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900149596_ASISFARMA\"/>
    </mc:Choice>
  </mc:AlternateContent>
  <bookViews>
    <workbookView xWindow="-120" yWindow="-120" windowWidth="29040" windowHeight="15840" activeTab="3"/>
  </bookViews>
  <sheets>
    <sheet name="INFO IPS" sheetId="1" r:id="rId1"/>
    <sheet name="TD" sheetId="4" r:id="rId2"/>
    <sheet name="ESTADO DE CADA FACTURA" sheetId="2" r:id="rId3"/>
    <sheet name="FOR-CSA-018" sheetId="3" r:id="rId4"/>
    <sheet name="FOR_CSA_004" sheetId="5" r:id="rId5"/>
  </sheets>
  <definedNames>
    <definedName name="_xlnm._FilterDatabase" localSheetId="2" hidden="1">'ESTADO DE CADA FACTURA'!$A$2:$AS$245</definedName>
  </definedNames>
  <calcPr calcId="152511"/>
  <pivotCaches>
    <pivotCache cacheId="7" r:id="rId6"/>
  </pivotCaches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H20" i="5"/>
  <c r="I29" i="3" l="1"/>
  <c r="H29" i="3"/>
  <c r="I27" i="3"/>
  <c r="H27" i="3"/>
  <c r="I24" i="3"/>
  <c r="H24" i="3"/>
  <c r="AQ1" i="2"/>
  <c r="AP1" i="2"/>
  <c r="Z1" i="2"/>
  <c r="Y1" i="2"/>
  <c r="W1" i="2"/>
  <c r="V1" i="2"/>
  <c r="R1" i="2"/>
  <c r="K1" i="2"/>
  <c r="J1" i="2"/>
  <c r="I31" i="3" l="1"/>
  <c r="H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<sst xmlns="http://schemas.openxmlformats.org/spreadsheetml/2006/main" count="3696" uniqueCount="653">
  <si>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</si>
  <si>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</si>
  <si>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</si>
  <si>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</si>
  <si>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</si>
  <si>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</si>
  <si>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</si>
  <si>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</si>
  <si>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</si>
  <si>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</si>
  <si>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</si>
  <si>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ASISFARMA SAS</t>
  </si>
  <si>
    <t>AF</t>
  </si>
  <si>
    <t>FE</t>
  </si>
  <si>
    <t>AFE</t>
  </si>
  <si>
    <t>19/03/2015</t>
  </si>
  <si>
    <t>10/04/2015</t>
  </si>
  <si>
    <t>14/05/2015</t>
  </si>
  <si>
    <t>10/06/2015</t>
  </si>
  <si>
    <t>18/06/2015</t>
  </si>
  <si>
    <t>15/07/2015</t>
  </si>
  <si>
    <t>12/08/2015</t>
  </si>
  <si>
    <t>10/09/2015</t>
  </si>
  <si>
    <t>14/10/2015</t>
  </si>
  <si>
    <t>17/11/2015</t>
  </si>
  <si>
    <t>14/12/2015</t>
  </si>
  <si>
    <t>16/12/2015</t>
  </si>
  <si>
    <t>18/01/2016</t>
  </si>
  <si>
    <t>19/02/2016</t>
  </si>
  <si>
    <t>16/03/2016</t>
  </si>
  <si>
    <t>18/03/2016</t>
  </si>
  <si>
    <t>18/04/2016</t>
  </si>
  <si>
    <t>26/04/2016</t>
  </si>
  <si>
    <t>17/06/2016</t>
  </si>
  <si>
    <t>10/03/2017</t>
  </si>
  <si>
    <t>15/03/2017</t>
  </si>
  <si>
    <t>16/06/2017</t>
  </si>
  <si>
    <t>10/08/2017</t>
  </si>
  <si>
    <t>11/09/2017</t>
  </si>
  <si>
    <t>11/10/2017</t>
  </si>
  <si>
    <t>19/02/2019</t>
  </si>
  <si>
    <t>15/08/2019</t>
  </si>
  <si>
    <t>14/12/2021</t>
  </si>
  <si>
    <t>28/04/2022</t>
  </si>
  <si>
    <t>16/05/2022</t>
  </si>
  <si>
    <t>08/06/2022</t>
  </si>
  <si>
    <t>09/06/2022</t>
  </si>
  <si>
    <t>12/08/2022</t>
  </si>
  <si>
    <t>22/08/2022</t>
  </si>
  <si>
    <t>31/08/2022</t>
  </si>
  <si>
    <t>12/09/2022</t>
  </si>
  <si>
    <t>13/09/2022</t>
  </si>
  <si>
    <t>10/10/2022</t>
  </si>
  <si>
    <t>09/11/2022</t>
  </si>
  <si>
    <t>09/12/2022</t>
  </si>
  <si>
    <t>16/01/2023</t>
  </si>
  <si>
    <t>14/02/2023</t>
  </si>
  <si>
    <t>15/02/2023</t>
  </si>
  <si>
    <t>14/03/2023</t>
  </si>
  <si>
    <t>15/03/2023</t>
  </si>
  <si>
    <t>15/04/2023</t>
  </si>
  <si>
    <t>Evento</t>
  </si>
  <si>
    <t>Cali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</si>
  <si>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</si>
  <si>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</si>
  <si>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</si>
  <si>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</si>
  <si>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</si>
  <si>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</si>
  <si>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</si>
  <si>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</si>
  <si>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</si>
  <si>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</si>
  <si>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</si>
  <si>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</si>
  <si>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</si>
  <si>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</si>
  <si>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</si>
  <si>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</si>
  <si>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</si>
  <si>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</si>
  <si>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</si>
  <si>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</si>
  <si>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</si>
  <si>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</si>
  <si>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</si>
  <si>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</si>
  <si>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</si>
  <si>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</si>
  <si>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</si>
  <si>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</si>
  <si>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</si>
  <si>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</si>
  <si>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</si>
  <si>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</si>
  <si>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</si>
  <si>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</si>
  <si>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</si>
  <si>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</si>
  <si>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</si>
  <si>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</si>
  <si>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</si>
  <si>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</si>
  <si>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</si>
  <si>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glosa aceptada</t>
  </si>
  <si>
    <t>IPS ACEPTA VALOR TOTAL DE LA GLOSA EN COLCILIACION ELDIA 15-12-2021 ACTA FIRMADA POR DE LA EPSANDRES FERNANDEZELIZABETH CHILITOY DE LA IPS HENRY ANGARITA DAZAFranklin Fernandez</t>
  </si>
  <si>
    <t>IPS ACEPTA VALOR PACIAL DE LA GLOSA EN COLCILIACION ELDIA 15-12-2021 ACTA FIRMADA POR DE LA EPSANDRES FERNANDEZELIZABETH CHILITOY DE LA IPS HENRY ANGARITA DAZA</t>
  </si>
  <si>
    <t>B)Factura sin saldo ERP/conciliar diferencia valor de factura</t>
  </si>
  <si>
    <t>C)Glosas total pendiente por respuesta de IPS/conciliar diferencia valor de factura</t>
  </si>
  <si>
    <t>AUT: DEVOLUCION LA NAP 221943360563701 RELACIONADA ESTA PAGA EN LA FACTURA AFE 51693. ANDRES FERNANDEZ</t>
  </si>
  <si>
    <t>G)factura inicial en Gestion por ERP</t>
  </si>
  <si>
    <t>FACTURA</t>
  </si>
  <si>
    <t>AFE_54546</t>
  </si>
  <si>
    <t>AF_15203</t>
  </si>
  <si>
    <t>AF_16265</t>
  </si>
  <si>
    <t>AF_26198</t>
  </si>
  <si>
    <t>AF_26199</t>
  </si>
  <si>
    <t>AF_26205</t>
  </si>
  <si>
    <t>AF_26222</t>
  </si>
  <si>
    <t>AF_26223</t>
  </si>
  <si>
    <t>AF_26224</t>
  </si>
  <si>
    <t>AF_26225</t>
  </si>
  <si>
    <t>AF_26226</t>
  </si>
  <si>
    <t>AFE_58156</t>
  </si>
  <si>
    <t>AFE_58157</t>
  </si>
  <si>
    <t>AFE_57237</t>
  </si>
  <si>
    <t>AFE_50065</t>
  </si>
  <si>
    <t>AFE_50339</t>
  </si>
  <si>
    <t>FE_32894</t>
  </si>
  <si>
    <t>FE_32911</t>
  </si>
  <si>
    <t>FE_32912</t>
  </si>
  <si>
    <t>FE_32920</t>
  </si>
  <si>
    <t>FE_32921</t>
  </si>
  <si>
    <t>FE_32930</t>
  </si>
  <si>
    <t>FE_32931</t>
  </si>
  <si>
    <t>AFE_58159</t>
  </si>
  <si>
    <t>AFE_58160</t>
  </si>
  <si>
    <t>AFE_58161</t>
  </si>
  <si>
    <t>AFE_58163</t>
  </si>
  <si>
    <t>AFE_58164</t>
  </si>
  <si>
    <t>AFE_58169</t>
  </si>
  <si>
    <t>FE_32890</t>
  </si>
  <si>
    <t>FE_32891</t>
  </si>
  <si>
    <t>FE_32892</t>
  </si>
  <si>
    <t>AFE_55500</t>
  </si>
  <si>
    <t>AFE_55501</t>
  </si>
  <si>
    <t>AFE_55502</t>
  </si>
  <si>
    <t>AFE_55503</t>
  </si>
  <si>
    <t>AFE_55504</t>
  </si>
  <si>
    <t>AFE_55505</t>
  </si>
  <si>
    <t>AFE_55506</t>
  </si>
  <si>
    <t>AFE_55507</t>
  </si>
  <si>
    <t>AFE_55508</t>
  </si>
  <si>
    <t>AFE_55511</t>
  </si>
  <si>
    <t>AFE_55513</t>
  </si>
  <si>
    <t>AFE_55514</t>
  </si>
  <si>
    <t>AFE_56437</t>
  </si>
  <si>
    <t>AFE_56438</t>
  </si>
  <si>
    <t>AFE_56439</t>
  </si>
  <si>
    <t>AFE_56440</t>
  </si>
  <si>
    <t>AFE_56441</t>
  </si>
  <si>
    <t>AFE_56442</t>
  </si>
  <si>
    <t>AFE_56443</t>
  </si>
  <si>
    <t>AFE_56444</t>
  </si>
  <si>
    <t>AFE_56445</t>
  </si>
  <si>
    <t>AFE_56454</t>
  </si>
  <si>
    <t>AFE_56455</t>
  </si>
  <si>
    <t>AFE_56456</t>
  </si>
  <si>
    <t>AFE_56457</t>
  </si>
  <si>
    <t>AFE_57224</t>
  </si>
  <si>
    <t>AFE_57225</t>
  </si>
  <si>
    <t>AFE_57226</t>
  </si>
  <si>
    <t>AFE_53628</t>
  </si>
  <si>
    <t>AFE_53629</t>
  </si>
  <si>
    <t>AFE_53630</t>
  </si>
  <si>
    <t>AFE_53631</t>
  </si>
  <si>
    <t>AFE_53632</t>
  </si>
  <si>
    <t>AFE_53633</t>
  </si>
  <si>
    <t>AFE_53637</t>
  </si>
  <si>
    <t>AFE_54529</t>
  </si>
  <si>
    <t>AFE_54530</t>
  </si>
  <si>
    <t>AFE_54531</t>
  </si>
  <si>
    <t>AFE_54532</t>
  </si>
  <si>
    <t>AFE_52074</t>
  </si>
  <si>
    <t>AFE_52075</t>
  </si>
  <si>
    <t>AFE_52076</t>
  </si>
  <si>
    <t>AFE_52077</t>
  </si>
  <si>
    <t>AFE_52078</t>
  </si>
  <si>
    <t>AFE_52079</t>
  </si>
  <si>
    <t>AFE_52080</t>
  </si>
  <si>
    <t>AFE_52081</t>
  </si>
  <si>
    <t>AFE_52082</t>
  </si>
  <si>
    <t>AFE_52083</t>
  </si>
  <si>
    <t>AFE_52096</t>
  </si>
  <si>
    <t>AFE_52811</t>
  </si>
  <si>
    <t>AFE_52812</t>
  </si>
  <si>
    <t>AFE_52813</t>
  </si>
  <si>
    <t>AFE_52814</t>
  </si>
  <si>
    <t>AFE_52815</t>
  </si>
  <si>
    <t>AFE_52816</t>
  </si>
  <si>
    <t>AFE_52817</t>
  </si>
  <si>
    <t>AFE_52818</t>
  </si>
  <si>
    <t>AFE_52819</t>
  </si>
  <si>
    <t>AFE_50342</t>
  </si>
  <si>
    <t>AFE_50343</t>
  </si>
  <si>
    <t>AFE_50345</t>
  </si>
  <si>
    <t>AFE_50347</t>
  </si>
  <si>
    <t>AFE_50350</t>
  </si>
  <si>
    <t>AFE_50351</t>
  </si>
  <si>
    <t>AFE_50352</t>
  </si>
  <si>
    <t>AFE_50613</t>
  </si>
  <si>
    <t>AFE_50614</t>
  </si>
  <si>
    <t>AFE_50615</t>
  </si>
  <si>
    <t>AFE_50616</t>
  </si>
  <si>
    <t>AFE_50617</t>
  </si>
  <si>
    <t>AFE_50631</t>
  </si>
  <si>
    <t>AFE_51563</t>
  </si>
  <si>
    <t>AFE_51564</t>
  </si>
  <si>
    <t>AFE_51565</t>
  </si>
  <si>
    <t>AFE_51566</t>
  </si>
  <si>
    <t>AFE_51567</t>
  </si>
  <si>
    <t>AFE_51568</t>
  </si>
  <si>
    <t>AFE_51569</t>
  </si>
  <si>
    <t>AFE_51570</t>
  </si>
  <si>
    <t>AFE_51571</t>
  </si>
  <si>
    <t>AFE_51572</t>
  </si>
  <si>
    <t>AFE_51573</t>
  </si>
  <si>
    <t>AFE_51574</t>
  </si>
  <si>
    <t>AFE_51575</t>
  </si>
  <si>
    <t>AFE_51576</t>
  </si>
  <si>
    <t>AFE_51577</t>
  </si>
  <si>
    <t>AFE_51578</t>
  </si>
  <si>
    <t>AFE_51579</t>
  </si>
  <si>
    <t>AFE_51580</t>
  </si>
  <si>
    <t>AFE_51581</t>
  </si>
  <si>
    <t>AFE_51582</t>
  </si>
  <si>
    <t>AFE_51583</t>
  </si>
  <si>
    <t>AFE_51587</t>
  </si>
  <si>
    <t>AFE_51588</t>
  </si>
  <si>
    <t>AF_26228</t>
  </si>
  <si>
    <t>AF_26229</t>
  </si>
  <si>
    <t>AF_26230</t>
  </si>
  <si>
    <t>AFE_48073</t>
  </si>
  <si>
    <t>AFE_48075</t>
  </si>
  <si>
    <t>AFE_48076</t>
  </si>
  <si>
    <t>AFE_48077</t>
  </si>
  <si>
    <t>AFE_48078</t>
  </si>
  <si>
    <t>AFE_48080</t>
  </si>
  <si>
    <t>AFE_48082</t>
  </si>
  <si>
    <t>AFE_48083</t>
  </si>
  <si>
    <t>AFE_48084</t>
  </si>
  <si>
    <t>AFE_48085</t>
  </si>
  <si>
    <t>AFE_48095</t>
  </si>
  <si>
    <t>AFE_50027</t>
  </si>
  <si>
    <t>AFE_50032</t>
  </si>
  <si>
    <t>AFE_50033</t>
  </si>
  <si>
    <t>AFE_50034</t>
  </si>
  <si>
    <t>AFE_50035</t>
  </si>
  <si>
    <t>AFE_50036</t>
  </si>
  <si>
    <t>AFE_50037</t>
  </si>
  <si>
    <t>AFE_50038</t>
  </si>
  <si>
    <t>AFE_50039</t>
  </si>
  <si>
    <t>AFE_50040</t>
  </si>
  <si>
    <t>AFE_50041</t>
  </si>
  <si>
    <t>AFE_50042</t>
  </si>
  <si>
    <t>AFE_50044</t>
  </si>
  <si>
    <t>AFE_50045</t>
  </si>
  <si>
    <t>AFE_50046</t>
  </si>
  <si>
    <t>AFE_50047</t>
  </si>
  <si>
    <t>AFE_50048</t>
  </si>
  <si>
    <t>AFE_50049</t>
  </si>
  <si>
    <t>AFE_50050</t>
  </si>
  <si>
    <t>AFE_50051</t>
  </si>
  <si>
    <t>AFE_50052</t>
  </si>
  <si>
    <t>AFE_50053</t>
  </si>
  <si>
    <t>AFE_50054</t>
  </si>
  <si>
    <t>AFE_50055</t>
  </si>
  <si>
    <t>AFE_50056</t>
  </si>
  <si>
    <t>AFE_50057</t>
  </si>
  <si>
    <t>AFE_50059</t>
  </si>
  <si>
    <t>AFE_50060</t>
  </si>
  <si>
    <t>AFE_50061</t>
  </si>
  <si>
    <t>AFE_50062</t>
  </si>
  <si>
    <t>AFE_50063</t>
  </si>
  <si>
    <t>AFE_50064</t>
  </si>
  <si>
    <t>_79626</t>
  </si>
  <si>
    <t>_76960</t>
  </si>
  <si>
    <t>_77865</t>
  </si>
  <si>
    <t>_71750</t>
  </si>
  <si>
    <t>_72333</t>
  </si>
  <si>
    <t>_72447</t>
  </si>
  <si>
    <t>_72495</t>
  </si>
  <si>
    <t>_73965</t>
  </si>
  <si>
    <t>_79761</t>
  </si>
  <si>
    <t>_77869</t>
  </si>
  <si>
    <t>_77870</t>
  </si>
  <si>
    <t>_77871</t>
  </si>
  <si>
    <t>_78507</t>
  </si>
  <si>
    <t>_78581</t>
  </si>
  <si>
    <t>_78712</t>
  </si>
  <si>
    <t>_78854</t>
  </si>
  <si>
    <t>AF_33</t>
  </si>
  <si>
    <t>AF_1378</t>
  </si>
  <si>
    <t>AF_2604</t>
  </si>
  <si>
    <t>AF_2683</t>
  </si>
  <si>
    <t>AF_5203</t>
  </si>
  <si>
    <t>AF_5378</t>
  </si>
  <si>
    <t>AF_6854</t>
  </si>
  <si>
    <t>AF_11681</t>
  </si>
  <si>
    <t>AF_11755</t>
  </si>
  <si>
    <t>AF_11759</t>
  </si>
  <si>
    <t>AF_13641</t>
  </si>
  <si>
    <t>AF_14505</t>
  </si>
  <si>
    <t>_73972</t>
  </si>
  <si>
    <t>_74705</t>
  </si>
  <si>
    <t>_74973</t>
  </si>
  <si>
    <t>_75603</t>
  </si>
  <si>
    <t>_76350</t>
  </si>
  <si>
    <t>_73360</t>
  </si>
  <si>
    <t>AF_26200</t>
  </si>
  <si>
    <t>_76404</t>
  </si>
  <si>
    <t>AFE_58165</t>
  </si>
  <si>
    <t>AFE_58166</t>
  </si>
  <si>
    <t>AFE_58167</t>
  </si>
  <si>
    <t>AFE_58168</t>
  </si>
  <si>
    <t>FE_32893</t>
  </si>
  <si>
    <t>AFE_52820</t>
  </si>
  <si>
    <t>AF_26227</t>
  </si>
  <si>
    <t>AFE_50341</t>
  </si>
  <si>
    <t>AFE_51693</t>
  </si>
  <si>
    <t>AFE_51900</t>
  </si>
  <si>
    <t>AFE_51902</t>
  </si>
  <si>
    <t>AFE_51903</t>
  </si>
  <si>
    <t>AFE_51904</t>
  </si>
  <si>
    <t>AFE_51905</t>
  </si>
  <si>
    <t>AFE_51906</t>
  </si>
  <si>
    <t>AFE_51907</t>
  </si>
  <si>
    <t>AFE_51908</t>
  </si>
  <si>
    <t>AFE_51909</t>
  </si>
  <si>
    <t>AFE_51910</t>
  </si>
  <si>
    <t>AFE_51911</t>
  </si>
  <si>
    <t>AFE_51912</t>
  </si>
  <si>
    <t>AFE_52071</t>
  </si>
  <si>
    <t>AFE_52072</t>
  </si>
  <si>
    <t>AFE_57230</t>
  </si>
  <si>
    <t>AFE_57231</t>
  </si>
  <si>
    <t>AFE_57232</t>
  </si>
  <si>
    <t>AFE_57233</t>
  </si>
  <si>
    <t>AFE_52822</t>
  </si>
  <si>
    <t>AFE_54535</t>
  </si>
  <si>
    <t>AFE_54536</t>
  </si>
  <si>
    <t>AFE_52821</t>
  </si>
  <si>
    <t>AFE_58155</t>
  </si>
  <si>
    <t>AFE_58158</t>
  </si>
  <si>
    <t>AFE_58162</t>
  </si>
  <si>
    <t>LLAVE</t>
  </si>
  <si>
    <t>900149596_AFE_54546</t>
  </si>
  <si>
    <t>900149596_AF_15203</t>
  </si>
  <si>
    <t>900149596_AF_16265</t>
  </si>
  <si>
    <t>900149596_AF_26198</t>
  </si>
  <si>
    <t>900149596_AF_26199</t>
  </si>
  <si>
    <t>900149596_AF_26205</t>
  </si>
  <si>
    <t>900149596_AF_26222</t>
  </si>
  <si>
    <t>900149596_AF_26223</t>
  </si>
  <si>
    <t>900149596_AF_26224</t>
  </si>
  <si>
    <t>900149596_AF_26225</t>
  </si>
  <si>
    <t>900149596_AF_26226</t>
  </si>
  <si>
    <t>900149596_AFE_58156</t>
  </si>
  <si>
    <t>900149596_AFE_58157</t>
  </si>
  <si>
    <t>900149596_AFE_57237</t>
  </si>
  <si>
    <t>900149596_AFE_50065</t>
  </si>
  <si>
    <t>900149596_AFE_50339</t>
  </si>
  <si>
    <t>900149596_FE_32894</t>
  </si>
  <si>
    <t>900149596_FE_32911</t>
  </si>
  <si>
    <t>900149596_FE_32912</t>
  </si>
  <si>
    <t>900149596_FE_32920</t>
  </si>
  <si>
    <t>900149596_FE_32921</t>
  </si>
  <si>
    <t>900149596_FE_32930</t>
  </si>
  <si>
    <t>900149596_FE_32931</t>
  </si>
  <si>
    <t>900149596_AFE_58159</t>
  </si>
  <si>
    <t>900149596_AFE_58160</t>
  </si>
  <si>
    <t>900149596_AFE_58161</t>
  </si>
  <si>
    <t>900149596_AFE_58163</t>
  </si>
  <si>
    <t>900149596_AFE_58164</t>
  </si>
  <si>
    <t>900149596_AFE_58169</t>
  </si>
  <si>
    <t>900149596_FE_32890</t>
  </si>
  <si>
    <t>900149596_FE_32891</t>
  </si>
  <si>
    <t>900149596_FE_32892</t>
  </si>
  <si>
    <t>900149596_AFE_55500</t>
  </si>
  <si>
    <t>900149596_AFE_55501</t>
  </si>
  <si>
    <t>900149596_AFE_55502</t>
  </si>
  <si>
    <t>900149596_AFE_55503</t>
  </si>
  <si>
    <t>900149596_AFE_55504</t>
  </si>
  <si>
    <t>900149596_AFE_55505</t>
  </si>
  <si>
    <t>900149596_AFE_55506</t>
  </si>
  <si>
    <t>900149596_AFE_55507</t>
  </si>
  <si>
    <t>900149596_AFE_55508</t>
  </si>
  <si>
    <t>900149596_AFE_55511</t>
  </si>
  <si>
    <t>900149596_AFE_55513</t>
  </si>
  <si>
    <t>900149596_AFE_55514</t>
  </si>
  <si>
    <t>900149596_AFE_56437</t>
  </si>
  <si>
    <t>900149596_AFE_56438</t>
  </si>
  <si>
    <t>900149596_AFE_56439</t>
  </si>
  <si>
    <t>900149596_AFE_56440</t>
  </si>
  <si>
    <t>900149596_AFE_56441</t>
  </si>
  <si>
    <t>900149596_AFE_56442</t>
  </si>
  <si>
    <t>900149596_AFE_56443</t>
  </si>
  <si>
    <t>900149596_AFE_56444</t>
  </si>
  <si>
    <t>900149596_AFE_56445</t>
  </si>
  <si>
    <t>900149596_AFE_56454</t>
  </si>
  <si>
    <t>900149596_AFE_56455</t>
  </si>
  <si>
    <t>900149596_AFE_56456</t>
  </si>
  <si>
    <t>900149596_AFE_56457</t>
  </si>
  <si>
    <t>900149596_AFE_57224</t>
  </si>
  <si>
    <t>900149596_AFE_57225</t>
  </si>
  <si>
    <t>900149596_AFE_57226</t>
  </si>
  <si>
    <t>900149596_AFE_53628</t>
  </si>
  <si>
    <t>900149596_AFE_53629</t>
  </si>
  <si>
    <t>900149596_AFE_53630</t>
  </si>
  <si>
    <t>900149596_AFE_53631</t>
  </si>
  <si>
    <t>900149596_AFE_53632</t>
  </si>
  <si>
    <t>900149596_AFE_53633</t>
  </si>
  <si>
    <t>900149596_AFE_53637</t>
  </si>
  <si>
    <t>900149596_AFE_54529</t>
  </si>
  <si>
    <t>900149596_AFE_54530</t>
  </si>
  <si>
    <t>900149596_AFE_54531</t>
  </si>
  <si>
    <t>900149596_AFE_54532</t>
  </si>
  <si>
    <t>900149596_AFE_52074</t>
  </si>
  <si>
    <t>900149596_AFE_52075</t>
  </si>
  <si>
    <t>900149596_AFE_52076</t>
  </si>
  <si>
    <t>900149596_AFE_52077</t>
  </si>
  <si>
    <t>900149596_AFE_52078</t>
  </si>
  <si>
    <t>900149596_AFE_52079</t>
  </si>
  <si>
    <t>900149596_AFE_52080</t>
  </si>
  <si>
    <t>900149596_AFE_52081</t>
  </si>
  <si>
    <t>900149596_AFE_52082</t>
  </si>
  <si>
    <t>900149596_AFE_52083</t>
  </si>
  <si>
    <t>900149596_AFE_52096</t>
  </si>
  <si>
    <t>900149596_AFE_52811</t>
  </si>
  <si>
    <t>900149596_AFE_52812</t>
  </si>
  <si>
    <t>900149596_AFE_52813</t>
  </si>
  <si>
    <t>900149596_AFE_52814</t>
  </si>
  <si>
    <t>900149596_AFE_52815</t>
  </si>
  <si>
    <t>900149596_AFE_52816</t>
  </si>
  <si>
    <t>900149596_AFE_52817</t>
  </si>
  <si>
    <t>900149596_AFE_52818</t>
  </si>
  <si>
    <t>900149596_AFE_52819</t>
  </si>
  <si>
    <t>900149596_AFE_50342</t>
  </si>
  <si>
    <t>900149596_AFE_50343</t>
  </si>
  <si>
    <t>900149596_AFE_50345</t>
  </si>
  <si>
    <t>900149596_AFE_50347</t>
  </si>
  <si>
    <t>900149596_AFE_50350</t>
  </si>
  <si>
    <t>900149596_AFE_50351</t>
  </si>
  <si>
    <t>900149596_AFE_50352</t>
  </si>
  <si>
    <t>900149596_AFE_50613</t>
  </si>
  <si>
    <t>900149596_AFE_50614</t>
  </si>
  <si>
    <t>900149596_AFE_50615</t>
  </si>
  <si>
    <t>900149596_AFE_50616</t>
  </si>
  <si>
    <t>900149596_AFE_50617</t>
  </si>
  <si>
    <t>900149596_AFE_50631</t>
  </si>
  <si>
    <t>900149596_AFE_51563</t>
  </si>
  <si>
    <t>900149596_AFE_51564</t>
  </si>
  <si>
    <t>900149596_AFE_51565</t>
  </si>
  <si>
    <t>900149596_AFE_51566</t>
  </si>
  <si>
    <t>900149596_AFE_51567</t>
  </si>
  <si>
    <t>900149596_AFE_51568</t>
  </si>
  <si>
    <t>900149596_AFE_51569</t>
  </si>
  <si>
    <t>900149596_AFE_51570</t>
  </si>
  <si>
    <t>900149596_AFE_51571</t>
  </si>
  <si>
    <t>900149596_AFE_51572</t>
  </si>
  <si>
    <t>900149596_AFE_51573</t>
  </si>
  <si>
    <t>900149596_AFE_51574</t>
  </si>
  <si>
    <t>900149596_AFE_51575</t>
  </si>
  <si>
    <t>900149596_AFE_51576</t>
  </si>
  <si>
    <t>900149596_AFE_51577</t>
  </si>
  <si>
    <t>900149596_AFE_51578</t>
  </si>
  <si>
    <t>900149596_AFE_51579</t>
  </si>
  <si>
    <t>900149596_AFE_51580</t>
  </si>
  <si>
    <t>900149596_AFE_51581</t>
  </si>
  <si>
    <t>900149596_AFE_51582</t>
  </si>
  <si>
    <t>900149596_AFE_51583</t>
  </si>
  <si>
    <t>900149596_AFE_51587</t>
  </si>
  <si>
    <t>900149596_AFE_51588</t>
  </si>
  <si>
    <t>900149596_AF_26228</t>
  </si>
  <si>
    <t>900149596_AF_26229</t>
  </si>
  <si>
    <t>900149596_AF_26230</t>
  </si>
  <si>
    <t>900149596_AFE_48073</t>
  </si>
  <si>
    <t>900149596_AFE_48075</t>
  </si>
  <si>
    <t>900149596_AFE_48076</t>
  </si>
  <si>
    <t>900149596_AFE_48077</t>
  </si>
  <si>
    <t>900149596_AFE_48078</t>
  </si>
  <si>
    <t>900149596_AFE_48080</t>
  </si>
  <si>
    <t>900149596_AFE_48082</t>
  </si>
  <si>
    <t>900149596_AFE_48083</t>
  </si>
  <si>
    <t>900149596_AFE_48084</t>
  </si>
  <si>
    <t>900149596_AFE_48085</t>
  </si>
  <si>
    <t>900149596_AFE_48095</t>
  </si>
  <si>
    <t>900149596_AFE_50027</t>
  </si>
  <si>
    <t>900149596_AFE_50032</t>
  </si>
  <si>
    <t>900149596_AFE_50033</t>
  </si>
  <si>
    <t>900149596_AFE_50034</t>
  </si>
  <si>
    <t>900149596_AFE_50035</t>
  </si>
  <si>
    <t>900149596_AFE_50036</t>
  </si>
  <si>
    <t>900149596_AFE_50037</t>
  </si>
  <si>
    <t>900149596_AFE_50038</t>
  </si>
  <si>
    <t>900149596_AFE_50039</t>
  </si>
  <si>
    <t>900149596_AFE_50040</t>
  </si>
  <si>
    <t>900149596_AFE_50041</t>
  </si>
  <si>
    <t>900149596_AFE_50042</t>
  </si>
  <si>
    <t>900149596_AFE_50044</t>
  </si>
  <si>
    <t>900149596_AFE_50045</t>
  </si>
  <si>
    <t>900149596_AFE_50046</t>
  </si>
  <si>
    <t>900149596_AFE_50047</t>
  </si>
  <si>
    <t>900149596_AFE_50048</t>
  </si>
  <si>
    <t>900149596_AFE_50049</t>
  </si>
  <si>
    <t>900149596_AFE_50050</t>
  </si>
  <si>
    <t>900149596_AFE_50051</t>
  </si>
  <si>
    <t>900149596_AFE_50052</t>
  </si>
  <si>
    <t>900149596_AFE_50053</t>
  </si>
  <si>
    <t>900149596_AFE_50054</t>
  </si>
  <si>
    <t>900149596_AFE_50055</t>
  </si>
  <si>
    <t>900149596_AFE_50056</t>
  </si>
  <si>
    <t>900149596_AFE_50057</t>
  </si>
  <si>
    <t>900149596_AFE_50059</t>
  </si>
  <si>
    <t>900149596_AFE_50060</t>
  </si>
  <si>
    <t>900149596_AFE_50061</t>
  </si>
  <si>
    <t>900149596_AFE_50062</t>
  </si>
  <si>
    <t>900149596_AFE_50063</t>
  </si>
  <si>
    <t>900149596_AFE_50064</t>
  </si>
  <si>
    <t>900149596__79626</t>
  </si>
  <si>
    <t>900149596__76960</t>
  </si>
  <si>
    <t>900149596__77865</t>
  </si>
  <si>
    <t>900149596__71750</t>
  </si>
  <si>
    <t>900149596__72333</t>
  </si>
  <si>
    <t>900149596__72447</t>
  </si>
  <si>
    <t>900149596__72495</t>
  </si>
  <si>
    <t>900149596__73965</t>
  </si>
  <si>
    <t>900149596__79761</t>
  </si>
  <si>
    <t>900149596__77869</t>
  </si>
  <si>
    <t>900149596__77870</t>
  </si>
  <si>
    <t>900149596__77871</t>
  </si>
  <si>
    <t>900149596__78507</t>
  </si>
  <si>
    <t>900149596__78581</t>
  </si>
  <si>
    <t>900149596__78712</t>
  </si>
  <si>
    <t>900149596__78854</t>
  </si>
  <si>
    <t>900149596_AF_33</t>
  </si>
  <si>
    <t>900149596_AF_1378</t>
  </si>
  <si>
    <t>900149596_AF_2604</t>
  </si>
  <si>
    <t>900149596_AF_2683</t>
  </si>
  <si>
    <t>900149596_AF_5203</t>
  </si>
  <si>
    <t>900149596_AF_5378</t>
  </si>
  <si>
    <t>900149596_AF_6854</t>
  </si>
  <si>
    <t>900149596_AF_11681</t>
  </si>
  <si>
    <t>900149596_AF_11755</t>
  </si>
  <si>
    <t>900149596_AF_11759</t>
  </si>
  <si>
    <t>900149596_AF_13641</t>
  </si>
  <si>
    <t>900149596_AF_14505</t>
  </si>
  <si>
    <t>900149596__73972</t>
  </si>
  <si>
    <t>900149596__74705</t>
  </si>
  <si>
    <t>900149596__74973</t>
  </si>
  <si>
    <t>900149596__75603</t>
  </si>
  <si>
    <t>900149596__76350</t>
  </si>
  <si>
    <t>900149596__73360</t>
  </si>
  <si>
    <t>900149596_AF_26200</t>
  </si>
  <si>
    <t>900149596__76404</t>
  </si>
  <si>
    <t>900149596_AFE_58165</t>
  </si>
  <si>
    <t>900149596_AFE_58166</t>
  </si>
  <si>
    <t>900149596_AFE_58167</t>
  </si>
  <si>
    <t>900149596_AFE_58168</t>
  </si>
  <si>
    <t>900149596_FE_32893</t>
  </si>
  <si>
    <t>900149596_AFE_52820</t>
  </si>
  <si>
    <t>900149596_AF_26227</t>
  </si>
  <si>
    <t>900149596_AFE_50341</t>
  </si>
  <si>
    <t>900149596_AFE_51693</t>
  </si>
  <si>
    <t>900149596_AFE_51900</t>
  </si>
  <si>
    <t>900149596_AFE_51902</t>
  </si>
  <si>
    <t>900149596_AFE_51903</t>
  </si>
  <si>
    <t>900149596_AFE_51904</t>
  </si>
  <si>
    <t>900149596_AFE_51905</t>
  </si>
  <si>
    <t>900149596_AFE_51906</t>
  </si>
  <si>
    <t>900149596_AFE_51907</t>
  </si>
  <si>
    <t>900149596_AFE_51908</t>
  </si>
  <si>
    <t>900149596_AFE_51909</t>
  </si>
  <si>
    <t>900149596_AFE_51910</t>
  </si>
  <si>
    <t>900149596_AFE_51911</t>
  </si>
  <si>
    <t>900149596_AFE_51912</t>
  </si>
  <si>
    <t>900149596_AFE_52071</t>
  </si>
  <si>
    <t>900149596_AFE_52072</t>
  </si>
  <si>
    <t>900149596_AFE_57230</t>
  </si>
  <si>
    <t>900149596_AFE_57231</t>
  </si>
  <si>
    <t>900149596_AFE_57232</t>
  </si>
  <si>
    <t>900149596_AFE_57233</t>
  </si>
  <si>
    <t>900149596_AFE_52822</t>
  </si>
  <si>
    <t>900149596_AFE_54535</t>
  </si>
  <si>
    <t>900149596_AFE_54536</t>
  </si>
  <si>
    <t>900149596_AFE_52821</t>
  </si>
  <si>
    <t>900149596_AFE_58155</t>
  </si>
  <si>
    <t>900149596_AFE_58158</t>
  </si>
  <si>
    <t>900149596_AFE_58162</t>
  </si>
  <si>
    <t>ESTADO EPS 31/05/2023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</si>
  <si>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</si>
  <si>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</si>
  <si>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</si>
  <si>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</si>
  <si>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</si>
  <si>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</si>
  <si>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FOR-CSA-018</t>
  </si>
  <si>
    <t>HOJA 1 DE 2</t>
  </si>
  <si>
    <t>RESUMEN DE CARTERA REVISADA POR LA EPS</t>
  </si>
  <si>
    <t>VERSION 1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</si>
  <si>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</si>
  <si>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</si>
  <si>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</si>
  <si>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</si>
  <si>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</si>
  <si>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</si>
  <si>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</si>
  <si>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</si>
  <si>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</si>
  <si>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</si>
  <si>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</si>
  <si>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</si>
  <si>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</si>
  <si>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</si>
  <si>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</si>
  <si>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</si>
  <si>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</si>
  <si>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</si>
  <si>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MAYO 31  DE 2023</t>
  </si>
  <si>
    <t>Señores :ASISFARMA</t>
  </si>
  <si>
    <t>NIT: 900149596</t>
  </si>
  <si>
    <t>A continuacion me permito remitir nuestra respuesta al estado de cartera presentado en la fecha: 17/05/2023</t>
  </si>
  <si>
    <t>Cartera - Asisfarma</t>
  </si>
  <si>
    <t>FACTURA NO RADICADA</t>
  </si>
  <si>
    <t>ESTADO 1</t>
  </si>
  <si>
    <t>GLOSA POR CONCILIAR</t>
  </si>
  <si>
    <t>FACTURA CANCELADA</t>
  </si>
  <si>
    <t>FACTURA CERRADA POR EXTEMPORANEIDAD</t>
  </si>
  <si>
    <t>FACTURA EN PROGRAMACION DE PAGO</t>
  </si>
  <si>
    <t>Total general</t>
  </si>
  <si>
    <t>TIPIFICACION</t>
  </si>
  <si>
    <t xml:space="preserve"> CANT FACT</t>
  </si>
  <si>
    <t xml:space="preserve">  SALDO_FACT_IPS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</si>
  <si>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</si>
  <si>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</si>
  <si>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</si>
  <si>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</si>
  <si>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</si>
  <si>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</si>
  <si>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TOTAL CARTERA REVISADA CIRCULAR 030</t>
  </si>
  <si>
    <t>IPS</t>
  </si>
  <si>
    <t>EPS COMFENALCO VALLE</t>
  </si>
  <si>
    <t>Corte al dia: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</si>
</sst>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1" applyFont="1" applyBorder="1"/>
    <xf numFmtId="41" fontId="0" fillId="0" borderId="0" xfId="1" applyFont="1"/>
    <xf numFmtId="1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4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7" fillId="0" borderId="9" xfId="2" applyNumberFormat="1" applyFont="1" applyBorder="1"/>
    <xf numFmtId="165" fontId="6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42" fontId="0" fillId="0" borderId="0" xfId="0" applyNumberFormat="1"/>
    <xf numFmtId="0" fontId="6" fillId="0" borderId="2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6" fillId="0" borderId="8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7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/>
    </xf>
    <xf numFmtId="166" fontId="6" fillId="0" borderId="0" xfId="2" applyNumberFormat="1" applyFont="1"/>
    <xf numFmtId="0" fontId="6" fillId="2" borderId="0" xfId="2" applyFont="1" applyFill="1"/>
    <xf numFmtId="167" fontId="7" fillId="0" borderId="0" xfId="3" applyNumberFormat="1" applyFont="1"/>
    <xf numFmtId="168" fontId="7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67" fontId="6" fillId="0" borderId="18" xfId="3" applyNumberFormat="1" applyFont="1" applyBorder="1" applyAlignment="1">
      <alignment horizontal="center"/>
    </xf>
    <xf numFmtId="168" fontId="6" fillId="0" borderId="18" xfId="3" applyNumberFormat="1" applyFont="1" applyBorder="1" applyAlignment="1">
      <alignment horizontal="right"/>
    </xf>
    <xf numFmtId="167" fontId="6" fillId="0" borderId="13" xfId="3" applyNumberFormat="1" applyFont="1" applyBorder="1" applyAlignment="1">
      <alignment horizontal="center"/>
    </xf>
    <xf numFmtId="168" fontId="6" fillId="0" borderId="13" xfId="3" applyNumberFormat="1" applyFont="1" applyBorder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3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8.424975578702" createdVersion="5" refreshedVersion="5" minRefreshableVersion="3" recordCount="243">
  <cacheSource type="worksheet">
    <worksheetSource ref="A2:AS245" sheet="ESTADO DE CADA FACTURA"/>
  </cacheSource>
  <cacheFields count="45">
    <cacheField name="NIT_IPS" numFmtId="0">
      <sharedItems containsSemiMixedTypes="0" containsString="0" containsNumber="1" containsInteger="1" minValue="900149596" maxValue="900149596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33" maxValue="7976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3" maxValue="7976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5-03-19T00:00:00" maxDate="2023-04-16T00:00:00"/>
    </cacheField>
    <cacheField name="VALOR_FACT_IPS" numFmtId="41">
      <sharedItems containsSemiMixedTypes="0" containsString="0" containsNumber="1" containsInteger="1" minValue="1330" maxValue="44541210"/>
    </cacheField>
    <cacheField name="SALDO_FACT_IPS" numFmtId="41">
      <sharedItems containsSemiMixedTypes="0" containsString="0" containsNumber="1" containsInteger="1" minValue="1277" maxValue="8501403"/>
    </cacheField>
    <cacheField name="OBSERVACION_SASS" numFmtId="0">
      <sharedItems/>
    </cacheField>
    <cacheField name="ESTADO EPS 31/05/2023" numFmtId="0">
      <sharedItems count="7">
        <s v="FACTURA NO RADICADA"/>
        <s v="FACTURA CANCELADA"/>
        <s v="FACTURA EN PROGRAMACION DE PAGO"/>
        <s v="FACTURA CERRADA POR EXTEMPORANEIDAD"/>
        <s v="GLOSA POR CONCILIAR"/>
        <s v="FACTURA EN PROCESO INTERNO"/>
        <s v="FACTURA PENDIENTE DE PAGO" u="1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11597838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10641570"/>
    </cacheField>
    <cacheField name="VALOR_GLOSA_DEVOLUCION" numFmtId="41">
      <sharedItems containsSemiMixedTypes="0" containsString="0" containsNumber="1" containsInteger="1" minValue="0" maxValue="140500"/>
    </cacheField>
    <cacheField name="OBSERVACION_GLOSA_DEVOLUCION" numFmtId="0">
      <sharedItems containsBlank="1"/>
    </cacheField>
    <cacheField name="VALOR_CRUZADO_SASS" numFmtId="41">
      <sharedItems containsSemiMixedTypes="0" containsString="0" containsNumber="1" containsInteger="1" minValue="0" maxValue="105336810"/>
    </cacheField>
    <cacheField name="SALDO_SASS" numFmtId="41">
      <sharedItems containsSemiMixedTypes="0" containsString="0" containsNumber="1" containsInteger="1" minValue="0" maxValue="17500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40033111280313" maxValue="9999999999999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5-03-19T00:00:00" maxDate="2023-04-1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1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170922" maxValue="21001231"/>
    </cacheField>
    <cacheField name="F_RAD_SASS" numFmtId="0">
      <sharedItems containsString="0" containsBlank="1" containsNumber="1" containsInteger="1" minValue="20170914" maxValue="20230525"/>
    </cacheField>
    <cacheField name="VALOR_REPORTADO_CRICULAR 030" numFmtId="41">
      <sharedItems containsSemiMixedTypes="0" containsString="0" containsNumber="1" containsInteger="1" minValue="0" maxValue="115978380"/>
    </cacheField>
    <cacheField name="VALOR_GLOSA_ACEPTADA_REPORTADO_CIRCULAR 030" numFmtId="41">
      <sharedItems containsSemiMixedTypes="0" containsString="0" containsNumber="1" containsInteger="1" minValue="0" maxValue="10641570"/>
    </cacheField>
    <cacheField name="OBSERVACION_GLOSA_ACEPTADA" numFmtId="0">
      <sharedItems containsBlank="1"/>
    </cacheField>
    <cacheField name="F_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3">
  <r>
    <n v="900149596"/>
    <s v="ASISFARMA SAS"/>
    <s v="AFE"/>
    <n v="54546"/>
    <m/>
    <m/>
    <s v="AFE_54546"/>
    <s v="900149596_AFE_54546"/>
    <d v="2022-12-09T00:00:00"/>
    <n v="5216"/>
    <n v="5007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22-12-09T00:00:00"/>
    <m/>
    <m/>
    <m/>
    <s v="SI"/>
    <m/>
    <m/>
    <m/>
    <n v="0"/>
    <n v="0"/>
    <m/>
    <d v="2023-05-31T00:00:00"/>
  </r>
  <r>
    <n v="900149596"/>
    <s v="ASISFARMA SAS"/>
    <s v="AF"/>
    <n v="15203"/>
    <s v="AF"/>
    <n v="15203"/>
    <s v="AF_15203"/>
    <s v="900149596_AF_15203"/>
    <d v="2017-09-11T00:00:00"/>
    <n v="8749000"/>
    <n v="8501403"/>
    <s v="B)Factura sin saldo ERP"/>
    <x v="1"/>
    <m/>
    <m/>
    <m/>
    <s v="OK"/>
    <n v="8749000"/>
    <n v="0"/>
    <n v="0"/>
    <n v="0"/>
    <n v="0"/>
    <n v="0"/>
    <m/>
    <n v="8749000"/>
    <n v="0"/>
    <m/>
    <m/>
    <m/>
    <m/>
    <m/>
    <n v="170263083563429"/>
    <m/>
    <d v="2017-09-11T00:00:00"/>
    <m/>
    <n v="2"/>
    <m/>
    <s v="SI"/>
    <n v="1"/>
    <n v="20170922"/>
    <n v="20170914"/>
    <n v="8749000"/>
    <n v="0"/>
    <m/>
    <d v="2023-05-31T00:00:00"/>
  </r>
  <r>
    <n v="900149596"/>
    <s v="ASISFARMA SAS"/>
    <s v="AF"/>
    <n v="16265"/>
    <s v="AF"/>
    <n v="16265"/>
    <s v="AF_16265"/>
    <s v="900149596_AF_16265"/>
    <d v="2017-10-11T00:00:00"/>
    <n v="155000"/>
    <n v="148288"/>
    <s v="B)Factura sin saldo ERP"/>
    <x v="1"/>
    <m/>
    <m/>
    <m/>
    <s v="OK"/>
    <n v="155000"/>
    <n v="0"/>
    <n v="0"/>
    <n v="0"/>
    <n v="0"/>
    <n v="0"/>
    <m/>
    <n v="155000"/>
    <n v="0"/>
    <m/>
    <m/>
    <m/>
    <m/>
    <m/>
    <n v="172573083420274"/>
    <m/>
    <d v="2017-10-11T00:00:00"/>
    <m/>
    <n v="2"/>
    <m/>
    <s v="SI"/>
    <n v="1"/>
    <n v="20171029"/>
    <n v="20171021"/>
    <n v="155000"/>
    <n v="0"/>
    <m/>
    <d v="2023-05-31T00:00:00"/>
  </r>
  <r>
    <n v="900149596"/>
    <s v="ASISFARMA SAS"/>
    <s v="AF"/>
    <n v="26198"/>
    <s v="AF"/>
    <n v="26198"/>
    <s v="AF_26198"/>
    <s v="900149596_AF_26198"/>
    <d v="2019-02-19T00:00:00"/>
    <n v="520000"/>
    <n v="499200"/>
    <s v="B)Factura sin saldo ERP"/>
    <x v="1"/>
    <m/>
    <m/>
    <m/>
    <s v="OK"/>
    <n v="520000"/>
    <n v="0"/>
    <n v="0"/>
    <n v="0"/>
    <n v="0"/>
    <n v="0"/>
    <m/>
    <n v="520000"/>
    <n v="0"/>
    <m/>
    <m/>
    <m/>
    <m/>
    <m/>
    <n v="190223112388169"/>
    <m/>
    <d v="2019-02-19T00:00:00"/>
    <m/>
    <n v="2"/>
    <m/>
    <s v="SI"/>
    <n v="1"/>
    <n v="20190228"/>
    <n v="20190220"/>
    <n v="520000"/>
    <n v="0"/>
    <m/>
    <d v="2023-05-31T00:00:00"/>
  </r>
  <r>
    <n v="900149596"/>
    <s v="ASISFARMA SAS"/>
    <s v="AF"/>
    <n v="26199"/>
    <s v="AF"/>
    <n v="26199"/>
    <s v="AF_26199"/>
    <s v="900149596_AF_26199"/>
    <d v="2019-02-19T00:00:00"/>
    <n v="130000"/>
    <n v="124800"/>
    <s v="B)Factura sin saldo ERP"/>
    <x v="1"/>
    <m/>
    <m/>
    <m/>
    <s v="OK"/>
    <n v="130000"/>
    <n v="0"/>
    <n v="0"/>
    <n v="0"/>
    <n v="0"/>
    <n v="0"/>
    <m/>
    <n v="130000"/>
    <n v="0"/>
    <m/>
    <m/>
    <m/>
    <m/>
    <m/>
    <n v="190243199462169"/>
    <m/>
    <d v="2019-02-19T00:00:00"/>
    <m/>
    <n v="2"/>
    <m/>
    <s v="SI"/>
    <n v="1"/>
    <n v="20190228"/>
    <n v="20190220"/>
    <n v="130000"/>
    <n v="0"/>
    <m/>
    <d v="2023-05-31T00:00:00"/>
  </r>
  <r>
    <n v="900149596"/>
    <s v="ASISFARMA SAS"/>
    <s v="AF"/>
    <n v="26205"/>
    <s v="AF"/>
    <n v="26205"/>
    <s v="AF_26205"/>
    <s v="900149596_AF_26205"/>
    <d v="2019-02-19T00:00:00"/>
    <n v="1040000"/>
    <n v="998400"/>
    <s v="B)Factura sin saldo ERP"/>
    <x v="1"/>
    <m/>
    <m/>
    <m/>
    <s v="OK"/>
    <n v="1040000"/>
    <n v="0"/>
    <n v="0"/>
    <n v="0"/>
    <n v="0"/>
    <n v="0"/>
    <m/>
    <n v="1040000"/>
    <n v="0"/>
    <m/>
    <m/>
    <m/>
    <m/>
    <m/>
    <n v="190029838259563"/>
    <m/>
    <d v="2019-02-19T00:00:00"/>
    <m/>
    <n v="2"/>
    <m/>
    <s v="SI"/>
    <n v="1"/>
    <n v="20190228"/>
    <n v="20190220"/>
    <n v="1040000"/>
    <n v="0"/>
    <m/>
    <d v="2023-05-31T00:00:00"/>
  </r>
  <r>
    <n v="900149596"/>
    <s v="ASISFARMA SAS"/>
    <s v="AF"/>
    <n v="26222"/>
    <s v="AF"/>
    <n v="26222"/>
    <s v="AF_26222"/>
    <s v="900149596_AF_26222"/>
    <d v="2019-02-19T00:00:00"/>
    <n v="207400"/>
    <n v="202215"/>
    <s v="B)Factura sin saldo ERP"/>
    <x v="1"/>
    <m/>
    <m/>
    <m/>
    <s v="OK"/>
    <n v="207400"/>
    <n v="0"/>
    <n v="0"/>
    <n v="0"/>
    <n v="0"/>
    <n v="0"/>
    <m/>
    <n v="207400"/>
    <n v="0"/>
    <m/>
    <m/>
    <m/>
    <m/>
    <m/>
    <n v="183376069533970"/>
    <m/>
    <d v="2019-02-19T00:00:00"/>
    <m/>
    <n v="2"/>
    <m/>
    <s v="SI"/>
    <n v="1"/>
    <n v="20190228"/>
    <n v="20190220"/>
    <n v="207400"/>
    <n v="0"/>
    <m/>
    <d v="2023-05-31T00:00:00"/>
  </r>
  <r>
    <n v="900149596"/>
    <s v="ASISFARMA SAS"/>
    <s v="AF"/>
    <n v="26223"/>
    <s v="AF"/>
    <n v="26223"/>
    <s v="AF_26223"/>
    <s v="900149596_AF_26223"/>
    <d v="2019-02-19T00:00:00"/>
    <n v="414800"/>
    <n v="404430"/>
    <s v="B)Factura sin saldo ERP"/>
    <x v="1"/>
    <m/>
    <m/>
    <m/>
    <s v="OK"/>
    <n v="414800"/>
    <n v="0"/>
    <n v="0"/>
    <n v="0"/>
    <n v="0"/>
    <n v="0"/>
    <m/>
    <n v="414800"/>
    <n v="0"/>
    <m/>
    <m/>
    <m/>
    <m/>
    <m/>
    <n v="183206039612040"/>
    <m/>
    <d v="2019-02-19T00:00:00"/>
    <m/>
    <n v="2"/>
    <m/>
    <s v="SI"/>
    <n v="1"/>
    <n v="20190228"/>
    <n v="20190220"/>
    <n v="414800"/>
    <n v="0"/>
    <m/>
    <d v="2023-05-31T00:00:00"/>
  </r>
  <r>
    <n v="900149596"/>
    <s v="ASISFARMA SAS"/>
    <s v="AF"/>
    <n v="26224"/>
    <s v="AF"/>
    <n v="26224"/>
    <s v="AF_26224"/>
    <s v="900149596_AF_26224"/>
    <d v="2019-02-19T00:00:00"/>
    <n v="207400"/>
    <n v="202215"/>
    <s v="B)Factura sin saldo ERP"/>
    <x v="1"/>
    <m/>
    <m/>
    <m/>
    <s v="OK"/>
    <n v="207400"/>
    <n v="0"/>
    <n v="0"/>
    <n v="0"/>
    <n v="0"/>
    <n v="0"/>
    <m/>
    <n v="207400"/>
    <n v="0"/>
    <m/>
    <m/>
    <m/>
    <m/>
    <m/>
    <n v="183136131541236"/>
    <m/>
    <d v="2019-02-19T00:00:00"/>
    <m/>
    <n v="2"/>
    <m/>
    <s v="SI"/>
    <n v="1"/>
    <n v="20190228"/>
    <n v="20190220"/>
    <n v="207400"/>
    <n v="0"/>
    <m/>
    <d v="2023-05-31T00:00:00"/>
  </r>
  <r>
    <n v="900149596"/>
    <s v="ASISFARMA SAS"/>
    <s v="AF"/>
    <n v="26225"/>
    <s v="AF"/>
    <n v="26225"/>
    <s v="AF_26225"/>
    <s v="900149596_AF_26225"/>
    <d v="2019-02-19T00:00:00"/>
    <n v="207400"/>
    <n v="202215"/>
    <s v="B)Factura sin saldo ERP"/>
    <x v="1"/>
    <m/>
    <m/>
    <m/>
    <s v="OK"/>
    <n v="207400"/>
    <n v="0"/>
    <n v="0"/>
    <n v="0"/>
    <n v="0"/>
    <n v="0"/>
    <m/>
    <n v="207400"/>
    <n v="0"/>
    <m/>
    <m/>
    <m/>
    <m/>
    <m/>
    <n v="183376101315443"/>
    <m/>
    <d v="2019-02-19T00:00:00"/>
    <m/>
    <n v="2"/>
    <m/>
    <s v="SI"/>
    <n v="1"/>
    <n v="20190228"/>
    <n v="20190220"/>
    <n v="207400"/>
    <n v="0"/>
    <m/>
    <d v="2023-05-31T00:00:00"/>
  </r>
  <r>
    <n v="900149596"/>
    <s v="ASISFARMA SAS"/>
    <s v="AF"/>
    <n v="26226"/>
    <s v="AF"/>
    <n v="26226"/>
    <s v="AF_26226"/>
    <s v="900149596_AF_26226"/>
    <d v="2019-02-19T00:00:00"/>
    <n v="207400"/>
    <n v="202215"/>
    <s v="B)Factura sin saldo ERP"/>
    <x v="1"/>
    <m/>
    <m/>
    <m/>
    <s v="OK"/>
    <n v="207400"/>
    <n v="0"/>
    <n v="0"/>
    <n v="0"/>
    <n v="0"/>
    <n v="0"/>
    <m/>
    <n v="207400"/>
    <n v="0"/>
    <m/>
    <m/>
    <m/>
    <m/>
    <m/>
    <n v="183276086457254"/>
    <m/>
    <d v="2019-02-19T00:00:00"/>
    <m/>
    <n v="2"/>
    <m/>
    <s v="SI"/>
    <n v="1"/>
    <n v="20190228"/>
    <n v="20190220"/>
    <n v="207400"/>
    <n v="0"/>
    <m/>
    <d v="2023-05-31T00:00:00"/>
  </r>
  <r>
    <n v="900149596"/>
    <s v="ASISFARMA SAS"/>
    <s v="AFE"/>
    <n v="58156"/>
    <s v="AFE"/>
    <n v="58156"/>
    <s v="AFE_58156"/>
    <s v="900149596_AFE_58156"/>
    <d v="2023-04-15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30408516659386"/>
    <m/>
    <d v="2023-04-15T00:00:00"/>
    <m/>
    <n v="2"/>
    <m/>
    <s v="SI"/>
    <n v="1"/>
    <n v="20230530"/>
    <n v="20230516"/>
    <n v="21616"/>
    <n v="0"/>
    <m/>
    <d v="2023-05-31T00:00:00"/>
  </r>
  <r>
    <n v="900149596"/>
    <s v="ASISFARMA SAS"/>
    <s v="AFE"/>
    <n v="58157"/>
    <s v="AFE"/>
    <n v="58157"/>
    <s v="AFE_58157"/>
    <s v="900149596_AFE_58157"/>
    <d v="2023-04-15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30518546405817"/>
    <m/>
    <d v="2023-04-15T00:00:00"/>
    <m/>
    <n v="2"/>
    <m/>
    <s v="SI"/>
    <n v="1"/>
    <n v="20230530"/>
    <n v="20230516"/>
    <n v="21616"/>
    <n v="0"/>
    <m/>
    <d v="2023-05-31T00:00:00"/>
  </r>
  <r>
    <n v="900149596"/>
    <s v="ASISFARMA SAS"/>
    <s v="AFE"/>
    <n v="57237"/>
    <s v="AFE"/>
    <n v="57237"/>
    <s v="AFE_57237"/>
    <s v="900149596_AFE_57237"/>
    <d v="2023-03-15T00:00:00"/>
    <n v="1330"/>
    <n v="1277"/>
    <s v="B)Factura sin saldo ERP"/>
    <x v="2"/>
    <m/>
    <m/>
    <m/>
    <s v="OK"/>
    <n v="1330"/>
    <n v="0"/>
    <n v="0"/>
    <n v="0"/>
    <n v="0"/>
    <n v="0"/>
    <m/>
    <n v="1330"/>
    <n v="0"/>
    <m/>
    <m/>
    <m/>
    <m/>
    <m/>
    <n v="999999999999999"/>
    <m/>
    <d v="2023-03-15T00:00:00"/>
    <m/>
    <n v="2"/>
    <m/>
    <s v="SI"/>
    <n v="1"/>
    <n v="20230330"/>
    <n v="20230318"/>
    <n v="1330"/>
    <n v="0"/>
    <m/>
    <d v="2023-05-31T00:00:00"/>
  </r>
  <r>
    <n v="900149596"/>
    <s v="ASISFARMA SAS"/>
    <s v="AFE"/>
    <n v="50065"/>
    <s v="AFE"/>
    <n v="50065"/>
    <s v="AFE_50065"/>
    <s v="900149596_AFE_50065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533353273885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339"/>
    <s v="AFE"/>
    <n v="50339"/>
    <s v="AFE_50339"/>
    <s v="900149596_AFE_50339"/>
    <d v="2022-05-16T00:00:00"/>
    <n v="19247"/>
    <n v="18477"/>
    <s v="B)Factura sin saldo ERP"/>
    <x v="2"/>
    <m/>
    <m/>
    <m/>
    <s v="OK"/>
    <n v="19247"/>
    <n v="0"/>
    <n v="0"/>
    <n v="0"/>
    <n v="0"/>
    <n v="0"/>
    <m/>
    <n v="19247"/>
    <n v="0"/>
    <m/>
    <m/>
    <m/>
    <m/>
    <m/>
    <n v="999999999999999"/>
    <m/>
    <d v="2022-05-16T00:00:00"/>
    <m/>
    <n v="2"/>
    <m/>
    <s v="SI"/>
    <n v="1"/>
    <n v="20220630"/>
    <n v="20220618"/>
    <n v="19247"/>
    <n v="0"/>
    <m/>
    <d v="2023-05-31T00:00:00"/>
  </r>
  <r>
    <n v="900149596"/>
    <s v="ASISFARMA SAS"/>
    <s v="FE"/>
    <n v="32894"/>
    <s v="FE"/>
    <n v="32894"/>
    <s v="FE_32894"/>
    <s v="900149596_FE_32894"/>
    <d v="2019-08-15T00:00:00"/>
    <n v="35000"/>
    <n v="33600"/>
    <s v="B)Factura sin saldo ERP"/>
    <x v="1"/>
    <m/>
    <m/>
    <m/>
    <s v="OK"/>
    <n v="35000"/>
    <n v="0"/>
    <n v="0"/>
    <n v="0"/>
    <n v="0"/>
    <n v="0"/>
    <m/>
    <n v="35000"/>
    <n v="0"/>
    <m/>
    <m/>
    <m/>
    <m/>
    <m/>
    <n v="191688557365689"/>
    <m/>
    <d v="2019-08-15T00:00:00"/>
    <m/>
    <n v="2"/>
    <m/>
    <s v="SI"/>
    <n v="1"/>
    <n v="20190830"/>
    <n v="20190820"/>
    <n v="35000"/>
    <n v="0"/>
    <m/>
    <d v="2023-05-31T00:00:00"/>
  </r>
  <r>
    <n v="900149596"/>
    <s v="ASISFARMA SAS"/>
    <s v="FE"/>
    <n v="32911"/>
    <s v="FE"/>
    <n v="32911"/>
    <s v="FE_32911"/>
    <s v="900149596_FE_32911"/>
    <d v="2019-08-15T00:00:00"/>
    <n v="140000"/>
    <n v="134400"/>
    <s v="B)Factura sin saldo ERP"/>
    <x v="1"/>
    <m/>
    <m/>
    <m/>
    <s v="OK"/>
    <n v="140000"/>
    <n v="0"/>
    <n v="0"/>
    <n v="0"/>
    <n v="0"/>
    <n v="0"/>
    <m/>
    <n v="140000"/>
    <n v="0"/>
    <m/>
    <m/>
    <m/>
    <m/>
    <m/>
    <n v="191618557599301"/>
    <m/>
    <d v="2019-08-15T00:00:00"/>
    <m/>
    <n v="2"/>
    <m/>
    <s v="SI"/>
    <n v="1"/>
    <n v="20190830"/>
    <n v="20190820"/>
    <n v="140000"/>
    <n v="0"/>
    <m/>
    <d v="2023-05-31T00:00:00"/>
  </r>
  <r>
    <n v="900149596"/>
    <s v="ASISFARMA SAS"/>
    <s v="FE"/>
    <n v="32912"/>
    <s v="FE"/>
    <n v="32912"/>
    <s v="FE_32912"/>
    <s v="900149596_FE_32912"/>
    <d v="2019-08-15T00:00:00"/>
    <n v="175000"/>
    <n v="115148"/>
    <s v="B)Factura sin saldo ERP"/>
    <x v="1"/>
    <m/>
    <m/>
    <m/>
    <s v="OK"/>
    <n v="175000"/>
    <n v="0"/>
    <n v="0"/>
    <n v="0"/>
    <n v="0"/>
    <n v="0"/>
    <m/>
    <n v="175000"/>
    <n v="0"/>
    <m/>
    <m/>
    <m/>
    <m/>
    <m/>
    <n v="191628559467542"/>
    <m/>
    <d v="2019-08-15T00:00:00"/>
    <m/>
    <n v="2"/>
    <m/>
    <s v="SI"/>
    <n v="1"/>
    <n v="20190830"/>
    <n v="20190820"/>
    <n v="175000"/>
    <n v="0"/>
    <m/>
    <d v="2023-05-31T00:00:00"/>
  </r>
  <r>
    <n v="900149596"/>
    <s v="ASISFARMA SAS"/>
    <s v="FE"/>
    <n v="32920"/>
    <s v="FE"/>
    <n v="32920"/>
    <s v="FE_32920"/>
    <s v="900149596_FE_32920"/>
    <d v="2019-08-15T00:00:00"/>
    <n v="70000"/>
    <n v="67200"/>
    <s v="B)Factura sin saldo ERP"/>
    <x v="1"/>
    <m/>
    <m/>
    <m/>
    <s v="OK"/>
    <n v="70000"/>
    <n v="0"/>
    <n v="0"/>
    <n v="0"/>
    <n v="0"/>
    <n v="0"/>
    <m/>
    <n v="70000"/>
    <n v="0"/>
    <m/>
    <m/>
    <m/>
    <m/>
    <m/>
    <n v="191618557579404"/>
    <m/>
    <d v="2019-08-15T00:00:00"/>
    <m/>
    <n v="2"/>
    <m/>
    <s v="SI"/>
    <n v="1"/>
    <n v="20190830"/>
    <n v="20190820"/>
    <n v="70000"/>
    <n v="0"/>
    <m/>
    <d v="2023-05-31T00:00:00"/>
  </r>
  <r>
    <n v="900149596"/>
    <s v="ASISFARMA SAS"/>
    <s v="FE"/>
    <n v="32921"/>
    <s v="FE"/>
    <n v="32921"/>
    <s v="FE_32921"/>
    <s v="900149596_FE_32921"/>
    <d v="2019-08-15T00:00:00"/>
    <n v="35000"/>
    <n v="33600"/>
    <s v="B)Factura sin saldo ERP"/>
    <x v="1"/>
    <m/>
    <m/>
    <m/>
    <s v="OK"/>
    <n v="35000"/>
    <n v="0"/>
    <n v="0"/>
    <n v="0"/>
    <n v="0"/>
    <n v="0"/>
    <m/>
    <n v="35000"/>
    <n v="0"/>
    <m/>
    <m/>
    <m/>
    <m/>
    <m/>
    <n v="191718557354378"/>
    <m/>
    <d v="2019-08-15T00:00:00"/>
    <m/>
    <n v="2"/>
    <m/>
    <s v="SI"/>
    <n v="1"/>
    <n v="20190830"/>
    <n v="20190820"/>
    <n v="35000"/>
    <n v="0"/>
    <m/>
    <d v="2023-05-31T00:00:00"/>
  </r>
  <r>
    <n v="900149596"/>
    <s v="ASISFARMA SAS"/>
    <s v="FE"/>
    <n v="32930"/>
    <s v="FE"/>
    <n v="32930"/>
    <s v="FE_32930"/>
    <s v="900149596_FE_32930"/>
    <d v="2019-08-15T00:00:00"/>
    <n v="175000"/>
    <n v="168000"/>
    <s v="B)Factura sin saldo ERP"/>
    <x v="1"/>
    <m/>
    <m/>
    <m/>
    <s v="OK"/>
    <n v="175000"/>
    <n v="0"/>
    <n v="0"/>
    <n v="0"/>
    <n v="0"/>
    <n v="0"/>
    <m/>
    <n v="175000"/>
    <n v="0"/>
    <m/>
    <m/>
    <m/>
    <m/>
    <m/>
    <n v="191698557499588"/>
    <m/>
    <d v="2019-08-15T00:00:00"/>
    <m/>
    <n v="2"/>
    <m/>
    <s v="SI"/>
    <n v="1"/>
    <n v="20190830"/>
    <n v="20190820"/>
    <n v="175000"/>
    <n v="0"/>
    <m/>
    <d v="2023-05-31T00:00:00"/>
  </r>
  <r>
    <n v="900149596"/>
    <s v="ASISFARMA SAS"/>
    <s v="FE"/>
    <n v="32931"/>
    <s v="FE"/>
    <n v="32931"/>
    <s v="FE_32931"/>
    <s v="900149596_FE_32931"/>
    <d v="2019-08-15T00:00:00"/>
    <n v="520000"/>
    <n v="499200"/>
    <s v="B)Factura sin saldo ERP"/>
    <x v="1"/>
    <m/>
    <m/>
    <m/>
    <s v="OK"/>
    <n v="520000"/>
    <n v="0"/>
    <n v="0"/>
    <n v="0"/>
    <n v="0"/>
    <n v="0"/>
    <m/>
    <n v="520000"/>
    <n v="0"/>
    <m/>
    <m/>
    <m/>
    <m/>
    <m/>
    <n v="191029838388264"/>
    <m/>
    <d v="2019-08-15T00:00:00"/>
    <m/>
    <n v="2"/>
    <m/>
    <s v="SI"/>
    <n v="1"/>
    <n v="20190830"/>
    <n v="20190820"/>
    <n v="520000"/>
    <n v="0"/>
    <m/>
    <d v="2023-05-31T00:00:00"/>
  </r>
  <r>
    <n v="900149596"/>
    <s v="ASISFARMA SAS"/>
    <s v="AFE"/>
    <n v="58159"/>
    <s v="AFE"/>
    <n v="58159"/>
    <s v="AFE_58159"/>
    <s v="900149596_AFE_58159"/>
    <d v="2023-04-15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30278516606145"/>
    <m/>
    <d v="2023-04-15T00:00:00"/>
    <m/>
    <n v="2"/>
    <m/>
    <s v="SI"/>
    <n v="1"/>
    <n v="20230530"/>
    <n v="20230516"/>
    <n v="21616"/>
    <n v="0"/>
    <m/>
    <d v="2023-05-31T00:00:00"/>
  </r>
  <r>
    <n v="900149596"/>
    <s v="ASISFARMA SAS"/>
    <s v="AFE"/>
    <n v="58160"/>
    <s v="AFE"/>
    <n v="58160"/>
    <s v="AFE_58160"/>
    <s v="900149596_AFE_58160"/>
    <d v="2023-04-15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468516297668"/>
    <m/>
    <d v="2023-04-15T00:00:00"/>
    <m/>
    <n v="2"/>
    <m/>
    <s v="SI"/>
    <n v="1"/>
    <n v="20230530"/>
    <n v="20230516"/>
    <n v="175000"/>
    <n v="0"/>
    <m/>
    <d v="2023-05-31T00:00:00"/>
  </r>
  <r>
    <n v="900149596"/>
    <s v="ASISFARMA SAS"/>
    <s v="AFE"/>
    <n v="58161"/>
    <s v="AFE"/>
    <n v="58161"/>
    <s v="AFE_58161"/>
    <s v="900149596_AFE_58161"/>
    <d v="2023-04-15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528516326927"/>
    <m/>
    <d v="2023-04-15T00:00:00"/>
    <m/>
    <n v="2"/>
    <m/>
    <s v="SI"/>
    <n v="1"/>
    <n v="20230530"/>
    <n v="20230516"/>
    <n v="175000"/>
    <n v="0"/>
    <m/>
    <d v="2023-05-31T00:00:00"/>
  </r>
  <r>
    <n v="900149596"/>
    <s v="ASISFARMA SAS"/>
    <s v="AFE"/>
    <n v="58163"/>
    <s v="AFE"/>
    <n v="58163"/>
    <s v="AFE_58163"/>
    <s v="900149596_AFE_58163"/>
    <d v="2023-04-15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453360563243"/>
    <m/>
    <d v="2023-04-15T00:00:00"/>
    <m/>
    <n v="2"/>
    <m/>
    <s v="SI"/>
    <n v="1"/>
    <n v="20230530"/>
    <n v="20230516"/>
    <n v="175000"/>
    <n v="0"/>
    <m/>
    <d v="2023-05-31T00:00:00"/>
  </r>
  <r>
    <n v="900149596"/>
    <s v="ASISFARMA SAS"/>
    <s v="AFE"/>
    <n v="58164"/>
    <s v="AFE"/>
    <n v="58164"/>
    <s v="AFE_58164"/>
    <s v="900149596_AFE_58164"/>
    <d v="2023-04-15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768516505926"/>
    <m/>
    <d v="2023-04-15T00:00:00"/>
    <m/>
    <n v="2"/>
    <m/>
    <s v="SI"/>
    <n v="1"/>
    <n v="20230530"/>
    <n v="20230516"/>
    <n v="175000"/>
    <n v="0"/>
    <m/>
    <d v="2023-05-31T00:00:00"/>
  </r>
  <r>
    <n v="900149596"/>
    <s v="ASISFARMA SAS"/>
    <s v="AFE"/>
    <n v="58169"/>
    <s v="AFE"/>
    <n v="58169"/>
    <s v="AFE_58169"/>
    <s v="900149596_AFE_58169"/>
    <d v="2023-04-15T00:00:00"/>
    <n v="1331"/>
    <n v="1278"/>
    <s v="B)Factura sin saldo ERP"/>
    <x v="2"/>
    <m/>
    <m/>
    <m/>
    <s v="OK"/>
    <n v="1331"/>
    <n v="0"/>
    <n v="0"/>
    <n v="0"/>
    <n v="0"/>
    <n v="0"/>
    <m/>
    <n v="1331"/>
    <n v="0"/>
    <m/>
    <m/>
    <m/>
    <m/>
    <m/>
    <n v="999999999999999"/>
    <m/>
    <d v="2023-04-15T00:00:00"/>
    <m/>
    <n v="2"/>
    <m/>
    <s v="SI"/>
    <n v="1"/>
    <n v="20230530"/>
    <n v="20230516"/>
    <n v="1331"/>
    <n v="0"/>
    <m/>
    <d v="2023-05-31T00:00:00"/>
  </r>
  <r>
    <n v="900149596"/>
    <s v="ASISFARMA SAS"/>
    <s v="FE"/>
    <n v="32890"/>
    <s v="FE"/>
    <n v="32890"/>
    <s v="FE_32890"/>
    <s v="900149596_FE_32890"/>
    <d v="2019-08-15T00:00:00"/>
    <n v="35000"/>
    <n v="33600"/>
    <s v="B)Factura sin saldo ERP"/>
    <x v="1"/>
    <m/>
    <m/>
    <m/>
    <s v="OK"/>
    <n v="35000"/>
    <n v="0"/>
    <n v="0"/>
    <n v="0"/>
    <n v="0"/>
    <n v="0"/>
    <m/>
    <n v="35000"/>
    <n v="0"/>
    <m/>
    <m/>
    <m/>
    <m/>
    <m/>
    <n v="191698557583154"/>
    <m/>
    <d v="2019-08-15T00:00:00"/>
    <m/>
    <n v="2"/>
    <m/>
    <s v="SI"/>
    <n v="1"/>
    <n v="20190830"/>
    <n v="20190820"/>
    <n v="35000"/>
    <n v="0"/>
    <m/>
    <d v="2023-05-31T00:00:00"/>
  </r>
  <r>
    <n v="900149596"/>
    <s v="ASISFARMA SAS"/>
    <s v="FE"/>
    <n v="32891"/>
    <s v="FE"/>
    <n v="32891"/>
    <s v="FE_32891"/>
    <s v="900149596_FE_32891"/>
    <d v="2019-08-15T00:00:00"/>
    <n v="35000"/>
    <n v="33600"/>
    <s v="B)Factura sin saldo ERP"/>
    <x v="1"/>
    <m/>
    <m/>
    <m/>
    <s v="OK"/>
    <n v="35000"/>
    <n v="0"/>
    <n v="0"/>
    <n v="0"/>
    <n v="0"/>
    <n v="0"/>
    <m/>
    <n v="35000"/>
    <n v="0"/>
    <m/>
    <m/>
    <m/>
    <m/>
    <m/>
    <n v="191698557325210"/>
    <m/>
    <d v="2019-08-15T00:00:00"/>
    <m/>
    <n v="2"/>
    <m/>
    <s v="SI"/>
    <n v="1"/>
    <n v="20190830"/>
    <n v="20190820"/>
    <n v="35000"/>
    <n v="0"/>
    <m/>
    <d v="2023-05-31T00:00:00"/>
  </r>
  <r>
    <n v="900149596"/>
    <s v="ASISFARMA SAS"/>
    <s v="FE"/>
    <n v="32892"/>
    <s v="FE"/>
    <n v="32892"/>
    <s v="FE_32892"/>
    <s v="900149596_FE_32892"/>
    <d v="2019-08-15T00:00:00"/>
    <n v="525000"/>
    <n v="504000"/>
    <s v="B)Factura sin saldo ERP"/>
    <x v="1"/>
    <m/>
    <m/>
    <m/>
    <s v="OK"/>
    <n v="525000"/>
    <n v="0"/>
    <n v="0"/>
    <n v="0"/>
    <n v="0"/>
    <n v="0"/>
    <m/>
    <n v="525000"/>
    <n v="0"/>
    <m/>
    <m/>
    <m/>
    <m/>
    <m/>
    <n v="191648557545230"/>
    <m/>
    <d v="2019-08-15T00:00:00"/>
    <m/>
    <n v="2"/>
    <m/>
    <s v="SI"/>
    <n v="1"/>
    <n v="20190830"/>
    <n v="20190820"/>
    <n v="525000"/>
    <n v="0"/>
    <m/>
    <d v="2023-05-31T00:00:00"/>
  </r>
  <r>
    <n v="900149596"/>
    <s v="ASISFARMA SAS"/>
    <s v="AFE"/>
    <n v="55500"/>
    <s v="AFE"/>
    <n v="55500"/>
    <s v="AFE_55500"/>
    <s v="900149596_AFE_55500"/>
    <d v="2023-01-16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3218546331915"/>
    <m/>
    <d v="2023-01-16T00:00:00"/>
    <m/>
    <n v="2"/>
    <m/>
    <s v="SI"/>
    <n v="1"/>
    <n v="20230130"/>
    <n v="20230119"/>
    <n v="21616"/>
    <n v="0"/>
    <m/>
    <d v="2023-05-31T00:00:00"/>
  </r>
  <r>
    <n v="900149596"/>
    <s v="ASISFARMA SAS"/>
    <s v="AFE"/>
    <n v="55501"/>
    <s v="AFE"/>
    <n v="55501"/>
    <s v="AFE_55501"/>
    <s v="900149596_AFE_55501"/>
    <d v="2023-01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353360381537"/>
    <m/>
    <d v="2023-01-16T00:00:00"/>
    <m/>
    <n v="2"/>
    <m/>
    <s v="SI"/>
    <n v="1"/>
    <n v="20230130"/>
    <n v="20230117"/>
    <n v="175000"/>
    <n v="0"/>
    <m/>
    <d v="2023-05-31T00:00:00"/>
  </r>
  <r>
    <n v="900149596"/>
    <s v="ASISFARMA SAS"/>
    <s v="AFE"/>
    <n v="55502"/>
    <s v="AFE"/>
    <n v="55502"/>
    <s v="AFE_55502"/>
    <s v="900149596_AFE_55502"/>
    <d v="2023-01-16T00:00:00"/>
    <n v="130000"/>
    <n v="124800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23398532565040"/>
    <m/>
    <d v="2023-01-16T00:00:00"/>
    <m/>
    <n v="2"/>
    <m/>
    <s v="SI"/>
    <n v="1"/>
    <n v="20230130"/>
    <n v="20230117"/>
    <n v="130000"/>
    <n v="0"/>
    <m/>
    <d v="2023-05-31T00:00:00"/>
  </r>
  <r>
    <n v="900149596"/>
    <s v="ASISFARMA SAS"/>
    <s v="AFE"/>
    <n v="55503"/>
    <s v="AFE"/>
    <n v="55503"/>
    <s v="AFE_55503"/>
    <s v="900149596_AFE_55503"/>
    <d v="2023-01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533360504604"/>
    <m/>
    <d v="2023-01-16T00:00:00"/>
    <m/>
    <n v="2"/>
    <m/>
    <s v="SI"/>
    <n v="1"/>
    <n v="20230130"/>
    <n v="20230117"/>
    <n v="175000"/>
    <n v="0"/>
    <m/>
    <d v="2023-05-31T00:00:00"/>
  </r>
  <r>
    <n v="900149596"/>
    <s v="ASISFARMA SAS"/>
    <s v="AFE"/>
    <n v="55504"/>
    <s v="AFE"/>
    <n v="55504"/>
    <s v="AFE_55504"/>
    <s v="900149596_AFE_55504"/>
    <d v="2023-01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353353392521"/>
    <m/>
    <d v="2023-01-16T00:00:00"/>
    <m/>
    <n v="2"/>
    <m/>
    <s v="SI"/>
    <n v="1"/>
    <n v="20230130"/>
    <n v="20230117"/>
    <n v="175000"/>
    <n v="0"/>
    <m/>
    <d v="2023-05-31T00:00:00"/>
  </r>
  <r>
    <n v="900149596"/>
    <s v="ASISFARMA SAS"/>
    <s v="AFE"/>
    <n v="55505"/>
    <s v="AFE"/>
    <n v="55505"/>
    <s v="AFE_55505"/>
    <s v="900149596_AFE_55505"/>
    <d v="2023-01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503353512548"/>
    <m/>
    <d v="2023-01-16T00:00:00"/>
    <m/>
    <n v="2"/>
    <m/>
    <s v="SI"/>
    <n v="1"/>
    <n v="20230130"/>
    <n v="20230119"/>
    <n v="175000"/>
    <n v="0"/>
    <m/>
    <d v="2023-05-31T00:00:00"/>
  </r>
  <r>
    <n v="900149596"/>
    <s v="ASISFARMA SAS"/>
    <s v="AFE"/>
    <n v="55506"/>
    <s v="AFE"/>
    <n v="55506"/>
    <s v="AFE_55506"/>
    <s v="900149596_AFE_55506"/>
    <d v="2023-01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218532348390"/>
    <m/>
    <d v="2023-01-16T00:00:00"/>
    <m/>
    <n v="2"/>
    <m/>
    <s v="SI"/>
    <n v="1"/>
    <n v="20230130"/>
    <n v="20230117"/>
    <n v="175000"/>
    <n v="0"/>
    <m/>
    <d v="2023-05-31T00:00:00"/>
  </r>
  <r>
    <n v="900149596"/>
    <s v="ASISFARMA SAS"/>
    <s v="AFE"/>
    <n v="55507"/>
    <s v="AFE"/>
    <n v="55507"/>
    <s v="AFE_55507"/>
    <s v="900149596_AFE_55507"/>
    <d v="2023-01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048516325135"/>
    <m/>
    <d v="2023-01-16T00:00:00"/>
    <m/>
    <n v="2"/>
    <m/>
    <s v="SI"/>
    <n v="1"/>
    <n v="20230130"/>
    <n v="20230119"/>
    <n v="175000"/>
    <n v="0"/>
    <m/>
    <d v="2023-05-31T00:00:00"/>
  </r>
  <r>
    <n v="900149596"/>
    <s v="ASISFARMA SAS"/>
    <s v="AFE"/>
    <n v="55508"/>
    <s v="AFE"/>
    <n v="55508"/>
    <s v="AFE_55508"/>
    <s v="900149596_AFE_55508"/>
    <d v="2023-01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483360317845"/>
    <m/>
    <d v="2023-01-16T00:00:00"/>
    <m/>
    <n v="2"/>
    <m/>
    <s v="SI"/>
    <n v="1"/>
    <n v="20230130"/>
    <n v="20230117"/>
    <n v="175000"/>
    <n v="0"/>
    <m/>
    <d v="2023-05-31T00:00:00"/>
  </r>
  <r>
    <n v="900149596"/>
    <s v="ASISFARMA SAS"/>
    <s v="AFE"/>
    <n v="55511"/>
    <s v="AFE"/>
    <n v="55511"/>
    <s v="AFE_55511"/>
    <s v="900149596_AFE_55511"/>
    <d v="2023-01-16T00:00:00"/>
    <n v="11876"/>
    <n v="11400"/>
    <s v="B)Factura sin saldo ERP"/>
    <x v="2"/>
    <m/>
    <m/>
    <m/>
    <s v="OK"/>
    <n v="11876"/>
    <n v="0"/>
    <n v="0"/>
    <n v="0"/>
    <n v="0"/>
    <n v="0"/>
    <m/>
    <n v="11876"/>
    <n v="0"/>
    <m/>
    <m/>
    <m/>
    <m/>
    <m/>
    <n v="999999999999999"/>
    <m/>
    <d v="2023-01-16T00:00:00"/>
    <m/>
    <n v="2"/>
    <m/>
    <s v="SI"/>
    <n v="1"/>
    <n v="20230130"/>
    <n v="20230117"/>
    <n v="11876"/>
    <n v="0"/>
    <m/>
    <d v="2023-05-31T00:00:00"/>
  </r>
  <r>
    <n v="900149596"/>
    <s v="ASISFARMA SAS"/>
    <s v="AFE"/>
    <n v="55513"/>
    <s v="AFE"/>
    <n v="55513"/>
    <s v="AFE_55513"/>
    <s v="900149596_AFE_55513"/>
    <d v="2023-01-16T00:00:00"/>
    <n v="175000"/>
    <n v="1335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413353380949"/>
    <m/>
    <d v="2023-01-16T00:00:00"/>
    <m/>
    <n v="2"/>
    <m/>
    <s v="SI"/>
    <n v="1"/>
    <n v="20230130"/>
    <n v="20230117"/>
    <n v="175000"/>
    <n v="0"/>
    <m/>
    <d v="2023-05-31T00:00:00"/>
  </r>
  <r>
    <n v="900149596"/>
    <s v="ASISFARMA SAS"/>
    <s v="AFE"/>
    <n v="55514"/>
    <s v="AFE"/>
    <n v="55514"/>
    <s v="AFE_55514"/>
    <s v="900149596_AFE_55514"/>
    <d v="2023-01-16T00:00:00"/>
    <n v="175000"/>
    <n v="1335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058516324837"/>
    <m/>
    <d v="2023-01-16T00:00:00"/>
    <m/>
    <n v="2"/>
    <m/>
    <s v="SI"/>
    <n v="1"/>
    <n v="20230130"/>
    <n v="20230117"/>
    <n v="175000"/>
    <n v="0"/>
    <m/>
    <d v="2023-05-31T00:00:00"/>
  </r>
  <r>
    <n v="900149596"/>
    <s v="ASISFARMA SAS"/>
    <s v="AFE"/>
    <n v="56437"/>
    <s v="AFE"/>
    <n v="56437"/>
    <s v="AFE_56437"/>
    <s v="900149596_AFE_56437"/>
    <d v="2023-0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353353390114"/>
    <m/>
    <d v="2023-02-14T00:00:00"/>
    <m/>
    <n v="2"/>
    <m/>
    <s v="SI"/>
    <n v="1"/>
    <n v="20230228"/>
    <n v="20230215"/>
    <n v="175000"/>
    <n v="0"/>
    <m/>
    <d v="2023-05-31T00:00:00"/>
  </r>
  <r>
    <n v="900149596"/>
    <s v="ASISFARMA SAS"/>
    <s v="AFE"/>
    <n v="56438"/>
    <s v="AFE"/>
    <n v="56438"/>
    <s v="AFE_56438"/>
    <s v="900149596_AFE_56438"/>
    <d v="2023-0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353353394292"/>
    <m/>
    <d v="2023-02-14T00:00:00"/>
    <m/>
    <n v="2"/>
    <m/>
    <s v="SI"/>
    <n v="1"/>
    <n v="20230228"/>
    <n v="20230215"/>
    <n v="175000"/>
    <n v="0"/>
    <m/>
    <d v="2023-05-31T00:00:00"/>
  </r>
  <r>
    <n v="900149596"/>
    <s v="ASISFARMA SAS"/>
    <s v="AFE"/>
    <n v="56439"/>
    <s v="AFE"/>
    <n v="56439"/>
    <s v="AFE_56439"/>
    <s v="900149596_AFE_56439"/>
    <d v="2023-0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113353420839"/>
    <m/>
    <d v="2023-02-14T00:00:00"/>
    <m/>
    <n v="2"/>
    <m/>
    <s v="SI"/>
    <n v="1"/>
    <n v="20230228"/>
    <n v="20230222"/>
    <n v="175000"/>
    <n v="0"/>
    <m/>
    <d v="2023-05-31T00:00:00"/>
  </r>
  <r>
    <n v="900149596"/>
    <s v="ASISFARMA SAS"/>
    <s v="AFE"/>
    <n v="56440"/>
    <s v="AFE"/>
    <n v="56440"/>
    <s v="AFE_56440"/>
    <s v="900149596_AFE_56440"/>
    <d v="2023-0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198532378127"/>
    <m/>
    <d v="2023-02-14T00:00:00"/>
    <m/>
    <n v="2"/>
    <m/>
    <s v="SI"/>
    <n v="1"/>
    <n v="20230228"/>
    <n v="20230215"/>
    <n v="175000"/>
    <n v="0"/>
    <m/>
    <d v="2023-05-31T00:00:00"/>
  </r>
  <r>
    <n v="900149596"/>
    <s v="ASISFARMA SAS"/>
    <s v="AFE"/>
    <n v="56441"/>
    <s v="AFE"/>
    <n v="56441"/>
    <s v="AFE_56441"/>
    <s v="900149596_AFE_56441"/>
    <d v="2023-0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163360566374"/>
    <m/>
    <d v="2023-02-14T00:00:00"/>
    <m/>
    <n v="2"/>
    <m/>
    <s v="SI"/>
    <n v="1"/>
    <n v="20230228"/>
    <n v="20230215"/>
    <n v="175000"/>
    <n v="0"/>
    <m/>
    <d v="2023-05-31T00:00:00"/>
  </r>
  <r>
    <n v="900149596"/>
    <s v="ASISFARMA SAS"/>
    <s v="AFE"/>
    <n v="56442"/>
    <s v="AFE"/>
    <n v="56442"/>
    <s v="AFE_56442"/>
    <s v="900149596_AFE_56442"/>
    <d v="2023-0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253360313306"/>
    <m/>
    <d v="2023-02-14T00:00:00"/>
    <m/>
    <n v="2"/>
    <m/>
    <s v="SI"/>
    <n v="1"/>
    <n v="20230228"/>
    <n v="20230215"/>
    <n v="175000"/>
    <n v="0"/>
    <m/>
    <d v="2023-05-31T00:00:00"/>
  </r>
  <r>
    <n v="900149596"/>
    <s v="ASISFARMA SAS"/>
    <s v="AFE"/>
    <n v="56443"/>
    <s v="AFE"/>
    <n v="56443"/>
    <s v="AFE_56443"/>
    <s v="900149596_AFE_56443"/>
    <d v="2023-02-14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3418546405295"/>
    <m/>
    <d v="2023-02-14T00:00:00"/>
    <m/>
    <n v="2"/>
    <m/>
    <s v="SI"/>
    <n v="1"/>
    <n v="20230228"/>
    <n v="20230215"/>
    <n v="21616"/>
    <n v="0"/>
    <m/>
    <d v="2023-05-31T00:00:00"/>
  </r>
  <r>
    <n v="900149596"/>
    <s v="ASISFARMA SAS"/>
    <s v="AFE"/>
    <n v="56444"/>
    <s v="AFE"/>
    <n v="56444"/>
    <s v="AFE_56444"/>
    <s v="900149596_AFE_56444"/>
    <d v="2023-02-14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3418546412755"/>
    <m/>
    <d v="2023-02-14T00:00:00"/>
    <m/>
    <n v="2"/>
    <m/>
    <s v="SI"/>
    <n v="1"/>
    <n v="20230228"/>
    <n v="20230215"/>
    <n v="21616"/>
    <n v="0"/>
    <m/>
    <d v="2023-05-31T00:00:00"/>
  </r>
  <r>
    <n v="900149596"/>
    <s v="ASISFARMA SAS"/>
    <s v="AFE"/>
    <n v="56445"/>
    <s v="AFE"/>
    <n v="56445"/>
    <s v="AFE_56445"/>
    <s v="900149596_AFE_56445"/>
    <d v="2023-02-14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3488546419561"/>
    <m/>
    <d v="2023-02-14T00:00:00"/>
    <m/>
    <n v="2"/>
    <m/>
    <s v="SI"/>
    <n v="2"/>
    <n v="20230330"/>
    <n v="20230321"/>
    <n v="21616"/>
    <n v="0"/>
    <m/>
    <d v="2023-05-31T00:00:00"/>
  </r>
  <r>
    <n v="900149596"/>
    <s v="ASISFARMA SAS"/>
    <s v="AFE"/>
    <n v="56454"/>
    <s v="AFE"/>
    <n v="56454"/>
    <s v="AFE_56454"/>
    <s v="900149596_AFE_56454"/>
    <d v="2023-02-15T00:00:00"/>
    <n v="175000"/>
    <n v="1161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233360403570"/>
    <m/>
    <d v="2023-02-15T00:00:00"/>
    <m/>
    <n v="2"/>
    <m/>
    <s v="SI"/>
    <n v="1"/>
    <n v="20230228"/>
    <n v="20230215"/>
    <n v="175000"/>
    <n v="0"/>
    <m/>
    <d v="2023-05-31T00:00:00"/>
  </r>
  <r>
    <n v="900149596"/>
    <s v="ASISFARMA SAS"/>
    <s v="AFE"/>
    <n v="56455"/>
    <s v="AFE"/>
    <n v="56455"/>
    <s v="AFE_56455"/>
    <s v="900149596_AFE_56455"/>
    <d v="2023-02-15T00:00:00"/>
    <n v="175000"/>
    <n v="1161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193360347765"/>
    <m/>
    <d v="2023-02-15T00:00:00"/>
    <m/>
    <n v="2"/>
    <m/>
    <s v="SI"/>
    <n v="1"/>
    <n v="20230228"/>
    <n v="20230215"/>
    <n v="175000"/>
    <n v="0"/>
    <m/>
    <d v="2023-05-31T00:00:00"/>
  </r>
  <r>
    <n v="900149596"/>
    <s v="ASISFARMA SAS"/>
    <s v="AFE"/>
    <n v="56456"/>
    <s v="AFE"/>
    <n v="56456"/>
    <s v="AFE_56456"/>
    <s v="900149596_AFE_56456"/>
    <d v="2023-02-15T00:00:00"/>
    <n v="175000"/>
    <n v="1335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103353528576"/>
    <m/>
    <d v="2023-02-15T00:00:00"/>
    <m/>
    <n v="2"/>
    <m/>
    <s v="SI"/>
    <n v="1"/>
    <n v="20230228"/>
    <n v="20230215"/>
    <n v="175000"/>
    <n v="0"/>
    <m/>
    <d v="2023-05-31T00:00:00"/>
  </r>
  <r>
    <n v="900149596"/>
    <s v="ASISFARMA SAS"/>
    <s v="AFE"/>
    <n v="56457"/>
    <s v="AFE"/>
    <n v="56457"/>
    <s v="AFE_56457"/>
    <s v="900149596_AFE_56457"/>
    <d v="2023-02-15T00:00:00"/>
    <n v="5218"/>
    <n v="5009"/>
    <s v="B)Factura sin saldo ERP"/>
    <x v="2"/>
    <m/>
    <m/>
    <m/>
    <s v="OK"/>
    <n v="5218"/>
    <n v="0"/>
    <n v="0"/>
    <n v="0"/>
    <n v="0"/>
    <n v="0"/>
    <m/>
    <n v="5218"/>
    <n v="0"/>
    <m/>
    <m/>
    <m/>
    <m/>
    <m/>
    <n v="999999999999999"/>
    <m/>
    <d v="2023-02-15T00:00:00"/>
    <m/>
    <n v="2"/>
    <m/>
    <s v="SI"/>
    <n v="1"/>
    <n v="20230228"/>
    <n v="20230215"/>
    <n v="5218"/>
    <n v="0"/>
    <m/>
    <d v="2023-05-31T00:00:00"/>
  </r>
  <r>
    <n v="900149596"/>
    <s v="ASISFARMA SAS"/>
    <s v="AFE"/>
    <n v="57224"/>
    <s v="AFE"/>
    <n v="57224"/>
    <s v="AFE_57224"/>
    <s v="900149596_AFE_57224"/>
    <d v="2023-03-14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30128546288351"/>
    <m/>
    <d v="2023-03-14T00:00:00"/>
    <m/>
    <n v="2"/>
    <m/>
    <s v="SI"/>
    <n v="1"/>
    <n v="20230330"/>
    <n v="20230318"/>
    <n v="21616"/>
    <n v="0"/>
    <m/>
    <d v="2023-05-31T00:00:00"/>
  </r>
  <r>
    <n v="900149596"/>
    <s v="ASISFARMA SAS"/>
    <s v="AFE"/>
    <n v="57225"/>
    <s v="AFE"/>
    <n v="57225"/>
    <s v="AFE_57225"/>
    <s v="900149596_AFE_57225"/>
    <d v="2023-03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313360338681"/>
    <m/>
    <d v="2023-03-14T00:00:00"/>
    <m/>
    <n v="2"/>
    <m/>
    <s v="SI"/>
    <n v="1"/>
    <n v="20230330"/>
    <n v="20230327"/>
    <n v="175000"/>
    <n v="0"/>
    <m/>
    <d v="2023-05-31T00:00:00"/>
  </r>
  <r>
    <n v="900149596"/>
    <s v="ASISFARMA SAS"/>
    <s v="AFE"/>
    <n v="57226"/>
    <s v="AFE"/>
    <n v="57226"/>
    <s v="AFE_57226"/>
    <s v="900149596_AFE_57226"/>
    <d v="2023-03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30313360469524"/>
    <m/>
    <d v="2023-03-14T00:00:00"/>
    <m/>
    <n v="2"/>
    <m/>
    <s v="SI"/>
    <n v="1"/>
    <n v="20230330"/>
    <n v="20230318"/>
    <n v="175000"/>
    <n v="0"/>
    <m/>
    <d v="2023-05-31T00:00:00"/>
  </r>
  <r>
    <n v="900149596"/>
    <s v="ASISFARMA SAS"/>
    <s v="AFE"/>
    <n v="53628"/>
    <s v="AFE"/>
    <n v="53628"/>
    <s v="AFE_53628"/>
    <s v="900149596_AFE_53628"/>
    <d v="2022-11-09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2658546415720"/>
    <m/>
    <d v="2022-11-09T00:00:00"/>
    <m/>
    <n v="2"/>
    <m/>
    <s v="SI"/>
    <n v="1"/>
    <n v="20221130"/>
    <n v="20221115"/>
    <n v="21616"/>
    <n v="0"/>
    <m/>
    <d v="2023-05-31T00:00:00"/>
  </r>
  <r>
    <n v="900149596"/>
    <s v="ASISFARMA SAS"/>
    <s v="AFE"/>
    <n v="53629"/>
    <s v="AFE"/>
    <n v="53629"/>
    <s v="AFE_53629"/>
    <s v="900149596_AFE_53629"/>
    <d v="2022-11-09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488532814296"/>
    <m/>
    <d v="2022-11-09T00:00:00"/>
    <m/>
    <n v="2"/>
    <m/>
    <s v="SI"/>
    <n v="1"/>
    <n v="20221130"/>
    <n v="20221115"/>
    <n v="175000"/>
    <n v="0"/>
    <m/>
    <d v="2023-05-31T00:00:00"/>
  </r>
  <r>
    <n v="900149596"/>
    <s v="ASISFARMA SAS"/>
    <s v="AFE"/>
    <n v="53630"/>
    <s v="AFE"/>
    <n v="53630"/>
    <s v="AFE_53630"/>
    <s v="900149596_AFE_53630"/>
    <d v="2022-11-09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763353287830"/>
    <m/>
    <d v="2022-11-09T00:00:00"/>
    <m/>
    <n v="2"/>
    <m/>
    <s v="SI"/>
    <n v="1"/>
    <n v="20221130"/>
    <n v="20221117"/>
    <n v="175000"/>
    <n v="0"/>
    <m/>
    <d v="2023-05-31T00:00:00"/>
  </r>
  <r>
    <n v="900149596"/>
    <s v="ASISFARMA SAS"/>
    <s v="AFE"/>
    <n v="53631"/>
    <s v="AFE"/>
    <n v="53631"/>
    <s v="AFE_53631"/>
    <s v="900149596_AFE_53631"/>
    <d v="2022-11-09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643360338508"/>
    <m/>
    <d v="2022-11-09T00:00:00"/>
    <m/>
    <n v="2"/>
    <m/>
    <s v="SI"/>
    <n v="1"/>
    <n v="20221130"/>
    <n v="20221115"/>
    <n v="175000"/>
    <n v="0"/>
    <m/>
    <d v="2023-05-31T00:00:00"/>
  </r>
  <r>
    <n v="900149596"/>
    <s v="ASISFARMA SAS"/>
    <s v="AFE"/>
    <n v="53632"/>
    <s v="AFE"/>
    <n v="53632"/>
    <s v="AFE_53632"/>
    <s v="900149596_AFE_53632"/>
    <d v="2022-11-09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708532588387"/>
    <m/>
    <d v="2022-11-09T00:00:00"/>
    <m/>
    <n v="2"/>
    <m/>
    <s v="SI"/>
    <n v="1"/>
    <n v="20221130"/>
    <n v="20221115"/>
    <n v="175000"/>
    <n v="0"/>
    <m/>
    <d v="2023-05-31T00:00:00"/>
  </r>
  <r>
    <n v="900149596"/>
    <s v="ASISFARMA SAS"/>
    <s v="AFE"/>
    <n v="53633"/>
    <s v="AFE"/>
    <n v="53633"/>
    <s v="AFE_53633"/>
    <s v="900149596_AFE_53633"/>
    <d v="2022-11-09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773360376084"/>
    <m/>
    <d v="2022-11-09T00:00:00"/>
    <m/>
    <n v="2"/>
    <m/>
    <s v="SI"/>
    <n v="1"/>
    <n v="20221130"/>
    <n v="20221115"/>
    <n v="175000"/>
    <n v="0"/>
    <m/>
    <d v="2023-05-31T00:00:00"/>
  </r>
  <r>
    <n v="900149596"/>
    <s v="ASISFARMA SAS"/>
    <s v="AFE"/>
    <n v="53637"/>
    <s v="AFE"/>
    <n v="53637"/>
    <s v="AFE_53637"/>
    <s v="900149596_AFE_53637"/>
    <d v="2022-11-09T00:00:00"/>
    <n v="6413"/>
    <n v="6156"/>
    <s v="B)Factura sin saldo ERP"/>
    <x v="2"/>
    <m/>
    <m/>
    <m/>
    <s v="OK"/>
    <n v="6413"/>
    <n v="0"/>
    <n v="0"/>
    <n v="0"/>
    <n v="0"/>
    <n v="0"/>
    <m/>
    <n v="6413"/>
    <n v="0"/>
    <m/>
    <m/>
    <m/>
    <m/>
    <m/>
    <n v="999999999999999"/>
    <m/>
    <d v="2022-11-09T00:00:00"/>
    <m/>
    <n v="2"/>
    <m/>
    <s v="SI"/>
    <n v="1"/>
    <n v="20221130"/>
    <n v="20221115"/>
    <n v="6413"/>
    <n v="0"/>
    <m/>
    <d v="2023-05-31T00:00:00"/>
  </r>
  <r>
    <n v="900149596"/>
    <s v="ASISFARMA SAS"/>
    <s v="AFE"/>
    <n v="54529"/>
    <s v="AFE"/>
    <n v="54529"/>
    <s v="AFE_54529"/>
    <s v="900149596_AFE_54529"/>
    <d v="2022-12-09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2938546388422"/>
    <m/>
    <d v="2022-12-09T00:00:00"/>
    <m/>
    <n v="2"/>
    <m/>
    <s v="SI"/>
    <n v="1"/>
    <n v="20221230"/>
    <n v="20221219"/>
    <n v="21616"/>
    <n v="0"/>
    <m/>
    <d v="2023-05-31T00:00:00"/>
  </r>
  <r>
    <n v="900149596"/>
    <s v="ASISFARMA SAS"/>
    <s v="AFE"/>
    <n v="54530"/>
    <s v="AFE"/>
    <n v="54530"/>
    <s v="AFE_54530"/>
    <s v="900149596_AFE_54530"/>
    <d v="2022-12-09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858532339107"/>
    <m/>
    <d v="2022-12-09T00:00:00"/>
    <m/>
    <n v="2"/>
    <m/>
    <s v="SI"/>
    <n v="1"/>
    <n v="20221230"/>
    <n v="20221219"/>
    <n v="175000"/>
    <n v="0"/>
    <m/>
    <d v="2023-05-31T00:00:00"/>
  </r>
  <r>
    <n v="900149596"/>
    <s v="ASISFARMA SAS"/>
    <s v="AFE"/>
    <n v="54531"/>
    <s v="AFE"/>
    <n v="54531"/>
    <s v="AFE_54531"/>
    <s v="900149596_AFE_54531"/>
    <d v="2022-12-09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193360362833"/>
    <m/>
    <d v="2022-12-09T00:00:00"/>
    <m/>
    <n v="2"/>
    <m/>
    <s v="SI"/>
    <n v="1"/>
    <n v="20221230"/>
    <n v="20221219"/>
    <n v="175000"/>
    <n v="0"/>
    <m/>
    <d v="2023-05-31T00:00:00"/>
  </r>
  <r>
    <n v="900149596"/>
    <s v="ASISFARMA SAS"/>
    <s v="AFE"/>
    <n v="54532"/>
    <s v="AFE"/>
    <n v="54532"/>
    <s v="AFE_54532"/>
    <s v="900149596_AFE_54532"/>
    <d v="2022-12-09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3213360304507"/>
    <m/>
    <d v="2022-12-09T00:00:00"/>
    <m/>
    <n v="2"/>
    <m/>
    <s v="SI"/>
    <n v="1"/>
    <n v="20221230"/>
    <n v="20221219"/>
    <n v="175000"/>
    <n v="0"/>
    <m/>
    <d v="2023-05-31T00:00:00"/>
  </r>
  <r>
    <n v="900149596"/>
    <s v="ASISFARMA SAS"/>
    <s v="AFE"/>
    <n v="52074"/>
    <s v="AFE"/>
    <n v="52074"/>
    <s v="AFE_52074"/>
    <s v="900149596_AFE_52074"/>
    <d v="2022-09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673353409389"/>
    <m/>
    <d v="2022-09-12T00:00:00"/>
    <m/>
    <n v="2"/>
    <m/>
    <s v="SI"/>
    <n v="1"/>
    <n v="20220930"/>
    <n v="20220916"/>
    <n v="175000"/>
    <n v="0"/>
    <m/>
    <d v="2023-05-31T00:00:00"/>
  </r>
  <r>
    <n v="900149596"/>
    <s v="ASISFARMA SAS"/>
    <s v="AFE"/>
    <n v="52075"/>
    <s v="AFE"/>
    <n v="52075"/>
    <s v="AFE_52075"/>
    <s v="900149596_AFE_52075"/>
    <d v="2022-09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143353598120"/>
    <m/>
    <d v="2022-09-12T00:00:00"/>
    <m/>
    <n v="2"/>
    <m/>
    <s v="SI"/>
    <n v="1"/>
    <n v="20220930"/>
    <n v="20220916"/>
    <n v="175000"/>
    <n v="0"/>
    <m/>
    <d v="2023-05-31T00:00:00"/>
  </r>
  <r>
    <n v="900149596"/>
    <s v="ASISFARMA SAS"/>
    <s v="AFE"/>
    <n v="52076"/>
    <s v="AFE"/>
    <n v="52076"/>
    <s v="AFE_52076"/>
    <s v="900149596_AFE_52076"/>
    <d v="2022-09-12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999999999999999"/>
    <m/>
    <d v="2022-09-12T00:00:00"/>
    <m/>
    <n v="2"/>
    <m/>
    <s v="SI"/>
    <n v="1"/>
    <n v="20220930"/>
    <n v="20220916"/>
    <n v="21616"/>
    <n v="0"/>
    <m/>
    <d v="2023-05-31T00:00:00"/>
  </r>
  <r>
    <n v="900149596"/>
    <s v="ASISFARMA SAS"/>
    <s v="AFE"/>
    <n v="52077"/>
    <s v="AFE"/>
    <n v="52077"/>
    <s v="AFE_52077"/>
    <s v="900149596_AFE_52077"/>
    <d v="2022-09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673353410984"/>
    <m/>
    <d v="2022-09-12T00:00:00"/>
    <m/>
    <n v="2"/>
    <m/>
    <s v="SI"/>
    <n v="1"/>
    <n v="20220930"/>
    <n v="20220916"/>
    <n v="175000"/>
    <n v="0"/>
    <m/>
    <d v="2023-05-31T00:00:00"/>
  </r>
  <r>
    <n v="900149596"/>
    <s v="ASISFARMA SAS"/>
    <s v="AFE"/>
    <n v="52078"/>
    <s v="AFE"/>
    <n v="52078"/>
    <s v="AFE_52078"/>
    <s v="900149596_AFE_52078"/>
    <d v="2022-09-12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999999999999999"/>
    <m/>
    <d v="2022-09-12T00:00:00"/>
    <m/>
    <n v="2"/>
    <m/>
    <s v="SI"/>
    <n v="1"/>
    <n v="20220930"/>
    <n v="20220916"/>
    <n v="21616"/>
    <n v="0"/>
    <m/>
    <d v="2023-05-31T00:00:00"/>
  </r>
  <r>
    <n v="900149596"/>
    <s v="ASISFARMA SAS"/>
    <s v="AFE"/>
    <n v="52079"/>
    <s v="AFE"/>
    <n v="52079"/>
    <s v="AFE_52079"/>
    <s v="900149596_AFE_52079"/>
    <d v="2022-09-13T00:00:00"/>
    <n v="350000"/>
    <n v="336000"/>
    <s v="B)Factura sin saldo ERP"/>
    <x v="2"/>
    <m/>
    <m/>
    <m/>
    <s v="OK"/>
    <n v="350000"/>
    <n v="0"/>
    <n v="0"/>
    <n v="0"/>
    <n v="0"/>
    <n v="0"/>
    <m/>
    <n v="350000"/>
    <n v="0"/>
    <m/>
    <m/>
    <m/>
    <m/>
    <m/>
    <n v="222228552519473"/>
    <m/>
    <d v="2022-09-13T00:00:00"/>
    <m/>
    <n v="2"/>
    <m/>
    <s v="SI"/>
    <n v="1"/>
    <n v="20220930"/>
    <n v="20220916"/>
    <n v="350000"/>
    <n v="0"/>
    <m/>
    <d v="2023-05-31T00:00:00"/>
  </r>
  <r>
    <n v="900149596"/>
    <s v="ASISFARMA SAS"/>
    <s v="AFE"/>
    <n v="52080"/>
    <s v="AFE"/>
    <n v="52080"/>
    <s v="AFE_52080"/>
    <s v="900149596_AFE_52080"/>
    <d v="2022-09-13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213360311665"/>
    <m/>
    <d v="2022-09-13T00:00:00"/>
    <m/>
    <n v="2"/>
    <m/>
    <s v="SI"/>
    <n v="1"/>
    <n v="20220930"/>
    <n v="20220916"/>
    <n v="175000"/>
    <n v="0"/>
    <m/>
    <d v="2023-05-31T00:00:00"/>
  </r>
  <r>
    <n v="900149596"/>
    <s v="ASISFARMA SAS"/>
    <s v="AFE"/>
    <n v="52081"/>
    <s v="AFE"/>
    <n v="52081"/>
    <s v="AFE_52081"/>
    <s v="900149596_AFE_52081"/>
    <d v="2022-09-13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143353599521"/>
    <m/>
    <d v="2022-09-13T00:00:00"/>
    <m/>
    <n v="2"/>
    <m/>
    <s v="SI"/>
    <n v="1"/>
    <n v="20220930"/>
    <n v="20220916"/>
    <n v="175000"/>
    <n v="0"/>
    <m/>
    <d v="2023-05-31T00:00:00"/>
  </r>
  <r>
    <n v="900149596"/>
    <s v="ASISFARMA SAS"/>
    <s v="AFE"/>
    <n v="52082"/>
    <s v="AFE"/>
    <n v="52082"/>
    <s v="AFE_52082"/>
    <s v="900149596_AFE_52082"/>
    <d v="2022-09-13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158532545736"/>
    <m/>
    <d v="2022-09-13T00:00:00"/>
    <m/>
    <n v="2"/>
    <m/>
    <s v="SI"/>
    <n v="1"/>
    <n v="20220930"/>
    <n v="20220916"/>
    <n v="175000"/>
    <n v="0"/>
    <m/>
    <d v="2023-05-31T00:00:00"/>
  </r>
  <r>
    <n v="900149596"/>
    <s v="ASISFARMA SAS"/>
    <s v="AFE"/>
    <n v="52083"/>
    <s v="AFE"/>
    <n v="52083"/>
    <s v="AFE_52083"/>
    <s v="900149596_AFE_52083"/>
    <d v="2022-09-13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293360370836"/>
    <m/>
    <d v="2022-09-13T00:00:00"/>
    <m/>
    <n v="2"/>
    <m/>
    <s v="SI"/>
    <n v="1"/>
    <n v="20220930"/>
    <n v="20220916"/>
    <n v="175000"/>
    <n v="0"/>
    <m/>
    <d v="2023-05-31T00:00:00"/>
  </r>
  <r>
    <n v="900149596"/>
    <s v="ASISFARMA SAS"/>
    <s v="AFE"/>
    <n v="52096"/>
    <s v="AFE"/>
    <n v="52096"/>
    <s v="AFE_52096"/>
    <s v="900149596_AFE_52096"/>
    <d v="2022-09-13T00:00:00"/>
    <n v="8970"/>
    <n v="8611"/>
    <s v="B)Factura sin saldo ERP"/>
    <x v="2"/>
    <m/>
    <m/>
    <m/>
    <s v="OK"/>
    <n v="8970"/>
    <n v="0"/>
    <n v="0"/>
    <n v="0"/>
    <n v="0"/>
    <n v="0"/>
    <m/>
    <n v="8970"/>
    <n v="0"/>
    <m/>
    <m/>
    <m/>
    <m/>
    <m/>
    <n v="999999999999999"/>
    <m/>
    <d v="2022-09-13T00:00:00"/>
    <m/>
    <n v="2"/>
    <m/>
    <s v="SI"/>
    <n v="1"/>
    <n v="20220930"/>
    <n v="20220920"/>
    <n v="8970"/>
    <n v="0"/>
    <m/>
    <d v="2023-05-31T00:00:00"/>
  </r>
  <r>
    <n v="900149596"/>
    <s v="ASISFARMA SAS"/>
    <s v="AFE"/>
    <n v="52811"/>
    <s v="AFE"/>
    <n v="52811"/>
    <s v="AFE_52811"/>
    <s v="900149596_AFE_52811"/>
    <d v="2022-10-10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898546523102"/>
    <m/>
    <d v="2022-10-10T00:00:00"/>
    <m/>
    <n v="2"/>
    <m/>
    <s v="SI"/>
    <n v="1"/>
    <n v="20221030"/>
    <n v="20221019"/>
    <n v="13300"/>
    <n v="0"/>
    <m/>
    <d v="2023-05-31T00:00:00"/>
  </r>
  <r>
    <n v="900149596"/>
    <s v="ASISFARMA SAS"/>
    <s v="AFE"/>
    <n v="52812"/>
    <s v="AFE"/>
    <n v="52812"/>
    <s v="AFE_52812"/>
    <s v="900149596_AFE_52812"/>
    <d v="2022-10-10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948546531743"/>
    <m/>
    <d v="2022-10-10T00:00:00"/>
    <m/>
    <n v="2"/>
    <m/>
    <s v="SI"/>
    <n v="1"/>
    <n v="20221030"/>
    <n v="20221019"/>
    <n v="13300"/>
    <n v="0"/>
    <m/>
    <d v="2023-05-31T00:00:00"/>
  </r>
  <r>
    <n v="900149596"/>
    <s v="ASISFARMA SAS"/>
    <s v="AFE"/>
    <n v="52813"/>
    <s v="AFE"/>
    <n v="52813"/>
    <s v="AFE_52813"/>
    <s v="900149596_AFE_52813"/>
    <d v="2022-10-10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2228546537224"/>
    <m/>
    <d v="2022-10-10T00:00:00"/>
    <m/>
    <n v="2"/>
    <m/>
    <s v="SI"/>
    <n v="1"/>
    <n v="20221030"/>
    <n v="20221019"/>
    <n v="21616"/>
    <n v="0"/>
    <m/>
    <d v="2023-05-31T00:00:00"/>
  </r>
  <r>
    <n v="900149596"/>
    <s v="ASISFARMA SAS"/>
    <s v="AFE"/>
    <n v="52814"/>
    <s v="AFE"/>
    <n v="52814"/>
    <s v="AFE_52814"/>
    <s v="900149596_AFE_52814"/>
    <d v="2022-10-10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388546576146"/>
    <m/>
    <d v="2022-10-10T00:00:00"/>
    <m/>
    <n v="2"/>
    <m/>
    <s v="SI"/>
    <n v="1"/>
    <n v="20221030"/>
    <n v="20221019"/>
    <n v="175000"/>
    <n v="0"/>
    <m/>
    <d v="2023-05-31T00:00:00"/>
  </r>
  <r>
    <n v="900149596"/>
    <s v="ASISFARMA SAS"/>
    <s v="AFE"/>
    <n v="52815"/>
    <s v="AFE"/>
    <n v="52815"/>
    <s v="AFE_52815"/>
    <s v="900149596_AFE_52815"/>
    <d v="2022-10-10T00:00:00"/>
    <n v="130000"/>
    <n v="124800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22388516653936"/>
    <m/>
    <d v="2022-10-10T00:00:00"/>
    <m/>
    <n v="2"/>
    <m/>
    <s v="SI"/>
    <n v="1"/>
    <n v="20221030"/>
    <n v="20221019"/>
    <n v="130000"/>
    <n v="0"/>
    <m/>
    <d v="2023-05-31T00:00:00"/>
  </r>
  <r>
    <n v="900149596"/>
    <s v="ASISFARMA SAS"/>
    <s v="AFE"/>
    <n v="52816"/>
    <s v="AFE"/>
    <n v="52816"/>
    <s v="AFE_52816"/>
    <s v="900149596_AFE_52816"/>
    <d v="2022-10-10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288532560685"/>
    <m/>
    <d v="2022-10-10T00:00:00"/>
    <m/>
    <n v="2"/>
    <m/>
    <s v="SI"/>
    <n v="1"/>
    <n v="20221030"/>
    <n v="20221019"/>
    <n v="175000"/>
    <n v="0"/>
    <m/>
    <d v="2023-05-31T00:00:00"/>
  </r>
  <r>
    <n v="900149596"/>
    <s v="ASISFARMA SAS"/>
    <s v="AFE"/>
    <n v="52817"/>
    <s v="AFE"/>
    <n v="52817"/>
    <s v="AFE_52817"/>
    <s v="900149596_AFE_52817"/>
    <d v="2022-10-10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2453360306275"/>
    <m/>
    <d v="2022-10-10T00:00:00"/>
    <m/>
    <n v="2"/>
    <m/>
    <s v="SI"/>
    <n v="1"/>
    <n v="20221030"/>
    <n v="20221019"/>
    <n v="175000"/>
    <n v="0"/>
    <m/>
    <d v="2023-05-31T00:00:00"/>
  </r>
  <r>
    <n v="900149596"/>
    <s v="ASISFARMA SAS"/>
    <s v="AFE"/>
    <n v="52818"/>
    <s v="AFE"/>
    <n v="52818"/>
    <s v="AFE_52818"/>
    <s v="900149596_AFE_52818"/>
    <d v="2022-10-10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2498546338143"/>
    <m/>
    <d v="2022-10-10T00:00:00"/>
    <m/>
    <n v="2"/>
    <m/>
    <s v="SI"/>
    <n v="1"/>
    <n v="20221030"/>
    <n v="20221019"/>
    <n v="21616"/>
    <n v="0"/>
    <m/>
    <d v="2023-05-31T00:00:00"/>
  </r>
  <r>
    <n v="900149596"/>
    <s v="ASISFARMA SAS"/>
    <s v="AFE"/>
    <n v="52819"/>
    <s v="AFE"/>
    <n v="52819"/>
    <s v="AFE_52819"/>
    <s v="900149596_AFE_52819"/>
    <d v="2022-10-10T00:00:00"/>
    <n v="21616"/>
    <n v="20751"/>
    <s v="B)Factura sin saldo ERP"/>
    <x v="2"/>
    <m/>
    <m/>
    <m/>
    <s v="OK"/>
    <n v="21616"/>
    <n v="0"/>
    <n v="0"/>
    <n v="0"/>
    <n v="0"/>
    <n v="0"/>
    <m/>
    <n v="21616"/>
    <n v="0"/>
    <m/>
    <m/>
    <m/>
    <m/>
    <m/>
    <n v="222488546314415"/>
    <m/>
    <d v="2022-10-10T00:00:00"/>
    <m/>
    <n v="2"/>
    <m/>
    <s v="SI"/>
    <n v="1"/>
    <n v="20221030"/>
    <n v="20221021"/>
    <n v="21616"/>
    <n v="0"/>
    <m/>
    <d v="2023-05-31T00:00:00"/>
  </r>
  <r>
    <n v="900149596"/>
    <s v="ASISFARMA SAS"/>
    <s v="AFE"/>
    <n v="50342"/>
    <s v="AFE"/>
    <n v="50342"/>
    <s v="AFE_50342"/>
    <s v="900149596_AFE_50342"/>
    <d v="2022-05-16T00:00:00"/>
    <n v="10264"/>
    <n v="9853"/>
    <s v="B)Factura sin saldo ERP"/>
    <x v="2"/>
    <m/>
    <m/>
    <m/>
    <s v="OK"/>
    <n v="10264"/>
    <n v="0"/>
    <n v="0"/>
    <n v="0"/>
    <n v="0"/>
    <n v="0"/>
    <m/>
    <n v="10264"/>
    <n v="0"/>
    <m/>
    <m/>
    <m/>
    <m/>
    <m/>
    <n v="999999999999999"/>
    <m/>
    <d v="2022-05-16T00:00:00"/>
    <m/>
    <n v="2"/>
    <m/>
    <s v="SI"/>
    <n v="1"/>
    <n v="20220930"/>
    <n v="20220907"/>
    <n v="10264"/>
    <n v="0"/>
    <m/>
    <d v="2023-05-31T00:00:00"/>
  </r>
  <r>
    <n v="900149596"/>
    <s v="ASISFARMA SAS"/>
    <s v="AFE"/>
    <n v="50343"/>
    <s v="AFE"/>
    <n v="50343"/>
    <s v="AFE_50343"/>
    <s v="900149596_AFE_50343"/>
    <d v="2022-05-16T00:00:00"/>
    <n v="7716"/>
    <n v="7407"/>
    <s v="B)Factura sin saldo ERP"/>
    <x v="2"/>
    <m/>
    <m/>
    <m/>
    <s v="OK"/>
    <n v="7716"/>
    <n v="0"/>
    <n v="0"/>
    <n v="0"/>
    <n v="0"/>
    <n v="0"/>
    <m/>
    <n v="7716"/>
    <n v="0"/>
    <m/>
    <m/>
    <m/>
    <m/>
    <m/>
    <n v="999999999999999"/>
    <m/>
    <d v="2022-05-16T00:00:00"/>
    <m/>
    <n v="2"/>
    <m/>
    <s v="SI"/>
    <n v="1"/>
    <n v="20220630"/>
    <n v="20220618"/>
    <n v="7716"/>
    <n v="0"/>
    <m/>
    <d v="2023-05-31T00:00:00"/>
  </r>
  <r>
    <n v="900149596"/>
    <s v="ASISFARMA SAS"/>
    <s v="AFE"/>
    <n v="50345"/>
    <s v="AFE"/>
    <n v="50345"/>
    <s v="AFE_50345"/>
    <s v="900149596_AFE_50345"/>
    <d v="2022-05-16T00:00:00"/>
    <n v="10280"/>
    <n v="9868"/>
    <s v="B)Factura sin saldo ERP"/>
    <x v="2"/>
    <m/>
    <m/>
    <m/>
    <s v="OK"/>
    <n v="10280"/>
    <n v="0"/>
    <n v="0"/>
    <n v="0"/>
    <n v="0"/>
    <n v="0"/>
    <m/>
    <n v="10280"/>
    <n v="0"/>
    <m/>
    <m/>
    <m/>
    <m/>
    <m/>
    <n v="999999999999999"/>
    <m/>
    <d v="2022-05-16T00:00:00"/>
    <m/>
    <n v="2"/>
    <m/>
    <s v="SI"/>
    <n v="1"/>
    <n v="20220630"/>
    <n v="20220618"/>
    <n v="10280"/>
    <n v="0"/>
    <m/>
    <d v="2023-05-31T00:00:00"/>
  </r>
  <r>
    <n v="900149596"/>
    <s v="ASISFARMA SAS"/>
    <s v="AFE"/>
    <n v="50347"/>
    <s v="AFE"/>
    <n v="50347"/>
    <s v="AFE_50347"/>
    <s v="900149596_AFE_50347"/>
    <d v="2022-05-16T00:00:00"/>
    <n v="2564"/>
    <n v="2461"/>
    <s v="B)Factura sin saldo ERP"/>
    <x v="2"/>
    <m/>
    <m/>
    <m/>
    <s v="OK"/>
    <n v="2564"/>
    <n v="0"/>
    <n v="0"/>
    <n v="0"/>
    <n v="0"/>
    <n v="0"/>
    <m/>
    <n v="2564"/>
    <n v="0"/>
    <m/>
    <m/>
    <m/>
    <m/>
    <m/>
    <n v="999999999999999"/>
    <m/>
    <d v="2022-05-16T00:00:00"/>
    <m/>
    <n v="2"/>
    <m/>
    <s v="SI"/>
    <n v="1"/>
    <n v="20220630"/>
    <n v="20220618"/>
    <n v="2564"/>
    <n v="0"/>
    <m/>
    <d v="2023-05-31T00:00:00"/>
  </r>
  <r>
    <n v="900149596"/>
    <s v="ASISFARMA SAS"/>
    <s v="AFE"/>
    <n v="50350"/>
    <s v="AFE"/>
    <n v="50350"/>
    <s v="AFE_50350"/>
    <s v="900149596_AFE_50350"/>
    <d v="2022-05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778549628148"/>
    <m/>
    <d v="2022-05-16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351"/>
    <s v="AFE"/>
    <n v="50351"/>
    <s v="AFE_50351"/>
    <s v="900149596_AFE_50351"/>
    <d v="2022-05-16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943114564833"/>
    <m/>
    <d v="2022-05-16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352"/>
    <s v="AFE"/>
    <n v="50352"/>
    <s v="AFE_50352"/>
    <s v="900149596_AFE_50352"/>
    <d v="2022-05-16T00:00:00"/>
    <n v="130000"/>
    <n v="124800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20623114646406"/>
    <m/>
    <d v="2022-05-16T00:00:00"/>
    <m/>
    <n v="2"/>
    <m/>
    <s v="SI"/>
    <n v="1"/>
    <n v="20220630"/>
    <n v="20220618"/>
    <n v="130000"/>
    <n v="0"/>
    <m/>
    <d v="2023-05-31T00:00:00"/>
  </r>
  <r>
    <n v="900149596"/>
    <s v="ASISFARMA SAS"/>
    <s v="AFE"/>
    <n v="50613"/>
    <s v="AFE"/>
    <n v="50613"/>
    <s v="AFE_50613"/>
    <s v="900149596_AFE_50613"/>
    <d v="2022-06-0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188516483349"/>
    <m/>
    <d v="2022-06-08T00:00:00"/>
    <m/>
    <n v="2"/>
    <m/>
    <s v="SI"/>
    <n v="1"/>
    <n v="20220630"/>
    <n v="20220613"/>
    <n v="175000"/>
    <n v="0"/>
    <m/>
    <d v="2023-05-31T00:00:00"/>
  </r>
  <r>
    <n v="900149596"/>
    <s v="ASISFARMA SAS"/>
    <s v="AFE"/>
    <n v="50614"/>
    <s v="AFE"/>
    <n v="50614"/>
    <s v="AFE_50614"/>
    <s v="900149596_AFE_50614"/>
    <d v="2022-06-0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978516492753"/>
    <m/>
    <d v="2022-06-08T00:00:00"/>
    <m/>
    <n v="2"/>
    <m/>
    <s v="SI"/>
    <n v="1"/>
    <n v="20220630"/>
    <n v="20220613"/>
    <n v="175000"/>
    <n v="0"/>
    <m/>
    <d v="2023-05-31T00:00:00"/>
  </r>
  <r>
    <n v="900149596"/>
    <s v="ASISFARMA SAS"/>
    <s v="AFE"/>
    <n v="50615"/>
    <s v="AFE"/>
    <n v="50615"/>
    <s v="AFE_50615"/>
    <s v="900149596_AFE_50615"/>
    <d v="2022-06-08T00:00:00"/>
    <n v="130000"/>
    <n v="124800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21033114524055"/>
    <m/>
    <d v="2022-06-08T00:00:00"/>
    <m/>
    <n v="2"/>
    <m/>
    <s v="SI"/>
    <n v="1"/>
    <n v="20220630"/>
    <n v="20220613"/>
    <n v="130000"/>
    <n v="0"/>
    <m/>
    <d v="2023-05-31T00:00:00"/>
  </r>
  <r>
    <n v="900149596"/>
    <s v="ASISFARMA SAS"/>
    <s v="AFE"/>
    <n v="50616"/>
    <s v="AFE"/>
    <n v="50616"/>
    <s v="AFE_50616"/>
    <s v="900149596_AFE_50616"/>
    <d v="2022-06-0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363360548424"/>
    <m/>
    <d v="2022-06-08T00:00:00"/>
    <m/>
    <n v="2"/>
    <m/>
    <s v="SI"/>
    <n v="1"/>
    <n v="20220630"/>
    <n v="20220613"/>
    <n v="175000"/>
    <n v="0"/>
    <m/>
    <d v="2023-05-31T00:00:00"/>
  </r>
  <r>
    <n v="900149596"/>
    <s v="ASISFARMA SAS"/>
    <s v="AFE"/>
    <n v="50617"/>
    <s v="AFE"/>
    <n v="50617"/>
    <s v="AFE_50617"/>
    <s v="900149596_AFE_50617"/>
    <d v="2022-06-0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313353538565"/>
    <m/>
    <d v="2022-06-08T00:00:00"/>
    <m/>
    <n v="2"/>
    <m/>
    <s v="SI"/>
    <n v="1"/>
    <n v="20220630"/>
    <n v="20220613"/>
    <n v="175000"/>
    <n v="0"/>
    <m/>
    <d v="2023-05-31T00:00:00"/>
  </r>
  <r>
    <n v="900149596"/>
    <s v="ASISFARMA SAS"/>
    <s v="AFE"/>
    <n v="50631"/>
    <s v="AFE"/>
    <n v="50631"/>
    <s v="AFE_50631"/>
    <s v="900149596_AFE_50631"/>
    <d v="2022-06-09T00:00:00"/>
    <n v="6422"/>
    <n v="6165"/>
    <s v="B)Factura sin saldo ERP"/>
    <x v="2"/>
    <m/>
    <m/>
    <m/>
    <s v="OK"/>
    <n v="6422"/>
    <n v="0"/>
    <n v="0"/>
    <n v="0"/>
    <n v="0"/>
    <n v="0"/>
    <m/>
    <n v="6422"/>
    <n v="0"/>
    <m/>
    <m/>
    <m/>
    <m/>
    <m/>
    <n v="999999999999999"/>
    <m/>
    <d v="2022-06-09T00:00:00"/>
    <m/>
    <n v="2"/>
    <m/>
    <s v="SI"/>
    <n v="1"/>
    <n v="20220630"/>
    <n v="20220613"/>
    <n v="6422"/>
    <n v="0"/>
    <m/>
    <d v="2023-05-31T00:00:00"/>
  </r>
  <r>
    <n v="900149596"/>
    <s v="ASISFARMA SAS"/>
    <s v="AFE"/>
    <n v="51563"/>
    <s v="AFE"/>
    <n v="51563"/>
    <s v="AFE_51563"/>
    <s v="900149596_AFE_51563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08546514561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64"/>
    <s v="AFE"/>
    <n v="51564"/>
    <s v="AFE_51564"/>
    <s v="900149596_AFE_51564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08546533771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65"/>
    <s v="AFE"/>
    <n v="51565"/>
    <s v="AFE_51565"/>
    <s v="900149596_AFE_51565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08546517201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66"/>
    <s v="AFE"/>
    <n v="51566"/>
    <s v="AFE_51566"/>
    <s v="900149596_AFE_51566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08546522641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67"/>
    <s v="AFE"/>
    <n v="51567"/>
    <s v="AFE_51567"/>
    <s v="900149596_AFE_51567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603360358329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68"/>
    <s v="AFE"/>
    <n v="51568"/>
    <s v="AFE_51568"/>
    <s v="900149596_AFE_51568"/>
    <d v="2022-08-12T00:00:00"/>
    <n v="350000"/>
    <n v="336000"/>
    <s v="B)Factura sin saldo ERP"/>
    <x v="2"/>
    <m/>
    <m/>
    <m/>
    <s v="OK"/>
    <n v="350000"/>
    <n v="0"/>
    <n v="0"/>
    <n v="0"/>
    <n v="0"/>
    <n v="0"/>
    <m/>
    <n v="350000"/>
    <n v="0"/>
    <m/>
    <m/>
    <m/>
    <m/>
    <m/>
    <n v="221603360571029"/>
    <m/>
    <d v="2022-08-12T00:00:00"/>
    <m/>
    <n v="2"/>
    <m/>
    <s v="SI"/>
    <n v="1"/>
    <n v="20220930"/>
    <n v="20220905"/>
    <n v="350000"/>
    <n v="0"/>
    <m/>
    <d v="2023-05-31T00:00:00"/>
  </r>
  <r>
    <n v="900149596"/>
    <s v="ASISFARMA SAS"/>
    <s v="AFE"/>
    <n v="51569"/>
    <s v="AFE"/>
    <n v="51569"/>
    <s v="AFE_51569"/>
    <s v="900149596_AFE_51569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578532557099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70"/>
    <s v="AFE"/>
    <n v="51570"/>
    <s v="AFE_51570"/>
    <s v="900149596_AFE_51570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68546402991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71"/>
    <s v="AFE"/>
    <n v="51571"/>
    <s v="AFE_51571"/>
    <s v="900149596_AFE_51571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08546581356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72"/>
    <s v="AFE"/>
    <n v="51572"/>
    <s v="AFE_51572"/>
    <s v="900149596_AFE_51572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793360455395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73"/>
    <s v="AFE"/>
    <n v="51573"/>
    <s v="AFE_51573"/>
    <s v="900149596_AFE_51573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808532261876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74"/>
    <s v="AFE"/>
    <n v="51574"/>
    <s v="AFE_51574"/>
    <s v="900149596_AFE_51574"/>
    <d v="2022-08-12T00:00:00"/>
    <n v="130000"/>
    <n v="124800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21898552624348"/>
    <m/>
    <d v="2022-08-12T00:00:00"/>
    <m/>
    <n v="2"/>
    <m/>
    <s v="SI"/>
    <n v="1"/>
    <n v="20220930"/>
    <n v="20220905"/>
    <n v="130000"/>
    <n v="0"/>
    <m/>
    <d v="2023-05-31T00:00:00"/>
  </r>
  <r>
    <n v="900149596"/>
    <s v="ASISFARMA SAS"/>
    <s v="AFE"/>
    <n v="51575"/>
    <s v="AFE"/>
    <n v="51575"/>
    <s v="AFE_51575"/>
    <s v="900149596_AFE_51575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18546268272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76"/>
    <s v="AFE"/>
    <n v="51576"/>
    <s v="AFE_51576"/>
    <s v="900149596_AFE_51576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18546264109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77"/>
    <s v="AFE"/>
    <n v="51577"/>
    <s v="AFE_51577"/>
    <s v="900149596_AFE_51577"/>
    <d v="2022-08-12T00:00:00"/>
    <n v="13300"/>
    <n v="12768"/>
    <s v="B)Factura sin saldo ERP"/>
    <x v="2"/>
    <m/>
    <m/>
    <m/>
    <s v="OK"/>
    <n v="13300"/>
    <n v="0"/>
    <n v="0"/>
    <n v="0"/>
    <n v="0"/>
    <n v="0"/>
    <m/>
    <n v="13300"/>
    <n v="0"/>
    <m/>
    <m/>
    <m/>
    <m/>
    <m/>
    <n v="221618546265715"/>
    <m/>
    <d v="2022-08-12T00:00:00"/>
    <m/>
    <n v="2"/>
    <m/>
    <s v="SI"/>
    <n v="1"/>
    <n v="20220930"/>
    <n v="20220905"/>
    <n v="13300"/>
    <n v="0"/>
    <m/>
    <d v="2023-05-31T00:00:00"/>
  </r>
  <r>
    <n v="900149596"/>
    <s v="ASISFARMA SAS"/>
    <s v="AFE"/>
    <n v="51578"/>
    <s v="AFE"/>
    <n v="51578"/>
    <s v="AFE_51578"/>
    <s v="900149596_AFE_51578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673353407211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79"/>
    <s v="AFE"/>
    <n v="51579"/>
    <s v="AFE_51579"/>
    <s v="900149596_AFE_51579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923360511021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80"/>
    <s v="AFE"/>
    <n v="51580"/>
    <s v="AFE_51580"/>
    <s v="900149596_AFE_51580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868532304903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81"/>
    <s v="AFE"/>
    <n v="51581"/>
    <s v="AFE_51581"/>
    <s v="900149596_AFE_51581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673353408260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82"/>
    <s v="AFE"/>
    <n v="51582"/>
    <s v="AFE_51582"/>
    <s v="900149596_AFE_51582"/>
    <d v="2022-08-12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1993360389079"/>
    <m/>
    <d v="2022-08-12T00:00:00"/>
    <m/>
    <n v="2"/>
    <m/>
    <s v="SI"/>
    <n v="1"/>
    <n v="20220930"/>
    <n v="20220905"/>
    <n v="175000"/>
    <n v="0"/>
    <m/>
    <d v="2023-05-31T00:00:00"/>
  </r>
  <r>
    <n v="900149596"/>
    <s v="ASISFARMA SAS"/>
    <s v="AFE"/>
    <n v="51583"/>
    <s v="AFE"/>
    <n v="51583"/>
    <s v="AFE_51583"/>
    <s v="900149596_AFE_51583"/>
    <d v="2022-08-12T00:00:00"/>
    <n v="130000"/>
    <n v="124800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21678516308457"/>
    <m/>
    <d v="2022-08-12T00:00:00"/>
    <m/>
    <n v="2"/>
    <m/>
    <s v="SI"/>
    <n v="1"/>
    <n v="20220930"/>
    <n v="20220905"/>
    <n v="130000"/>
    <n v="0"/>
    <m/>
    <d v="2023-05-31T00:00:00"/>
  </r>
  <r>
    <n v="900149596"/>
    <s v="ASISFARMA SAS"/>
    <s v="AFE"/>
    <n v="51587"/>
    <s v="AFE"/>
    <n v="51587"/>
    <s v="AFE_51587"/>
    <s v="900149596_AFE_51587"/>
    <d v="2022-08-12T00:00:00"/>
    <n v="3850"/>
    <n v="3696"/>
    <s v="B)Factura sin saldo ERP"/>
    <x v="2"/>
    <m/>
    <m/>
    <m/>
    <s v="OK"/>
    <n v="3850"/>
    <n v="0"/>
    <n v="0"/>
    <n v="0"/>
    <n v="0"/>
    <n v="0"/>
    <m/>
    <n v="3850"/>
    <n v="0"/>
    <m/>
    <m/>
    <m/>
    <m/>
    <m/>
    <n v="999999999999999"/>
    <m/>
    <d v="2022-08-12T00:00:00"/>
    <m/>
    <n v="2"/>
    <m/>
    <s v="SI"/>
    <n v="1"/>
    <n v="20220930"/>
    <n v="20220907"/>
    <n v="3850"/>
    <n v="0"/>
    <m/>
    <d v="2023-05-31T00:00:00"/>
  </r>
  <r>
    <n v="900149596"/>
    <s v="ASISFARMA SAS"/>
    <s v="AFE"/>
    <n v="51588"/>
    <s v="AFE"/>
    <n v="51588"/>
    <s v="AFE_51588"/>
    <s v="900149596_AFE_51588"/>
    <d v="2022-08-12T00:00:00"/>
    <n v="10264"/>
    <n v="9853"/>
    <s v="B)Factura sin saldo ERP"/>
    <x v="2"/>
    <m/>
    <m/>
    <m/>
    <s v="OK"/>
    <n v="10264"/>
    <n v="0"/>
    <n v="0"/>
    <n v="0"/>
    <n v="0"/>
    <n v="0"/>
    <m/>
    <n v="10264"/>
    <n v="0"/>
    <m/>
    <m/>
    <m/>
    <m/>
    <m/>
    <n v="999999999999999"/>
    <m/>
    <d v="2022-08-12T00:00:00"/>
    <m/>
    <n v="2"/>
    <m/>
    <s v="SI"/>
    <n v="1"/>
    <n v="20220930"/>
    <n v="20220907"/>
    <n v="10264"/>
    <n v="0"/>
    <m/>
    <d v="2023-05-31T00:00:00"/>
  </r>
  <r>
    <n v="900149596"/>
    <s v="ASISFARMA SAS"/>
    <s v="AF"/>
    <n v="26228"/>
    <s v="AF"/>
    <n v="26228"/>
    <s v="AF_26228"/>
    <s v="900149596_AF_26228"/>
    <d v="2019-02-19T00:00:00"/>
    <n v="207400"/>
    <n v="202215"/>
    <s v="B)Factura sin saldo ERP"/>
    <x v="1"/>
    <m/>
    <m/>
    <m/>
    <s v="OK"/>
    <n v="207400"/>
    <n v="0"/>
    <n v="0"/>
    <n v="0"/>
    <n v="0"/>
    <n v="0"/>
    <m/>
    <n v="207400"/>
    <n v="0"/>
    <m/>
    <m/>
    <m/>
    <m/>
    <m/>
    <n v="183376079315370"/>
    <m/>
    <d v="2019-02-19T00:00:00"/>
    <m/>
    <n v="2"/>
    <m/>
    <s v="SI"/>
    <n v="1"/>
    <n v="20190228"/>
    <n v="20190220"/>
    <n v="207400"/>
    <n v="0"/>
    <m/>
    <d v="2023-05-31T00:00:00"/>
  </r>
  <r>
    <n v="900149596"/>
    <s v="ASISFARMA SAS"/>
    <s v="AF"/>
    <n v="26229"/>
    <s v="AF"/>
    <n v="26229"/>
    <s v="AF_26229"/>
    <s v="900149596_AF_26229"/>
    <d v="2019-02-19T00:00:00"/>
    <n v="207400"/>
    <n v="202215"/>
    <s v="B)Factura sin saldo ERP"/>
    <x v="1"/>
    <m/>
    <m/>
    <m/>
    <s v="OK"/>
    <n v="207400"/>
    <n v="0"/>
    <n v="0"/>
    <n v="0"/>
    <n v="0"/>
    <n v="0"/>
    <m/>
    <n v="207400"/>
    <n v="0"/>
    <m/>
    <m/>
    <m/>
    <m/>
    <m/>
    <n v="183376097534033"/>
    <m/>
    <d v="2019-02-19T00:00:00"/>
    <m/>
    <n v="2"/>
    <m/>
    <s v="SI"/>
    <n v="1"/>
    <n v="20190228"/>
    <n v="20190220"/>
    <n v="207400"/>
    <n v="0"/>
    <m/>
    <d v="2023-05-31T00:00:00"/>
  </r>
  <r>
    <n v="900149596"/>
    <s v="ASISFARMA SAS"/>
    <s v="AF"/>
    <n v="26230"/>
    <s v="AF"/>
    <n v="26230"/>
    <s v="AF_26230"/>
    <s v="900149596_AF_26230"/>
    <d v="2019-02-19T00:00:00"/>
    <n v="414800"/>
    <n v="404430"/>
    <s v="B)Factura sin saldo ERP"/>
    <x v="1"/>
    <m/>
    <m/>
    <m/>
    <s v="OK"/>
    <n v="414800"/>
    <n v="0"/>
    <n v="0"/>
    <n v="0"/>
    <n v="0"/>
    <n v="0"/>
    <m/>
    <n v="414800"/>
    <n v="0"/>
    <m/>
    <m/>
    <m/>
    <m/>
    <m/>
    <n v="190536052382026"/>
    <m/>
    <d v="2019-02-19T00:00:00"/>
    <m/>
    <n v="2"/>
    <m/>
    <s v="SI"/>
    <n v="1"/>
    <n v="20190228"/>
    <n v="20190220"/>
    <n v="414800"/>
    <n v="0"/>
    <m/>
    <d v="2023-05-31T00:00:00"/>
  </r>
  <r>
    <n v="900149596"/>
    <s v="ASISFARMA SAS"/>
    <s v="AFE"/>
    <n v="48073"/>
    <s v="AFE"/>
    <n v="48073"/>
    <s v="AFE_48073"/>
    <s v="900149596_AFE_48073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038516555117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75"/>
    <s v="AFE"/>
    <n v="48075"/>
    <s v="AFE_48075"/>
    <s v="900149596_AFE_48075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2988516599386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76"/>
    <s v="AFE"/>
    <n v="48076"/>
    <s v="AFE_48076"/>
    <s v="900149596_AFE_48076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2958516640624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77"/>
    <s v="AFE"/>
    <n v="48077"/>
    <s v="AFE_48077"/>
    <s v="900149596_AFE_48077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2658516615435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78"/>
    <s v="AFE"/>
    <n v="48078"/>
    <s v="AFE_48078"/>
    <s v="900149596_AFE_48078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098516339228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80"/>
    <s v="AFE"/>
    <n v="48080"/>
    <s v="AFE_48080"/>
    <s v="900149596_AFE_48080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2583353739641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82"/>
    <s v="AFE"/>
    <n v="48082"/>
    <s v="AFE_48082"/>
    <s v="900149596_AFE_48082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158516358267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83"/>
    <s v="AFE"/>
    <n v="48083"/>
    <s v="AFE_48083"/>
    <s v="900149596_AFE_48083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223114365032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84"/>
    <s v="AFE"/>
    <n v="48084"/>
    <s v="AFE_48084"/>
    <s v="900149596_AFE_48084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293353337360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85"/>
    <s v="AFE"/>
    <n v="48085"/>
    <s v="AFE_48085"/>
    <s v="900149596_AFE_48085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293353382739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48095"/>
    <s v="AFE"/>
    <n v="48095"/>
    <s v="AFE_48095"/>
    <s v="900149596_AFE_48095"/>
    <d v="2021-12-14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168516407933"/>
    <m/>
    <d v="2021-12-14T00:00:00"/>
    <m/>
    <n v="2"/>
    <m/>
    <s v="SI"/>
    <n v="1"/>
    <n v="20220630"/>
    <n v="20220602"/>
    <n v="175000"/>
    <n v="0"/>
    <m/>
    <d v="2023-05-31T00:00:00"/>
  </r>
  <r>
    <n v="900149596"/>
    <s v="ASISFARMA SAS"/>
    <s v="AFE"/>
    <n v="50027"/>
    <s v="AFE"/>
    <n v="50027"/>
    <s v="AFE_50027"/>
    <s v="900149596_AFE_50027"/>
    <d v="2022-04-28T00:00:00"/>
    <n v="650000"/>
    <n v="624000"/>
    <s v="B)Factura sin saldo ERP"/>
    <x v="2"/>
    <m/>
    <m/>
    <m/>
    <s v="OK"/>
    <n v="650000"/>
    <n v="0"/>
    <n v="0"/>
    <n v="0"/>
    <n v="0"/>
    <n v="0"/>
    <m/>
    <n v="650000"/>
    <n v="0"/>
    <m/>
    <m/>
    <m/>
    <m/>
    <m/>
    <n v="212983114316325"/>
    <m/>
    <d v="2022-04-28T00:00:00"/>
    <m/>
    <n v="2"/>
    <m/>
    <s v="SI"/>
    <n v="1"/>
    <n v="20220630"/>
    <n v="20220618"/>
    <n v="650000"/>
    <n v="0"/>
    <m/>
    <d v="2023-05-31T00:00:00"/>
  </r>
  <r>
    <n v="900149596"/>
    <s v="ASISFARMA SAS"/>
    <s v="AFE"/>
    <n v="50032"/>
    <s v="AFE"/>
    <n v="50032"/>
    <s v="AFE_50032"/>
    <s v="900149596_AFE_50032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298516566379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33"/>
    <s v="AFE"/>
    <n v="50033"/>
    <s v="AFE_50033"/>
    <s v="900149596_AFE_50033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333114303384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34"/>
    <s v="AFE"/>
    <n v="50034"/>
    <s v="AFE_50034"/>
    <s v="900149596_AFE_50034"/>
    <d v="2022-04-28T00:00:00"/>
    <n v="130000"/>
    <n v="124800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13363114291170"/>
    <m/>
    <d v="2022-04-28T00:00:00"/>
    <m/>
    <n v="2"/>
    <m/>
    <s v="SI"/>
    <n v="1"/>
    <n v="20220630"/>
    <n v="20220618"/>
    <n v="130000"/>
    <n v="0"/>
    <m/>
    <d v="2023-05-31T00:00:00"/>
  </r>
  <r>
    <n v="900149596"/>
    <s v="ASISFARMA SAS"/>
    <s v="AFE"/>
    <n v="50035"/>
    <s v="AFE"/>
    <n v="50035"/>
    <s v="AFE_50035"/>
    <s v="900149596_AFE_50035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348549334667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36"/>
    <s v="AFE"/>
    <n v="50036"/>
    <s v="AFE_50036"/>
    <s v="900149596_AFE_50036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333114373242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37"/>
    <s v="AFE"/>
    <n v="50037"/>
    <s v="AFE_50037"/>
    <s v="900149596_AFE_50037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2658516617292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38"/>
    <s v="AFE"/>
    <n v="50038"/>
    <s v="AFE_50038"/>
    <s v="900149596_AFE_50038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478549339670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39"/>
    <s v="AFE"/>
    <n v="50039"/>
    <s v="AFE_50039"/>
    <s v="900149596_AFE_50039"/>
    <d v="2022-04-28T00:00:00"/>
    <n v="130000"/>
    <n v="124800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13403114594088"/>
    <m/>
    <d v="2022-04-28T00:00:00"/>
    <m/>
    <n v="2"/>
    <m/>
    <s v="SI"/>
    <n v="1"/>
    <n v="20220630"/>
    <n v="20220618"/>
    <n v="130000"/>
    <n v="0"/>
    <m/>
    <d v="2023-05-31T00:00:00"/>
  </r>
  <r>
    <n v="900149596"/>
    <s v="ASISFARMA SAS"/>
    <s v="AFE"/>
    <n v="50040"/>
    <s v="AFE"/>
    <n v="50040"/>
    <s v="AFE_50040"/>
    <s v="900149596_AFE_50040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233114351361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41"/>
    <s v="AFE"/>
    <n v="50041"/>
    <s v="AFE_50041"/>
    <s v="900149596_AFE_50041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368516605483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42"/>
    <s v="AFE"/>
    <n v="50042"/>
    <s v="AFE_50042"/>
    <s v="900149596_AFE_50042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483114311143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44"/>
    <s v="AFE"/>
    <n v="50044"/>
    <s v="AFE_50044"/>
    <s v="900149596_AFE_50044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038516600282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45"/>
    <s v="AFE"/>
    <n v="50045"/>
    <s v="AFE_50045"/>
    <s v="900149596_AFE_50045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618544271423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46"/>
    <s v="AFE"/>
    <n v="50046"/>
    <s v="AFE_50046"/>
    <s v="900149596_AFE_50046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473353353554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47"/>
    <s v="AFE"/>
    <n v="50047"/>
    <s v="AFE_50047"/>
    <s v="900149596_AFE_50047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498516412130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48"/>
    <s v="AFE"/>
    <n v="50048"/>
    <s v="AFE_50048"/>
    <s v="900149596_AFE_50048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648516436234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49"/>
    <s v="AFE"/>
    <n v="50049"/>
    <s v="AFE_50049"/>
    <s v="900149596_AFE_50049"/>
    <d v="2022-04-28T00:00:00"/>
    <n v="130000"/>
    <n v="27976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13638516035879"/>
    <m/>
    <d v="2022-04-28T00:00:00"/>
    <m/>
    <n v="2"/>
    <m/>
    <s v="SI"/>
    <n v="1"/>
    <n v="20220630"/>
    <n v="20220618"/>
    <n v="130000"/>
    <n v="0"/>
    <m/>
    <d v="2023-05-31T00:00:00"/>
  </r>
  <r>
    <n v="900149596"/>
    <s v="ASISFARMA SAS"/>
    <s v="AFE"/>
    <n v="50050"/>
    <s v="AFE"/>
    <n v="50050"/>
    <s v="AFE_50050"/>
    <s v="900149596_AFE_50050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148549600937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51"/>
    <s v="AFE"/>
    <n v="50051"/>
    <s v="AFE_50051"/>
    <s v="900149596_AFE_50051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258516522581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52"/>
    <s v="AFE"/>
    <n v="50052"/>
    <s v="AFE_50052"/>
    <s v="900149596_AFE_50052"/>
    <d v="2022-04-28T00:00:00"/>
    <n v="130000"/>
    <n v="27976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13568516795361"/>
    <m/>
    <d v="2022-04-28T00:00:00"/>
    <m/>
    <n v="2"/>
    <m/>
    <s v="SI"/>
    <n v="1"/>
    <n v="20220630"/>
    <n v="20220618"/>
    <n v="130000"/>
    <n v="0"/>
    <m/>
    <d v="2023-05-31T00:00:00"/>
  </r>
  <r>
    <n v="900149596"/>
    <s v="ASISFARMA SAS"/>
    <s v="AFE"/>
    <n v="50053"/>
    <s v="AFE"/>
    <n v="50053"/>
    <s v="AFE_50053"/>
    <s v="900149596_AFE_50053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338545331942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54"/>
    <s v="AFE"/>
    <n v="50054"/>
    <s v="AFE_50054"/>
    <s v="900149596_AFE_50054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278516330601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55"/>
    <s v="AFE"/>
    <n v="50055"/>
    <s v="AFE_50055"/>
    <s v="900149596_AFE_50055"/>
    <d v="2022-04-28T00:00:00"/>
    <n v="390000"/>
    <n v="22776"/>
    <s v="B)Factura sin saldo ERP"/>
    <x v="2"/>
    <m/>
    <m/>
    <m/>
    <s v="OK"/>
    <n v="390000"/>
    <n v="0"/>
    <n v="0"/>
    <n v="0"/>
    <n v="0"/>
    <n v="0"/>
    <m/>
    <n v="390000"/>
    <n v="0"/>
    <m/>
    <m/>
    <m/>
    <m/>
    <m/>
    <n v="220468516651546"/>
    <m/>
    <d v="2022-04-28T00:00:00"/>
    <m/>
    <n v="2"/>
    <m/>
    <s v="SI"/>
    <n v="1"/>
    <n v="20220630"/>
    <n v="20220618"/>
    <n v="390000"/>
    <n v="0"/>
    <m/>
    <d v="2023-05-31T00:00:00"/>
  </r>
  <r>
    <n v="900149596"/>
    <s v="ASISFARMA SAS"/>
    <s v="AFE"/>
    <n v="50056"/>
    <s v="AFE"/>
    <n v="50056"/>
    <s v="AFE_50056"/>
    <s v="900149596_AFE_50056"/>
    <d v="2022-04-28T00:00:00"/>
    <n v="130000"/>
    <n v="27976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20358516475835"/>
    <m/>
    <d v="2022-04-28T00:00:00"/>
    <m/>
    <n v="2"/>
    <m/>
    <s v="SI"/>
    <n v="1"/>
    <n v="20220630"/>
    <n v="20220618"/>
    <n v="130000"/>
    <n v="0"/>
    <m/>
    <d v="2023-05-31T00:00:00"/>
  </r>
  <r>
    <n v="900149596"/>
    <s v="ASISFARMA SAS"/>
    <s v="AFE"/>
    <n v="50057"/>
    <s v="AFE"/>
    <n v="50057"/>
    <s v="AFE_50057"/>
    <s v="900149596_AFE_50057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13038516623356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59"/>
    <s v="AFE"/>
    <n v="50059"/>
    <s v="AFE_50059"/>
    <s v="900149596_AFE_50059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428549566878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60"/>
    <s v="AFE"/>
    <n v="50060"/>
    <s v="AFE_50060"/>
    <s v="900149596_AFE_50060"/>
    <d v="2022-04-28T00:00:00"/>
    <n v="130000"/>
    <n v="27976"/>
    <s v="B)Factura sin saldo ERP"/>
    <x v="2"/>
    <m/>
    <m/>
    <m/>
    <s v="OK"/>
    <n v="130000"/>
    <n v="0"/>
    <n v="0"/>
    <n v="0"/>
    <n v="0"/>
    <n v="0"/>
    <m/>
    <n v="130000"/>
    <n v="0"/>
    <m/>
    <m/>
    <m/>
    <m/>
    <m/>
    <n v="220548516577428"/>
    <m/>
    <d v="2022-04-28T00:00:00"/>
    <m/>
    <n v="2"/>
    <m/>
    <s v="SI"/>
    <n v="1"/>
    <n v="20220630"/>
    <n v="20220618"/>
    <n v="130000"/>
    <n v="0"/>
    <m/>
    <d v="2023-05-31T00:00:00"/>
  </r>
  <r>
    <n v="900149596"/>
    <s v="ASISFARMA SAS"/>
    <s v="AFE"/>
    <n v="50061"/>
    <s v="AFE"/>
    <n v="50061"/>
    <s v="AFE_50061"/>
    <s v="900149596_AFE_50061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608516312618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62"/>
    <s v="AFE"/>
    <n v="50062"/>
    <s v="AFE_50062"/>
    <s v="900149596_AFE_50062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813353327567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63"/>
    <s v="AFE"/>
    <n v="50063"/>
    <s v="AFE_50063"/>
    <s v="900149596_AFE_50063"/>
    <d v="2022-04-28T00:00:00"/>
    <n v="175000"/>
    <n v="168000"/>
    <s v="B)Factura sin saldo ERP"/>
    <x v="2"/>
    <m/>
    <m/>
    <m/>
    <s v="OK"/>
    <n v="175000"/>
    <n v="0"/>
    <n v="0"/>
    <n v="0"/>
    <n v="0"/>
    <n v="0"/>
    <m/>
    <n v="175000"/>
    <n v="0"/>
    <m/>
    <m/>
    <m/>
    <m/>
    <m/>
    <n v="220523353416481"/>
    <m/>
    <d v="2022-04-28T00:00:00"/>
    <m/>
    <n v="2"/>
    <m/>
    <s v="SI"/>
    <n v="1"/>
    <n v="20220630"/>
    <n v="20220618"/>
    <n v="175000"/>
    <n v="0"/>
    <m/>
    <d v="2023-05-31T00:00:00"/>
  </r>
  <r>
    <n v="900149596"/>
    <s v="ASISFARMA SAS"/>
    <s v="AFE"/>
    <n v="50064"/>
    <s v="AFE"/>
    <n v="50064"/>
    <s v="AFE_50064"/>
    <s v="900149596_AFE_50064"/>
    <d v="2022-04-28T00:00:00"/>
    <n v="175000"/>
    <n v="168000"/>
    <s v="B)Factura sin saldo ERP/conciliar diferencia glosa aceptada"/>
    <x v="3"/>
    <m/>
    <m/>
    <m/>
    <s v="OK"/>
    <n v="175000"/>
    <n v="0"/>
    <n v="0"/>
    <n v="0"/>
    <n v="175000"/>
    <n v="0"/>
    <m/>
    <n v="0"/>
    <n v="0"/>
    <m/>
    <m/>
    <m/>
    <m/>
    <m/>
    <m/>
    <m/>
    <d v="2022-04-28T00:00:00"/>
    <m/>
    <n v="2"/>
    <m/>
    <s v="SI"/>
    <n v="2"/>
    <n v="20221030"/>
    <n v="20221025"/>
    <n v="175000"/>
    <n v="175000"/>
    <m/>
    <d v="2023-05-31T00:00:00"/>
  </r>
  <r>
    <n v="900149596"/>
    <s v="ASISFARMA SAS"/>
    <m/>
    <n v="79626"/>
    <m/>
    <n v="79626"/>
    <s v="_79626"/>
    <s v="900149596__79626"/>
    <d v="2015-12-14T00:00:00"/>
    <n v="2898600"/>
    <n v="6641"/>
    <s v="B)Factura sin saldo ERP/conciliar diferencia glosa aceptada"/>
    <x v="2"/>
    <m/>
    <m/>
    <m/>
    <s v="OK"/>
    <n v="2898600"/>
    <n v="0"/>
    <n v="0"/>
    <n v="0"/>
    <n v="30000"/>
    <n v="0"/>
    <m/>
    <n v="2868600"/>
    <n v="0"/>
    <m/>
    <m/>
    <m/>
    <m/>
    <m/>
    <n v="142103035634357"/>
    <m/>
    <d v="2015-12-14T00:00:00"/>
    <m/>
    <n v="2"/>
    <m/>
    <s v="SI"/>
    <n v="2"/>
    <n v="20180929"/>
    <n v="20180921"/>
    <n v="2898600"/>
    <n v="30000"/>
    <m/>
    <d v="2023-05-31T00:00:00"/>
  </r>
  <r>
    <n v="900149596"/>
    <s v="ASISFARMA SAS"/>
    <m/>
    <n v="76960"/>
    <m/>
    <n v="76960"/>
    <s v="_76960"/>
    <s v="900149596__76960"/>
    <d v="2015-09-10T00:00:00"/>
    <n v="1706000"/>
    <n v="225640"/>
    <s v="B)Factura sin saldo ERP/conciliar diferencia glosa aceptada"/>
    <x v="2"/>
    <m/>
    <m/>
    <m/>
    <s v="OK"/>
    <n v="1706000"/>
    <n v="0"/>
    <n v="0"/>
    <n v="0"/>
    <n v="72300"/>
    <n v="0"/>
    <m/>
    <n v="1633700"/>
    <n v="0"/>
    <m/>
    <m/>
    <m/>
    <m/>
    <m/>
    <n v="151453272605652"/>
    <m/>
    <d v="2015-09-10T00:00:00"/>
    <m/>
    <n v="2"/>
    <m/>
    <s v="SI"/>
    <n v="2"/>
    <n v="20180929"/>
    <n v="20180921"/>
    <n v="1706000"/>
    <n v="72300"/>
    <m/>
    <d v="2023-05-31T00:00:00"/>
  </r>
  <r>
    <n v="900149596"/>
    <s v="ASISFARMA SAS"/>
    <m/>
    <n v="77865"/>
    <m/>
    <n v="77865"/>
    <s v="_77865"/>
    <s v="900149596__77865"/>
    <d v="2015-10-14T00:00:00"/>
    <n v="476760"/>
    <n v="476760"/>
    <s v="B)Factura sin saldo ERP/conciliar diferencia glosa aceptada"/>
    <x v="2"/>
    <m/>
    <m/>
    <m/>
    <s v="OK"/>
    <n v="23599440"/>
    <n v="0"/>
    <n v="0"/>
    <n v="0"/>
    <n v="476760"/>
    <n v="0"/>
    <m/>
    <n v="23122680"/>
    <n v="0"/>
    <m/>
    <m/>
    <m/>
    <m/>
    <m/>
    <n v="151563111392097"/>
    <m/>
    <d v="2015-10-14T00:00:00"/>
    <m/>
    <n v="2"/>
    <m/>
    <s v="SI"/>
    <n v="2"/>
    <n v="20180929"/>
    <n v="20180921"/>
    <n v="23599440"/>
    <n v="476760"/>
    <m/>
    <d v="2023-05-31T00:00:00"/>
  </r>
  <r>
    <n v="900149596"/>
    <s v="ASISFARMA SAS"/>
    <m/>
    <n v="71750"/>
    <m/>
    <n v="71750"/>
    <s v="_71750"/>
    <s v="900149596__71750"/>
    <d v="2015-03-19T00:00:00"/>
    <n v="8823449"/>
    <n v="7571"/>
    <s v="B)Factura sin saldo ERP/conciliar diferencia glosa aceptada"/>
    <x v="2"/>
    <m/>
    <m/>
    <m/>
    <s v="OK"/>
    <n v="9049691"/>
    <n v="0"/>
    <n v="0"/>
    <n v="0"/>
    <n v="604794"/>
    <n v="0"/>
    <m/>
    <n v="8444897"/>
    <n v="0"/>
    <m/>
    <m/>
    <m/>
    <m/>
    <m/>
    <n v="141601197400552"/>
    <m/>
    <d v="2015-03-19T00:00:00"/>
    <m/>
    <n v="2"/>
    <m/>
    <s v="SI"/>
    <n v="2"/>
    <n v="20180929"/>
    <n v="20180921"/>
    <n v="9049691"/>
    <n v="604794"/>
    <m/>
    <d v="2023-05-31T00:00:00"/>
  </r>
  <r>
    <n v="900149596"/>
    <s v="ASISFARMA SAS"/>
    <m/>
    <n v="72333"/>
    <m/>
    <n v="72333"/>
    <s v="_72333"/>
    <s v="900149596__72333"/>
    <d v="2015-04-10T00:00:00"/>
    <n v="232976"/>
    <n v="4660"/>
    <s v="B)Factura sin saldo ERP/conciliar diferencia glosa aceptada"/>
    <x v="2"/>
    <m/>
    <m/>
    <m/>
    <s v="OK"/>
    <n v="238950"/>
    <n v="0"/>
    <n v="0"/>
    <n v="0"/>
    <n v="238950"/>
    <n v="0"/>
    <m/>
    <n v="0"/>
    <n v="0"/>
    <m/>
    <m/>
    <m/>
    <m/>
    <m/>
    <m/>
    <m/>
    <d v="2015-04-10T00:00:00"/>
    <m/>
    <n v="2"/>
    <m/>
    <s v="SI"/>
    <n v="2"/>
    <n v="20180929"/>
    <n v="20180921"/>
    <n v="238950"/>
    <n v="238950"/>
    <m/>
    <d v="2023-05-31T00:00:00"/>
  </r>
  <r>
    <n v="900149596"/>
    <s v="ASISFARMA SAS"/>
    <m/>
    <n v="72447"/>
    <m/>
    <n v="72447"/>
    <s v="_72447"/>
    <s v="900149596__72447"/>
    <d v="2015-04-10T00:00:00"/>
    <n v="2219022"/>
    <n v="2219022"/>
    <s v="B)Factura sin saldo ERP/conciliar diferencia glosa aceptada"/>
    <x v="2"/>
    <m/>
    <m/>
    <m/>
    <s v="OK"/>
    <n v="2275920"/>
    <n v="0"/>
    <n v="0"/>
    <n v="0"/>
    <n v="2275920"/>
    <n v="0"/>
    <m/>
    <n v="0"/>
    <n v="0"/>
    <m/>
    <m/>
    <m/>
    <m/>
    <m/>
    <n v="150843201398085"/>
    <m/>
    <d v="2015-04-10T00:00:00"/>
    <m/>
    <n v="2"/>
    <m/>
    <s v="SI"/>
    <n v="2"/>
    <n v="20180929"/>
    <n v="20180921"/>
    <n v="2275920"/>
    <n v="2275920"/>
    <m/>
    <d v="2023-05-31T00:00:00"/>
  </r>
  <r>
    <n v="900149596"/>
    <s v="ASISFARMA SAS"/>
    <m/>
    <n v="72495"/>
    <m/>
    <n v="72495"/>
    <s v="_72495"/>
    <s v="900149596__72495"/>
    <d v="2015-04-10T00:00:00"/>
    <n v="3187402"/>
    <n v="63748"/>
    <s v="B)Factura sin saldo ERP/conciliar diferencia glosa aceptada"/>
    <x v="2"/>
    <m/>
    <m/>
    <m/>
    <s v="OK"/>
    <n v="3269130"/>
    <n v="0"/>
    <n v="0"/>
    <n v="0"/>
    <n v="3269130"/>
    <n v="0"/>
    <m/>
    <n v="0"/>
    <n v="0"/>
    <m/>
    <m/>
    <m/>
    <m/>
    <m/>
    <n v="150765289484048"/>
    <m/>
    <d v="2015-04-10T00:00:00"/>
    <m/>
    <n v="2"/>
    <m/>
    <s v="SI"/>
    <n v="2"/>
    <n v="20180929"/>
    <n v="20180921"/>
    <n v="3269130"/>
    <n v="3269130"/>
    <m/>
    <d v="2023-05-31T00:00:00"/>
  </r>
  <r>
    <n v="900149596"/>
    <s v="ASISFARMA SAS"/>
    <m/>
    <n v="73965"/>
    <m/>
    <n v="73965"/>
    <s v="_73965"/>
    <s v="900149596__73965"/>
    <d v="2015-06-10T00:00:00"/>
    <n v="204826"/>
    <n v="204826"/>
    <s v="B)Factura sin saldo ERP/conciliar diferencia glosa aceptada"/>
    <x v="2"/>
    <m/>
    <m/>
    <m/>
    <s v="OK"/>
    <n v="2229464"/>
    <n v="0"/>
    <n v="0"/>
    <n v="0"/>
    <n v="147660"/>
    <n v="0"/>
    <m/>
    <n v="2081804"/>
    <n v="0"/>
    <m/>
    <m/>
    <m/>
    <m/>
    <m/>
    <n v="150613111424780"/>
    <m/>
    <d v="2015-06-10T00:00:00"/>
    <m/>
    <n v="2"/>
    <m/>
    <s v="SI"/>
    <n v="2"/>
    <n v="20180929"/>
    <n v="20180921"/>
    <n v="2229464"/>
    <n v="147660"/>
    <m/>
    <d v="2023-05-31T00:00:00"/>
  </r>
  <r>
    <n v="900149596"/>
    <s v="ASISFARMA SAS"/>
    <m/>
    <n v="79761"/>
    <m/>
    <n v="79761"/>
    <s v="_79761"/>
    <s v="900149596__79761"/>
    <d v="2015-12-16T00:00:00"/>
    <n v="2197523"/>
    <n v="6832"/>
    <s v="B)Factura sin saldo ERP/conciliar diferencia glosa aceptada"/>
    <x v="2"/>
    <m/>
    <m/>
    <m/>
    <s v="OK"/>
    <n v="2253870"/>
    <n v="0"/>
    <n v="0"/>
    <n v="0"/>
    <n v="351540"/>
    <n v="0"/>
    <m/>
    <n v="1902330"/>
    <n v="0"/>
    <m/>
    <m/>
    <m/>
    <m/>
    <m/>
    <n v="152743111552977"/>
    <m/>
    <d v="2015-12-16T00:00:00"/>
    <m/>
    <n v="2"/>
    <m/>
    <s v="SI"/>
    <n v="2"/>
    <n v="20180929"/>
    <n v="20180921"/>
    <n v="2253870"/>
    <n v="351540"/>
    <m/>
    <d v="2023-05-31T00:00:00"/>
  </r>
  <r>
    <n v="900149596"/>
    <s v="ASISFARMA SAS"/>
    <m/>
    <n v="77869"/>
    <m/>
    <n v="77869"/>
    <s v="_77869"/>
    <s v="900149596__77869"/>
    <d v="2015-10-14T00:00:00"/>
    <n v="6509767"/>
    <n v="130195"/>
    <s v="B)Factura sin saldo ERP/conciliar diferencia glosa aceptada"/>
    <x v="2"/>
    <m/>
    <m/>
    <m/>
    <s v="OK"/>
    <n v="75691273"/>
    <n v="0"/>
    <n v="0"/>
    <n v="0"/>
    <n v="6509766"/>
    <n v="0"/>
    <m/>
    <n v="69181507"/>
    <n v="0"/>
    <m/>
    <m/>
    <m/>
    <m/>
    <m/>
    <n v="151553111551252"/>
    <m/>
    <d v="2015-10-14T00:00:00"/>
    <m/>
    <n v="2"/>
    <m/>
    <s v="SI"/>
    <n v="2"/>
    <n v="20180929"/>
    <n v="20180921"/>
    <n v="75691273"/>
    <n v="6509766"/>
    <m/>
    <d v="2023-05-31T00:00:00"/>
  </r>
  <r>
    <n v="900149596"/>
    <s v="ASISFARMA SAS"/>
    <m/>
    <n v="77870"/>
    <m/>
    <n v="77870"/>
    <s v="_77870"/>
    <s v="900149596__77870"/>
    <d v="2015-10-14T00:00:00"/>
    <n v="2103084"/>
    <n v="4623"/>
    <s v="B)Factura sin saldo ERP/conciliar diferencia glosa aceptada"/>
    <x v="2"/>
    <m/>
    <m/>
    <m/>
    <s v="OK"/>
    <n v="2157010"/>
    <n v="0"/>
    <n v="0"/>
    <n v="0"/>
    <n v="237870"/>
    <n v="0"/>
    <m/>
    <n v="1919140"/>
    <n v="0"/>
    <m/>
    <m/>
    <m/>
    <m/>
    <m/>
    <n v="151913111428698"/>
    <m/>
    <d v="2015-10-14T00:00:00"/>
    <m/>
    <n v="2"/>
    <m/>
    <s v="SI"/>
    <n v="2"/>
    <n v="20180929"/>
    <n v="20180921"/>
    <n v="2157010"/>
    <n v="237870"/>
    <m/>
    <d v="2023-05-31T00:00:00"/>
  </r>
  <r>
    <n v="900149596"/>
    <s v="ASISFARMA SAS"/>
    <m/>
    <n v="77871"/>
    <m/>
    <n v="77871"/>
    <s v="_77871"/>
    <s v="900149596__77871"/>
    <d v="2015-10-14T00:00:00"/>
    <n v="181381"/>
    <n v="181381"/>
    <s v="B)Factura sin saldo ERP/conciliar diferencia glosa aceptada"/>
    <x v="2"/>
    <m/>
    <m/>
    <m/>
    <s v="OK"/>
    <n v="2396486"/>
    <n v="0"/>
    <n v="0"/>
    <n v="0"/>
    <n v="181380"/>
    <n v="0"/>
    <m/>
    <n v="2215106"/>
    <n v="0"/>
    <m/>
    <m/>
    <m/>
    <m/>
    <m/>
    <n v="151843111494124"/>
    <m/>
    <d v="2015-10-14T00:00:00"/>
    <m/>
    <n v="2"/>
    <m/>
    <s v="SI"/>
    <n v="2"/>
    <n v="20180929"/>
    <n v="20180921"/>
    <n v="2396486"/>
    <n v="181380"/>
    <m/>
    <d v="2023-05-31T00:00:00"/>
  </r>
  <r>
    <n v="900149596"/>
    <s v="ASISFARMA SAS"/>
    <m/>
    <n v="78507"/>
    <m/>
    <n v="78507"/>
    <s v="_78507"/>
    <s v="900149596__78507"/>
    <d v="2015-11-17T00:00:00"/>
    <n v="2680997"/>
    <n v="2680997"/>
    <s v="B)Factura sin saldo ERP/conciliar diferencia glosa aceptada"/>
    <x v="2"/>
    <m/>
    <m/>
    <m/>
    <s v="OK"/>
    <n v="2749740"/>
    <n v="0"/>
    <n v="0"/>
    <n v="0"/>
    <n v="2749740"/>
    <n v="0"/>
    <m/>
    <n v="0"/>
    <n v="0"/>
    <m/>
    <m/>
    <m/>
    <m/>
    <m/>
    <n v="152473201530671"/>
    <m/>
    <d v="2015-11-17T00:00:00"/>
    <m/>
    <n v="2"/>
    <m/>
    <s v="SI"/>
    <n v="2"/>
    <n v="20180929"/>
    <n v="20180921"/>
    <n v="2749740"/>
    <n v="2749740"/>
    <m/>
    <d v="2023-05-31T00:00:00"/>
  </r>
  <r>
    <n v="900149596"/>
    <s v="ASISFARMA SAS"/>
    <m/>
    <n v="78581"/>
    <m/>
    <n v="78581"/>
    <s v="_78581"/>
    <s v="900149596__78581"/>
    <d v="2015-11-17T00:00:00"/>
    <n v="528518"/>
    <n v="528518"/>
    <s v="B)Factura sin saldo ERP/conciliar diferencia glosa aceptada"/>
    <x v="2"/>
    <m/>
    <m/>
    <m/>
    <s v="OK"/>
    <n v="542070"/>
    <n v="0"/>
    <n v="0"/>
    <n v="0"/>
    <n v="542070"/>
    <n v="0"/>
    <m/>
    <n v="0"/>
    <n v="0"/>
    <m/>
    <m/>
    <m/>
    <m/>
    <m/>
    <n v="152573201374412"/>
    <m/>
    <d v="2015-11-17T00:00:00"/>
    <m/>
    <n v="2"/>
    <m/>
    <s v="SI"/>
    <n v="2"/>
    <n v="20180929"/>
    <n v="20180921"/>
    <n v="542070"/>
    <n v="542070"/>
    <m/>
    <d v="2023-05-31T00:00:00"/>
  </r>
  <r>
    <n v="900149596"/>
    <s v="ASISFARMA SAS"/>
    <m/>
    <n v="78712"/>
    <m/>
    <n v="78712"/>
    <s v="_78712"/>
    <s v="900149596__78712"/>
    <d v="2015-11-17T00:00:00"/>
    <n v="2383501"/>
    <n v="2383501"/>
    <s v="B)Factura sin saldo ERP/conciliar diferencia glosa aceptada"/>
    <x v="2"/>
    <m/>
    <m/>
    <m/>
    <s v="OK"/>
    <n v="25939740"/>
    <n v="0"/>
    <n v="0"/>
    <n v="0"/>
    <n v="2383500"/>
    <n v="0"/>
    <m/>
    <n v="23556240"/>
    <n v="0"/>
    <m/>
    <m/>
    <m/>
    <m/>
    <m/>
    <n v="151903111522707"/>
    <m/>
    <d v="2015-11-17T00:00:00"/>
    <m/>
    <n v="2"/>
    <m/>
    <s v="SI"/>
    <n v="2"/>
    <n v="20180929"/>
    <n v="20180921"/>
    <n v="25939740"/>
    <n v="2383500"/>
    <m/>
    <d v="2023-05-31T00:00:00"/>
  </r>
  <r>
    <n v="900149596"/>
    <s v="ASISFARMA SAS"/>
    <m/>
    <n v="78854"/>
    <m/>
    <n v="78854"/>
    <s v="_78854"/>
    <s v="900149596__78854"/>
    <d v="2015-11-17T00:00:00"/>
    <n v="4843166"/>
    <n v="96863"/>
    <s v="B)Factura sin saldo ERP/conciliar diferencia glosa aceptada"/>
    <x v="2"/>
    <m/>
    <m/>
    <m/>
    <s v="OK"/>
    <n v="71897310"/>
    <n v="0"/>
    <n v="0"/>
    <n v="0"/>
    <n v="4086310"/>
    <n v="0"/>
    <m/>
    <n v="67811000"/>
    <n v="0"/>
    <m/>
    <m/>
    <m/>
    <m/>
    <m/>
    <n v="152742271318551"/>
    <m/>
    <d v="2015-11-17T00:00:00"/>
    <m/>
    <n v="2"/>
    <m/>
    <s v="SI"/>
    <n v="2"/>
    <n v="20180929"/>
    <n v="20180921"/>
    <n v="71897310"/>
    <n v="4086310"/>
    <m/>
    <d v="2023-05-31T00:00:00"/>
  </r>
  <r>
    <n v="900149596"/>
    <s v="ASISFARMA SAS"/>
    <s v="AF"/>
    <n v="33"/>
    <s v="AF"/>
    <n v="33"/>
    <s v="AF_33"/>
    <s v="900149596_AF_33"/>
    <d v="2016-01-18T00:00:00"/>
    <n v="2749920"/>
    <n v="2672097"/>
    <s v="B)Factura sin saldo ERP/conciliar diferencia glosa aceptada"/>
    <x v="2"/>
    <m/>
    <m/>
    <m/>
    <s v="OK"/>
    <n v="2749920"/>
    <n v="0"/>
    <n v="0"/>
    <n v="0"/>
    <n v="2749920"/>
    <n v="0"/>
    <m/>
    <n v="0"/>
    <n v="0"/>
    <m/>
    <m/>
    <m/>
    <m/>
    <m/>
    <n v="152953095578477"/>
    <m/>
    <d v="2016-01-18T00:00:00"/>
    <m/>
    <n v="2"/>
    <m/>
    <s v="SI"/>
    <n v="3"/>
    <n v="20180929"/>
    <n v="20180921"/>
    <n v="2749920"/>
    <n v="2749920"/>
    <m/>
    <d v="2023-05-31T00:00:00"/>
  </r>
  <r>
    <n v="900149596"/>
    <s v="ASISFARMA SAS"/>
    <s v="AF"/>
    <n v="1378"/>
    <s v="AF"/>
    <n v="1378"/>
    <s v="AF_1378"/>
    <s v="900149596_AF_1378"/>
    <d v="2016-02-19T00:00:00"/>
    <n v="2910000"/>
    <n v="2341467"/>
    <s v="B)Factura sin saldo ERP/conciliar diferencia glosa aceptada"/>
    <x v="2"/>
    <m/>
    <m/>
    <m/>
    <s v="OK"/>
    <n v="2910000"/>
    <n v="0"/>
    <n v="0"/>
    <n v="0"/>
    <n v="2910000"/>
    <n v="0"/>
    <m/>
    <n v="0"/>
    <n v="0"/>
    <m/>
    <m/>
    <m/>
    <m/>
    <m/>
    <n v="151413199600545"/>
    <m/>
    <d v="2016-02-19T00:00:00"/>
    <m/>
    <n v="2"/>
    <m/>
    <s v="SI"/>
    <n v="2"/>
    <n v="20180929"/>
    <n v="20180921"/>
    <n v="2910000"/>
    <n v="2910000"/>
    <m/>
    <d v="2023-05-31T00:00:00"/>
  </r>
  <r>
    <n v="900149596"/>
    <s v="ASISFARMA SAS"/>
    <s v="AF"/>
    <n v="2604"/>
    <s v="AF"/>
    <n v="2604"/>
    <s v="AF_2604"/>
    <s v="900149596_AF_2604"/>
    <d v="2016-03-16T00:00:00"/>
    <n v="434160"/>
    <n v="210936"/>
    <s v="B)Factura sin saldo ERP/conciliar diferencia glosa aceptada"/>
    <x v="2"/>
    <m/>
    <m/>
    <m/>
    <s v="OK"/>
    <n v="434160"/>
    <n v="0"/>
    <n v="0"/>
    <n v="0"/>
    <n v="217080"/>
    <n v="0"/>
    <m/>
    <n v="217080"/>
    <n v="0"/>
    <m/>
    <m/>
    <m/>
    <m/>
    <m/>
    <n v="160053366342087"/>
    <m/>
    <d v="2016-03-16T00:00:00"/>
    <m/>
    <n v="2"/>
    <m/>
    <s v="SI"/>
    <n v="2"/>
    <n v="20180929"/>
    <n v="20180921"/>
    <n v="434160"/>
    <n v="217080"/>
    <m/>
    <d v="2023-05-31T00:00:00"/>
  </r>
  <r>
    <n v="900149596"/>
    <s v="ASISFARMA SAS"/>
    <s v="AF"/>
    <n v="2683"/>
    <s v="AF"/>
    <n v="2683"/>
    <s v="AF_2683"/>
    <s v="900149596_AF_2683"/>
    <d v="2016-03-18T00:00:00"/>
    <n v="507850"/>
    <n v="6097"/>
    <s v="B)Factura sin saldo ERP/conciliar diferencia glosa aceptada"/>
    <x v="2"/>
    <m/>
    <m/>
    <m/>
    <s v="OK"/>
    <n v="507850"/>
    <n v="0"/>
    <n v="0"/>
    <n v="0"/>
    <n v="322000"/>
    <n v="0"/>
    <m/>
    <n v="185850"/>
    <n v="0"/>
    <m/>
    <m/>
    <m/>
    <m/>
    <m/>
    <n v="152963083387965"/>
    <m/>
    <d v="2016-03-18T00:00:00"/>
    <m/>
    <n v="2"/>
    <m/>
    <s v="SI"/>
    <n v="2"/>
    <n v="20180929"/>
    <n v="20180921"/>
    <n v="507850"/>
    <n v="322000"/>
    <m/>
    <d v="2023-05-31T00:00:00"/>
  </r>
  <r>
    <n v="900149596"/>
    <s v="ASISFARMA SAS"/>
    <s v="AF"/>
    <n v="5203"/>
    <s v="AF"/>
    <n v="5203"/>
    <s v="AF_5203"/>
    <s v="900149596_AF_5203"/>
    <d v="2016-04-18T00:00:00"/>
    <n v="2430180"/>
    <n v="3430"/>
    <s v="B)Factura sin saldo ERP/conciliar diferencia glosa aceptada"/>
    <x v="2"/>
    <m/>
    <m/>
    <m/>
    <s v="OK"/>
    <n v="2430180"/>
    <n v="0"/>
    <n v="0"/>
    <n v="0"/>
    <n v="176520"/>
    <n v="0"/>
    <m/>
    <n v="2253660"/>
    <n v="0"/>
    <m/>
    <m/>
    <m/>
    <m/>
    <m/>
    <n v="160043366602671"/>
    <m/>
    <d v="2016-04-18T00:00:00"/>
    <m/>
    <n v="2"/>
    <m/>
    <s v="SI"/>
    <n v="2"/>
    <n v="20180929"/>
    <n v="20180921"/>
    <n v="2430180"/>
    <n v="176520"/>
    <m/>
    <d v="2023-05-31T00:00:00"/>
  </r>
  <r>
    <n v="900149596"/>
    <s v="ASISFARMA SAS"/>
    <s v="AF"/>
    <n v="5378"/>
    <s v="AF"/>
    <n v="5378"/>
    <s v="AF_5378"/>
    <s v="900149596_AF_5378"/>
    <d v="2016-04-26T00:00:00"/>
    <n v="21280380"/>
    <n v="2100855"/>
    <s v="B)Factura sin saldo ERP/conciliar diferencia glosa aceptada"/>
    <x v="2"/>
    <m/>
    <m/>
    <m/>
    <s v="OK"/>
    <n v="21280380"/>
    <n v="0"/>
    <n v="0"/>
    <n v="0"/>
    <n v="2162040"/>
    <n v="0"/>
    <m/>
    <n v="19118340"/>
    <n v="0"/>
    <m/>
    <m/>
    <m/>
    <m/>
    <m/>
    <n v="150473111323114"/>
    <m/>
    <d v="2016-04-26T00:00:00"/>
    <m/>
    <n v="2"/>
    <m/>
    <s v="SI"/>
    <n v="2"/>
    <n v="20180929"/>
    <n v="20180921"/>
    <n v="21280380"/>
    <n v="2162040"/>
    <m/>
    <d v="2023-05-31T00:00:00"/>
  </r>
  <r>
    <n v="900149596"/>
    <s v="ASISFARMA SAS"/>
    <s v="AF"/>
    <n v="6854"/>
    <s v="AF"/>
    <n v="6854"/>
    <s v="AF_6854"/>
    <s v="900149596_AF_6854"/>
    <d v="2016-06-17T00:00:00"/>
    <n v="44541210"/>
    <n v="69400"/>
    <s v="B)Factura sin saldo ERP/conciliar diferencia glosa aceptada"/>
    <x v="2"/>
    <m/>
    <m/>
    <m/>
    <s v="OK"/>
    <n v="44541210"/>
    <n v="0"/>
    <n v="0"/>
    <n v="0"/>
    <n v="3571080"/>
    <n v="0"/>
    <m/>
    <n v="40970130"/>
    <n v="0"/>
    <m/>
    <m/>
    <m/>
    <m/>
    <m/>
    <n v="160223366666520"/>
    <m/>
    <d v="2016-06-17T00:00:00"/>
    <m/>
    <n v="2"/>
    <m/>
    <s v="SI"/>
    <n v="2"/>
    <n v="20180929"/>
    <n v="20180921"/>
    <n v="44541210"/>
    <n v="3571080"/>
    <m/>
    <d v="2023-05-31T00:00:00"/>
  </r>
  <r>
    <n v="900149596"/>
    <s v="ASISFARMA SAS"/>
    <s v="AF"/>
    <n v="11681"/>
    <s v="AF"/>
    <n v="11681"/>
    <s v="AF_11681"/>
    <s v="900149596_AF_11681"/>
    <d v="2017-03-10T00:00:00"/>
    <n v="10325000"/>
    <n v="702922"/>
    <s v="B)Factura sin saldo ERP/conciliar diferencia glosa aceptada"/>
    <x v="1"/>
    <m/>
    <m/>
    <m/>
    <s v="OK"/>
    <n v="10325000"/>
    <n v="0"/>
    <n v="0"/>
    <n v="0"/>
    <n v="175000"/>
    <n v="0"/>
    <m/>
    <n v="10150000"/>
    <n v="0"/>
    <m/>
    <m/>
    <m/>
    <m/>
    <m/>
    <n v="170063004534655"/>
    <m/>
    <d v="2017-03-10T00:00:00"/>
    <m/>
    <n v="2"/>
    <m/>
    <s v="SI"/>
    <n v="2"/>
    <n v="20220108"/>
    <n v="20211217"/>
    <n v="10325000"/>
    <n v="175000"/>
    <s v="IPS ACEPTA VALOR TOTAL DE LA GLOSA EN COLCILIACION ELDIA 15-12-2021 ACTA FIRMADA POR DE LA EPSANDRES FERNANDEZELIZABETH CHILITOY DE LA IPS HENRY ANGARITA DAZAFranklin Fernandez"/>
    <d v="2023-05-31T00:00:00"/>
  </r>
  <r>
    <n v="900149596"/>
    <s v="ASISFARMA SAS"/>
    <s v="AF"/>
    <n v="11755"/>
    <s v="AF"/>
    <n v="11755"/>
    <s v="AF_11755"/>
    <s v="900149596_AF_11755"/>
    <d v="2017-03-15T00:00:00"/>
    <n v="5390000"/>
    <n v="9408"/>
    <s v="B)Factura sin saldo ERP/conciliar diferencia glosa aceptada"/>
    <x v="2"/>
    <m/>
    <m/>
    <m/>
    <s v="OK"/>
    <n v="5390000"/>
    <n v="0"/>
    <n v="0"/>
    <n v="0"/>
    <n v="105000"/>
    <n v="0"/>
    <m/>
    <n v="5285000"/>
    <n v="0"/>
    <m/>
    <m/>
    <m/>
    <m/>
    <m/>
    <n v="170023112410532"/>
    <m/>
    <d v="2017-03-15T00:00:00"/>
    <m/>
    <n v="2"/>
    <m/>
    <s v="SI"/>
    <n v="2"/>
    <n v="20210920"/>
    <n v="20210906"/>
    <n v="5390000"/>
    <n v="105000"/>
    <m/>
    <d v="2023-05-31T00:00:00"/>
  </r>
  <r>
    <n v="900149596"/>
    <s v="ASISFARMA SAS"/>
    <s v="AF"/>
    <n v="11759"/>
    <s v="AF"/>
    <n v="11759"/>
    <s v="AF_11759"/>
    <s v="900149596_AF_11759"/>
    <d v="2017-03-15T00:00:00"/>
    <n v="22449000"/>
    <n v="2384813"/>
    <s v="B)Factura sin saldo ERP/conciliar diferencia glosa aceptada"/>
    <x v="1"/>
    <m/>
    <m/>
    <m/>
    <s v="OK"/>
    <n v="22449000"/>
    <n v="0"/>
    <n v="0"/>
    <n v="0"/>
    <n v="884000"/>
    <n v="0"/>
    <m/>
    <n v="21565000"/>
    <n v="0"/>
    <m/>
    <m/>
    <m/>
    <m/>
    <m/>
    <n v="170313083318922"/>
    <m/>
    <d v="2017-03-15T00:00:00"/>
    <m/>
    <n v="2"/>
    <m/>
    <s v="SI"/>
    <n v="2"/>
    <n v="20220108"/>
    <n v="20211217"/>
    <n v="22449000"/>
    <n v="884000"/>
    <s v="IPS ACEPTA VALOR TOTAL DE LA GLOSA EN COLCILIACION ELDIA 15-12-2021 ACTA FIRMADA POR DE LA EPSANDRES FERNANDEZELIZABETH CHILITOY DE LA IPS HENRY ANGARITA DAZAFranklin Fernandez"/>
    <d v="2023-05-31T00:00:00"/>
  </r>
  <r>
    <n v="900149596"/>
    <s v="ASISFARMA SAS"/>
    <s v="AF"/>
    <n v="13641"/>
    <s v="AF"/>
    <n v="13641"/>
    <s v="AF_13641"/>
    <s v="900149596_AF_13641"/>
    <d v="2017-06-16T00:00:00"/>
    <n v="70000"/>
    <n v="32669"/>
    <s v="B)Factura sin saldo ERP/conciliar diferencia glosa aceptada"/>
    <x v="1"/>
    <m/>
    <m/>
    <m/>
    <s v="OK"/>
    <n v="70000"/>
    <n v="0"/>
    <n v="0"/>
    <n v="0"/>
    <n v="35000"/>
    <n v="0"/>
    <m/>
    <n v="35000"/>
    <n v="0"/>
    <m/>
    <m/>
    <m/>
    <m/>
    <m/>
    <n v="171476229452699"/>
    <m/>
    <d v="2017-06-16T00:00:00"/>
    <m/>
    <n v="2"/>
    <m/>
    <s v="SI"/>
    <n v="2"/>
    <n v="20220108"/>
    <n v="20211217"/>
    <n v="70000"/>
    <n v="35000"/>
    <s v="IPS ACEPTA VALOR PACIAL DE LA GLOSA EN COLCILIACION ELDIA 15-12-2021 ACTA FIRMADA POR DE LA EPSANDRES FERNANDEZELIZABETH CHILITOY DE LA IPS HENRY ANGARITA DAZA"/>
    <d v="2023-05-31T00:00:00"/>
  </r>
  <r>
    <n v="900149596"/>
    <s v="ASISFARMA SAS"/>
    <s v="AF"/>
    <n v="14505"/>
    <s v="AF"/>
    <n v="14505"/>
    <s v="AF_14505"/>
    <s v="900149596_AF_14505"/>
    <d v="2017-08-10T00:00:00"/>
    <n v="7147060"/>
    <n v="2525365"/>
    <s v="B)Factura sin saldo ERP/conciliar diferencia glosa aceptada"/>
    <x v="2"/>
    <m/>
    <m/>
    <m/>
    <s v="OK"/>
    <n v="7147060"/>
    <n v="0"/>
    <n v="0"/>
    <n v="0"/>
    <n v="11360"/>
    <n v="0"/>
    <m/>
    <n v="7135700"/>
    <n v="0"/>
    <m/>
    <m/>
    <m/>
    <m/>
    <m/>
    <n v="170313083288338"/>
    <m/>
    <d v="2017-08-10T00:00:00"/>
    <m/>
    <n v="2"/>
    <m/>
    <s v="SI"/>
    <n v="2"/>
    <n v="20210920"/>
    <n v="20210906"/>
    <n v="7147060"/>
    <n v="11360"/>
    <m/>
    <d v="2023-05-31T00:00:00"/>
  </r>
  <r>
    <n v="900149596"/>
    <s v="ASISFARMA SAS"/>
    <m/>
    <n v="73972"/>
    <m/>
    <n v="73972"/>
    <s v="_73972"/>
    <s v="900149596__73972"/>
    <d v="2015-06-10T00:00:00"/>
    <n v="2491650"/>
    <n v="5832"/>
    <s v="B)Factura sin saldo ERP/conciliar diferencia glosa aceptada"/>
    <x v="2"/>
    <m/>
    <m/>
    <m/>
    <s v="OK"/>
    <n v="2491650"/>
    <n v="0"/>
    <n v="0"/>
    <n v="0"/>
    <n v="291600"/>
    <n v="0"/>
    <m/>
    <n v="2200050"/>
    <n v="0"/>
    <m/>
    <m/>
    <m/>
    <m/>
    <m/>
    <n v="150443111507856"/>
    <m/>
    <d v="2015-06-10T00:00:00"/>
    <m/>
    <n v="2"/>
    <m/>
    <s v="SI"/>
    <n v="2"/>
    <n v="20180929"/>
    <n v="20180921"/>
    <n v="2491650"/>
    <n v="291600"/>
    <m/>
    <d v="2023-05-31T00:00:00"/>
  </r>
  <r>
    <n v="900149596"/>
    <s v="ASISFARMA SAS"/>
    <m/>
    <n v="74705"/>
    <m/>
    <n v="74705"/>
    <s v="_74705"/>
    <s v="900149596__74705"/>
    <d v="2015-06-18T00:00:00"/>
    <n v="2294640"/>
    <n v="481920"/>
    <s v="B)Factura sin saldo ERP/conciliar diferencia glosa aceptada"/>
    <x v="2"/>
    <m/>
    <m/>
    <m/>
    <s v="OK"/>
    <n v="2294640"/>
    <n v="0"/>
    <n v="0"/>
    <n v="0"/>
    <n v="481920"/>
    <n v="0"/>
    <m/>
    <n v="1812720"/>
    <n v="0"/>
    <m/>
    <m/>
    <m/>
    <m/>
    <m/>
    <n v="140033111280313"/>
    <m/>
    <d v="2015-06-18T00:00:00"/>
    <m/>
    <n v="2"/>
    <m/>
    <s v="SI"/>
    <n v="2"/>
    <n v="20180929"/>
    <n v="20180921"/>
    <n v="2294640"/>
    <n v="481920"/>
    <m/>
    <d v="2023-05-31T00:00:00"/>
  </r>
  <r>
    <n v="900149596"/>
    <s v="ASISFARMA SAS"/>
    <m/>
    <n v="74973"/>
    <m/>
    <n v="74973"/>
    <s v="_74973"/>
    <s v="900149596__74973"/>
    <d v="2015-07-15T00:00:00"/>
    <n v="10641570"/>
    <n v="212831"/>
    <s v="B)Factura sin saldo ERP/conciliar diferencia glosa aceptada"/>
    <x v="2"/>
    <m/>
    <m/>
    <m/>
    <s v="OK"/>
    <n v="115978380"/>
    <n v="0"/>
    <n v="0"/>
    <n v="0"/>
    <n v="10641570"/>
    <n v="0"/>
    <m/>
    <n v="105336810"/>
    <n v="0"/>
    <m/>
    <m/>
    <m/>
    <m/>
    <m/>
    <n v="150613111539746"/>
    <m/>
    <d v="2015-07-15T00:00:00"/>
    <m/>
    <n v="2"/>
    <m/>
    <s v="SI"/>
    <n v="2"/>
    <n v="20180929"/>
    <n v="20180921"/>
    <n v="115978380"/>
    <n v="10641570"/>
    <m/>
    <d v="2023-05-31T00:00:00"/>
  </r>
  <r>
    <n v="900149596"/>
    <s v="ASISFARMA SAS"/>
    <m/>
    <n v="75603"/>
    <m/>
    <n v="75603"/>
    <s v="_75603"/>
    <s v="900149596__75603"/>
    <d v="2015-07-15T00:00:00"/>
    <n v="174960"/>
    <n v="174960"/>
    <s v="B)Factura sin saldo ERP/conciliar diferencia glosa aceptada"/>
    <x v="2"/>
    <m/>
    <m/>
    <m/>
    <s v="OK"/>
    <n v="2732040"/>
    <n v="0"/>
    <n v="0"/>
    <n v="0"/>
    <n v="174960"/>
    <n v="0"/>
    <m/>
    <n v="2557080"/>
    <n v="0"/>
    <m/>
    <m/>
    <m/>
    <m/>
    <m/>
    <n v="150913111363388"/>
    <m/>
    <d v="2015-07-15T00:00:00"/>
    <m/>
    <n v="2"/>
    <m/>
    <s v="SI"/>
    <n v="2"/>
    <n v="20180929"/>
    <n v="20180921"/>
    <n v="2732040"/>
    <n v="174960"/>
    <m/>
    <d v="2023-05-31T00:00:00"/>
  </r>
  <r>
    <n v="900149596"/>
    <s v="ASISFARMA SAS"/>
    <m/>
    <n v="76350"/>
    <m/>
    <n v="76350"/>
    <s v="_76350"/>
    <s v="900149596__76350"/>
    <d v="2015-08-12T00:00:00"/>
    <n v="486460"/>
    <n v="486460"/>
    <s v="B)Factura sin saldo ERP/conciliar diferencia glosa aceptada"/>
    <x v="2"/>
    <m/>
    <m/>
    <m/>
    <s v="OK"/>
    <n v="97858080"/>
    <n v="0"/>
    <n v="0"/>
    <n v="0"/>
    <n v="486460"/>
    <n v="0"/>
    <m/>
    <n v="97371620"/>
    <n v="0"/>
    <m/>
    <m/>
    <m/>
    <m/>
    <m/>
    <n v="150913111284696"/>
    <m/>
    <d v="2015-08-12T00:00:00"/>
    <m/>
    <n v="2"/>
    <m/>
    <s v="SI"/>
    <n v="2"/>
    <n v="20180929"/>
    <n v="20180921"/>
    <n v="97858080"/>
    <n v="486460"/>
    <m/>
    <d v="2023-05-31T00:00:00"/>
  </r>
  <r>
    <n v="900149596"/>
    <s v="ASISFARMA SAS"/>
    <m/>
    <n v="73360"/>
    <m/>
    <n v="73360"/>
    <s v="_73360"/>
    <s v="900149596__73360"/>
    <d v="2015-05-14T00:00:00"/>
    <n v="509040"/>
    <n v="509040"/>
    <s v="B)Factura sin saldo ERP/conciliar diferencia glosa aceptada"/>
    <x v="2"/>
    <m/>
    <m/>
    <m/>
    <s v="OK"/>
    <n v="3313170"/>
    <n v="0"/>
    <n v="0"/>
    <n v="0"/>
    <n v="509040"/>
    <n v="0"/>
    <m/>
    <n v="2804130"/>
    <n v="0"/>
    <m/>
    <m/>
    <m/>
    <m/>
    <m/>
    <n v="150343111314503"/>
    <m/>
    <d v="2015-05-14T00:00:00"/>
    <m/>
    <n v="2"/>
    <m/>
    <s v="SI"/>
    <n v="2"/>
    <n v="20180929"/>
    <n v="20180921"/>
    <n v="3313170"/>
    <n v="509040"/>
    <m/>
    <d v="2023-05-31T00:00:00"/>
  </r>
  <r>
    <n v="900149596"/>
    <s v="ASISFARMA SAS"/>
    <s v="AF"/>
    <n v="26200"/>
    <s v="AF"/>
    <n v="26200"/>
    <s v="AF_26200"/>
    <s v="900149596_AF_26200"/>
    <d v="2019-02-19T00:00:00"/>
    <n v="780000"/>
    <n v="644850"/>
    <s v="B)Factura sin saldo ERP/conciliar diferencia glosa aceptada"/>
    <x v="1"/>
    <m/>
    <m/>
    <m/>
    <s v="OK"/>
    <n v="780000"/>
    <n v="0"/>
    <n v="0"/>
    <n v="0"/>
    <n v="89700"/>
    <n v="0"/>
    <m/>
    <n v="690300"/>
    <n v="0"/>
    <m/>
    <m/>
    <m/>
    <m/>
    <m/>
    <n v="190099838540104"/>
    <m/>
    <d v="2019-02-19T00:00:00"/>
    <m/>
    <n v="2"/>
    <m/>
    <s v="SI"/>
    <n v="2"/>
    <n v="20220108"/>
    <n v="20211217"/>
    <n v="780000"/>
    <n v="89700"/>
    <s v="IPS ACEPTA VALOR TOTAL DE LA GLOSA EN COLCILIACION ELDIA 15-12-2021 ACTA FIRMADA POR DE LA EPSANDRES FERNANDEZELIZABETH CHILITOY DE LA IPS HENRY ANGARITA DAZAFranklin Fernandez"/>
    <d v="2023-05-31T00:00:00"/>
  </r>
  <r>
    <n v="900149596"/>
    <s v="ASISFARMA SAS"/>
    <m/>
    <n v="76404"/>
    <m/>
    <n v="76404"/>
    <s v="_76404"/>
    <s v="900149596__76404"/>
    <d v="2015-08-12T00:00:00"/>
    <n v="264076"/>
    <n v="5282"/>
    <s v="B)Factura sin saldo ERP/conciliar diferencia glosa aceptada"/>
    <x v="2"/>
    <m/>
    <m/>
    <m/>
    <s v="OK"/>
    <n v="2334500"/>
    <n v="0"/>
    <n v="0"/>
    <n v="0"/>
    <n v="7400"/>
    <n v="0"/>
    <m/>
    <n v="2327100"/>
    <n v="0"/>
    <m/>
    <m/>
    <m/>
    <m/>
    <m/>
    <n v="151611222375456"/>
    <m/>
    <d v="2015-08-12T00:00:00"/>
    <m/>
    <n v="2"/>
    <m/>
    <s v="SI"/>
    <n v="2"/>
    <n v="20180929"/>
    <n v="20180921"/>
    <n v="2334500"/>
    <n v="7400"/>
    <m/>
    <d v="2023-05-31T00:00:00"/>
  </r>
  <r>
    <n v="900149596"/>
    <s v="ASISFARMA SAS"/>
    <s v="AFE"/>
    <n v="58165"/>
    <s v="AFE"/>
    <n v="58165"/>
    <s v="AFE_58165"/>
    <s v="900149596_AFE_58165"/>
    <d v="2023-04-15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30463353354394"/>
    <m/>
    <d v="2023-04-15T00:00:00"/>
    <m/>
    <n v="2"/>
    <m/>
    <s v="SI"/>
    <n v="1"/>
    <n v="20230530"/>
    <n v="20230516"/>
    <n v="140500"/>
    <n v="0"/>
    <m/>
    <d v="2023-05-31T00:00:00"/>
  </r>
  <r>
    <n v="900149596"/>
    <s v="ASISFARMA SAS"/>
    <s v="AFE"/>
    <n v="58166"/>
    <s v="AFE"/>
    <n v="58166"/>
    <s v="AFE_58166"/>
    <s v="900149596_AFE_58166"/>
    <d v="2023-04-15T00:00:00"/>
    <n v="175000"/>
    <n v="116100"/>
    <s v="B)Factura sin saldo ERP/conciliar diferencia valor de factura"/>
    <x v="2"/>
    <m/>
    <m/>
    <m/>
    <s v="OK"/>
    <n v="123100"/>
    <n v="0"/>
    <n v="0"/>
    <n v="0"/>
    <n v="0"/>
    <n v="0"/>
    <m/>
    <n v="123100"/>
    <n v="0"/>
    <m/>
    <m/>
    <m/>
    <m/>
    <m/>
    <n v="230563360605603"/>
    <m/>
    <d v="2023-04-15T00:00:00"/>
    <m/>
    <n v="2"/>
    <m/>
    <s v="SI"/>
    <n v="1"/>
    <n v="20230530"/>
    <n v="20230516"/>
    <n v="123100"/>
    <n v="0"/>
    <m/>
    <d v="2023-05-31T00:00:00"/>
  </r>
  <r>
    <n v="900149596"/>
    <s v="ASISFARMA SAS"/>
    <s v="AFE"/>
    <n v="58167"/>
    <s v="AFE"/>
    <n v="58167"/>
    <s v="AFE_58167"/>
    <s v="900149596_AFE_58167"/>
    <d v="2023-04-15T00:00:00"/>
    <n v="130000"/>
    <n v="90300"/>
    <s v="B)Factura sin saldo ERP/conciliar diferencia valor de factura"/>
    <x v="2"/>
    <m/>
    <m/>
    <m/>
    <s v="OK"/>
    <n v="95500"/>
    <n v="0"/>
    <n v="0"/>
    <n v="0"/>
    <n v="0"/>
    <n v="0"/>
    <m/>
    <n v="95500"/>
    <n v="0"/>
    <m/>
    <m/>
    <m/>
    <m/>
    <m/>
    <n v="230198532352615"/>
    <m/>
    <d v="2023-04-15T00:00:00"/>
    <m/>
    <n v="2"/>
    <m/>
    <s v="SI"/>
    <n v="1"/>
    <n v="20230530"/>
    <n v="20230516"/>
    <n v="95500"/>
    <n v="0"/>
    <m/>
    <d v="2023-05-31T00:00:00"/>
  </r>
  <r>
    <n v="900149596"/>
    <s v="ASISFARMA SAS"/>
    <s v="AFE"/>
    <n v="58168"/>
    <s v="AFE"/>
    <n v="58168"/>
    <s v="AFE_58168"/>
    <s v="900149596_AFE_58168"/>
    <d v="2023-04-15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30683360430538"/>
    <m/>
    <d v="2023-04-15T00:00:00"/>
    <m/>
    <n v="2"/>
    <m/>
    <s v="SI"/>
    <n v="1"/>
    <n v="20230530"/>
    <n v="20230516"/>
    <n v="140500"/>
    <n v="0"/>
    <m/>
    <d v="2023-05-31T00:00:00"/>
  </r>
  <r>
    <n v="900149596"/>
    <s v="ASISFARMA SAS"/>
    <s v="FE"/>
    <n v="32893"/>
    <s v="FE"/>
    <n v="32893"/>
    <s v="FE_32893"/>
    <s v="900149596_FE_32893"/>
    <d v="2019-08-15T00:00:00"/>
    <n v="35000"/>
    <n v="27550"/>
    <s v="B)Factura sin saldo ERP/conciliar diferencia valor de factura"/>
    <x v="1"/>
    <m/>
    <m/>
    <m/>
    <s v="OK"/>
    <n v="28950"/>
    <n v="0"/>
    <n v="0"/>
    <n v="0"/>
    <n v="0"/>
    <n v="0"/>
    <m/>
    <n v="28950"/>
    <n v="0"/>
    <m/>
    <m/>
    <m/>
    <m/>
    <m/>
    <n v="191628559550058"/>
    <m/>
    <d v="2019-08-15T00:00:00"/>
    <m/>
    <n v="2"/>
    <m/>
    <s v="SI"/>
    <n v="1"/>
    <n v="20190830"/>
    <n v="20190820"/>
    <n v="28950"/>
    <n v="0"/>
    <m/>
    <d v="2023-05-31T00:00:00"/>
  </r>
  <r>
    <n v="900149596"/>
    <s v="ASISFARMA SAS"/>
    <s v="AFE"/>
    <n v="52820"/>
    <s v="AFE"/>
    <n v="52820"/>
    <s v="AFE_52820"/>
    <s v="900149596_AFE_52820"/>
    <d v="2022-10-10T00:00:00"/>
    <n v="6430"/>
    <n v="6172"/>
    <s v="B)Factura sin saldo ERP/conciliar diferencia valor de factura"/>
    <x v="2"/>
    <m/>
    <m/>
    <m/>
    <s v="OK"/>
    <n v="6172"/>
    <n v="0"/>
    <n v="0"/>
    <n v="0"/>
    <n v="0"/>
    <n v="0"/>
    <m/>
    <n v="6172"/>
    <n v="0"/>
    <m/>
    <m/>
    <m/>
    <m/>
    <m/>
    <n v="999999999999999"/>
    <m/>
    <d v="2022-10-10T00:00:00"/>
    <m/>
    <n v="2"/>
    <m/>
    <s v="SI"/>
    <n v="1"/>
    <n v="20221030"/>
    <n v="20221018"/>
    <n v="6172"/>
    <n v="0"/>
    <m/>
    <d v="2023-05-31T00:00:00"/>
  </r>
  <r>
    <n v="900149596"/>
    <s v="ASISFARMA SAS"/>
    <s v="AF"/>
    <n v="26227"/>
    <s v="AF"/>
    <n v="26227"/>
    <s v="AF_26227"/>
    <s v="900149596_AF_26227"/>
    <d v="2019-02-19T00:00:00"/>
    <n v="207400"/>
    <n v="190215"/>
    <s v="B)Factura sin saldo ERP/conciliar diferencia valor de factura"/>
    <x v="1"/>
    <m/>
    <m/>
    <m/>
    <s v="OK"/>
    <n v="195400"/>
    <n v="0"/>
    <n v="0"/>
    <n v="0"/>
    <n v="0"/>
    <n v="0"/>
    <m/>
    <n v="195400"/>
    <n v="0"/>
    <m/>
    <m/>
    <m/>
    <m/>
    <m/>
    <n v="183446152563210"/>
    <m/>
    <d v="2019-02-19T00:00:00"/>
    <m/>
    <n v="2"/>
    <m/>
    <s v="SI"/>
    <n v="1"/>
    <n v="20190228"/>
    <n v="20190220"/>
    <n v="195400"/>
    <n v="0"/>
    <m/>
    <d v="2023-05-31T00:00:00"/>
  </r>
  <r>
    <n v="900149596"/>
    <s v="ASISFARMA SAS"/>
    <s v="AFE"/>
    <n v="50341"/>
    <s v="AFE"/>
    <n v="50341"/>
    <s v="AFE_50341"/>
    <s v="900149596_AFE_50341"/>
    <d v="2022-05-16T00:00:00"/>
    <n v="11539"/>
    <n v="11078"/>
    <s v="B)Factura sin saldo ERP/conciliar diferencia valor de factura"/>
    <x v="2"/>
    <m/>
    <m/>
    <m/>
    <s v="OK"/>
    <n v="11540"/>
    <n v="0"/>
    <n v="0"/>
    <n v="0"/>
    <n v="0"/>
    <n v="0"/>
    <m/>
    <n v="11540"/>
    <n v="0"/>
    <m/>
    <m/>
    <m/>
    <m/>
    <m/>
    <n v="999999999999999"/>
    <m/>
    <d v="2022-05-16T00:00:00"/>
    <m/>
    <n v="2"/>
    <m/>
    <s v="SI"/>
    <n v="1"/>
    <n v="20220630"/>
    <n v="20220618"/>
    <n v="11540"/>
    <n v="0"/>
    <m/>
    <d v="2023-05-31T00:00:00"/>
  </r>
  <r>
    <n v="900149596"/>
    <s v="ASISFARMA SAS"/>
    <s v="AFE"/>
    <n v="51693"/>
    <s v="AFE"/>
    <n v="51693"/>
    <s v="AFE_51693"/>
    <s v="900149596_AFE_51693"/>
    <d v="2022-08-22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21943360563701"/>
    <m/>
    <d v="2022-08-22T00:00:00"/>
    <m/>
    <n v="2"/>
    <m/>
    <s v="SI"/>
    <n v="1"/>
    <n v="20220930"/>
    <n v="20220916"/>
    <n v="140500"/>
    <n v="0"/>
    <m/>
    <d v="2023-05-31T00:00:00"/>
  </r>
  <r>
    <n v="900149596"/>
    <s v="ASISFARMA SAS"/>
    <s v="AFE"/>
    <n v="51900"/>
    <s v="AFE"/>
    <n v="51900"/>
    <s v="AFE_51900"/>
    <s v="900149596_AFE_51900"/>
    <d v="2022-08-31T00:00:00"/>
    <n v="130000"/>
    <n v="90300"/>
    <s v="B)Factura sin saldo ERP/conciliar diferencia valor de factura"/>
    <x v="2"/>
    <m/>
    <m/>
    <m/>
    <s v="OK"/>
    <n v="95500"/>
    <n v="0"/>
    <n v="0"/>
    <n v="0"/>
    <n v="0"/>
    <n v="0"/>
    <m/>
    <n v="95500"/>
    <n v="0"/>
    <m/>
    <m/>
    <m/>
    <m/>
    <m/>
    <n v="213553114322503"/>
    <m/>
    <d v="2022-08-31T00:00:00"/>
    <m/>
    <n v="2"/>
    <m/>
    <s v="SI"/>
    <n v="1"/>
    <n v="20220930"/>
    <n v="20220916"/>
    <n v="95500"/>
    <n v="0"/>
    <m/>
    <d v="2023-05-31T00:00:00"/>
  </r>
  <r>
    <n v="900149596"/>
    <s v="ASISFARMA SAS"/>
    <s v="AFE"/>
    <n v="51902"/>
    <s v="AFE"/>
    <n v="51902"/>
    <s v="AFE_51902"/>
    <s v="900149596_AFE_51902"/>
    <d v="2022-08-31T00:00:00"/>
    <n v="175000"/>
    <n v="116100"/>
    <s v="B)Factura sin saldo ERP/conciliar diferencia valor de factura"/>
    <x v="2"/>
    <m/>
    <m/>
    <m/>
    <s v="OK"/>
    <n v="123100"/>
    <n v="0"/>
    <n v="0"/>
    <n v="0"/>
    <n v="0"/>
    <n v="0"/>
    <m/>
    <n v="123100"/>
    <n v="0"/>
    <m/>
    <m/>
    <m/>
    <m/>
    <m/>
    <n v="213543114598619"/>
    <m/>
    <d v="2022-08-31T00:00:00"/>
    <m/>
    <n v="2"/>
    <m/>
    <s v="SI"/>
    <n v="1"/>
    <n v="20220930"/>
    <n v="20220916"/>
    <n v="123100"/>
    <n v="0"/>
    <m/>
    <d v="2023-05-31T00:00:00"/>
  </r>
  <r>
    <n v="900149596"/>
    <s v="ASISFARMA SAS"/>
    <s v="AFE"/>
    <n v="51903"/>
    <s v="AFE"/>
    <n v="51903"/>
    <s v="AFE_51903"/>
    <s v="900149596_AFE_51903"/>
    <d v="2022-08-31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20113353340715"/>
    <m/>
    <d v="2022-08-31T00:00:00"/>
    <m/>
    <n v="2"/>
    <m/>
    <s v="SI"/>
    <n v="1"/>
    <n v="20220930"/>
    <n v="20220916"/>
    <n v="140500"/>
    <n v="0"/>
    <m/>
    <d v="2023-05-31T00:00:00"/>
  </r>
  <r>
    <n v="900149596"/>
    <s v="ASISFARMA SAS"/>
    <s v="AFE"/>
    <n v="51904"/>
    <s v="AFE"/>
    <n v="51904"/>
    <s v="AFE_51904"/>
    <s v="900149596_AFE_51904"/>
    <d v="2022-08-31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20178516412662"/>
    <m/>
    <d v="2022-08-31T00:00:00"/>
    <m/>
    <n v="2"/>
    <m/>
    <s v="SI"/>
    <n v="1"/>
    <n v="20220930"/>
    <n v="20220916"/>
    <n v="140500"/>
    <n v="0"/>
    <m/>
    <d v="2023-05-31T00:00:00"/>
  </r>
  <r>
    <n v="900149596"/>
    <s v="ASISFARMA SAS"/>
    <s v="AFE"/>
    <n v="51905"/>
    <s v="AFE"/>
    <n v="51905"/>
    <s v="AFE_51905"/>
    <s v="900149596_AFE_51905"/>
    <d v="2022-08-31T00:00:00"/>
    <n v="175000"/>
    <n v="116100"/>
    <s v="B)Factura sin saldo ERP/conciliar diferencia valor de factura"/>
    <x v="2"/>
    <m/>
    <m/>
    <m/>
    <s v="OK"/>
    <n v="123100"/>
    <n v="0"/>
    <n v="0"/>
    <n v="0"/>
    <n v="0"/>
    <n v="0"/>
    <m/>
    <n v="123100"/>
    <n v="0"/>
    <m/>
    <m/>
    <m/>
    <m/>
    <m/>
    <n v="220123353449498"/>
    <m/>
    <d v="2022-08-31T00:00:00"/>
    <m/>
    <n v="2"/>
    <m/>
    <s v="SI"/>
    <n v="1"/>
    <n v="20220930"/>
    <n v="20220916"/>
    <n v="123100"/>
    <n v="0"/>
    <m/>
    <d v="2023-05-31T00:00:00"/>
  </r>
  <r>
    <n v="900149596"/>
    <s v="ASISFARMA SAS"/>
    <s v="AFE"/>
    <n v="51906"/>
    <s v="AFE"/>
    <n v="51906"/>
    <s v="AFE_51906"/>
    <s v="900149596_AFE_51906"/>
    <d v="2022-08-31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20473114300054"/>
    <m/>
    <d v="2022-08-31T00:00:00"/>
    <m/>
    <n v="2"/>
    <m/>
    <s v="SI"/>
    <n v="1"/>
    <n v="20220930"/>
    <n v="20220916"/>
    <n v="140500"/>
    <n v="0"/>
    <m/>
    <d v="2023-05-31T00:00:00"/>
  </r>
  <r>
    <n v="900149596"/>
    <s v="ASISFARMA SAS"/>
    <s v="AFE"/>
    <n v="51907"/>
    <s v="AFE"/>
    <n v="51907"/>
    <s v="AFE_51907"/>
    <s v="900149596_AFE_51907"/>
    <d v="2022-08-31T00:00:00"/>
    <n v="175000"/>
    <n v="116100"/>
    <s v="B)Factura sin saldo ERP/conciliar diferencia valor de factura"/>
    <x v="2"/>
    <m/>
    <m/>
    <m/>
    <s v="OK"/>
    <n v="123100"/>
    <n v="0"/>
    <n v="0"/>
    <n v="0"/>
    <n v="0"/>
    <n v="0"/>
    <m/>
    <n v="123100"/>
    <n v="0"/>
    <m/>
    <m/>
    <m/>
    <m/>
    <m/>
    <n v="220743353381217"/>
    <m/>
    <d v="2022-08-31T00:00:00"/>
    <m/>
    <n v="2"/>
    <m/>
    <s v="SI"/>
    <n v="1"/>
    <n v="20220930"/>
    <n v="20220916"/>
    <n v="123100"/>
    <n v="0"/>
    <m/>
    <d v="2023-05-31T00:00:00"/>
  </r>
  <r>
    <n v="900149596"/>
    <s v="ASISFARMA SAS"/>
    <s v="AFE"/>
    <n v="51908"/>
    <s v="AFE"/>
    <n v="51908"/>
    <s v="AFE_51908"/>
    <s v="900149596_AFE_51908"/>
    <d v="2022-08-31T00:00:00"/>
    <n v="175000"/>
    <n v="116100"/>
    <s v="B)Factura sin saldo ERP/conciliar diferencia valor de factura"/>
    <x v="2"/>
    <m/>
    <m/>
    <m/>
    <s v="OK"/>
    <n v="123100"/>
    <n v="0"/>
    <n v="0"/>
    <n v="0"/>
    <n v="0"/>
    <n v="0"/>
    <m/>
    <n v="123100"/>
    <n v="0"/>
    <m/>
    <m/>
    <m/>
    <m/>
    <m/>
    <n v="212463353381707"/>
    <m/>
    <d v="2022-08-31T00:00:00"/>
    <m/>
    <n v="2"/>
    <m/>
    <s v="SI"/>
    <n v="1"/>
    <n v="20220930"/>
    <n v="20220916"/>
    <n v="123100"/>
    <n v="0"/>
    <m/>
    <d v="2023-05-31T00:00:00"/>
  </r>
  <r>
    <n v="900149596"/>
    <s v="ASISFARMA SAS"/>
    <s v="AFE"/>
    <n v="51909"/>
    <s v="AFE"/>
    <n v="51909"/>
    <s v="AFE_51909"/>
    <s v="900149596_AFE_51909"/>
    <d v="2022-08-31T00:00:00"/>
    <n v="175000"/>
    <n v="116100"/>
    <s v="B)Factura sin saldo ERP/conciliar diferencia valor de factura"/>
    <x v="2"/>
    <m/>
    <m/>
    <m/>
    <s v="OK"/>
    <n v="123100"/>
    <n v="0"/>
    <n v="0"/>
    <n v="0"/>
    <n v="0"/>
    <n v="0"/>
    <m/>
    <n v="123100"/>
    <n v="0"/>
    <m/>
    <m/>
    <m/>
    <m/>
    <m/>
    <n v="212983353524003"/>
    <m/>
    <d v="2022-08-31T00:00:00"/>
    <m/>
    <n v="2"/>
    <m/>
    <s v="SI"/>
    <n v="1"/>
    <n v="20220930"/>
    <n v="20220916"/>
    <n v="123100"/>
    <n v="0"/>
    <m/>
    <d v="2023-05-31T00:00:00"/>
  </r>
  <r>
    <n v="900149596"/>
    <s v="ASISFARMA SAS"/>
    <s v="AFE"/>
    <n v="51910"/>
    <s v="AFE"/>
    <n v="51910"/>
    <s v="AFE_51910"/>
    <s v="900149596_AFE_51910"/>
    <d v="2022-08-31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13023114397448"/>
    <m/>
    <d v="2022-08-31T00:00:00"/>
    <m/>
    <n v="2"/>
    <m/>
    <s v="SI"/>
    <n v="1"/>
    <n v="20220930"/>
    <n v="20220916"/>
    <n v="140500"/>
    <n v="0"/>
    <m/>
    <d v="2023-05-31T00:00:00"/>
  </r>
  <r>
    <n v="900149596"/>
    <s v="ASISFARMA SAS"/>
    <s v="AFE"/>
    <n v="51911"/>
    <s v="AFE"/>
    <n v="51911"/>
    <s v="AFE_51911"/>
    <s v="900149596_AFE_51911"/>
    <d v="2022-08-31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13008516327780"/>
    <m/>
    <d v="2022-08-31T00:00:00"/>
    <m/>
    <n v="2"/>
    <m/>
    <s v="SI"/>
    <n v="1"/>
    <n v="20220930"/>
    <n v="20220916"/>
    <n v="140500"/>
    <n v="0"/>
    <m/>
    <d v="2023-05-31T00:00:00"/>
  </r>
  <r>
    <n v="900149596"/>
    <s v="ASISFARMA SAS"/>
    <s v="AFE"/>
    <n v="51912"/>
    <s v="AFE"/>
    <n v="51912"/>
    <s v="AFE_51912"/>
    <s v="900149596_AFE_51912"/>
    <d v="2022-08-31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21228516390057"/>
    <m/>
    <d v="2022-08-31T00:00:00"/>
    <m/>
    <n v="2"/>
    <m/>
    <s v="SI"/>
    <n v="1"/>
    <n v="20220930"/>
    <n v="20220916"/>
    <n v="140500"/>
    <n v="0"/>
    <m/>
    <d v="2023-05-31T00:00:00"/>
  </r>
  <r>
    <n v="900149596"/>
    <s v="ASISFARMA SAS"/>
    <s v="AFE"/>
    <n v="52071"/>
    <s v="AFE"/>
    <n v="52071"/>
    <s v="AFE_52071"/>
    <s v="900149596_AFE_52071"/>
    <d v="2022-09-12T00:00:00"/>
    <n v="130000"/>
    <n v="90300"/>
    <s v="B)Factura sin saldo ERP/conciliar diferencia valor de factura"/>
    <x v="2"/>
    <m/>
    <m/>
    <m/>
    <s v="OK"/>
    <n v="95500"/>
    <n v="0"/>
    <n v="0"/>
    <n v="0"/>
    <n v="0"/>
    <n v="0"/>
    <m/>
    <n v="95500"/>
    <n v="0"/>
    <m/>
    <m/>
    <m/>
    <m/>
    <m/>
    <n v="221748545601992"/>
    <m/>
    <d v="2022-09-12T00:00:00"/>
    <m/>
    <n v="2"/>
    <m/>
    <s v="SI"/>
    <n v="1"/>
    <n v="20220930"/>
    <n v="20220916"/>
    <n v="95500"/>
    <n v="0"/>
    <m/>
    <d v="2023-05-31T00:00:00"/>
  </r>
  <r>
    <n v="900149596"/>
    <s v="ASISFARMA SAS"/>
    <s v="AFE"/>
    <n v="52072"/>
    <s v="AFE"/>
    <n v="52072"/>
    <s v="AFE_52072"/>
    <s v="900149596_AFE_52072"/>
    <d v="2022-09-12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22168532260040"/>
    <m/>
    <d v="2022-09-12T00:00:00"/>
    <m/>
    <n v="2"/>
    <m/>
    <s v="SI"/>
    <n v="1"/>
    <n v="20220930"/>
    <n v="20220916"/>
    <n v="140500"/>
    <n v="0"/>
    <m/>
    <d v="2023-05-31T00:00:00"/>
  </r>
  <r>
    <n v="900149596"/>
    <s v="ASISFARMA SAS"/>
    <s v="AFE"/>
    <n v="57230"/>
    <s v="AFE"/>
    <n v="57230"/>
    <s v="AFE_57230"/>
    <s v="900149596_AFE_57230"/>
    <d v="2023-03-14T00:00:00"/>
    <n v="130000"/>
    <n v="90300"/>
    <s v="B)Factura sin saldo ERP/conciliar diferencia valor de factura"/>
    <x v="2"/>
    <m/>
    <m/>
    <m/>
    <s v="OK"/>
    <n v="95500"/>
    <n v="0"/>
    <n v="0"/>
    <n v="0"/>
    <n v="0"/>
    <n v="0"/>
    <m/>
    <n v="95500"/>
    <n v="0"/>
    <m/>
    <m/>
    <m/>
    <m/>
    <m/>
    <n v="230138545527447"/>
    <m/>
    <d v="2023-03-14T00:00:00"/>
    <m/>
    <n v="2"/>
    <m/>
    <s v="SI"/>
    <n v="1"/>
    <n v="20230330"/>
    <n v="20230318"/>
    <n v="95500"/>
    <n v="0"/>
    <m/>
    <d v="2023-05-31T00:00:00"/>
  </r>
  <r>
    <n v="900149596"/>
    <s v="ASISFARMA SAS"/>
    <s v="AFE"/>
    <n v="57231"/>
    <s v="AFE"/>
    <n v="57231"/>
    <s v="AFE_57231"/>
    <s v="900149596_AFE_57231"/>
    <d v="2023-03-14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30253360549369"/>
    <m/>
    <d v="2023-03-14T00:00:00"/>
    <m/>
    <n v="2"/>
    <m/>
    <s v="SI"/>
    <n v="1"/>
    <n v="20230330"/>
    <n v="20230318"/>
    <n v="140500"/>
    <n v="0"/>
    <m/>
    <d v="2023-05-31T00:00:00"/>
  </r>
  <r>
    <n v="900149596"/>
    <s v="ASISFARMA SAS"/>
    <s v="AFE"/>
    <n v="57232"/>
    <s v="AFE"/>
    <n v="57232"/>
    <s v="AFE_57232"/>
    <s v="900149596_AFE_57232"/>
    <d v="2023-03-14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30258532334828"/>
    <m/>
    <d v="2023-03-14T00:00:00"/>
    <m/>
    <n v="2"/>
    <m/>
    <s v="SI"/>
    <n v="1"/>
    <n v="20230330"/>
    <n v="20230318"/>
    <n v="140500"/>
    <n v="0"/>
    <m/>
    <d v="2023-05-31T00:00:00"/>
  </r>
  <r>
    <n v="900149596"/>
    <s v="ASISFARMA SAS"/>
    <s v="AFE"/>
    <n v="57233"/>
    <s v="AFE"/>
    <n v="57233"/>
    <s v="AFE_57233"/>
    <s v="900149596_AFE_57233"/>
    <d v="2023-03-14T00:00:00"/>
    <n v="175000"/>
    <n v="116100"/>
    <s v="B)Factura sin saldo ERP/conciliar diferencia valor de factura"/>
    <x v="2"/>
    <m/>
    <m/>
    <m/>
    <s v="OK"/>
    <n v="123100"/>
    <n v="0"/>
    <n v="0"/>
    <n v="0"/>
    <n v="0"/>
    <n v="0"/>
    <m/>
    <n v="123100"/>
    <n v="0"/>
    <m/>
    <m/>
    <m/>
    <m/>
    <m/>
    <n v="230463360438375"/>
    <m/>
    <d v="2023-03-14T00:00:00"/>
    <m/>
    <n v="2"/>
    <m/>
    <s v="SI"/>
    <n v="1"/>
    <n v="20230330"/>
    <n v="20230318"/>
    <n v="123100"/>
    <n v="0"/>
    <m/>
    <d v="2023-05-31T00:00:00"/>
  </r>
  <r>
    <n v="900149596"/>
    <s v="ASISFARMA SAS"/>
    <s v="AFE"/>
    <n v="52822"/>
    <s v="AFE"/>
    <n v="52822"/>
    <s v="AFE_52822"/>
    <s v="900149596_AFE_52822"/>
    <d v="2022-10-10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22213114515846"/>
    <m/>
    <d v="2022-10-10T00:00:00"/>
    <m/>
    <n v="2"/>
    <m/>
    <s v="SI"/>
    <n v="1"/>
    <n v="20221030"/>
    <n v="20221019"/>
    <n v="140500"/>
    <n v="0"/>
    <m/>
    <d v="2023-05-31T00:00:00"/>
  </r>
  <r>
    <n v="900149596"/>
    <s v="ASISFARMA SAS"/>
    <s v="AFE"/>
    <n v="54535"/>
    <s v="AFE"/>
    <n v="54535"/>
    <s v="AFE_54535"/>
    <s v="900149596_AFE_54535"/>
    <d v="2022-12-09T00:00:00"/>
    <n v="780000"/>
    <n v="714300"/>
    <s v="B)Factura sin saldo ERP/conciliar diferencia valor de factura"/>
    <x v="2"/>
    <m/>
    <m/>
    <m/>
    <s v="OK"/>
    <n v="745500"/>
    <n v="0"/>
    <n v="0"/>
    <n v="0"/>
    <n v="0"/>
    <n v="0"/>
    <m/>
    <n v="745500"/>
    <n v="0"/>
    <m/>
    <m/>
    <m/>
    <m/>
    <m/>
    <n v="222858532573457"/>
    <m/>
    <d v="2022-12-09T00:00:00"/>
    <m/>
    <n v="2"/>
    <m/>
    <s v="SI"/>
    <n v="1"/>
    <n v="20221230"/>
    <n v="20221219"/>
    <n v="745500"/>
    <n v="0"/>
    <m/>
    <d v="2023-05-31T00:00:00"/>
  </r>
  <r>
    <n v="900149596"/>
    <s v="ASISFARMA SAS"/>
    <s v="AFE"/>
    <n v="54536"/>
    <s v="AFE"/>
    <n v="54536"/>
    <s v="AFE_54536"/>
    <s v="900149596_AFE_54536"/>
    <d v="2022-12-09T00:00:00"/>
    <n v="175000"/>
    <n v="133500"/>
    <s v="B)Factura sin saldo ERP/conciliar diferencia valor de factura"/>
    <x v="2"/>
    <m/>
    <m/>
    <m/>
    <s v="OK"/>
    <n v="140500"/>
    <n v="0"/>
    <n v="0"/>
    <n v="0"/>
    <n v="0"/>
    <n v="0"/>
    <m/>
    <n v="140500"/>
    <n v="0"/>
    <m/>
    <m/>
    <m/>
    <m/>
    <m/>
    <n v="223133353297713"/>
    <m/>
    <d v="2022-12-09T00:00:00"/>
    <m/>
    <n v="2"/>
    <m/>
    <s v="SI"/>
    <n v="1"/>
    <n v="20221230"/>
    <n v="20221219"/>
    <n v="140500"/>
    <n v="0"/>
    <m/>
    <d v="2023-05-31T00:00:00"/>
  </r>
  <r>
    <n v="900149596"/>
    <s v="ASISFARMA SAS"/>
    <s v="AFE"/>
    <n v="52821"/>
    <s v="AFE"/>
    <n v="52821"/>
    <s v="AFE_52821"/>
    <s v="900149596_AFE_52821"/>
    <d v="2022-10-10T00:00:00"/>
    <n v="175000"/>
    <n v="133500"/>
    <s v="C)Glosas total pendiente por respuesta de IPS/conciliar diferencia valor de factura"/>
    <x v="4"/>
    <m/>
    <m/>
    <m/>
    <s v="OK"/>
    <n v="140500"/>
    <n v="0"/>
    <n v="0"/>
    <n v="0"/>
    <n v="0"/>
    <n v="140500"/>
    <s v="AUT: DEVOLUCION LA NAP 221943360563701 RELACIONADA ESTA PAGA EN LA FACTURA AFE 51693. ANDRES FERNANDEZ"/>
    <n v="0"/>
    <n v="140500"/>
    <m/>
    <m/>
    <m/>
    <m/>
    <m/>
    <m/>
    <m/>
    <d v="2022-10-10T00:00:00"/>
    <m/>
    <n v="9"/>
    <m/>
    <s v="SI"/>
    <n v="1"/>
    <n v="21001231"/>
    <n v="20221019"/>
    <n v="140500"/>
    <n v="0"/>
    <m/>
    <d v="2023-05-31T00:00:00"/>
  </r>
  <r>
    <n v="900149596"/>
    <s v="ASISFARMA SAS"/>
    <s v="AFE"/>
    <n v="58155"/>
    <s v="AFE"/>
    <n v="58155"/>
    <s v="AFE_58155"/>
    <s v="900149596_AFE_58155"/>
    <d v="2023-04-15T00:00:00"/>
    <n v="21616"/>
    <n v="20751"/>
    <s v="G)factura inicial en Gestion por ERP"/>
    <x v="5"/>
    <m/>
    <m/>
    <s v="ESTADO 1"/>
    <s v="OK"/>
    <n v="21616"/>
    <n v="0"/>
    <n v="0"/>
    <n v="0"/>
    <n v="0"/>
    <n v="0"/>
    <m/>
    <n v="0"/>
    <n v="21616"/>
    <m/>
    <m/>
    <m/>
    <m/>
    <m/>
    <n v="230258516574574"/>
    <m/>
    <d v="2023-04-15T00:00:00"/>
    <m/>
    <n v="1"/>
    <m/>
    <s v="SI"/>
    <n v="1"/>
    <n v="20230530"/>
    <n v="20230525"/>
    <n v="21616"/>
    <n v="0"/>
    <m/>
    <d v="2023-05-31T00:00:00"/>
  </r>
  <r>
    <n v="900149596"/>
    <s v="ASISFARMA SAS"/>
    <s v="AFE"/>
    <n v="58158"/>
    <s v="AFE"/>
    <n v="58158"/>
    <s v="AFE_58158"/>
    <s v="900149596_AFE_58158"/>
    <d v="2023-04-15T00:00:00"/>
    <n v="175000"/>
    <n v="168000"/>
    <s v="G)factura inicial en Gestion por ERP"/>
    <x v="5"/>
    <m/>
    <m/>
    <s v="ESTADO 1"/>
    <s v="OK"/>
    <n v="175000"/>
    <n v="0"/>
    <n v="0"/>
    <n v="0"/>
    <n v="0"/>
    <n v="0"/>
    <m/>
    <n v="0"/>
    <n v="175000"/>
    <m/>
    <m/>
    <m/>
    <m/>
    <m/>
    <n v="230523360352625"/>
    <m/>
    <d v="2023-04-15T00:00:00"/>
    <m/>
    <n v="1"/>
    <m/>
    <s v="SI"/>
    <n v="1"/>
    <n v="20230530"/>
    <n v="20230525"/>
    <n v="175000"/>
    <n v="0"/>
    <m/>
    <d v="2023-05-31T00:00:00"/>
  </r>
  <r>
    <n v="900149596"/>
    <s v="ASISFARMA SAS"/>
    <s v="AFE"/>
    <n v="58162"/>
    <s v="AFE"/>
    <n v="58162"/>
    <s v="AFE_58162"/>
    <s v="900149596_AFE_58162"/>
    <d v="2023-04-15T00:00:00"/>
    <n v="130000"/>
    <n v="124800"/>
    <s v="G)factura inicial en Gestion por ERP"/>
    <x v="5"/>
    <m/>
    <m/>
    <s v="ESTADO 1"/>
    <s v="OK"/>
    <n v="130000"/>
    <n v="0"/>
    <n v="0"/>
    <n v="0"/>
    <n v="0"/>
    <n v="0"/>
    <m/>
    <n v="0"/>
    <n v="130000"/>
    <m/>
    <m/>
    <m/>
    <m/>
    <m/>
    <n v="230583360387566"/>
    <m/>
    <d v="2023-04-15T00:00:00"/>
    <m/>
    <n v="1"/>
    <m/>
    <s v="SI"/>
    <n v="1"/>
    <n v="20230530"/>
    <n v="20230525"/>
    <n v="130000"/>
    <n v="0"/>
    <m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10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8">
        <item x="1"/>
        <item x="3"/>
        <item x="5"/>
        <item x="2"/>
        <item x="0"/>
        <item m="1" x="6"/>
        <item x="4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2"/>
  </rowFields>
  <rowItems count="7">
    <i>
      <x/>
    </i>
    <i>
      <x v="1"/>
    </i>
    <i>
      <x v="2"/>
    </i>
    <i>
      <x v="3"/>
    </i>
    <i>
      <x v="4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 SALDO_FACT_IPS" fld="10" baseField="0" baseItem="0" numFmtId="42"/>
  </dataFields>
  <formats count="5">
    <format dxfId="36">
      <pivotArea collapsedLevelsAreSubtotals="1" fieldPosition="0">
        <references count="1">
          <reference field="12" count="0"/>
        </references>
      </pivotArea>
    </format>
    <format dxfId="35">
      <pivotArea field="12" type="button" dataOnly="0" labelOnly="1" outline="0" axis="axisRow" fieldPosition="0"/>
    </format>
    <format dxfId="34">
      <pivotArea dataOnly="0" labelOnly="1" fieldPosition="0">
        <references count="1">
          <reference field="12" count="0"/>
        </references>
      </pivotArea>
    </format>
    <format dxfId="3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4"/>
  <sheetViews>
    <sheetView showGridLines="0" zoomScaleNormal="100" workbookViewId="0">
      <pane ySplit="1" topLeftCell="A2" activePane="bottomLeft" state="frozen"/>
      <selection pane="bottomLeft" activeCell="C9" sqref="C9"/>
    </sheetView>
  </sheetViews>
  <sheetFormatPr baseColWidth="10" defaultRowHeight="15" x14ac:dyDescent="0.25"/>
  <cols>
    <col min="1" max="1" width="12.140625" customWidth="1"/>
    <col min="2" max="2" width="16.5703125" customWidth="1"/>
    <col min="3" max="3" width="9" style="6" customWidth="1"/>
    <col min="4" max="4" width="11.28515625" style="6" customWidth="1"/>
    <col min="5" max="5" width="11.42578125" style="6" customWidth="1"/>
    <col min="6" max="6" width="13" style="6" customWidth="1"/>
    <col min="7" max="7" width="14.28515625" style="9" customWidth="1"/>
    <col min="8" max="8" width="12.42578125" customWidth="1"/>
    <col min="9" max="9" width="11" customWidth="1"/>
    <col min="10" max="10" width="9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7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5">
        <v>900149596</v>
      </c>
      <c r="B2" s="1" t="s">
        <v>11</v>
      </c>
      <c r="C2" s="5"/>
      <c r="D2" s="5">
        <v>71750</v>
      </c>
      <c r="E2" s="5" t="s">
        <v>15</v>
      </c>
      <c r="F2" s="5" t="s">
        <v>15</v>
      </c>
      <c r="G2" s="8">
        <v>8823449</v>
      </c>
      <c r="H2" s="8">
        <v>7571</v>
      </c>
      <c r="I2" s="10" t="s">
        <v>61</v>
      </c>
      <c r="J2" s="11" t="s">
        <v>62</v>
      </c>
      <c r="K2" s="4"/>
    </row>
    <row r="3" spans="1:11" x14ac:dyDescent="0.25">
      <c r="A3" s="5">
        <v>900149596</v>
      </c>
      <c r="B3" s="1" t="s">
        <v>11</v>
      </c>
      <c r="C3" s="5"/>
      <c r="D3" s="5">
        <v>72333</v>
      </c>
      <c r="E3" s="5" t="s">
        <v>16</v>
      </c>
      <c r="F3" s="5" t="s">
        <v>16</v>
      </c>
      <c r="G3" s="8">
        <v>232976</v>
      </c>
      <c r="H3" s="8">
        <v>4660</v>
      </c>
      <c r="I3" s="10" t="s">
        <v>61</v>
      </c>
      <c r="J3" s="11" t="s">
        <v>62</v>
      </c>
      <c r="K3" s="4"/>
    </row>
    <row r="4" spans="1:11" x14ac:dyDescent="0.25">
      <c r="A4" s="5">
        <v>900149596</v>
      </c>
      <c r="B4" s="1" t="s">
        <v>11</v>
      </c>
      <c r="C4" s="5"/>
      <c r="D4" s="5">
        <v>72447</v>
      </c>
      <c r="E4" s="5" t="s">
        <v>16</v>
      </c>
      <c r="F4" s="5" t="s">
        <v>16</v>
      </c>
      <c r="G4" s="8">
        <v>2219022</v>
      </c>
      <c r="H4" s="8">
        <v>2219022</v>
      </c>
      <c r="I4" s="10" t="s">
        <v>61</v>
      </c>
      <c r="J4" s="11" t="s">
        <v>62</v>
      </c>
      <c r="K4" s="4"/>
    </row>
    <row r="5" spans="1:11" x14ac:dyDescent="0.25">
      <c r="A5" s="5">
        <v>900149596</v>
      </c>
      <c r="B5" s="1" t="s">
        <v>11</v>
      </c>
      <c r="C5" s="5"/>
      <c r="D5" s="5">
        <v>72495</v>
      </c>
      <c r="E5" s="5" t="s">
        <v>16</v>
      </c>
      <c r="F5" s="5" t="s">
        <v>16</v>
      </c>
      <c r="G5" s="8">
        <v>3187402</v>
      </c>
      <c r="H5" s="8">
        <v>63748</v>
      </c>
      <c r="I5" s="10" t="s">
        <v>61</v>
      </c>
      <c r="J5" s="11" t="s">
        <v>62</v>
      </c>
      <c r="K5" s="4"/>
    </row>
    <row r="6" spans="1:11" x14ac:dyDescent="0.25">
      <c r="A6" s="5">
        <v>900149596</v>
      </c>
      <c r="B6" s="1" t="s">
        <v>11</v>
      </c>
      <c r="C6" s="5"/>
      <c r="D6" s="5">
        <v>73360</v>
      </c>
      <c r="E6" s="5" t="s">
        <v>17</v>
      </c>
      <c r="F6" s="5" t="s">
        <v>17</v>
      </c>
      <c r="G6" s="8">
        <v>509040</v>
      </c>
      <c r="H6" s="8">
        <v>509040</v>
      </c>
      <c r="I6" s="10" t="s">
        <v>61</v>
      </c>
      <c r="J6" s="11" t="s">
        <v>62</v>
      </c>
      <c r="K6" s="4"/>
    </row>
    <row r="7" spans="1:11" x14ac:dyDescent="0.25">
      <c r="A7" s="5">
        <v>900149596</v>
      </c>
      <c r="B7" s="1" t="s">
        <v>11</v>
      </c>
      <c r="C7" s="5"/>
      <c r="D7" s="5">
        <v>73965</v>
      </c>
      <c r="E7" s="5" t="s">
        <v>18</v>
      </c>
      <c r="F7" s="5" t="s">
        <v>18</v>
      </c>
      <c r="G7" s="8">
        <v>204826</v>
      </c>
      <c r="H7" s="8">
        <v>204826</v>
      </c>
      <c r="I7" s="10" t="s">
        <v>61</v>
      </c>
      <c r="J7" s="11" t="s">
        <v>62</v>
      </c>
      <c r="K7" s="4"/>
    </row>
    <row r="8" spans="1:11" x14ac:dyDescent="0.25">
      <c r="A8" s="5">
        <v>900149596</v>
      </c>
      <c r="B8" s="1" t="s">
        <v>11</v>
      </c>
      <c r="C8" s="5"/>
      <c r="D8" s="5">
        <v>73972</v>
      </c>
      <c r="E8" s="5" t="s">
        <v>18</v>
      </c>
      <c r="F8" s="5" t="s">
        <v>18</v>
      </c>
      <c r="G8" s="8">
        <v>2491650</v>
      </c>
      <c r="H8" s="8">
        <v>5832</v>
      </c>
      <c r="I8" s="10" t="s">
        <v>61</v>
      </c>
      <c r="J8" s="11" t="s">
        <v>62</v>
      </c>
      <c r="K8" s="4"/>
    </row>
    <row r="9" spans="1:11" x14ac:dyDescent="0.25">
      <c r="A9" s="5">
        <v>900149596</v>
      </c>
      <c r="B9" s="1" t="s">
        <v>11</v>
      </c>
      <c r="C9" s="5"/>
      <c r="D9" s="5">
        <v>74705</v>
      </c>
      <c r="E9" s="5" t="s">
        <v>19</v>
      </c>
      <c r="F9" s="5" t="s">
        <v>19</v>
      </c>
      <c r="G9" s="8">
        <v>2294640</v>
      </c>
      <c r="H9" s="8">
        <v>481920</v>
      </c>
      <c r="I9" s="10" t="s">
        <v>61</v>
      </c>
      <c r="J9" s="11" t="s">
        <v>62</v>
      </c>
      <c r="K9" s="4"/>
    </row>
    <row r="10" spans="1:11" x14ac:dyDescent="0.25">
      <c r="A10" s="5">
        <v>900149596</v>
      </c>
      <c r="B10" s="1" t="s">
        <v>11</v>
      </c>
      <c r="C10" s="5"/>
      <c r="D10" s="5">
        <v>74973</v>
      </c>
      <c r="E10" s="5" t="s">
        <v>20</v>
      </c>
      <c r="F10" s="5" t="s">
        <v>20</v>
      </c>
      <c r="G10" s="8">
        <v>10641570</v>
      </c>
      <c r="H10" s="8">
        <v>212831</v>
      </c>
      <c r="I10" s="10" t="s">
        <v>61</v>
      </c>
      <c r="J10" s="11" t="s">
        <v>62</v>
      </c>
      <c r="K10" s="4"/>
    </row>
    <row r="11" spans="1:11" x14ac:dyDescent="0.25">
      <c r="A11" s="5">
        <v>900149596</v>
      </c>
      <c r="B11" s="1" t="s">
        <v>11</v>
      </c>
      <c r="C11" s="5"/>
      <c r="D11" s="5">
        <v>75603</v>
      </c>
      <c r="E11" s="5" t="s">
        <v>20</v>
      </c>
      <c r="F11" s="5" t="s">
        <v>20</v>
      </c>
      <c r="G11" s="8">
        <v>174960</v>
      </c>
      <c r="H11" s="8">
        <v>174960</v>
      </c>
      <c r="I11" s="10" t="s">
        <v>61</v>
      </c>
      <c r="J11" s="11" t="s">
        <v>62</v>
      </c>
      <c r="K11" s="4"/>
    </row>
    <row r="12" spans="1:11" x14ac:dyDescent="0.25">
      <c r="A12" s="5">
        <v>900149596</v>
      </c>
      <c r="B12" s="1" t="s">
        <v>11</v>
      </c>
      <c r="C12" s="5"/>
      <c r="D12" s="5">
        <v>76350</v>
      </c>
      <c r="E12" s="5" t="s">
        <v>21</v>
      </c>
      <c r="F12" s="5" t="s">
        <v>21</v>
      </c>
      <c r="G12" s="8">
        <v>486460</v>
      </c>
      <c r="H12" s="8">
        <v>486460</v>
      </c>
      <c r="I12" s="10" t="s">
        <v>61</v>
      </c>
      <c r="J12" s="11" t="s">
        <v>62</v>
      </c>
      <c r="K12" s="4"/>
    </row>
    <row r="13" spans="1:11" x14ac:dyDescent="0.25">
      <c r="A13" s="5">
        <v>900149596</v>
      </c>
      <c r="B13" s="1" t="s">
        <v>11</v>
      </c>
      <c r="C13" s="5"/>
      <c r="D13" s="5">
        <v>76404</v>
      </c>
      <c r="E13" s="5" t="s">
        <v>21</v>
      </c>
      <c r="F13" s="5" t="s">
        <v>21</v>
      </c>
      <c r="G13" s="8">
        <v>264076</v>
      </c>
      <c r="H13" s="8">
        <v>5282</v>
      </c>
      <c r="I13" s="10" t="s">
        <v>61</v>
      </c>
      <c r="J13" s="11" t="s">
        <v>62</v>
      </c>
      <c r="K13" s="4"/>
    </row>
    <row r="14" spans="1:11" x14ac:dyDescent="0.25">
      <c r="A14" s="5">
        <v>900149596</v>
      </c>
      <c r="B14" s="1" t="s">
        <v>11</v>
      </c>
      <c r="C14" s="5"/>
      <c r="D14" s="5">
        <v>76960</v>
      </c>
      <c r="E14" s="5" t="s">
        <v>22</v>
      </c>
      <c r="F14" s="5" t="s">
        <v>22</v>
      </c>
      <c r="G14" s="8">
        <v>1706000</v>
      </c>
      <c r="H14" s="8">
        <v>225640</v>
      </c>
      <c r="I14" s="10" t="s">
        <v>61</v>
      </c>
      <c r="J14" s="11" t="s">
        <v>62</v>
      </c>
      <c r="K14" s="4"/>
    </row>
    <row r="15" spans="1:11" x14ac:dyDescent="0.25">
      <c r="A15" s="5">
        <v>900149596</v>
      </c>
      <c r="B15" s="1" t="s">
        <v>11</v>
      </c>
      <c r="C15" s="5"/>
      <c r="D15" s="5">
        <v>77865</v>
      </c>
      <c r="E15" s="5" t="s">
        <v>23</v>
      </c>
      <c r="F15" s="5" t="s">
        <v>23</v>
      </c>
      <c r="G15" s="8">
        <v>476760</v>
      </c>
      <c r="H15" s="8">
        <v>476760</v>
      </c>
      <c r="I15" s="10" t="s">
        <v>61</v>
      </c>
      <c r="J15" s="11" t="s">
        <v>62</v>
      </c>
      <c r="K15" s="4"/>
    </row>
    <row r="16" spans="1:11" x14ac:dyDescent="0.25">
      <c r="A16" s="5">
        <v>900149596</v>
      </c>
      <c r="B16" s="1" t="s">
        <v>11</v>
      </c>
      <c r="C16" s="5"/>
      <c r="D16" s="5">
        <v>77869</v>
      </c>
      <c r="E16" s="5" t="s">
        <v>23</v>
      </c>
      <c r="F16" s="5" t="s">
        <v>23</v>
      </c>
      <c r="G16" s="8">
        <v>6509767</v>
      </c>
      <c r="H16" s="8">
        <v>130195</v>
      </c>
      <c r="I16" s="10" t="s">
        <v>61</v>
      </c>
      <c r="J16" s="11" t="s">
        <v>62</v>
      </c>
      <c r="K16" s="4"/>
    </row>
    <row r="17" spans="1:11" x14ac:dyDescent="0.25">
      <c r="A17" s="5">
        <v>900149596</v>
      </c>
      <c r="B17" s="1" t="s">
        <v>11</v>
      </c>
      <c r="C17" s="5"/>
      <c r="D17" s="5">
        <v>77870</v>
      </c>
      <c r="E17" s="5" t="s">
        <v>23</v>
      </c>
      <c r="F17" s="5" t="s">
        <v>23</v>
      </c>
      <c r="G17" s="8">
        <v>2103084</v>
      </c>
      <c r="H17" s="8">
        <v>4623</v>
      </c>
      <c r="I17" s="10" t="s">
        <v>61</v>
      </c>
      <c r="J17" s="11" t="s">
        <v>62</v>
      </c>
      <c r="K17" s="4"/>
    </row>
    <row r="18" spans="1:11" x14ac:dyDescent="0.25">
      <c r="A18" s="5">
        <v>900149596</v>
      </c>
      <c r="B18" s="1" t="s">
        <v>11</v>
      </c>
      <c r="C18" s="5"/>
      <c r="D18" s="5">
        <v>77871</v>
      </c>
      <c r="E18" s="5" t="s">
        <v>23</v>
      </c>
      <c r="F18" s="5" t="s">
        <v>23</v>
      </c>
      <c r="G18" s="8">
        <v>181381</v>
      </c>
      <c r="H18" s="8">
        <v>181381</v>
      </c>
      <c r="I18" s="10" t="s">
        <v>61</v>
      </c>
      <c r="J18" s="11" t="s">
        <v>62</v>
      </c>
      <c r="K18" s="4"/>
    </row>
    <row r="19" spans="1:11" x14ac:dyDescent="0.25">
      <c r="A19" s="5">
        <v>900149596</v>
      </c>
      <c r="B19" s="1" t="s">
        <v>11</v>
      </c>
      <c r="C19" s="5"/>
      <c r="D19" s="5">
        <v>78507</v>
      </c>
      <c r="E19" s="5" t="s">
        <v>24</v>
      </c>
      <c r="F19" s="5" t="s">
        <v>24</v>
      </c>
      <c r="G19" s="8">
        <v>2680997</v>
      </c>
      <c r="H19" s="8">
        <v>2680997</v>
      </c>
      <c r="I19" s="10" t="s">
        <v>61</v>
      </c>
      <c r="J19" s="11" t="s">
        <v>62</v>
      </c>
      <c r="K19" s="4"/>
    </row>
    <row r="20" spans="1:11" x14ac:dyDescent="0.25">
      <c r="A20" s="5">
        <v>900149596</v>
      </c>
      <c r="B20" s="1" t="s">
        <v>11</v>
      </c>
      <c r="C20" s="5"/>
      <c r="D20" s="5">
        <v>78581</v>
      </c>
      <c r="E20" s="5" t="s">
        <v>24</v>
      </c>
      <c r="F20" s="5" t="s">
        <v>24</v>
      </c>
      <c r="G20" s="8">
        <v>528518</v>
      </c>
      <c r="H20" s="8">
        <v>528518</v>
      </c>
      <c r="I20" s="10" t="s">
        <v>61</v>
      </c>
      <c r="J20" s="11" t="s">
        <v>62</v>
      </c>
      <c r="K20" s="4"/>
    </row>
    <row r="21" spans="1:11" x14ac:dyDescent="0.25">
      <c r="A21" s="5">
        <v>900149596</v>
      </c>
      <c r="B21" s="1" t="s">
        <v>11</v>
      </c>
      <c r="C21" s="5"/>
      <c r="D21" s="5">
        <v>78712</v>
      </c>
      <c r="E21" s="5" t="s">
        <v>24</v>
      </c>
      <c r="F21" s="5" t="s">
        <v>24</v>
      </c>
      <c r="G21" s="8">
        <v>2383501</v>
      </c>
      <c r="H21" s="8">
        <v>2383501</v>
      </c>
      <c r="I21" s="10" t="s">
        <v>61</v>
      </c>
      <c r="J21" s="11" t="s">
        <v>62</v>
      </c>
      <c r="K21" s="4"/>
    </row>
    <row r="22" spans="1:11" x14ac:dyDescent="0.25">
      <c r="A22" s="5">
        <v>900149596</v>
      </c>
      <c r="B22" s="1" t="s">
        <v>11</v>
      </c>
      <c r="C22" s="5"/>
      <c r="D22" s="5">
        <v>78854</v>
      </c>
      <c r="E22" s="5" t="s">
        <v>24</v>
      </c>
      <c r="F22" s="5" t="s">
        <v>24</v>
      </c>
      <c r="G22" s="8">
        <v>4843166</v>
      </c>
      <c r="H22" s="8">
        <v>96863</v>
      </c>
      <c r="I22" s="10" t="s">
        <v>61</v>
      </c>
      <c r="J22" s="11" t="s">
        <v>62</v>
      </c>
      <c r="K22" s="4"/>
    </row>
    <row r="23" spans="1:11" x14ac:dyDescent="0.25">
      <c r="A23" s="5">
        <v>900149596</v>
      </c>
      <c r="B23" s="1" t="s">
        <v>11</v>
      </c>
      <c r="C23" s="5"/>
      <c r="D23" s="5">
        <v>79626</v>
      </c>
      <c r="E23" s="5" t="s">
        <v>25</v>
      </c>
      <c r="F23" s="5" t="s">
        <v>25</v>
      </c>
      <c r="G23" s="8">
        <v>2898600</v>
      </c>
      <c r="H23" s="8">
        <v>6641</v>
      </c>
      <c r="I23" s="10" t="s">
        <v>61</v>
      </c>
      <c r="J23" s="11" t="s">
        <v>62</v>
      </c>
      <c r="K23" s="4"/>
    </row>
    <row r="24" spans="1:11" x14ac:dyDescent="0.25">
      <c r="A24" s="5">
        <v>900149596</v>
      </c>
      <c r="B24" s="1" t="s">
        <v>11</v>
      </c>
      <c r="C24" s="5"/>
      <c r="D24" s="5">
        <v>79761</v>
      </c>
      <c r="E24" s="5" t="s">
        <v>26</v>
      </c>
      <c r="F24" s="5" t="s">
        <v>26</v>
      </c>
      <c r="G24" s="8">
        <v>2197523</v>
      </c>
      <c r="H24" s="8">
        <v>6832</v>
      </c>
      <c r="I24" s="10" t="s">
        <v>61</v>
      </c>
      <c r="J24" s="11" t="s">
        <v>62</v>
      </c>
      <c r="K24" s="4"/>
    </row>
    <row r="25" spans="1:11" x14ac:dyDescent="0.25">
      <c r="A25" s="5">
        <v>900149596</v>
      </c>
      <c r="B25" s="1" t="s">
        <v>11</v>
      </c>
      <c r="C25" s="5" t="s">
        <v>12</v>
      </c>
      <c r="D25" s="5">
        <v>33</v>
      </c>
      <c r="E25" s="5" t="s">
        <v>27</v>
      </c>
      <c r="F25" s="5" t="s">
        <v>27</v>
      </c>
      <c r="G25" s="8">
        <v>2749920</v>
      </c>
      <c r="H25" s="8">
        <v>2672097.2599999998</v>
      </c>
      <c r="I25" s="10" t="s">
        <v>61</v>
      </c>
      <c r="J25" s="11" t="s">
        <v>62</v>
      </c>
      <c r="K25" s="4"/>
    </row>
    <row r="26" spans="1:11" x14ac:dyDescent="0.25">
      <c r="A26" s="5">
        <v>900149596</v>
      </c>
      <c r="B26" s="1" t="s">
        <v>11</v>
      </c>
      <c r="C26" s="5" t="s">
        <v>12</v>
      </c>
      <c r="D26" s="5">
        <v>1378</v>
      </c>
      <c r="E26" s="5" t="s">
        <v>28</v>
      </c>
      <c r="F26" s="5" t="s">
        <v>28</v>
      </c>
      <c r="G26" s="8">
        <v>2910000</v>
      </c>
      <c r="H26" s="8">
        <v>2341467</v>
      </c>
      <c r="I26" s="10" t="s">
        <v>61</v>
      </c>
      <c r="J26" s="11" t="s">
        <v>62</v>
      </c>
      <c r="K26" s="4"/>
    </row>
    <row r="27" spans="1:11" x14ac:dyDescent="0.25">
      <c r="A27" s="5">
        <v>900149596</v>
      </c>
      <c r="B27" s="1" t="s">
        <v>11</v>
      </c>
      <c r="C27" s="5" t="s">
        <v>12</v>
      </c>
      <c r="D27" s="5">
        <v>2604</v>
      </c>
      <c r="E27" s="5" t="s">
        <v>29</v>
      </c>
      <c r="F27" s="5" t="s">
        <v>29</v>
      </c>
      <c r="G27" s="8">
        <v>434160</v>
      </c>
      <c r="H27" s="8">
        <v>210936</v>
      </c>
      <c r="I27" s="10" t="s">
        <v>61</v>
      </c>
      <c r="J27" s="11" t="s">
        <v>62</v>
      </c>
      <c r="K27" s="4"/>
    </row>
    <row r="28" spans="1:11" x14ac:dyDescent="0.25">
      <c r="A28" s="5">
        <v>900149596</v>
      </c>
      <c r="B28" s="1" t="s">
        <v>11</v>
      </c>
      <c r="C28" s="5" t="s">
        <v>12</v>
      </c>
      <c r="D28" s="5">
        <v>2683</v>
      </c>
      <c r="E28" s="5" t="s">
        <v>30</v>
      </c>
      <c r="F28" s="5" t="s">
        <v>30</v>
      </c>
      <c r="G28" s="8">
        <v>507850</v>
      </c>
      <c r="H28" s="8">
        <v>6097</v>
      </c>
      <c r="I28" s="10" t="s">
        <v>61</v>
      </c>
      <c r="J28" s="11" t="s">
        <v>62</v>
      </c>
      <c r="K28" s="4"/>
    </row>
    <row r="29" spans="1:11" x14ac:dyDescent="0.25">
      <c r="A29" s="5">
        <v>900149596</v>
      </c>
      <c r="B29" s="1" t="s">
        <v>11</v>
      </c>
      <c r="C29" s="5" t="s">
        <v>12</v>
      </c>
      <c r="D29" s="5">
        <v>5203</v>
      </c>
      <c r="E29" s="5" t="s">
        <v>31</v>
      </c>
      <c r="F29" s="5" t="s">
        <v>31</v>
      </c>
      <c r="G29" s="8">
        <v>2430180</v>
      </c>
      <c r="H29" s="8">
        <v>3430</v>
      </c>
      <c r="I29" s="10" t="s">
        <v>61</v>
      </c>
      <c r="J29" s="11" t="s">
        <v>62</v>
      </c>
      <c r="K29" s="4"/>
    </row>
    <row r="30" spans="1:11" x14ac:dyDescent="0.25">
      <c r="A30" s="5">
        <v>900149596</v>
      </c>
      <c r="B30" s="1" t="s">
        <v>11</v>
      </c>
      <c r="C30" s="5" t="s">
        <v>12</v>
      </c>
      <c r="D30" s="5">
        <v>5378</v>
      </c>
      <c r="E30" s="5" t="s">
        <v>32</v>
      </c>
      <c r="F30" s="5" t="s">
        <v>32</v>
      </c>
      <c r="G30" s="8">
        <v>21280380</v>
      </c>
      <c r="H30" s="8">
        <v>2100855</v>
      </c>
      <c r="I30" s="10" t="s">
        <v>61</v>
      </c>
      <c r="J30" s="11" t="s">
        <v>62</v>
      </c>
      <c r="K30" s="4"/>
    </row>
    <row r="31" spans="1:11" x14ac:dyDescent="0.25">
      <c r="A31" s="5">
        <v>900149596</v>
      </c>
      <c r="B31" s="1" t="s">
        <v>11</v>
      </c>
      <c r="C31" s="5" t="s">
        <v>12</v>
      </c>
      <c r="D31" s="5">
        <v>6854</v>
      </c>
      <c r="E31" s="5" t="s">
        <v>33</v>
      </c>
      <c r="F31" s="5" t="s">
        <v>33</v>
      </c>
      <c r="G31" s="8">
        <v>44541210</v>
      </c>
      <c r="H31" s="8">
        <v>69400</v>
      </c>
      <c r="I31" s="10" t="s">
        <v>61</v>
      </c>
      <c r="J31" s="11" t="s">
        <v>62</v>
      </c>
      <c r="K31" s="4"/>
    </row>
    <row r="32" spans="1:11" x14ac:dyDescent="0.25">
      <c r="A32" s="5">
        <v>900149596</v>
      </c>
      <c r="B32" s="1" t="s">
        <v>11</v>
      </c>
      <c r="C32" s="5" t="s">
        <v>12</v>
      </c>
      <c r="D32" s="5">
        <v>11681</v>
      </c>
      <c r="E32" s="5" t="s">
        <v>34</v>
      </c>
      <c r="F32" s="5" t="s">
        <v>34</v>
      </c>
      <c r="G32" s="8">
        <v>10325000</v>
      </c>
      <c r="H32" s="8">
        <v>702922</v>
      </c>
      <c r="I32" s="10" t="s">
        <v>61</v>
      </c>
      <c r="J32" s="11" t="s">
        <v>62</v>
      </c>
      <c r="K32" s="4"/>
    </row>
    <row r="33" spans="1:11" x14ac:dyDescent="0.25">
      <c r="A33" s="5">
        <v>900149596</v>
      </c>
      <c r="B33" s="1" t="s">
        <v>11</v>
      </c>
      <c r="C33" s="5" t="s">
        <v>12</v>
      </c>
      <c r="D33" s="5">
        <v>11755</v>
      </c>
      <c r="E33" s="5" t="s">
        <v>35</v>
      </c>
      <c r="F33" s="5" t="s">
        <v>35</v>
      </c>
      <c r="G33" s="8">
        <v>5390000</v>
      </c>
      <c r="H33" s="8">
        <v>9408</v>
      </c>
      <c r="I33" s="10" t="s">
        <v>61</v>
      </c>
      <c r="J33" s="11" t="s">
        <v>62</v>
      </c>
      <c r="K33" s="4"/>
    </row>
    <row r="34" spans="1:11" x14ac:dyDescent="0.25">
      <c r="A34" s="5">
        <v>900149596</v>
      </c>
      <c r="B34" s="1" t="s">
        <v>11</v>
      </c>
      <c r="C34" s="5" t="s">
        <v>12</v>
      </c>
      <c r="D34" s="5">
        <v>11759</v>
      </c>
      <c r="E34" s="5" t="s">
        <v>35</v>
      </c>
      <c r="F34" s="5" t="s">
        <v>35</v>
      </c>
      <c r="G34" s="8">
        <v>22449000</v>
      </c>
      <c r="H34" s="8">
        <v>2384813</v>
      </c>
      <c r="I34" s="10" t="s">
        <v>61</v>
      </c>
      <c r="J34" s="11" t="s">
        <v>62</v>
      </c>
      <c r="K34" s="4"/>
    </row>
    <row r="35" spans="1:11" x14ac:dyDescent="0.25">
      <c r="A35" s="5">
        <v>900149596</v>
      </c>
      <c r="B35" s="1" t="s">
        <v>11</v>
      </c>
      <c r="C35" s="5" t="s">
        <v>12</v>
      </c>
      <c r="D35" s="5">
        <v>13641</v>
      </c>
      <c r="E35" s="5" t="s">
        <v>36</v>
      </c>
      <c r="F35" s="5" t="s">
        <v>36</v>
      </c>
      <c r="G35" s="8">
        <v>70000</v>
      </c>
      <c r="H35" s="8">
        <v>32669</v>
      </c>
      <c r="I35" s="10" t="s">
        <v>61</v>
      </c>
      <c r="J35" s="11" t="s">
        <v>62</v>
      </c>
      <c r="K35" s="4"/>
    </row>
    <row r="36" spans="1:11" x14ac:dyDescent="0.25">
      <c r="A36" s="5">
        <v>900149596</v>
      </c>
      <c r="B36" s="1" t="s">
        <v>11</v>
      </c>
      <c r="C36" s="5" t="s">
        <v>12</v>
      </c>
      <c r="D36" s="5">
        <v>14505</v>
      </c>
      <c r="E36" s="5" t="s">
        <v>37</v>
      </c>
      <c r="F36" s="5" t="s">
        <v>37</v>
      </c>
      <c r="G36" s="8">
        <v>7147060</v>
      </c>
      <c r="H36" s="8">
        <v>2525365.2000000002</v>
      </c>
      <c r="I36" s="10" t="s">
        <v>61</v>
      </c>
      <c r="J36" s="11" t="s">
        <v>62</v>
      </c>
      <c r="K36" s="4"/>
    </row>
    <row r="37" spans="1:11" x14ac:dyDescent="0.25">
      <c r="A37" s="5">
        <v>900149596</v>
      </c>
      <c r="B37" s="1" t="s">
        <v>11</v>
      </c>
      <c r="C37" s="5" t="s">
        <v>12</v>
      </c>
      <c r="D37" s="5">
        <v>15203</v>
      </c>
      <c r="E37" s="5" t="s">
        <v>38</v>
      </c>
      <c r="F37" s="5" t="s">
        <v>38</v>
      </c>
      <c r="G37" s="8">
        <v>8749000</v>
      </c>
      <c r="H37" s="8">
        <v>8501403.3000000007</v>
      </c>
      <c r="I37" s="10" t="s">
        <v>61</v>
      </c>
      <c r="J37" s="11" t="s">
        <v>62</v>
      </c>
      <c r="K37" s="4"/>
    </row>
    <row r="38" spans="1:11" x14ac:dyDescent="0.25">
      <c r="A38" s="5">
        <v>900149596</v>
      </c>
      <c r="B38" s="1" t="s">
        <v>11</v>
      </c>
      <c r="C38" s="5" t="s">
        <v>12</v>
      </c>
      <c r="D38" s="5">
        <v>16265</v>
      </c>
      <c r="E38" s="5" t="s">
        <v>39</v>
      </c>
      <c r="F38" s="5" t="s">
        <v>39</v>
      </c>
      <c r="G38" s="8">
        <v>155000</v>
      </c>
      <c r="H38" s="8">
        <v>148288.5</v>
      </c>
      <c r="I38" s="10" t="s">
        <v>61</v>
      </c>
      <c r="J38" s="11" t="s">
        <v>62</v>
      </c>
      <c r="K38" s="4"/>
    </row>
    <row r="39" spans="1:11" x14ac:dyDescent="0.25">
      <c r="A39" s="5">
        <v>900149596</v>
      </c>
      <c r="B39" s="1" t="s">
        <v>11</v>
      </c>
      <c r="C39" s="5" t="s">
        <v>12</v>
      </c>
      <c r="D39" s="5">
        <v>26198</v>
      </c>
      <c r="E39" s="5" t="s">
        <v>40</v>
      </c>
      <c r="F39" s="5" t="s">
        <v>40</v>
      </c>
      <c r="G39" s="8">
        <v>520000</v>
      </c>
      <c r="H39" s="8">
        <v>499200</v>
      </c>
      <c r="I39" s="10" t="s">
        <v>61</v>
      </c>
      <c r="J39" s="11" t="s">
        <v>62</v>
      </c>
      <c r="K39" s="4"/>
    </row>
    <row r="40" spans="1:11" x14ac:dyDescent="0.25">
      <c r="A40" s="5">
        <v>900149596</v>
      </c>
      <c r="B40" s="1" t="s">
        <v>11</v>
      </c>
      <c r="C40" s="5" t="s">
        <v>12</v>
      </c>
      <c r="D40" s="5">
        <v>26199</v>
      </c>
      <c r="E40" s="5" t="s">
        <v>40</v>
      </c>
      <c r="F40" s="5" t="s">
        <v>40</v>
      </c>
      <c r="G40" s="8">
        <v>130000</v>
      </c>
      <c r="H40" s="8">
        <v>124800</v>
      </c>
      <c r="I40" s="10" t="s">
        <v>61</v>
      </c>
      <c r="J40" s="11" t="s">
        <v>62</v>
      </c>
      <c r="K40" s="4"/>
    </row>
    <row r="41" spans="1:11" x14ac:dyDescent="0.25">
      <c r="A41" s="5">
        <v>900149596</v>
      </c>
      <c r="B41" s="1" t="s">
        <v>11</v>
      </c>
      <c r="C41" s="5" t="s">
        <v>12</v>
      </c>
      <c r="D41" s="5">
        <v>26200</v>
      </c>
      <c r="E41" s="5" t="s">
        <v>40</v>
      </c>
      <c r="F41" s="5" t="s">
        <v>40</v>
      </c>
      <c r="G41" s="8">
        <v>780000</v>
      </c>
      <c r="H41" s="8">
        <v>644850</v>
      </c>
      <c r="I41" s="10" t="s">
        <v>61</v>
      </c>
      <c r="J41" s="11" t="s">
        <v>62</v>
      </c>
      <c r="K41" s="4"/>
    </row>
    <row r="42" spans="1:11" x14ac:dyDescent="0.25">
      <c r="A42" s="5">
        <v>900149596</v>
      </c>
      <c r="B42" s="1" t="s">
        <v>11</v>
      </c>
      <c r="C42" s="5" t="s">
        <v>12</v>
      </c>
      <c r="D42" s="5">
        <v>26205</v>
      </c>
      <c r="E42" s="5" t="s">
        <v>40</v>
      </c>
      <c r="F42" s="5" t="s">
        <v>40</v>
      </c>
      <c r="G42" s="8">
        <v>1040000</v>
      </c>
      <c r="H42" s="8">
        <v>998400</v>
      </c>
      <c r="I42" s="10" t="s">
        <v>61</v>
      </c>
      <c r="J42" s="11" t="s">
        <v>62</v>
      </c>
      <c r="K42" s="4"/>
    </row>
    <row r="43" spans="1:11" x14ac:dyDescent="0.25">
      <c r="A43" s="5">
        <v>900149596</v>
      </c>
      <c r="B43" s="1" t="s">
        <v>11</v>
      </c>
      <c r="C43" s="5" t="s">
        <v>12</v>
      </c>
      <c r="D43" s="5">
        <v>26222</v>
      </c>
      <c r="E43" s="5" t="s">
        <v>40</v>
      </c>
      <c r="F43" s="5" t="s">
        <v>40</v>
      </c>
      <c r="G43" s="8">
        <v>207400</v>
      </c>
      <c r="H43" s="8">
        <v>202215</v>
      </c>
      <c r="I43" s="10" t="s">
        <v>61</v>
      </c>
      <c r="J43" s="11" t="s">
        <v>62</v>
      </c>
      <c r="K43" s="4"/>
    </row>
    <row r="44" spans="1:11" x14ac:dyDescent="0.25">
      <c r="A44" s="5">
        <v>900149596</v>
      </c>
      <c r="B44" s="1" t="s">
        <v>11</v>
      </c>
      <c r="C44" s="5" t="s">
        <v>12</v>
      </c>
      <c r="D44" s="5">
        <v>26223</v>
      </c>
      <c r="E44" s="5" t="s">
        <v>40</v>
      </c>
      <c r="F44" s="5" t="s">
        <v>40</v>
      </c>
      <c r="G44" s="8">
        <v>414800</v>
      </c>
      <c r="H44" s="8">
        <v>404430</v>
      </c>
      <c r="I44" s="10" t="s">
        <v>61</v>
      </c>
      <c r="J44" s="11" t="s">
        <v>62</v>
      </c>
      <c r="K44" s="4"/>
    </row>
    <row r="45" spans="1:11" x14ac:dyDescent="0.25">
      <c r="A45" s="5">
        <v>900149596</v>
      </c>
      <c r="B45" s="1" t="s">
        <v>11</v>
      </c>
      <c r="C45" s="5" t="s">
        <v>12</v>
      </c>
      <c r="D45" s="5">
        <v>26224</v>
      </c>
      <c r="E45" s="5" t="s">
        <v>40</v>
      </c>
      <c r="F45" s="5" t="s">
        <v>40</v>
      </c>
      <c r="G45" s="8">
        <v>207400</v>
      </c>
      <c r="H45" s="8">
        <v>202215</v>
      </c>
      <c r="I45" s="10" t="s">
        <v>61</v>
      </c>
      <c r="J45" s="11" t="s">
        <v>62</v>
      </c>
      <c r="K45" s="4"/>
    </row>
    <row r="46" spans="1:11" x14ac:dyDescent="0.25">
      <c r="A46" s="5">
        <v>900149596</v>
      </c>
      <c r="B46" s="1" t="s">
        <v>11</v>
      </c>
      <c r="C46" s="5" t="s">
        <v>12</v>
      </c>
      <c r="D46" s="5">
        <v>26225</v>
      </c>
      <c r="E46" s="5" t="s">
        <v>40</v>
      </c>
      <c r="F46" s="5" t="s">
        <v>40</v>
      </c>
      <c r="G46" s="8">
        <v>207400</v>
      </c>
      <c r="H46" s="8">
        <v>202215</v>
      </c>
      <c r="I46" s="10" t="s">
        <v>61</v>
      </c>
      <c r="J46" s="11" t="s">
        <v>62</v>
      </c>
      <c r="K46" s="4"/>
    </row>
    <row r="47" spans="1:11" x14ac:dyDescent="0.25">
      <c r="A47" s="5">
        <v>900149596</v>
      </c>
      <c r="B47" s="1" t="s">
        <v>11</v>
      </c>
      <c r="C47" s="5" t="s">
        <v>12</v>
      </c>
      <c r="D47" s="5">
        <v>26226</v>
      </c>
      <c r="E47" s="5" t="s">
        <v>40</v>
      </c>
      <c r="F47" s="5" t="s">
        <v>40</v>
      </c>
      <c r="G47" s="8">
        <v>207400</v>
      </c>
      <c r="H47" s="8">
        <v>202215</v>
      </c>
      <c r="I47" s="10" t="s">
        <v>61</v>
      </c>
      <c r="J47" s="11" t="s">
        <v>62</v>
      </c>
      <c r="K47" s="4"/>
    </row>
    <row r="48" spans="1:11" x14ac:dyDescent="0.25">
      <c r="A48" s="5">
        <v>900149596</v>
      </c>
      <c r="B48" s="1" t="s">
        <v>11</v>
      </c>
      <c r="C48" s="5" t="s">
        <v>12</v>
      </c>
      <c r="D48" s="5">
        <v>26227</v>
      </c>
      <c r="E48" s="5" t="s">
        <v>40</v>
      </c>
      <c r="F48" s="5" t="s">
        <v>40</v>
      </c>
      <c r="G48" s="8">
        <v>207400</v>
      </c>
      <c r="H48" s="8">
        <v>190215</v>
      </c>
      <c r="I48" s="10" t="s">
        <v>61</v>
      </c>
      <c r="J48" s="11" t="s">
        <v>62</v>
      </c>
      <c r="K48" s="4"/>
    </row>
    <row r="49" spans="1:11" x14ac:dyDescent="0.25">
      <c r="A49" s="5">
        <v>900149596</v>
      </c>
      <c r="B49" s="1" t="s">
        <v>11</v>
      </c>
      <c r="C49" s="5" t="s">
        <v>12</v>
      </c>
      <c r="D49" s="5">
        <v>26228</v>
      </c>
      <c r="E49" s="5" t="s">
        <v>40</v>
      </c>
      <c r="F49" s="5" t="s">
        <v>40</v>
      </c>
      <c r="G49" s="8">
        <v>207400</v>
      </c>
      <c r="H49" s="8">
        <v>202215</v>
      </c>
      <c r="I49" s="10" t="s">
        <v>61</v>
      </c>
      <c r="J49" s="11" t="s">
        <v>62</v>
      </c>
      <c r="K49" s="4"/>
    </row>
    <row r="50" spans="1:11" x14ac:dyDescent="0.25">
      <c r="A50" s="5">
        <v>900149596</v>
      </c>
      <c r="B50" s="1" t="s">
        <v>11</v>
      </c>
      <c r="C50" s="5" t="s">
        <v>12</v>
      </c>
      <c r="D50" s="5">
        <v>26229</v>
      </c>
      <c r="E50" s="5" t="s">
        <v>40</v>
      </c>
      <c r="F50" s="5" t="s">
        <v>40</v>
      </c>
      <c r="G50" s="8">
        <v>207400</v>
      </c>
      <c r="H50" s="8">
        <v>202215</v>
      </c>
      <c r="I50" s="10" t="s">
        <v>61</v>
      </c>
      <c r="J50" s="11" t="s">
        <v>62</v>
      </c>
      <c r="K50" s="4"/>
    </row>
    <row r="51" spans="1:11" x14ac:dyDescent="0.25">
      <c r="A51" s="5">
        <v>900149596</v>
      </c>
      <c r="B51" s="1" t="s">
        <v>11</v>
      </c>
      <c r="C51" s="5" t="s">
        <v>12</v>
      </c>
      <c r="D51" s="5">
        <v>26230</v>
      </c>
      <c r="E51" s="5" t="s">
        <v>40</v>
      </c>
      <c r="F51" s="5" t="s">
        <v>40</v>
      </c>
      <c r="G51" s="8">
        <v>414800</v>
      </c>
      <c r="H51" s="8">
        <v>404430</v>
      </c>
      <c r="I51" s="10" t="s">
        <v>61</v>
      </c>
      <c r="J51" s="11" t="s">
        <v>62</v>
      </c>
      <c r="K51" s="4"/>
    </row>
    <row r="52" spans="1:11" x14ac:dyDescent="0.25">
      <c r="A52" s="5">
        <v>900149596</v>
      </c>
      <c r="B52" s="1" t="s">
        <v>11</v>
      </c>
      <c r="C52" s="5" t="s">
        <v>13</v>
      </c>
      <c r="D52" s="5">
        <v>32890</v>
      </c>
      <c r="E52" s="5" t="s">
        <v>41</v>
      </c>
      <c r="F52" s="5" t="s">
        <v>41</v>
      </c>
      <c r="G52" s="8">
        <v>35000</v>
      </c>
      <c r="H52" s="8">
        <v>33600</v>
      </c>
      <c r="I52" s="10" t="s">
        <v>61</v>
      </c>
      <c r="J52" s="11" t="s">
        <v>62</v>
      </c>
      <c r="K52" s="4"/>
    </row>
    <row r="53" spans="1:11" x14ac:dyDescent="0.25">
      <c r="A53" s="5">
        <v>900149596</v>
      </c>
      <c r="B53" s="1" t="s">
        <v>11</v>
      </c>
      <c r="C53" s="5" t="s">
        <v>13</v>
      </c>
      <c r="D53" s="5">
        <v>32891</v>
      </c>
      <c r="E53" s="5" t="s">
        <v>41</v>
      </c>
      <c r="F53" s="5" t="s">
        <v>41</v>
      </c>
      <c r="G53" s="8">
        <v>35000</v>
      </c>
      <c r="H53" s="8">
        <v>33600</v>
      </c>
      <c r="I53" s="10" t="s">
        <v>61</v>
      </c>
      <c r="J53" s="11" t="s">
        <v>62</v>
      </c>
      <c r="K53" s="4"/>
    </row>
    <row r="54" spans="1:11" x14ac:dyDescent="0.25">
      <c r="A54" s="5">
        <v>900149596</v>
      </c>
      <c r="B54" s="1" t="s">
        <v>11</v>
      </c>
      <c r="C54" s="5" t="s">
        <v>13</v>
      </c>
      <c r="D54" s="5">
        <v>32892</v>
      </c>
      <c r="E54" s="5" t="s">
        <v>41</v>
      </c>
      <c r="F54" s="5" t="s">
        <v>41</v>
      </c>
      <c r="G54" s="8">
        <v>525000</v>
      </c>
      <c r="H54" s="8">
        <v>504000</v>
      </c>
      <c r="I54" s="10" t="s">
        <v>61</v>
      </c>
      <c r="J54" s="11" t="s">
        <v>62</v>
      </c>
      <c r="K54" s="4"/>
    </row>
    <row r="55" spans="1:11" x14ac:dyDescent="0.25">
      <c r="A55" s="5">
        <v>900149596</v>
      </c>
      <c r="B55" s="1" t="s">
        <v>11</v>
      </c>
      <c r="C55" s="5" t="s">
        <v>13</v>
      </c>
      <c r="D55" s="5">
        <v>32893</v>
      </c>
      <c r="E55" s="5" t="s">
        <v>41</v>
      </c>
      <c r="F55" s="5" t="s">
        <v>41</v>
      </c>
      <c r="G55" s="8">
        <v>35000</v>
      </c>
      <c r="H55" s="8">
        <v>27550</v>
      </c>
      <c r="I55" s="10" t="s">
        <v>61</v>
      </c>
      <c r="J55" s="11" t="s">
        <v>62</v>
      </c>
      <c r="K55" s="4"/>
    </row>
    <row r="56" spans="1:11" x14ac:dyDescent="0.25">
      <c r="A56" s="5">
        <v>900149596</v>
      </c>
      <c r="B56" s="1" t="s">
        <v>11</v>
      </c>
      <c r="C56" s="5" t="s">
        <v>13</v>
      </c>
      <c r="D56" s="5">
        <v>32894</v>
      </c>
      <c r="E56" s="5" t="s">
        <v>41</v>
      </c>
      <c r="F56" s="5" t="s">
        <v>41</v>
      </c>
      <c r="G56" s="8">
        <v>35000</v>
      </c>
      <c r="H56" s="8">
        <v>33600</v>
      </c>
      <c r="I56" s="10" t="s">
        <v>61</v>
      </c>
      <c r="J56" s="11" t="s">
        <v>62</v>
      </c>
      <c r="K56" s="4"/>
    </row>
    <row r="57" spans="1:11" x14ac:dyDescent="0.25">
      <c r="A57" s="5">
        <v>900149596</v>
      </c>
      <c r="B57" s="1" t="s">
        <v>11</v>
      </c>
      <c r="C57" s="5" t="s">
        <v>13</v>
      </c>
      <c r="D57" s="5">
        <v>32911</v>
      </c>
      <c r="E57" s="5" t="s">
        <v>41</v>
      </c>
      <c r="F57" s="5" t="s">
        <v>41</v>
      </c>
      <c r="G57" s="8">
        <v>140000</v>
      </c>
      <c r="H57" s="8">
        <v>134400</v>
      </c>
      <c r="I57" s="10" t="s">
        <v>61</v>
      </c>
      <c r="J57" s="11" t="s">
        <v>62</v>
      </c>
      <c r="K57" s="4"/>
    </row>
    <row r="58" spans="1:11" x14ac:dyDescent="0.25">
      <c r="A58" s="5">
        <v>900149596</v>
      </c>
      <c r="B58" s="1" t="s">
        <v>11</v>
      </c>
      <c r="C58" s="5" t="s">
        <v>13</v>
      </c>
      <c r="D58" s="5">
        <v>32912</v>
      </c>
      <c r="E58" s="5" t="s">
        <v>41</v>
      </c>
      <c r="F58" s="5" t="s">
        <v>41</v>
      </c>
      <c r="G58" s="8">
        <v>175000</v>
      </c>
      <c r="H58" s="8">
        <v>115148</v>
      </c>
      <c r="I58" s="10" t="s">
        <v>61</v>
      </c>
      <c r="J58" s="11" t="s">
        <v>62</v>
      </c>
      <c r="K58" s="4"/>
    </row>
    <row r="59" spans="1:11" x14ac:dyDescent="0.25">
      <c r="A59" s="5">
        <v>900149596</v>
      </c>
      <c r="B59" s="1" t="s">
        <v>11</v>
      </c>
      <c r="C59" s="5" t="s">
        <v>13</v>
      </c>
      <c r="D59" s="5">
        <v>32920</v>
      </c>
      <c r="E59" s="5" t="s">
        <v>41</v>
      </c>
      <c r="F59" s="5" t="s">
        <v>41</v>
      </c>
      <c r="G59" s="8">
        <v>70000</v>
      </c>
      <c r="H59" s="8">
        <v>67200</v>
      </c>
      <c r="I59" s="10" t="s">
        <v>61</v>
      </c>
      <c r="J59" s="11" t="s">
        <v>62</v>
      </c>
      <c r="K59" s="4"/>
    </row>
    <row r="60" spans="1:11" x14ac:dyDescent="0.25">
      <c r="A60" s="5">
        <v>900149596</v>
      </c>
      <c r="B60" s="1" t="s">
        <v>11</v>
      </c>
      <c r="C60" s="5" t="s">
        <v>13</v>
      </c>
      <c r="D60" s="5">
        <v>32921</v>
      </c>
      <c r="E60" s="5" t="s">
        <v>41</v>
      </c>
      <c r="F60" s="5" t="s">
        <v>41</v>
      </c>
      <c r="G60" s="8">
        <v>35000</v>
      </c>
      <c r="H60" s="8">
        <v>33600</v>
      </c>
      <c r="I60" s="10" t="s">
        <v>61</v>
      </c>
      <c r="J60" s="11" t="s">
        <v>62</v>
      </c>
      <c r="K60" s="4"/>
    </row>
    <row r="61" spans="1:11" x14ac:dyDescent="0.25">
      <c r="A61" s="5">
        <v>900149596</v>
      </c>
      <c r="B61" s="1" t="s">
        <v>11</v>
      </c>
      <c r="C61" s="5" t="s">
        <v>13</v>
      </c>
      <c r="D61" s="5">
        <v>32930</v>
      </c>
      <c r="E61" s="5" t="s">
        <v>41</v>
      </c>
      <c r="F61" s="5" t="s">
        <v>41</v>
      </c>
      <c r="G61" s="8">
        <v>175000</v>
      </c>
      <c r="H61" s="8">
        <v>168000</v>
      </c>
      <c r="I61" s="10" t="s">
        <v>61</v>
      </c>
      <c r="J61" s="11" t="s">
        <v>62</v>
      </c>
      <c r="K61" s="4"/>
    </row>
    <row r="62" spans="1:11" x14ac:dyDescent="0.25">
      <c r="A62" s="5">
        <v>900149596</v>
      </c>
      <c r="B62" s="1" t="s">
        <v>11</v>
      </c>
      <c r="C62" s="5" t="s">
        <v>13</v>
      </c>
      <c r="D62" s="5">
        <v>32931</v>
      </c>
      <c r="E62" s="5" t="s">
        <v>41</v>
      </c>
      <c r="F62" s="5" t="s">
        <v>41</v>
      </c>
      <c r="G62" s="8">
        <v>520000</v>
      </c>
      <c r="H62" s="8">
        <v>499200</v>
      </c>
      <c r="I62" s="10" t="s">
        <v>61</v>
      </c>
      <c r="J62" s="11" t="s">
        <v>62</v>
      </c>
      <c r="K62" s="4"/>
    </row>
    <row r="63" spans="1:11" x14ac:dyDescent="0.25">
      <c r="A63" s="5">
        <v>900149596</v>
      </c>
      <c r="B63" s="1" t="s">
        <v>11</v>
      </c>
      <c r="C63" s="5" t="s">
        <v>14</v>
      </c>
      <c r="D63" s="5">
        <v>48073</v>
      </c>
      <c r="E63" s="5" t="s">
        <v>42</v>
      </c>
      <c r="F63" s="5" t="s">
        <v>42</v>
      </c>
      <c r="G63" s="8">
        <v>175000</v>
      </c>
      <c r="H63" s="8">
        <v>168000</v>
      </c>
      <c r="I63" s="10" t="s">
        <v>61</v>
      </c>
      <c r="J63" s="11" t="s">
        <v>62</v>
      </c>
      <c r="K63" s="4"/>
    </row>
    <row r="64" spans="1:11" x14ac:dyDescent="0.25">
      <c r="A64" s="5">
        <v>900149596</v>
      </c>
      <c r="B64" s="1" t="s">
        <v>11</v>
      </c>
      <c r="C64" s="5" t="s">
        <v>14</v>
      </c>
      <c r="D64" s="5">
        <v>48075</v>
      </c>
      <c r="E64" s="5" t="s">
        <v>42</v>
      </c>
      <c r="F64" s="5" t="s">
        <v>42</v>
      </c>
      <c r="G64" s="8">
        <v>175000</v>
      </c>
      <c r="H64" s="8">
        <v>168000</v>
      </c>
      <c r="I64" s="10" t="s">
        <v>61</v>
      </c>
      <c r="J64" s="11" t="s">
        <v>62</v>
      </c>
      <c r="K64" s="4"/>
    </row>
    <row r="65" spans="1:11" x14ac:dyDescent="0.25">
      <c r="A65" s="5">
        <v>900149596</v>
      </c>
      <c r="B65" s="1" t="s">
        <v>11</v>
      </c>
      <c r="C65" s="5" t="s">
        <v>14</v>
      </c>
      <c r="D65" s="5">
        <v>48076</v>
      </c>
      <c r="E65" s="5" t="s">
        <v>42</v>
      </c>
      <c r="F65" s="5" t="s">
        <v>42</v>
      </c>
      <c r="G65" s="8">
        <v>175000</v>
      </c>
      <c r="H65" s="8">
        <v>168000</v>
      </c>
      <c r="I65" s="10" t="s">
        <v>61</v>
      </c>
      <c r="J65" s="11" t="s">
        <v>62</v>
      </c>
      <c r="K65" s="4"/>
    </row>
    <row r="66" spans="1:11" x14ac:dyDescent="0.25">
      <c r="A66" s="5">
        <v>900149596</v>
      </c>
      <c r="B66" s="1" t="s">
        <v>11</v>
      </c>
      <c r="C66" s="5" t="s">
        <v>14</v>
      </c>
      <c r="D66" s="5">
        <v>48077</v>
      </c>
      <c r="E66" s="5" t="s">
        <v>42</v>
      </c>
      <c r="F66" s="5" t="s">
        <v>42</v>
      </c>
      <c r="G66" s="8">
        <v>175000</v>
      </c>
      <c r="H66" s="8">
        <v>168000</v>
      </c>
      <c r="I66" s="10" t="s">
        <v>61</v>
      </c>
      <c r="J66" s="11" t="s">
        <v>62</v>
      </c>
      <c r="K66" s="4"/>
    </row>
    <row r="67" spans="1:11" x14ac:dyDescent="0.25">
      <c r="A67" s="5">
        <v>900149596</v>
      </c>
      <c r="B67" s="1" t="s">
        <v>11</v>
      </c>
      <c r="C67" s="5" t="s">
        <v>14</v>
      </c>
      <c r="D67" s="5">
        <v>48078</v>
      </c>
      <c r="E67" s="5" t="s">
        <v>42</v>
      </c>
      <c r="F67" s="5" t="s">
        <v>42</v>
      </c>
      <c r="G67" s="8">
        <v>175000</v>
      </c>
      <c r="H67" s="8">
        <v>168000</v>
      </c>
      <c r="I67" s="10" t="s">
        <v>61</v>
      </c>
      <c r="J67" s="11" t="s">
        <v>62</v>
      </c>
      <c r="K67" s="4"/>
    </row>
    <row r="68" spans="1:11" x14ac:dyDescent="0.25">
      <c r="A68" s="5">
        <v>900149596</v>
      </c>
      <c r="B68" s="1" t="s">
        <v>11</v>
      </c>
      <c r="C68" s="5" t="s">
        <v>14</v>
      </c>
      <c r="D68" s="5">
        <v>48080</v>
      </c>
      <c r="E68" s="5" t="s">
        <v>42</v>
      </c>
      <c r="F68" s="5" t="s">
        <v>42</v>
      </c>
      <c r="G68" s="8">
        <v>175000</v>
      </c>
      <c r="H68" s="8">
        <v>168000</v>
      </c>
      <c r="I68" s="10" t="s">
        <v>61</v>
      </c>
      <c r="J68" s="11" t="s">
        <v>62</v>
      </c>
      <c r="K68" s="4"/>
    </row>
    <row r="69" spans="1:11" x14ac:dyDescent="0.25">
      <c r="A69" s="5">
        <v>900149596</v>
      </c>
      <c r="B69" s="1" t="s">
        <v>11</v>
      </c>
      <c r="C69" s="5" t="s">
        <v>14</v>
      </c>
      <c r="D69" s="5">
        <v>48082</v>
      </c>
      <c r="E69" s="5" t="s">
        <v>42</v>
      </c>
      <c r="F69" s="5" t="s">
        <v>42</v>
      </c>
      <c r="G69" s="8">
        <v>175000</v>
      </c>
      <c r="H69" s="8">
        <v>168000</v>
      </c>
      <c r="I69" s="10" t="s">
        <v>61</v>
      </c>
      <c r="J69" s="11" t="s">
        <v>62</v>
      </c>
      <c r="K69" s="4"/>
    </row>
    <row r="70" spans="1:11" x14ac:dyDescent="0.25">
      <c r="A70" s="5">
        <v>900149596</v>
      </c>
      <c r="B70" s="1" t="s">
        <v>11</v>
      </c>
      <c r="C70" s="5" t="s">
        <v>14</v>
      </c>
      <c r="D70" s="5">
        <v>48083</v>
      </c>
      <c r="E70" s="5" t="s">
        <v>42</v>
      </c>
      <c r="F70" s="5" t="s">
        <v>42</v>
      </c>
      <c r="G70" s="8">
        <v>175000</v>
      </c>
      <c r="H70" s="8">
        <v>168000</v>
      </c>
      <c r="I70" s="10" t="s">
        <v>61</v>
      </c>
      <c r="J70" s="11" t="s">
        <v>62</v>
      </c>
      <c r="K70" s="4"/>
    </row>
    <row r="71" spans="1:11" x14ac:dyDescent="0.25">
      <c r="A71" s="5">
        <v>900149596</v>
      </c>
      <c r="B71" s="1" t="s">
        <v>11</v>
      </c>
      <c r="C71" s="5" t="s">
        <v>14</v>
      </c>
      <c r="D71" s="5">
        <v>48084</v>
      </c>
      <c r="E71" s="5" t="s">
        <v>42</v>
      </c>
      <c r="F71" s="5" t="s">
        <v>42</v>
      </c>
      <c r="G71" s="8">
        <v>175000</v>
      </c>
      <c r="H71" s="8">
        <v>168000</v>
      </c>
      <c r="I71" s="10" t="s">
        <v>61</v>
      </c>
      <c r="J71" s="11" t="s">
        <v>62</v>
      </c>
      <c r="K71" s="4"/>
    </row>
    <row r="72" spans="1:11" x14ac:dyDescent="0.25">
      <c r="A72" s="5">
        <v>900149596</v>
      </c>
      <c r="B72" s="1" t="s">
        <v>11</v>
      </c>
      <c r="C72" s="5" t="s">
        <v>14</v>
      </c>
      <c r="D72" s="5">
        <v>48085</v>
      </c>
      <c r="E72" s="5" t="s">
        <v>42</v>
      </c>
      <c r="F72" s="5" t="s">
        <v>42</v>
      </c>
      <c r="G72" s="8">
        <v>175000</v>
      </c>
      <c r="H72" s="8">
        <v>168000</v>
      </c>
      <c r="I72" s="10" t="s">
        <v>61</v>
      </c>
      <c r="J72" s="11" t="s">
        <v>62</v>
      </c>
      <c r="K72" s="4"/>
    </row>
    <row r="73" spans="1:11" x14ac:dyDescent="0.25">
      <c r="A73" s="5">
        <v>900149596</v>
      </c>
      <c r="B73" s="1" t="s">
        <v>11</v>
      </c>
      <c r="C73" s="5" t="s">
        <v>14</v>
      </c>
      <c r="D73" s="5">
        <v>48095</v>
      </c>
      <c r="E73" s="5" t="s">
        <v>42</v>
      </c>
      <c r="F73" s="5" t="s">
        <v>42</v>
      </c>
      <c r="G73" s="8">
        <v>175000</v>
      </c>
      <c r="H73" s="8">
        <v>168000</v>
      </c>
      <c r="I73" s="10" t="s">
        <v>61</v>
      </c>
      <c r="J73" s="11" t="s">
        <v>62</v>
      </c>
      <c r="K73" s="4"/>
    </row>
    <row r="74" spans="1:11" x14ac:dyDescent="0.25">
      <c r="A74" s="5">
        <v>900149596</v>
      </c>
      <c r="B74" s="1" t="s">
        <v>11</v>
      </c>
      <c r="C74" s="5" t="s">
        <v>14</v>
      </c>
      <c r="D74" s="5">
        <v>50027</v>
      </c>
      <c r="E74" s="5" t="s">
        <v>43</v>
      </c>
      <c r="F74" s="5" t="s">
        <v>43</v>
      </c>
      <c r="G74" s="8">
        <v>650000</v>
      </c>
      <c r="H74" s="8">
        <v>624000</v>
      </c>
      <c r="I74" s="10" t="s">
        <v>61</v>
      </c>
      <c r="J74" s="11" t="s">
        <v>62</v>
      </c>
      <c r="K74" s="4"/>
    </row>
    <row r="75" spans="1:11" x14ac:dyDescent="0.25">
      <c r="A75" s="5">
        <v>900149596</v>
      </c>
      <c r="B75" s="1" t="s">
        <v>11</v>
      </c>
      <c r="C75" s="5" t="s">
        <v>14</v>
      </c>
      <c r="D75" s="5">
        <v>50032</v>
      </c>
      <c r="E75" s="5" t="s">
        <v>43</v>
      </c>
      <c r="F75" s="5" t="s">
        <v>43</v>
      </c>
      <c r="G75" s="8">
        <v>175000</v>
      </c>
      <c r="H75" s="8">
        <v>168000</v>
      </c>
      <c r="I75" s="10" t="s">
        <v>61</v>
      </c>
      <c r="J75" s="11" t="s">
        <v>62</v>
      </c>
      <c r="K75" s="4"/>
    </row>
    <row r="76" spans="1:11" x14ac:dyDescent="0.25">
      <c r="A76" s="5">
        <v>900149596</v>
      </c>
      <c r="B76" s="1" t="s">
        <v>11</v>
      </c>
      <c r="C76" s="5" t="s">
        <v>14</v>
      </c>
      <c r="D76" s="5">
        <v>50033</v>
      </c>
      <c r="E76" s="5" t="s">
        <v>43</v>
      </c>
      <c r="F76" s="5" t="s">
        <v>43</v>
      </c>
      <c r="G76" s="8">
        <v>175000</v>
      </c>
      <c r="H76" s="8">
        <v>168000</v>
      </c>
      <c r="I76" s="10" t="s">
        <v>61</v>
      </c>
      <c r="J76" s="11" t="s">
        <v>62</v>
      </c>
      <c r="K76" s="4"/>
    </row>
    <row r="77" spans="1:11" x14ac:dyDescent="0.25">
      <c r="A77" s="5">
        <v>900149596</v>
      </c>
      <c r="B77" s="1" t="s">
        <v>11</v>
      </c>
      <c r="C77" s="5" t="s">
        <v>14</v>
      </c>
      <c r="D77" s="5">
        <v>50034</v>
      </c>
      <c r="E77" s="5" t="s">
        <v>43</v>
      </c>
      <c r="F77" s="5" t="s">
        <v>43</v>
      </c>
      <c r="G77" s="8">
        <v>130000</v>
      </c>
      <c r="H77" s="8">
        <v>124800</v>
      </c>
      <c r="I77" s="10" t="s">
        <v>61</v>
      </c>
      <c r="J77" s="11" t="s">
        <v>62</v>
      </c>
      <c r="K77" s="4"/>
    </row>
    <row r="78" spans="1:11" x14ac:dyDescent="0.25">
      <c r="A78" s="5">
        <v>900149596</v>
      </c>
      <c r="B78" s="1" t="s">
        <v>11</v>
      </c>
      <c r="C78" s="5" t="s">
        <v>14</v>
      </c>
      <c r="D78" s="5">
        <v>50035</v>
      </c>
      <c r="E78" s="5" t="s">
        <v>43</v>
      </c>
      <c r="F78" s="5" t="s">
        <v>43</v>
      </c>
      <c r="G78" s="8">
        <v>175000</v>
      </c>
      <c r="H78" s="8">
        <v>168000</v>
      </c>
      <c r="I78" s="10" t="s">
        <v>61</v>
      </c>
      <c r="J78" s="11" t="s">
        <v>62</v>
      </c>
      <c r="K78" s="4"/>
    </row>
    <row r="79" spans="1:11" x14ac:dyDescent="0.25">
      <c r="A79" s="5">
        <v>900149596</v>
      </c>
      <c r="B79" s="1" t="s">
        <v>11</v>
      </c>
      <c r="C79" s="5" t="s">
        <v>14</v>
      </c>
      <c r="D79" s="5">
        <v>50036</v>
      </c>
      <c r="E79" s="5" t="s">
        <v>43</v>
      </c>
      <c r="F79" s="5" t="s">
        <v>43</v>
      </c>
      <c r="G79" s="8">
        <v>175000</v>
      </c>
      <c r="H79" s="8">
        <v>168000</v>
      </c>
      <c r="I79" s="10" t="s">
        <v>61</v>
      </c>
      <c r="J79" s="11" t="s">
        <v>62</v>
      </c>
      <c r="K79" s="4"/>
    </row>
    <row r="80" spans="1:11" x14ac:dyDescent="0.25">
      <c r="A80" s="5">
        <v>900149596</v>
      </c>
      <c r="B80" s="1" t="s">
        <v>11</v>
      </c>
      <c r="C80" s="5" t="s">
        <v>14</v>
      </c>
      <c r="D80" s="5">
        <v>50037</v>
      </c>
      <c r="E80" s="5" t="s">
        <v>43</v>
      </c>
      <c r="F80" s="5" t="s">
        <v>43</v>
      </c>
      <c r="G80" s="8">
        <v>175000</v>
      </c>
      <c r="H80" s="8">
        <v>168000</v>
      </c>
      <c r="I80" s="10" t="s">
        <v>61</v>
      </c>
      <c r="J80" s="11" t="s">
        <v>62</v>
      </c>
      <c r="K80" s="4"/>
    </row>
    <row r="81" spans="1:11" x14ac:dyDescent="0.25">
      <c r="A81" s="5">
        <v>900149596</v>
      </c>
      <c r="B81" s="1" t="s">
        <v>11</v>
      </c>
      <c r="C81" s="5" t="s">
        <v>14</v>
      </c>
      <c r="D81" s="5">
        <v>50038</v>
      </c>
      <c r="E81" s="5" t="s">
        <v>43</v>
      </c>
      <c r="F81" s="5" t="s">
        <v>43</v>
      </c>
      <c r="G81" s="8">
        <v>175000</v>
      </c>
      <c r="H81" s="8">
        <v>168000</v>
      </c>
      <c r="I81" s="10" t="s">
        <v>61</v>
      </c>
      <c r="J81" s="11" t="s">
        <v>62</v>
      </c>
      <c r="K81" s="4"/>
    </row>
    <row r="82" spans="1:11" x14ac:dyDescent="0.25">
      <c r="A82" s="5">
        <v>900149596</v>
      </c>
      <c r="B82" s="1" t="s">
        <v>11</v>
      </c>
      <c r="C82" s="5" t="s">
        <v>14</v>
      </c>
      <c r="D82" s="5">
        <v>50039</v>
      </c>
      <c r="E82" s="5" t="s">
        <v>43</v>
      </c>
      <c r="F82" s="5" t="s">
        <v>43</v>
      </c>
      <c r="G82" s="8">
        <v>130000</v>
      </c>
      <c r="H82" s="8">
        <v>124800</v>
      </c>
      <c r="I82" s="10" t="s">
        <v>61</v>
      </c>
      <c r="J82" s="11" t="s">
        <v>62</v>
      </c>
      <c r="K82" s="4"/>
    </row>
    <row r="83" spans="1:11" x14ac:dyDescent="0.25">
      <c r="A83" s="5">
        <v>900149596</v>
      </c>
      <c r="B83" s="1" t="s">
        <v>11</v>
      </c>
      <c r="C83" s="5" t="s">
        <v>14</v>
      </c>
      <c r="D83" s="5">
        <v>50040</v>
      </c>
      <c r="E83" s="5" t="s">
        <v>43</v>
      </c>
      <c r="F83" s="5" t="s">
        <v>43</v>
      </c>
      <c r="G83" s="8">
        <v>175000</v>
      </c>
      <c r="H83" s="8">
        <v>168000</v>
      </c>
      <c r="I83" s="10" t="s">
        <v>61</v>
      </c>
      <c r="J83" s="11" t="s">
        <v>62</v>
      </c>
      <c r="K83" s="4"/>
    </row>
    <row r="84" spans="1:11" x14ac:dyDescent="0.25">
      <c r="A84" s="5">
        <v>900149596</v>
      </c>
      <c r="B84" s="1" t="s">
        <v>11</v>
      </c>
      <c r="C84" s="5" t="s">
        <v>14</v>
      </c>
      <c r="D84" s="5">
        <v>50041</v>
      </c>
      <c r="E84" s="5" t="s">
        <v>43</v>
      </c>
      <c r="F84" s="5" t="s">
        <v>43</v>
      </c>
      <c r="G84" s="8">
        <v>175000</v>
      </c>
      <c r="H84" s="8">
        <v>168000</v>
      </c>
      <c r="I84" s="10" t="s">
        <v>61</v>
      </c>
      <c r="J84" s="11" t="s">
        <v>62</v>
      </c>
      <c r="K84" s="4"/>
    </row>
    <row r="85" spans="1:11" x14ac:dyDescent="0.25">
      <c r="A85" s="5">
        <v>900149596</v>
      </c>
      <c r="B85" s="1" t="s">
        <v>11</v>
      </c>
      <c r="C85" s="5" t="s">
        <v>14</v>
      </c>
      <c r="D85" s="5">
        <v>50042</v>
      </c>
      <c r="E85" s="5" t="s">
        <v>43</v>
      </c>
      <c r="F85" s="5" t="s">
        <v>43</v>
      </c>
      <c r="G85" s="8">
        <v>175000</v>
      </c>
      <c r="H85" s="8">
        <v>168000</v>
      </c>
      <c r="I85" s="10" t="s">
        <v>61</v>
      </c>
      <c r="J85" s="11" t="s">
        <v>62</v>
      </c>
      <c r="K85" s="4"/>
    </row>
    <row r="86" spans="1:11" x14ac:dyDescent="0.25">
      <c r="A86" s="5">
        <v>900149596</v>
      </c>
      <c r="B86" s="1" t="s">
        <v>11</v>
      </c>
      <c r="C86" s="5" t="s">
        <v>14</v>
      </c>
      <c r="D86" s="5">
        <v>50044</v>
      </c>
      <c r="E86" s="5" t="s">
        <v>43</v>
      </c>
      <c r="F86" s="5" t="s">
        <v>43</v>
      </c>
      <c r="G86" s="8">
        <v>175000</v>
      </c>
      <c r="H86" s="8">
        <v>168000</v>
      </c>
      <c r="I86" s="10" t="s">
        <v>61</v>
      </c>
      <c r="J86" s="11" t="s">
        <v>62</v>
      </c>
      <c r="K86" s="4"/>
    </row>
    <row r="87" spans="1:11" x14ac:dyDescent="0.25">
      <c r="A87" s="5">
        <v>900149596</v>
      </c>
      <c r="B87" s="1" t="s">
        <v>11</v>
      </c>
      <c r="C87" s="5" t="s">
        <v>14</v>
      </c>
      <c r="D87" s="5">
        <v>50045</v>
      </c>
      <c r="E87" s="5" t="s">
        <v>43</v>
      </c>
      <c r="F87" s="5" t="s">
        <v>43</v>
      </c>
      <c r="G87" s="8">
        <v>175000</v>
      </c>
      <c r="H87" s="8">
        <v>168000</v>
      </c>
      <c r="I87" s="10" t="s">
        <v>61</v>
      </c>
      <c r="J87" s="11" t="s">
        <v>62</v>
      </c>
      <c r="K87" s="4"/>
    </row>
    <row r="88" spans="1:11" x14ac:dyDescent="0.25">
      <c r="A88" s="5">
        <v>900149596</v>
      </c>
      <c r="B88" s="1" t="s">
        <v>11</v>
      </c>
      <c r="C88" s="5" t="s">
        <v>14</v>
      </c>
      <c r="D88" s="5">
        <v>50046</v>
      </c>
      <c r="E88" s="5" t="s">
        <v>43</v>
      </c>
      <c r="F88" s="5" t="s">
        <v>43</v>
      </c>
      <c r="G88" s="8">
        <v>175000</v>
      </c>
      <c r="H88" s="8">
        <v>168000</v>
      </c>
      <c r="I88" s="10" t="s">
        <v>61</v>
      </c>
      <c r="J88" s="11" t="s">
        <v>62</v>
      </c>
      <c r="K88" s="4"/>
    </row>
    <row r="89" spans="1:11" x14ac:dyDescent="0.25">
      <c r="A89" s="5">
        <v>900149596</v>
      </c>
      <c r="B89" s="1" t="s">
        <v>11</v>
      </c>
      <c r="C89" s="5" t="s">
        <v>14</v>
      </c>
      <c r="D89" s="5">
        <v>50047</v>
      </c>
      <c r="E89" s="5" t="s">
        <v>43</v>
      </c>
      <c r="F89" s="5" t="s">
        <v>43</v>
      </c>
      <c r="G89" s="8">
        <v>175000</v>
      </c>
      <c r="H89" s="8">
        <v>168000</v>
      </c>
      <c r="I89" s="10" t="s">
        <v>61</v>
      </c>
      <c r="J89" s="11" t="s">
        <v>62</v>
      </c>
      <c r="K89" s="4"/>
    </row>
    <row r="90" spans="1:11" x14ac:dyDescent="0.25">
      <c r="A90" s="5">
        <v>900149596</v>
      </c>
      <c r="B90" s="1" t="s">
        <v>11</v>
      </c>
      <c r="C90" s="5" t="s">
        <v>14</v>
      </c>
      <c r="D90" s="5">
        <v>50048</v>
      </c>
      <c r="E90" s="5" t="s">
        <v>43</v>
      </c>
      <c r="F90" s="5" t="s">
        <v>43</v>
      </c>
      <c r="G90" s="8">
        <v>175000</v>
      </c>
      <c r="H90" s="8">
        <v>168000</v>
      </c>
      <c r="I90" s="10" t="s">
        <v>61</v>
      </c>
      <c r="J90" s="11" t="s">
        <v>62</v>
      </c>
      <c r="K90" s="4"/>
    </row>
    <row r="91" spans="1:11" x14ac:dyDescent="0.25">
      <c r="A91" s="5">
        <v>900149596</v>
      </c>
      <c r="B91" s="1" t="s">
        <v>11</v>
      </c>
      <c r="C91" s="5" t="s">
        <v>14</v>
      </c>
      <c r="D91" s="5">
        <v>50049</v>
      </c>
      <c r="E91" s="5" t="s">
        <v>43</v>
      </c>
      <c r="F91" s="5" t="s">
        <v>43</v>
      </c>
      <c r="G91" s="8">
        <v>130000</v>
      </c>
      <c r="H91" s="8">
        <v>27976</v>
      </c>
      <c r="I91" s="10" t="s">
        <v>61</v>
      </c>
      <c r="J91" s="11" t="s">
        <v>62</v>
      </c>
      <c r="K91" s="4"/>
    </row>
    <row r="92" spans="1:11" x14ac:dyDescent="0.25">
      <c r="A92" s="5">
        <v>900149596</v>
      </c>
      <c r="B92" s="1" t="s">
        <v>11</v>
      </c>
      <c r="C92" s="5" t="s">
        <v>14</v>
      </c>
      <c r="D92" s="5">
        <v>50050</v>
      </c>
      <c r="E92" s="5" t="s">
        <v>43</v>
      </c>
      <c r="F92" s="5" t="s">
        <v>43</v>
      </c>
      <c r="G92" s="8">
        <v>175000</v>
      </c>
      <c r="H92" s="8">
        <v>168000</v>
      </c>
      <c r="I92" s="10" t="s">
        <v>61</v>
      </c>
      <c r="J92" s="11" t="s">
        <v>62</v>
      </c>
      <c r="K92" s="4"/>
    </row>
    <row r="93" spans="1:11" x14ac:dyDescent="0.25">
      <c r="A93" s="5">
        <v>900149596</v>
      </c>
      <c r="B93" s="1" t="s">
        <v>11</v>
      </c>
      <c r="C93" s="5" t="s">
        <v>14</v>
      </c>
      <c r="D93" s="5">
        <v>50051</v>
      </c>
      <c r="E93" s="5" t="s">
        <v>43</v>
      </c>
      <c r="F93" s="5" t="s">
        <v>43</v>
      </c>
      <c r="G93" s="8">
        <v>175000</v>
      </c>
      <c r="H93" s="8">
        <v>168000</v>
      </c>
      <c r="I93" s="10" t="s">
        <v>61</v>
      </c>
      <c r="J93" s="11" t="s">
        <v>62</v>
      </c>
      <c r="K93" s="4"/>
    </row>
    <row r="94" spans="1:11" x14ac:dyDescent="0.25">
      <c r="A94" s="5">
        <v>900149596</v>
      </c>
      <c r="B94" s="1" t="s">
        <v>11</v>
      </c>
      <c r="C94" s="5" t="s">
        <v>14</v>
      </c>
      <c r="D94" s="5">
        <v>50052</v>
      </c>
      <c r="E94" s="5" t="s">
        <v>43</v>
      </c>
      <c r="F94" s="5" t="s">
        <v>43</v>
      </c>
      <c r="G94" s="8">
        <v>130000</v>
      </c>
      <c r="H94" s="8">
        <v>27976</v>
      </c>
      <c r="I94" s="10" t="s">
        <v>61</v>
      </c>
      <c r="J94" s="11" t="s">
        <v>62</v>
      </c>
      <c r="K94" s="4"/>
    </row>
    <row r="95" spans="1:11" x14ac:dyDescent="0.25">
      <c r="A95" s="5">
        <v>900149596</v>
      </c>
      <c r="B95" s="1" t="s">
        <v>11</v>
      </c>
      <c r="C95" s="5" t="s">
        <v>14</v>
      </c>
      <c r="D95" s="5">
        <v>50053</v>
      </c>
      <c r="E95" s="5" t="s">
        <v>43</v>
      </c>
      <c r="F95" s="5" t="s">
        <v>43</v>
      </c>
      <c r="G95" s="8">
        <v>175000</v>
      </c>
      <c r="H95" s="8">
        <v>168000</v>
      </c>
      <c r="I95" s="10" t="s">
        <v>61</v>
      </c>
      <c r="J95" s="11" t="s">
        <v>62</v>
      </c>
      <c r="K95" s="4"/>
    </row>
    <row r="96" spans="1:11" x14ac:dyDescent="0.25">
      <c r="A96" s="5">
        <v>900149596</v>
      </c>
      <c r="B96" s="1" t="s">
        <v>11</v>
      </c>
      <c r="C96" s="5" t="s">
        <v>14</v>
      </c>
      <c r="D96" s="5">
        <v>50054</v>
      </c>
      <c r="E96" s="5" t="s">
        <v>43</v>
      </c>
      <c r="F96" s="5" t="s">
        <v>43</v>
      </c>
      <c r="G96" s="8">
        <v>175000</v>
      </c>
      <c r="H96" s="8">
        <v>168000</v>
      </c>
      <c r="I96" s="10" t="s">
        <v>61</v>
      </c>
      <c r="J96" s="11" t="s">
        <v>62</v>
      </c>
      <c r="K96" s="4"/>
    </row>
    <row r="97" spans="1:11" x14ac:dyDescent="0.25">
      <c r="A97" s="5">
        <v>900149596</v>
      </c>
      <c r="B97" s="1" t="s">
        <v>11</v>
      </c>
      <c r="C97" s="5" t="s">
        <v>14</v>
      </c>
      <c r="D97" s="5">
        <v>50055</v>
      </c>
      <c r="E97" s="5" t="s">
        <v>43</v>
      </c>
      <c r="F97" s="5" t="s">
        <v>43</v>
      </c>
      <c r="G97" s="8">
        <v>390000</v>
      </c>
      <c r="H97" s="8">
        <v>22776</v>
      </c>
      <c r="I97" s="10" t="s">
        <v>61</v>
      </c>
      <c r="J97" s="11" t="s">
        <v>62</v>
      </c>
      <c r="K97" s="4"/>
    </row>
    <row r="98" spans="1:11" x14ac:dyDescent="0.25">
      <c r="A98" s="5">
        <v>900149596</v>
      </c>
      <c r="B98" s="1" t="s">
        <v>11</v>
      </c>
      <c r="C98" s="5" t="s">
        <v>14</v>
      </c>
      <c r="D98" s="5">
        <v>50056</v>
      </c>
      <c r="E98" s="5" t="s">
        <v>43</v>
      </c>
      <c r="F98" s="5" t="s">
        <v>43</v>
      </c>
      <c r="G98" s="8">
        <v>130000</v>
      </c>
      <c r="H98" s="8">
        <v>27976</v>
      </c>
      <c r="I98" s="10" t="s">
        <v>61</v>
      </c>
      <c r="J98" s="11" t="s">
        <v>62</v>
      </c>
      <c r="K98" s="4"/>
    </row>
    <row r="99" spans="1:11" x14ac:dyDescent="0.25">
      <c r="A99" s="5">
        <v>900149596</v>
      </c>
      <c r="B99" s="1" t="s">
        <v>11</v>
      </c>
      <c r="C99" s="5" t="s">
        <v>14</v>
      </c>
      <c r="D99" s="5">
        <v>50057</v>
      </c>
      <c r="E99" s="5" t="s">
        <v>43</v>
      </c>
      <c r="F99" s="5" t="s">
        <v>43</v>
      </c>
      <c r="G99" s="8">
        <v>175000</v>
      </c>
      <c r="H99" s="8">
        <v>168000</v>
      </c>
      <c r="I99" s="10" t="s">
        <v>61</v>
      </c>
      <c r="J99" s="11" t="s">
        <v>62</v>
      </c>
      <c r="K99" s="4"/>
    </row>
    <row r="100" spans="1:11" x14ac:dyDescent="0.25">
      <c r="A100" s="5">
        <v>900149596</v>
      </c>
      <c r="B100" s="1" t="s">
        <v>11</v>
      </c>
      <c r="C100" s="5" t="s">
        <v>14</v>
      </c>
      <c r="D100" s="5">
        <v>50059</v>
      </c>
      <c r="E100" s="5" t="s">
        <v>43</v>
      </c>
      <c r="F100" s="5" t="s">
        <v>43</v>
      </c>
      <c r="G100" s="8">
        <v>175000</v>
      </c>
      <c r="H100" s="8">
        <v>168000</v>
      </c>
      <c r="I100" s="10" t="s">
        <v>61</v>
      </c>
      <c r="J100" s="11" t="s">
        <v>62</v>
      </c>
      <c r="K100" s="4"/>
    </row>
    <row r="101" spans="1:11" x14ac:dyDescent="0.25">
      <c r="A101" s="5">
        <v>900149596</v>
      </c>
      <c r="B101" s="1" t="s">
        <v>11</v>
      </c>
      <c r="C101" s="5" t="s">
        <v>14</v>
      </c>
      <c r="D101" s="5">
        <v>50060</v>
      </c>
      <c r="E101" s="5" t="s">
        <v>43</v>
      </c>
      <c r="F101" s="5" t="s">
        <v>43</v>
      </c>
      <c r="G101" s="8">
        <v>130000</v>
      </c>
      <c r="H101" s="8">
        <v>27976</v>
      </c>
      <c r="I101" s="10" t="s">
        <v>61</v>
      </c>
      <c r="J101" s="11" t="s">
        <v>62</v>
      </c>
      <c r="K101" s="4"/>
    </row>
    <row r="102" spans="1:11" x14ac:dyDescent="0.25">
      <c r="A102" s="5">
        <v>900149596</v>
      </c>
      <c r="B102" s="1" t="s">
        <v>11</v>
      </c>
      <c r="C102" s="5" t="s">
        <v>14</v>
      </c>
      <c r="D102" s="5">
        <v>50061</v>
      </c>
      <c r="E102" s="5" t="s">
        <v>43</v>
      </c>
      <c r="F102" s="5" t="s">
        <v>43</v>
      </c>
      <c r="G102" s="8">
        <v>175000</v>
      </c>
      <c r="H102" s="8">
        <v>168000</v>
      </c>
      <c r="I102" s="10" t="s">
        <v>61</v>
      </c>
      <c r="J102" s="11" t="s">
        <v>62</v>
      </c>
      <c r="K102" s="4"/>
    </row>
    <row r="103" spans="1:11" x14ac:dyDescent="0.25">
      <c r="A103" s="5">
        <v>900149596</v>
      </c>
      <c r="B103" s="1" t="s">
        <v>11</v>
      </c>
      <c r="C103" s="5" t="s">
        <v>14</v>
      </c>
      <c r="D103" s="5">
        <v>50062</v>
      </c>
      <c r="E103" s="5" t="s">
        <v>43</v>
      </c>
      <c r="F103" s="5" t="s">
        <v>43</v>
      </c>
      <c r="G103" s="8">
        <v>175000</v>
      </c>
      <c r="H103" s="8">
        <v>168000</v>
      </c>
      <c r="I103" s="10" t="s">
        <v>61</v>
      </c>
      <c r="J103" s="11" t="s">
        <v>62</v>
      </c>
      <c r="K103" s="4"/>
    </row>
    <row r="104" spans="1:11" x14ac:dyDescent="0.25">
      <c r="A104" s="5">
        <v>900149596</v>
      </c>
      <c r="B104" s="1" t="s">
        <v>11</v>
      </c>
      <c r="C104" s="5" t="s">
        <v>14</v>
      </c>
      <c r="D104" s="5">
        <v>50063</v>
      </c>
      <c r="E104" s="5" t="s">
        <v>43</v>
      </c>
      <c r="F104" s="5" t="s">
        <v>43</v>
      </c>
      <c r="G104" s="8">
        <v>175000</v>
      </c>
      <c r="H104" s="8">
        <v>168000</v>
      </c>
      <c r="I104" s="10" t="s">
        <v>61</v>
      </c>
      <c r="J104" s="11" t="s">
        <v>62</v>
      </c>
      <c r="K104" s="4"/>
    </row>
    <row r="105" spans="1:11" x14ac:dyDescent="0.25">
      <c r="A105" s="5">
        <v>900149596</v>
      </c>
      <c r="B105" s="1" t="s">
        <v>11</v>
      </c>
      <c r="C105" s="5" t="s">
        <v>14</v>
      </c>
      <c r="D105" s="5">
        <v>50064</v>
      </c>
      <c r="E105" s="5" t="s">
        <v>43</v>
      </c>
      <c r="F105" s="5" t="s">
        <v>43</v>
      </c>
      <c r="G105" s="8">
        <v>175000</v>
      </c>
      <c r="H105" s="8">
        <v>168000</v>
      </c>
      <c r="I105" s="10" t="s">
        <v>61</v>
      </c>
      <c r="J105" s="11" t="s">
        <v>62</v>
      </c>
      <c r="K105" s="4"/>
    </row>
    <row r="106" spans="1:11" x14ac:dyDescent="0.25">
      <c r="A106" s="5">
        <v>900149596</v>
      </c>
      <c r="B106" s="1" t="s">
        <v>11</v>
      </c>
      <c r="C106" s="5" t="s">
        <v>14</v>
      </c>
      <c r="D106" s="5">
        <v>50065</v>
      </c>
      <c r="E106" s="5" t="s">
        <v>43</v>
      </c>
      <c r="F106" s="5" t="s">
        <v>43</v>
      </c>
      <c r="G106" s="8">
        <v>175000</v>
      </c>
      <c r="H106" s="8">
        <v>168000</v>
      </c>
      <c r="I106" s="10" t="s">
        <v>61</v>
      </c>
      <c r="J106" s="11" t="s">
        <v>62</v>
      </c>
      <c r="K106" s="4"/>
    </row>
    <row r="107" spans="1:11" x14ac:dyDescent="0.25">
      <c r="A107" s="5">
        <v>900149596</v>
      </c>
      <c r="B107" s="1" t="s">
        <v>11</v>
      </c>
      <c r="C107" s="5" t="s">
        <v>14</v>
      </c>
      <c r="D107" s="5">
        <v>50339</v>
      </c>
      <c r="E107" s="5" t="s">
        <v>44</v>
      </c>
      <c r="F107" s="5" t="s">
        <v>44</v>
      </c>
      <c r="G107" s="8">
        <v>19247.18</v>
      </c>
      <c r="H107" s="8">
        <v>18477.29</v>
      </c>
      <c r="I107" s="10" t="s">
        <v>61</v>
      </c>
      <c r="J107" s="11" t="s">
        <v>62</v>
      </c>
      <c r="K107" s="4"/>
    </row>
    <row r="108" spans="1:11" x14ac:dyDescent="0.25">
      <c r="A108" s="5">
        <v>900149596</v>
      </c>
      <c r="B108" s="1" t="s">
        <v>11</v>
      </c>
      <c r="C108" s="5" t="s">
        <v>14</v>
      </c>
      <c r="D108" s="5">
        <v>50341</v>
      </c>
      <c r="E108" s="5" t="s">
        <v>44</v>
      </c>
      <c r="F108" s="5" t="s">
        <v>44</v>
      </c>
      <c r="G108" s="8">
        <v>11539.85</v>
      </c>
      <c r="H108" s="8">
        <v>11078.26</v>
      </c>
      <c r="I108" s="10" t="s">
        <v>61</v>
      </c>
      <c r="J108" s="11" t="s">
        <v>62</v>
      </c>
      <c r="K108" s="4"/>
    </row>
    <row r="109" spans="1:11" x14ac:dyDescent="0.25">
      <c r="A109" s="5">
        <v>900149596</v>
      </c>
      <c r="B109" s="1" t="s">
        <v>11</v>
      </c>
      <c r="C109" s="5" t="s">
        <v>14</v>
      </c>
      <c r="D109" s="5">
        <v>50342</v>
      </c>
      <c r="E109" s="5" t="s">
        <v>44</v>
      </c>
      <c r="F109" s="5" t="s">
        <v>44</v>
      </c>
      <c r="G109" s="8">
        <v>10264</v>
      </c>
      <c r="H109" s="8">
        <v>9853.44</v>
      </c>
      <c r="I109" s="10" t="s">
        <v>61</v>
      </c>
      <c r="J109" s="11" t="s">
        <v>62</v>
      </c>
      <c r="K109" s="4"/>
    </row>
    <row r="110" spans="1:11" x14ac:dyDescent="0.25">
      <c r="A110" s="5">
        <v>900149596</v>
      </c>
      <c r="B110" s="1" t="s">
        <v>11</v>
      </c>
      <c r="C110" s="5" t="s">
        <v>14</v>
      </c>
      <c r="D110" s="5">
        <v>50343</v>
      </c>
      <c r="E110" s="5" t="s">
        <v>44</v>
      </c>
      <c r="F110" s="5" t="s">
        <v>44</v>
      </c>
      <c r="G110" s="8">
        <v>7716</v>
      </c>
      <c r="H110" s="8">
        <v>7407.36</v>
      </c>
      <c r="I110" s="10" t="s">
        <v>61</v>
      </c>
      <c r="J110" s="11" t="s">
        <v>62</v>
      </c>
      <c r="K110" s="4"/>
    </row>
    <row r="111" spans="1:11" x14ac:dyDescent="0.25">
      <c r="A111" s="5">
        <v>900149596</v>
      </c>
      <c r="B111" s="1" t="s">
        <v>11</v>
      </c>
      <c r="C111" s="5" t="s">
        <v>14</v>
      </c>
      <c r="D111" s="5">
        <v>50345</v>
      </c>
      <c r="E111" s="5" t="s">
        <v>44</v>
      </c>
      <c r="F111" s="5" t="s">
        <v>44</v>
      </c>
      <c r="G111" s="8">
        <v>10280</v>
      </c>
      <c r="H111" s="8">
        <v>9868.7999999999993</v>
      </c>
      <c r="I111" s="10" t="s">
        <v>61</v>
      </c>
      <c r="J111" s="11" t="s">
        <v>62</v>
      </c>
      <c r="K111" s="4"/>
    </row>
    <row r="112" spans="1:11" x14ac:dyDescent="0.25">
      <c r="A112" s="5">
        <v>900149596</v>
      </c>
      <c r="B112" s="1" t="s">
        <v>11</v>
      </c>
      <c r="C112" s="5" t="s">
        <v>14</v>
      </c>
      <c r="D112" s="5">
        <v>50347</v>
      </c>
      <c r="E112" s="5" t="s">
        <v>44</v>
      </c>
      <c r="F112" s="5" t="s">
        <v>44</v>
      </c>
      <c r="G112" s="8">
        <v>2564</v>
      </c>
      <c r="H112" s="8">
        <v>2461.44</v>
      </c>
      <c r="I112" s="10" t="s">
        <v>61</v>
      </c>
      <c r="J112" s="11" t="s">
        <v>62</v>
      </c>
      <c r="K112" s="4"/>
    </row>
    <row r="113" spans="1:11" x14ac:dyDescent="0.25">
      <c r="A113" s="5">
        <v>900149596</v>
      </c>
      <c r="B113" s="1" t="s">
        <v>11</v>
      </c>
      <c r="C113" s="5" t="s">
        <v>14</v>
      </c>
      <c r="D113" s="5">
        <v>50350</v>
      </c>
      <c r="E113" s="5" t="s">
        <v>44</v>
      </c>
      <c r="F113" s="5" t="s">
        <v>44</v>
      </c>
      <c r="G113" s="8">
        <v>175000</v>
      </c>
      <c r="H113" s="8">
        <v>168000</v>
      </c>
      <c r="I113" s="10" t="s">
        <v>61</v>
      </c>
      <c r="J113" s="11" t="s">
        <v>62</v>
      </c>
      <c r="K113" s="4"/>
    </row>
    <row r="114" spans="1:11" x14ac:dyDescent="0.25">
      <c r="A114" s="5">
        <v>900149596</v>
      </c>
      <c r="B114" s="1" t="s">
        <v>11</v>
      </c>
      <c r="C114" s="5" t="s">
        <v>14</v>
      </c>
      <c r="D114" s="5">
        <v>50351</v>
      </c>
      <c r="E114" s="5" t="s">
        <v>44</v>
      </c>
      <c r="F114" s="5" t="s">
        <v>44</v>
      </c>
      <c r="G114" s="8">
        <v>175000</v>
      </c>
      <c r="H114" s="8">
        <v>168000</v>
      </c>
      <c r="I114" s="10" t="s">
        <v>61</v>
      </c>
      <c r="J114" s="11" t="s">
        <v>62</v>
      </c>
      <c r="K114" s="4"/>
    </row>
    <row r="115" spans="1:11" x14ac:dyDescent="0.25">
      <c r="A115" s="5">
        <v>900149596</v>
      </c>
      <c r="B115" s="1" t="s">
        <v>11</v>
      </c>
      <c r="C115" s="5" t="s">
        <v>14</v>
      </c>
      <c r="D115" s="5">
        <v>50352</v>
      </c>
      <c r="E115" s="5" t="s">
        <v>44</v>
      </c>
      <c r="F115" s="5" t="s">
        <v>44</v>
      </c>
      <c r="G115" s="8">
        <v>130000</v>
      </c>
      <c r="H115" s="8">
        <v>124800</v>
      </c>
      <c r="I115" s="10" t="s">
        <v>61</v>
      </c>
      <c r="J115" s="11" t="s">
        <v>62</v>
      </c>
      <c r="K115" s="4"/>
    </row>
    <row r="116" spans="1:11" x14ac:dyDescent="0.25">
      <c r="A116" s="5">
        <v>900149596</v>
      </c>
      <c r="B116" s="1" t="s">
        <v>11</v>
      </c>
      <c r="C116" s="5" t="s">
        <v>14</v>
      </c>
      <c r="D116" s="5">
        <v>50613</v>
      </c>
      <c r="E116" s="5" t="s">
        <v>45</v>
      </c>
      <c r="F116" s="5" t="s">
        <v>45</v>
      </c>
      <c r="G116" s="8">
        <v>175000</v>
      </c>
      <c r="H116" s="8">
        <v>168000</v>
      </c>
      <c r="I116" s="10" t="s">
        <v>61</v>
      </c>
      <c r="J116" s="11" t="s">
        <v>62</v>
      </c>
      <c r="K116" s="4"/>
    </row>
    <row r="117" spans="1:11" x14ac:dyDescent="0.25">
      <c r="A117" s="5">
        <v>900149596</v>
      </c>
      <c r="B117" s="1" t="s">
        <v>11</v>
      </c>
      <c r="C117" s="5" t="s">
        <v>14</v>
      </c>
      <c r="D117" s="5">
        <v>50614</v>
      </c>
      <c r="E117" s="5" t="s">
        <v>45</v>
      </c>
      <c r="F117" s="5" t="s">
        <v>45</v>
      </c>
      <c r="G117" s="8">
        <v>175000</v>
      </c>
      <c r="H117" s="8">
        <v>168000</v>
      </c>
      <c r="I117" s="10" t="s">
        <v>61</v>
      </c>
      <c r="J117" s="11" t="s">
        <v>62</v>
      </c>
      <c r="K117" s="4"/>
    </row>
    <row r="118" spans="1:11" x14ac:dyDescent="0.25">
      <c r="A118" s="5">
        <v>900149596</v>
      </c>
      <c r="B118" s="1" t="s">
        <v>11</v>
      </c>
      <c r="C118" s="5" t="s">
        <v>14</v>
      </c>
      <c r="D118" s="5">
        <v>50615</v>
      </c>
      <c r="E118" s="5" t="s">
        <v>45</v>
      </c>
      <c r="F118" s="5" t="s">
        <v>45</v>
      </c>
      <c r="G118" s="8">
        <v>130000</v>
      </c>
      <c r="H118" s="8">
        <v>124800</v>
      </c>
      <c r="I118" s="10" t="s">
        <v>61</v>
      </c>
      <c r="J118" s="11" t="s">
        <v>62</v>
      </c>
      <c r="K118" s="4"/>
    </row>
    <row r="119" spans="1:11" x14ac:dyDescent="0.25">
      <c r="A119" s="5">
        <v>900149596</v>
      </c>
      <c r="B119" s="1" t="s">
        <v>11</v>
      </c>
      <c r="C119" s="5" t="s">
        <v>14</v>
      </c>
      <c r="D119" s="5">
        <v>50616</v>
      </c>
      <c r="E119" s="5" t="s">
        <v>45</v>
      </c>
      <c r="F119" s="5" t="s">
        <v>45</v>
      </c>
      <c r="G119" s="8">
        <v>175000</v>
      </c>
      <c r="H119" s="8">
        <v>168000</v>
      </c>
      <c r="I119" s="10" t="s">
        <v>61</v>
      </c>
      <c r="J119" s="11" t="s">
        <v>62</v>
      </c>
      <c r="K119" s="4"/>
    </row>
    <row r="120" spans="1:11" x14ac:dyDescent="0.25">
      <c r="A120" s="5">
        <v>900149596</v>
      </c>
      <c r="B120" s="1" t="s">
        <v>11</v>
      </c>
      <c r="C120" s="5" t="s">
        <v>14</v>
      </c>
      <c r="D120" s="5">
        <v>50617</v>
      </c>
      <c r="E120" s="5" t="s">
        <v>45</v>
      </c>
      <c r="F120" s="5" t="s">
        <v>45</v>
      </c>
      <c r="G120" s="8">
        <v>175000</v>
      </c>
      <c r="H120" s="8">
        <v>168000</v>
      </c>
      <c r="I120" s="10" t="s">
        <v>61</v>
      </c>
      <c r="J120" s="11" t="s">
        <v>62</v>
      </c>
      <c r="K120" s="4"/>
    </row>
    <row r="121" spans="1:11" x14ac:dyDescent="0.25">
      <c r="A121" s="5">
        <v>900149596</v>
      </c>
      <c r="B121" s="1" t="s">
        <v>11</v>
      </c>
      <c r="C121" s="5" t="s">
        <v>14</v>
      </c>
      <c r="D121" s="5">
        <v>50631</v>
      </c>
      <c r="E121" s="5" t="s">
        <v>46</v>
      </c>
      <c r="F121" s="5" t="s">
        <v>46</v>
      </c>
      <c r="G121" s="8">
        <v>6422</v>
      </c>
      <c r="H121" s="8">
        <v>6165.12</v>
      </c>
      <c r="I121" s="10" t="s">
        <v>61</v>
      </c>
      <c r="J121" s="11" t="s">
        <v>62</v>
      </c>
      <c r="K121" s="4"/>
    </row>
    <row r="122" spans="1:11" x14ac:dyDescent="0.25">
      <c r="A122" s="5">
        <v>900149596</v>
      </c>
      <c r="B122" s="1" t="s">
        <v>11</v>
      </c>
      <c r="C122" s="5" t="s">
        <v>14</v>
      </c>
      <c r="D122" s="5">
        <v>51563</v>
      </c>
      <c r="E122" s="5" t="s">
        <v>47</v>
      </c>
      <c r="F122" s="5" t="s">
        <v>47</v>
      </c>
      <c r="G122" s="8">
        <v>13300</v>
      </c>
      <c r="H122" s="8">
        <v>12768</v>
      </c>
      <c r="I122" s="10" t="s">
        <v>61</v>
      </c>
      <c r="J122" s="11" t="s">
        <v>62</v>
      </c>
      <c r="K122" s="4"/>
    </row>
    <row r="123" spans="1:11" x14ac:dyDescent="0.25">
      <c r="A123" s="5">
        <v>900149596</v>
      </c>
      <c r="B123" s="1" t="s">
        <v>11</v>
      </c>
      <c r="C123" s="5" t="s">
        <v>14</v>
      </c>
      <c r="D123" s="5">
        <v>51564</v>
      </c>
      <c r="E123" s="5" t="s">
        <v>47</v>
      </c>
      <c r="F123" s="5" t="s">
        <v>47</v>
      </c>
      <c r="G123" s="8">
        <v>13300</v>
      </c>
      <c r="H123" s="8">
        <v>12768</v>
      </c>
      <c r="I123" s="10" t="s">
        <v>61</v>
      </c>
      <c r="J123" s="11" t="s">
        <v>62</v>
      </c>
      <c r="K123" s="4"/>
    </row>
    <row r="124" spans="1:11" x14ac:dyDescent="0.25">
      <c r="A124" s="5">
        <v>900149596</v>
      </c>
      <c r="B124" s="1" t="s">
        <v>11</v>
      </c>
      <c r="C124" s="5" t="s">
        <v>14</v>
      </c>
      <c r="D124" s="5">
        <v>51565</v>
      </c>
      <c r="E124" s="5" t="s">
        <v>47</v>
      </c>
      <c r="F124" s="5" t="s">
        <v>47</v>
      </c>
      <c r="G124" s="8">
        <v>13300</v>
      </c>
      <c r="H124" s="8">
        <v>12768</v>
      </c>
      <c r="I124" s="10" t="s">
        <v>61</v>
      </c>
      <c r="J124" s="11" t="s">
        <v>62</v>
      </c>
      <c r="K124" s="4"/>
    </row>
    <row r="125" spans="1:11" x14ac:dyDescent="0.25">
      <c r="A125" s="5">
        <v>900149596</v>
      </c>
      <c r="B125" s="1" t="s">
        <v>11</v>
      </c>
      <c r="C125" s="5" t="s">
        <v>14</v>
      </c>
      <c r="D125" s="5">
        <v>51566</v>
      </c>
      <c r="E125" s="5" t="s">
        <v>47</v>
      </c>
      <c r="F125" s="5" t="s">
        <v>47</v>
      </c>
      <c r="G125" s="8">
        <v>13300</v>
      </c>
      <c r="H125" s="8">
        <v>12768</v>
      </c>
      <c r="I125" s="10" t="s">
        <v>61</v>
      </c>
      <c r="J125" s="11" t="s">
        <v>62</v>
      </c>
      <c r="K125" s="4"/>
    </row>
    <row r="126" spans="1:11" x14ac:dyDescent="0.25">
      <c r="A126" s="5">
        <v>900149596</v>
      </c>
      <c r="B126" s="1" t="s">
        <v>11</v>
      </c>
      <c r="C126" s="5" t="s">
        <v>14</v>
      </c>
      <c r="D126" s="5">
        <v>51567</v>
      </c>
      <c r="E126" s="5" t="s">
        <v>47</v>
      </c>
      <c r="F126" s="5" t="s">
        <v>47</v>
      </c>
      <c r="G126" s="8">
        <v>175000</v>
      </c>
      <c r="H126" s="8">
        <v>168000</v>
      </c>
      <c r="I126" s="10" t="s">
        <v>61</v>
      </c>
      <c r="J126" s="11" t="s">
        <v>62</v>
      </c>
      <c r="K126" s="4"/>
    </row>
    <row r="127" spans="1:11" x14ac:dyDescent="0.25">
      <c r="A127" s="5">
        <v>900149596</v>
      </c>
      <c r="B127" s="1" t="s">
        <v>11</v>
      </c>
      <c r="C127" s="5" t="s">
        <v>14</v>
      </c>
      <c r="D127" s="5">
        <v>51568</v>
      </c>
      <c r="E127" s="5" t="s">
        <v>47</v>
      </c>
      <c r="F127" s="5" t="s">
        <v>47</v>
      </c>
      <c r="G127" s="8">
        <v>350000</v>
      </c>
      <c r="H127" s="8">
        <v>336000</v>
      </c>
      <c r="I127" s="10" t="s">
        <v>61</v>
      </c>
      <c r="J127" s="11" t="s">
        <v>62</v>
      </c>
      <c r="K127" s="4"/>
    </row>
    <row r="128" spans="1:11" x14ac:dyDescent="0.25">
      <c r="A128" s="5">
        <v>900149596</v>
      </c>
      <c r="B128" s="1" t="s">
        <v>11</v>
      </c>
      <c r="C128" s="5" t="s">
        <v>14</v>
      </c>
      <c r="D128" s="5">
        <v>51569</v>
      </c>
      <c r="E128" s="5" t="s">
        <v>47</v>
      </c>
      <c r="F128" s="5" t="s">
        <v>47</v>
      </c>
      <c r="G128" s="8">
        <v>175000</v>
      </c>
      <c r="H128" s="8">
        <v>168000</v>
      </c>
      <c r="I128" s="10" t="s">
        <v>61</v>
      </c>
      <c r="J128" s="11" t="s">
        <v>62</v>
      </c>
      <c r="K128" s="4"/>
    </row>
    <row r="129" spans="1:11" x14ac:dyDescent="0.25">
      <c r="A129" s="5">
        <v>900149596</v>
      </c>
      <c r="B129" s="1" t="s">
        <v>11</v>
      </c>
      <c r="C129" s="5" t="s">
        <v>14</v>
      </c>
      <c r="D129" s="5">
        <v>51570</v>
      </c>
      <c r="E129" s="5" t="s">
        <v>47</v>
      </c>
      <c r="F129" s="5" t="s">
        <v>47</v>
      </c>
      <c r="G129" s="8">
        <v>13300</v>
      </c>
      <c r="H129" s="8">
        <v>12768</v>
      </c>
      <c r="I129" s="10" t="s">
        <v>61</v>
      </c>
      <c r="J129" s="11" t="s">
        <v>62</v>
      </c>
      <c r="K129" s="4"/>
    </row>
    <row r="130" spans="1:11" x14ac:dyDescent="0.25">
      <c r="A130" s="5">
        <v>900149596</v>
      </c>
      <c r="B130" s="1" t="s">
        <v>11</v>
      </c>
      <c r="C130" s="5" t="s">
        <v>14</v>
      </c>
      <c r="D130" s="5">
        <v>51571</v>
      </c>
      <c r="E130" s="5" t="s">
        <v>47</v>
      </c>
      <c r="F130" s="5" t="s">
        <v>47</v>
      </c>
      <c r="G130" s="8">
        <v>13300</v>
      </c>
      <c r="H130" s="8">
        <v>12768</v>
      </c>
      <c r="I130" s="10" t="s">
        <v>61</v>
      </c>
      <c r="J130" s="11" t="s">
        <v>62</v>
      </c>
      <c r="K130" s="4"/>
    </row>
    <row r="131" spans="1:11" x14ac:dyDescent="0.25">
      <c r="A131" s="5">
        <v>900149596</v>
      </c>
      <c r="B131" s="1" t="s">
        <v>11</v>
      </c>
      <c r="C131" s="5" t="s">
        <v>14</v>
      </c>
      <c r="D131" s="5">
        <v>51572</v>
      </c>
      <c r="E131" s="5" t="s">
        <v>47</v>
      </c>
      <c r="F131" s="5" t="s">
        <v>47</v>
      </c>
      <c r="G131" s="8">
        <v>175000</v>
      </c>
      <c r="H131" s="8">
        <v>168000</v>
      </c>
      <c r="I131" s="10" t="s">
        <v>61</v>
      </c>
      <c r="J131" s="11" t="s">
        <v>62</v>
      </c>
      <c r="K131" s="4"/>
    </row>
    <row r="132" spans="1:11" x14ac:dyDescent="0.25">
      <c r="A132" s="5">
        <v>900149596</v>
      </c>
      <c r="B132" s="1" t="s">
        <v>11</v>
      </c>
      <c r="C132" s="5" t="s">
        <v>14</v>
      </c>
      <c r="D132" s="5">
        <v>51573</v>
      </c>
      <c r="E132" s="5" t="s">
        <v>47</v>
      </c>
      <c r="F132" s="5" t="s">
        <v>47</v>
      </c>
      <c r="G132" s="8">
        <v>175000</v>
      </c>
      <c r="H132" s="8">
        <v>168000</v>
      </c>
      <c r="I132" s="10" t="s">
        <v>61</v>
      </c>
      <c r="J132" s="11" t="s">
        <v>62</v>
      </c>
      <c r="K132" s="4"/>
    </row>
    <row r="133" spans="1:11" x14ac:dyDescent="0.25">
      <c r="A133" s="5">
        <v>900149596</v>
      </c>
      <c r="B133" s="1" t="s">
        <v>11</v>
      </c>
      <c r="C133" s="5" t="s">
        <v>14</v>
      </c>
      <c r="D133" s="5">
        <v>51574</v>
      </c>
      <c r="E133" s="5" t="s">
        <v>47</v>
      </c>
      <c r="F133" s="5" t="s">
        <v>47</v>
      </c>
      <c r="G133" s="8">
        <v>130000</v>
      </c>
      <c r="H133" s="8">
        <v>124800</v>
      </c>
      <c r="I133" s="10" t="s">
        <v>61</v>
      </c>
      <c r="J133" s="11" t="s">
        <v>62</v>
      </c>
      <c r="K133" s="4"/>
    </row>
    <row r="134" spans="1:11" x14ac:dyDescent="0.25">
      <c r="A134" s="5">
        <v>900149596</v>
      </c>
      <c r="B134" s="1" t="s">
        <v>11</v>
      </c>
      <c r="C134" s="5" t="s">
        <v>14</v>
      </c>
      <c r="D134" s="5">
        <v>51575</v>
      </c>
      <c r="E134" s="5" t="s">
        <v>47</v>
      </c>
      <c r="F134" s="5" t="s">
        <v>47</v>
      </c>
      <c r="G134" s="8">
        <v>13300</v>
      </c>
      <c r="H134" s="8">
        <v>12768</v>
      </c>
      <c r="I134" s="10" t="s">
        <v>61</v>
      </c>
      <c r="J134" s="11" t="s">
        <v>62</v>
      </c>
      <c r="K134" s="4"/>
    </row>
    <row r="135" spans="1:11" x14ac:dyDescent="0.25">
      <c r="A135" s="5">
        <v>900149596</v>
      </c>
      <c r="B135" s="1" t="s">
        <v>11</v>
      </c>
      <c r="C135" s="5" t="s">
        <v>14</v>
      </c>
      <c r="D135" s="5">
        <v>51576</v>
      </c>
      <c r="E135" s="5" t="s">
        <v>47</v>
      </c>
      <c r="F135" s="5" t="s">
        <v>47</v>
      </c>
      <c r="G135" s="8">
        <v>13300</v>
      </c>
      <c r="H135" s="8">
        <v>12768</v>
      </c>
      <c r="I135" s="10" t="s">
        <v>61</v>
      </c>
      <c r="J135" s="11" t="s">
        <v>62</v>
      </c>
      <c r="K135" s="4"/>
    </row>
    <row r="136" spans="1:11" x14ac:dyDescent="0.25">
      <c r="A136" s="5">
        <v>900149596</v>
      </c>
      <c r="B136" s="1" t="s">
        <v>11</v>
      </c>
      <c r="C136" s="5" t="s">
        <v>14</v>
      </c>
      <c r="D136" s="5">
        <v>51577</v>
      </c>
      <c r="E136" s="5" t="s">
        <v>47</v>
      </c>
      <c r="F136" s="5" t="s">
        <v>47</v>
      </c>
      <c r="G136" s="8">
        <v>13300</v>
      </c>
      <c r="H136" s="8">
        <v>12768</v>
      </c>
      <c r="I136" s="10" t="s">
        <v>61</v>
      </c>
      <c r="J136" s="11" t="s">
        <v>62</v>
      </c>
      <c r="K136" s="4"/>
    </row>
    <row r="137" spans="1:11" x14ac:dyDescent="0.25">
      <c r="A137" s="5">
        <v>900149596</v>
      </c>
      <c r="B137" s="1" t="s">
        <v>11</v>
      </c>
      <c r="C137" s="5" t="s">
        <v>14</v>
      </c>
      <c r="D137" s="5">
        <v>51578</v>
      </c>
      <c r="E137" s="5" t="s">
        <v>47</v>
      </c>
      <c r="F137" s="5" t="s">
        <v>47</v>
      </c>
      <c r="G137" s="8">
        <v>175000</v>
      </c>
      <c r="H137" s="8">
        <v>168000</v>
      </c>
      <c r="I137" s="10" t="s">
        <v>61</v>
      </c>
      <c r="J137" s="11" t="s">
        <v>62</v>
      </c>
      <c r="K137" s="4"/>
    </row>
    <row r="138" spans="1:11" x14ac:dyDescent="0.25">
      <c r="A138" s="5">
        <v>900149596</v>
      </c>
      <c r="B138" s="1" t="s">
        <v>11</v>
      </c>
      <c r="C138" s="5" t="s">
        <v>14</v>
      </c>
      <c r="D138" s="5">
        <v>51579</v>
      </c>
      <c r="E138" s="5" t="s">
        <v>47</v>
      </c>
      <c r="F138" s="5" t="s">
        <v>47</v>
      </c>
      <c r="G138" s="8">
        <v>175000</v>
      </c>
      <c r="H138" s="8">
        <v>168000</v>
      </c>
      <c r="I138" s="10" t="s">
        <v>61</v>
      </c>
      <c r="J138" s="11" t="s">
        <v>62</v>
      </c>
      <c r="K138" s="4"/>
    </row>
    <row r="139" spans="1:11" x14ac:dyDescent="0.25">
      <c r="A139" s="5">
        <v>900149596</v>
      </c>
      <c r="B139" s="1" t="s">
        <v>11</v>
      </c>
      <c r="C139" s="5" t="s">
        <v>14</v>
      </c>
      <c r="D139" s="5">
        <v>51580</v>
      </c>
      <c r="E139" s="5" t="s">
        <v>47</v>
      </c>
      <c r="F139" s="5" t="s">
        <v>47</v>
      </c>
      <c r="G139" s="8">
        <v>175000</v>
      </c>
      <c r="H139" s="8">
        <v>168000</v>
      </c>
      <c r="I139" s="10" t="s">
        <v>61</v>
      </c>
      <c r="J139" s="11" t="s">
        <v>62</v>
      </c>
      <c r="K139" s="4"/>
    </row>
    <row r="140" spans="1:11" x14ac:dyDescent="0.25">
      <c r="A140" s="5">
        <v>900149596</v>
      </c>
      <c r="B140" s="1" t="s">
        <v>11</v>
      </c>
      <c r="C140" s="5" t="s">
        <v>14</v>
      </c>
      <c r="D140" s="5">
        <v>51581</v>
      </c>
      <c r="E140" s="5" t="s">
        <v>47</v>
      </c>
      <c r="F140" s="5" t="s">
        <v>47</v>
      </c>
      <c r="G140" s="8">
        <v>175000</v>
      </c>
      <c r="H140" s="8">
        <v>168000</v>
      </c>
      <c r="I140" s="10" t="s">
        <v>61</v>
      </c>
      <c r="J140" s="11" t="s">
        <v>62</v>
      </c>
      <c r="K140" s="4"/>
    </row>
    <row r="141" spans="1:11" x14ac:dyDescent="0.25">
      <c r="A141" s="5">
        <v>900149596</v>
      </c>
      <c r="B141" s="1" t="s">
        <v>11</v>
      </c>
      <c r="C141" s="5" t="s">
        <v>14</v>
      </c>
      <c r="D141" s="5">
        <v>51582</v>
      </c>
      <c r="E141" s="5" t="s">
        <v>47</v>
      </c>
      <c r="F141" s="5" t="s">
        <v>47</v>
      </c>
      <c r="G141" s="8">
        <v>175000</v>
      </c>
      <c r="H141" s="8">
        <v>168000</v>
      </c>
      <c r="I141" s="10" t="s">
        <v>61</v>
      </c>
      <c r="J141" s="11" t="s">
        <v>62</v>
      </c>
      <c r="K141" s="4"/>
    </row>
    <row r="142" spans="1:11" x14ac:dyDescent="0.25">
      <c r="A142" s="5">
        <v>900149596</v>
      </c>
      <c r="B142" s="1" t="s">
        <v>11</v>
      </c>
      <c r="C142" s="5" t="s">
        <v>14</v>
      </c>
      <c r="D142" s="5">
        <v>51583</v>
      </c>
      <c r="E142" s="5" t="s">
        <v>47</v>
      </c>
      <c r="F142" s="5" t="s">
        <v>47</v>
      </c>
      <c r="G142" s="8">
        <v>130000</v>
      </c>
      <c r="H142" s="8">
        <v>124800</v>
      </c>
      <c r="I142" s="10" t="s">
        <v>61</v>
      </c>
      <c r="J142" s="11" t="s">
        <v>62</v>
      </c>
      <c r="K142" s="4"/>
    </row>
    <row r="143" spans="1:11" x14ac:dyDescent="0.25">
      <c r="A143" s="5">
        <v>900149596</v>
      </c>
      <c r="B143" s="1" t="s">
        <v>11</v>
      </c>
      <c r="C143" s="5" t="s">
        <v>14</v>
      </c>
      <c r="D143" s="5">
        <v>51587</v>
      </c>
      <c r="E143" s="5" t="s">
        <v>47</v>
      </c>
      <c r="F143" s="5" t="s">
        <v>47</v>
      </c>
      <c r="G143" s="8">
        <v>3850</v>
      </c>
      <c r="H143" s="8">
        <v>3696</v>
      </c>
      <c r="I143" s="10" t="s">
        <v>61</v>
      </c>
      <c r="J143" s="11" t="s">
        <v>62</v>
      </c>
      <c r="K143" s="4"/>
    </row>
    <row r="144" spans="1:11" x14ac:dyDescent="0.25">
      <c r="A144" s="5">
        <v>900149596</v>
      </c>
      <c r="B144" s="1" t="s">
        <v>11</v>
      </c>
      <c r="C144" s="5" t="s">
        <v>14</v>
      </c>
      <c r="D144" s="5">
        <v>51588</v>
      </c>
      <c r="E144" s="5" t="s">
        <v>47</v>
      </c>
      <c r="F144" s="5" t="s">
        <v>47</v>
      </c>
      <c r="G144" s="8">
        <v>10264</v>
      </c>
      <c r="H144" s="8">
        <v>9853.44</v>
      </c>
      <c r="I144" s="10" t="s">
        <v>61</v>
      </c>
      <c r="J144" s="11" t="s">
        <v>62</v>
      </c>
      <c r="K144" s="4"/>
    </row>
    <row r="145" spans="1:11" x14ac:dyDescent="0.25">
      <c r="A145" s="5">
        <v>900149596</v>
      </c>
      <c r="B145" s="1" t="s">
        <v>11</v>
      </c>
      <c r="C145" s="5" t="s">
        <v>14</v>
      </c>
      <c r="D145" s="5">
        <v>51693</v>
      </c>
      <c r="E145" s="5" t="s">
        <v>48</v>
      </c>
      <c r="F145" s="5" t="s">
        <v>48</v>
      </c>
      <c r="G145" s="8">
        <v>175000</v>
      </c>
      <c r="H145" s="8">
        <v>133500</v>
      </c>
      <c r="I145" s="10" t="s">
        <v>61</v>
      </c>
      <c r="J145" s="11" t="s">
        <v>62</v>
      </c>
      <c r="K145" s="4"/>
    </row>
    <row r="146" spans="1:11" x14ac:dyDescent="0.25">
      <c r="A146" s="5">
        <v>900149596</v>
      </c>
      <c r="B146" s="1" t="s">
        <v>11</v>
      </c>
      <c r="C146" s="5" t="s">
        <v>14</v>
      </c>
      <c r="D146" s="5">
        <v>51900</v>
      </c>
      <c r="E146" s="5" t="s">
        <v>49</v>
      </c>
      <c r="F146" s="5" t="s">
        <v>49</v>
      </c>
      <c r="G146" s="8">
        <v>130000</v>
      </c>
      <c r="H146" s="8">
        <v>90300</v>
      </c>
      <c r="I146" s="10" t="s">
        <v>61</v>
      </c>
      <c r="J146" s="11" t="s">
        <v>62</v>
      </c>
      <c r="K146" s="4"/>
    </row>
    <row r="147" spans="1:11" x14ac:dyDescent="0.25">
      <c r="A147" s="5">
        <v>900149596</v>
      </c>
      <c r="B147" s="1" t="s">
        <v>11</v>
      </c>
      <c r="C147" s="5" t="s">
        <v>14</v>
      </c>
      <c r="D147" s="5">
        <v>51902</v>
      </c>
      <c r="E147" s="5" t="s">
        <v>49</v>
      </c>
      <c r="F147" s="5" t="s">
        <v>49</v>
      </c>
      <c r="G147" s="8">
        <v>175000</v>
      </c>
      <c r="H147" s="8">
        <v>116100</v>
      </c>
      <c r="I147" s="10" t="s">
        <v>61</v>
      </c>
      <c r="J147" s="11" t="s">
        <v>62</v>
      </c>
      <c r="K147" s="4"/>
    </row>
    <row r="148" spans="1:11" x14ac:dyDescent="0.25">
      <c r="A148" s="5">
        <v>900149596</v>
      </c>
      <c r="B148" s="1" t="s">
        <v>11</v>
      </c>
      <c r="C148" s="5" t="s">
        <v>14</v>
      </c>
      <c r="D148" s="5">
        <v>51903</v>
      </c>
      <c r="E148" s="5" t="s">
        <v>49</v>
      </c>
      <c r="F148" s="5" t="s">
        <v>49</v>
      </c>
      <c r="G148" s="8">
        <v>175000</v>
      </c>
      <c r="H148" s="8">
        <v>133500</v>
      </c>
      <c r="I148" s="10" t="s">
        <v>61</v>
      </c>
      <c r="J148" s="11" t="s">
        <v>62</v>
      </c>
      <c r="K148" s="4"/>
    </row>
    <row r="149" spans="1:11" x14ac:dyDescent="0.25">
      <c r="A149" s="5">
        <v>900149596</v>
      </c>
      <c r="B149" s="1" t="s">
        <v>11</v>
      </c>
      <c r="C149" s="5" t="s">
        <v>14</v>
      </c>
      <c r="D149" s="5">
        <v>51904</v>
      </c>
      <c r="E149" s="5" t="s">
        <v>49</v>
      </c>
      <c r="F149" s="5" t="s">
        <v>49</v>
      </c>
      <c r="G149" s="8">
        <v>175000</v>
      </c>
      <c r="H149" s="8">
        <v>133500</v>
      </c>
      <c r="I149" s="10" t="s">
        <v>61</v>
      </c>
      <c r="J149" s="11" t="s">
        <v>62</v>
      </c>
      <c r="K149" s="4"/>
    </row>
    <row r="150" spans="1:11" x14ac:dyDescent="0.25">
      <c r="A150" s="5">
        <v>900149596</v>
      </c>
      <c r="B150" s="1" t="s">
        <v>11</v>
      </c>
      <c r="C150" s="5" t="s">
        <v>14</v>
      </c>
      <c r="D150" s="5">
        <v>51905</v>
      </c>
      <c r="E150" s="5" t="s">
        <v>49</v>
      </c>
      <c r="F150" s="5" t="s">
        <v>49</v>
      </c>
      <c r="G150" s="8">
        <v>175000</v>
      </c>
      <c r="H150" s="8">
        <v>116100</v>
      </c>
      <c r="I150" s="10" t="s">
        <v>61</v>
      </c>
      <c r="J150" s="11" t="s">
        <v>62</v>
      </c>
      <c r="K150" s="4"/>
    </row>
    <row r="151" spans="1:11" x14ac:dyDescent="0.25">
      <c r="A151" s="5">
        <v>900149596</v>
      </c>
      <c r="B151" s="1" t="s">
        <v>11</v>
      </c>
      <c r="C151" s="5" t="s">
        <v>14</v>
      </c>
      <c r="D151" s="5">
        <v>51906</v>
      </c>
      <c r="E151" s="5" t="s">
        <v>49</v>
      </c>
      <c r="F151" s="5" t="s">
        <v>49</v>
      </c>
      <c r="G151" s="8">
        <v>175000</v>
      </c>
      <c r="H151" s="8">
        <v>133500</v>
      </c>
      <c r="I151" s="10" t="s">
        <v>61</v>
      </c>
      <c r="J151" s="11" t="s">
        <v>62</v>
      </c>
      <c r="K151" s="4"/>
    </row>
    <row r="152" spans="1:11" x14ac:dyDescent="0.25">
      <c r="A152" s="5">
        <v>900149596</v>
      </c>
      <c r="B152" s="1" t="s">
        <v>11</v>
      </c>
      <c r="C152" s="5" t="s">
        <v>14</v>
      </c>
      <c r="D152" s="5">
        <v>51907</v>
      </c>
      <c r="E152" s="5" t="s">
        <v>49</v>
      </c>
      <c r="F152" s="5" t="s">
        <v>49</v>
      </c>
      <c r="G152" s="8">
        <v>175000</v>
      </c>
      <c r="H152" s="8">
        <v>116100</v>
      </c>
      <c r="I152" s="10" t="s">
        <v>61</v>
      </c>
      <c r="J152" s="11" t="s">
        <v>62</v>
      </c>
      <c r="K152" s="4"/>
    </row>
    <row r="153" spans="1:11" x14ac:dyDescent="0.25">
      <c r="A153" s="5">
        <v>900149596</v>
      </c>
      <c r="B153" s="1" t="s">
        <v>11</v>
      </c>
      <c r="C153" s="5" t="s">
        <v>14</v>
      </c>
      <c r="D153" s="5">
        <v>51908</v>
      </c>
      <c r="E153" s="5" t="s">
        <v>49</v>
      </c>
      <c r="F153" s="5" t="s">
        <v>49</v>
      </c>
      <c r="G153" s="8">
        <v>175000</v>
      </c>
      <c r="H153" s="8">
        <v>116100</v>
      </c>
      <c r="I153" s="10" t="s">
        <v>61</v>
      </c>
      <c r="J153" s="11" t="s">
        <v>62</v>
      </c>
      <c r="K153" s="4"/>
    </row>
    <row r="154" spans="1:11" x14ac:dyDescent="0.25">
      <c r="A154" s="5">
        <v>900149596</v>
      </c>
      <c r="B154" s="1" t="s">
        <v>11</v>
      </c>
      <c r="C154" s="5" t="s">
        <v>14</v>
      </c>
      <c r="D154" s="5">
        <v>51909</v>
      </c>
      <c r="E154" s="5" t="s">
        <v>49</v>
      </c>
      <c r="F154" s="5" t="s">
        <v>49</v>
      </c>
      <c r="G154" s="8">
        <v>175000</v>
      </c>
      <c r="H154" s="8">
        <v>116100</v>
      </c>
      <c r="I154" s="10" t="s">
        <v>61</v>
      </c>
      <c r="J154" s="11" t="s">
        <v>62</v>
      </c>
      <c r="K154" s="4"/>
    </row>
    <row r="155" spans="1:11" x14ac:dyDescent="0.25">
      <c r="A155" s="5">
        <v>900149596</v>
      </c>
      <c r="B155" s="1" t="s">
        <v>11</v>
      </c>
      <c r="C155" s="5" t="s">
        <v>14</v>
      </c>
      <c r="D155" s="5">
        <v>51910</v>
      </c>
      <c r="E155" s="5" t="s">
        <v>49</v>
      </c>
      <c r="F155" s="5" t="s">
        <v>49</v>
      </c>
      <c r="G155" s="8">
        <v>175000</v>
      </c>
      <c r="H155" s="8">
        <v>133500</v>
      </c>
      <c r="I155" s="10" t="s">
        <v>61</v>
      </c>
      <c r="J155" s="11" t="s">
        <v>62</v>
      </c>
      <c r="K155" s="4"/>
    </row>
    <row r="156" spans="1:11" x14ac:dyDescent="0.25">
      <c r="A156" s="5">
        <v>900149596</v>
      </c>
      <c r="B156" s="1" t="s">
        <v>11</v>
      </c>
      <c r="C156" s="5" t="s">
        <v>14</v>
      </c>
      <c r="D156" s="5">
        <v>51911</v>
      </c>
      <c r="E156" s="5" t="s">
        <v>49</v>
      </c>
      <c r="F156" s="5" t="s">
        <v>49</v>
      </c>
      <c r="G156" s="8">
        <v>175000</v>
      </c>
      <c r="H156" s="8">
        <v>133500</v>
      </c>
      <c r="I156" s="10" t="s">
        <v>61</v>
      </c>
      <c r="J156" s="11" t="s">
        <v>62</v>
      </c>
      <c r="K156" s="4"/>
    </row>
    <row r="157" spans="1:11" x14ac:dyDescent="0.25">
      <c r="A157" s="5">
        <v>900149596</v>
      </c>
      <c r="B157" s="1" t="s">
        <v>11</v>
      </c>
      <c r="C157" s="5" t="s">
        <v>14</v>
      </c>
      <c r="D157" s="5">
        <v>51912</v>
      </c>
      <c r="E157" s="5" t="s">
        <v>49</v>
      </c>
      <c r="F157" s="5" t="s">
        <v>49</v>
      </c>
      <c r="G157" s="8">
        <v>175000</v>
      </c>
      <c r="H157" s="8">
        <v>133500</v>
      </c>
      <c r="I157" s="10" t="s">
        <v>61</v>
      </c>
      <c r="J157" s="11" t="s">
        <v>62</v>
      </c>
      <c r="K157" s="4"/>
    </row>
    <row r="158" spans="1:11" x14ac:dyDescent="0.25">
      <c r="A158" s="5">
        <v>900149596</v>
      </c>
      <c r="B158" s="1" t="s">
        <v>11</v>
      </c>
      <c r="C158" s="5" t="s">
        <v>14</v>
      </c>
      <c r="D158" s="5">
        <v>52071</v>
      </c>
      <c r="E158" s="5" t="s">
        <v>50</v>
      </c>
      <c r="F158" s="5" t="s">
        <v>50</v>
      </c>
      <c r="G158" s="8">
        <v>130000</v>
      </c>
      <c r="H158" s="8">
        <v>90300</v>
      </c>
      <c r="I158" s="10" t="s">
        <v>61</v>
      </c>
      <c r="J158" s="11" t="s">
        <v>62</v>
      </c>
      <c r="K158" s="4"/>
    </row>
    <row r="159" spans="1:11" x14ac:dyDescent="0.25">
      <c r="A159" s="5">
        <v>900149596</v>
      </c>
      <c r="B159" s="1" t="s">
        <v>11</v>
      </c>
      <c r="C159" s="5" t="s">
        <v>14</v>
      </c>
      <c r="D159" s="5">
        <v>52072</v>
      </c>
      <c r="E159" s="5" t="s">
        <v>50</v>
      </c>
      <c r="F159" s="5" t="s">
        <v>50</v>
      </c>
      <c r="G159" s="8">
        <v>175000</v>
      </c>
      <c r="H159" s="8">
        <v>133500</v>
      </c>
      <c r="I159" s="10" t="s">
        <v>61</v>
      </c>
      <c r="J159" s="11" t="s">
        <v>62</v>
      </c>
      <c r="K159" s="4"/>
    </row>
    <row r="160" spans="1:11" x14ac:dyDescent="0.25">
      <c r="A160" s="5">
        <v>900149596</v>
      </c>
      <c r="B160" s="1" t="s">
        <v>11</v>
      </c>
      <c r="C160" s="5" t="s">
        <v>14</v>
      </c>
      <c r="D160" s="5">
        <v>52074</v>
      </c>
      <c r="E160" s="5" t="s">
        <v>50</v>
      </c>
      <c r="F160" s="5" t="s">
        <v>50</v>
      </c>
      <c r="G160" s="8">
        <v>175000</v>
      </c>
      <c r="H160" s="8">
        <v>168000</v>
      </c>
      <c r="I160" s="10" t="s">
        <v>61</v>
      </c>
      <c r="J160" s="11" t="s">
        <v>62</v>
      </c>
      <c r="K160" s="4"/>
    </row>
    <row r="161" spans="1:11" x14ac:dyDescent="0.25">
      <c r="A161" s="5">
        <v>900149596</v>
      </c>
      <c r="B161" s="1" t="s">
        <v>11</v>
      </c>
      <c r="C161" s="5" t="s">
        <v>14</v>
      </c>
      <c r="D161" s="5">
        <v>52075</v>
      </c>
      <c r="E161" s="5" t="s">
        <v>50</v>
      </c>
      <c r="F161" s="5" t="s">
        <v>50</v>
      </c>
      <c r="G161" s="8">
        <v>175000</v>
      </c>
      <c r="H161" s="8">
        <v>168000</v>
      </c>
      <c r="I161" s="10" t="s">
        <v>61</v>
      </c>
      <c r="J161" s="11" t="s">
        <v>62</v>
      </c>
      <c r="K161" s="4"/>
    </row>
    <row r="162" spans="1:11" x14ac:dyDescent="0.25">
      <c r="A162" s="5">
        <v>900149596</v>
      </c>
      <c r="B162" s="1" t="s">
        <v>11</v>
      </c>
      <c r="C162" s="5" t="s">
        <v>14</v>
      </c>
      <c r="D162" s="5">
        <v>52076</v>
      </c>
      <c r="E162" s="5" t="s">
        <v>50</v>
      </c>
      <c r="F162" s="5" t="s">
        <v>50</v>
      </c>
      <c r="G162" s="8">
        <v>21616</v>
      </c>
      <c r="H162" s="8">
        <v>20751.36</v>
      </c>
      <c r="I162" s="10" t="s">
        <v>61</v>
      </c>
      <c r="J162" s="11" t="s">
        <v>62</v>
      </c>
      <c r="K162" s="4"/>
    </row>
    <row r="163" spans="1:11" x14ac:dyDescent="0.25">
      <c r="A163" s="5">
        <v>900149596</v>
      </c>
      <c r="B163" s="1" t="s">
        <v>11</v>
      </c>
      <c r="C163" s="5" t="s">
        <v>14</v>
      </c>
      <c r="D163" s="5">
        <v>52077</v>
      </c>
      <c r="E163" s="5" t="s">
        <v>50</v>
      </c>
      <c r="F163" s="5" t="s">
        <v>50</v>
      </c>
      <c r="G163" s="8">
        <v>175000</v>
      </c>
      <c r="H163" s="8">
        <v>168000</v>
      </c>
      <c r="I163" s="10" t="s">
        <v>61</v>
      </c>
      <c r="J163" s="11" t="s">
        <v>62</v>
      </c>
      <c r="K163" s="4"/>
    </row>
    <row r="164" spans="1:11" x14ac:dyDescent="0.25">
      <c r="A164" s="5">
        <v>900149596</v>
      </c>
      <c r="B164" s="1" t="s">
        <v>11</v>
      </c>
      <c r="C164" s="5" t="s">
        <v>14</v>
      </c>
      <c r="D164" s="5">
        <v>52078</v>
      </c>
      <c r="E164" s="5" t="s">
        <v>50</v>
      </c>
      <c r="F164" s="5" t="s">
        <v>50</v>
      </c>
      <c r="G164" s="8">
        <v>21616</v>
      </c>
      <c r="H164" s="8">
        <v>20751.36</v>
      </c>
      <c r="I164" s="10" t="s">
        <v>61</v>
      </c>
      <c r="J164" s="11" t="s">
        <v>62</v>
      </c>
      <c r="K164" s="4"/>
    </row>
    <row r="165" spans="1:11" x14ac:dyDescent="0.25">
      <c r="A165" s="5">
        <v>900149596</v>
      </c>
      <c r="B165" s="1" t="s">
        <v>11</v>
      </c>
      <c r="C165" s="5" t="s">
        <v>14</v>
      </c>
      <c r="D165" s="5">
        <v>52079</v>
      </c>
      <c r="E165" s="5" t="s">
        <v>51</v>
      </c>
      <c r="F165" s="5" t="s">
        <v>51</v>
      </c>
      <c r="G165" s="8">
        <v>350000</v>
      </c>
      <c r="H165" s="8">
        <v>336000</v>
      </c>
      <c r="I165" s="10" t="s">
        <v>61</v>
      </c>
      <c r="J165" s="11" t="s">
        <v>62</v>
      </c>
      <c r="K165" s="4"/>
    </row>
    <row r="166" spans="1:11" x14ac:dyDescent="0.25">
      <c r="A166" s="5">
        <v>900149596</v>
      </c>
      <c r="B166" s="1" t="s">
        <v>11</v>
      </c>
      <c r="C166" s="5" t="s">
        <v>14</v>
      </c>
      <c r="D166" s="5">
        <v>52080</v>
      </c>
      <c r="E166" s="5" t="s">
        <v>51</v>
      </c>
      <c r="F166" s="5" t="s">
        <v>51</v>
      </c>
      <c r="G166" s="8">
        <v>175000</v>
      </c>
      <c r="H166" s="8">
        <v>168000</v>
      </c>
      <c r="I166" s="10" t="s">
        <v>61</v>
      </c>
      <c r="J166" s="11" t="s">
        <v>62</v>
      </c>
      <c r="K166" s="4"/>
    </row>
    <row r="167" spans="1:11" x14ac:dyDescent="0.25">
      <c r="A167" s="5">
        <v>900149596</v>
      </c>
      <c r="B167" s="1" t="s">
        <v>11</v>
      </c>
      <c r="C167" s="5" t="s">
        <v>14</v>
      </c>
      <c r="D167" s="5">
        <v>52081</v>
      </c>
      <c r="E167" s="5" t="s">
        <v>51</v>
      </c>
      <c r="F167" s="5" t="s">
        <v>51</v>
      </c>
      <c r="G167" s="8">
        <v>175000</v>
      </c>
      <c r="H167" s="8">
        <v>168000</v>
      </c>
      <c r="I167" s="10" t="s">
        <v>61</v>
      </c>
      <c r="J167" s="11" t="s">
        <v>62</v>
      </c>
      <c r="K167" s="4"/>
    </row>
    <row r="168" spans="1:11" x14ac:dyDescent="0.25">
      <c r="A168" s="5">
        <v>900149596</v>
      </c>
      <c r="B168" s="1" t="s">
        <v>11</v>
      </c>
      <c r="C168" s="5" t="s">
        <v>14</v>
      </c>
      <c r="D168" s="5">
        <v>52082</v>
      </c>
      <c r="E168" s="5" t="s">
        <v>51</v>
      </c>
      <c r="F168" s="5" t="s">
        <v>51</v>
      </c>
      <c r="G168" s="8">
        <v>175000</v>
      </c>
      <c r="H168" s="8">
        <v>168000</v>
      </c>
      <c r="I168" s="10" t="s">
        <v>61</v>
      </c>
      <c r="J168" s="11" t="s">
        <v>62</v>
      </c>
      <c r="K168" s="4"/>
    </row>
    <row r="169" spans="1:11" x14ac:dyDescent="0.25">
      <c r="A169" s="5">
        <v>900149596</v>
      </c>
      <c r="B169" s="1" t="s">
        <v>11</v>
      </c>
      <c r="C169" s="5" t="s">
        <v>14</v>
      </c>
      <c r="D169" s="5">
        <v>52083</v>
      </c>
      <c r="E169" s="5" t="s">
        <v>51</v>
      </c>
      <c r="F169" s="5" t="s">
        <v>51</v>
      </c>
      <c r="G169" s="8">
        <v>175000</v>
      </c>
      <c r="H169" s="8">
        <v>168000</v>
      </c>
      <c r="I169" s="10" t="s">
        <v>61</v>
      </c>
      <c r="J169" s="11" t="s">
        <v>62</v>
      </c>
      <c r="K169" s="4"/>
    </row>
    <row r="170" spans="1:11" x14ac:dyDescent="0.25">
      <c r="A170" s="5">
        <v>900149596</v>
      </c>
      <c r="B170" s="1" t="s">
        <v>11</v>
      </c>
      <c r="C170" s="5" t="s">
        <v>14</v>
      </c>
      <c r="D170" s="5">
        <v>52096</v>
      </c>
      <c r="E170" s="5" t="s">
        <v>51</v>
      </c>
      <c r="F170" s="5" t="s">
        <v>51</v>
      </c>
      <c r="G170" s="8">
        <v>8970</v>
      </c>
      <c r="H170" s="8">
        <v>8611.2000000000007</v>
      </c>
      <c r="I170" s="10" t="s">
        <v>61</v>
      </c>
      <c r="J170" s="11" t="s">
        <v>62</v>
      </c>
      <c r="K170" s="4"/>
    </row>
    <row r="171" spans="1:11" x14ac:dyDescent="0.25">
      <c r="A171" s="5">
        <v>900149596</v>
      </c>
      <c r="B171" s="1" t="s">
        <v>11</v>
      </c>
      <c r="C171" s="5" t="s">
        <v>14</v>
      </c>
      <c r="D171" s="5">
        <v>52811</v>
      </c>
      <c r="E171" s="5" t="s">
        <v>52</v>
      </c>
      <c r="F171" s="5" t="s">
        <v>52</v>
      </c>
      <c r="G171" s="8">
        <v>13300</v>
      </c>
      <c r="H171" s="8">
        <v>12768</v>
      </c>
      <c r="I171" s="10" t="s">
        <v>61</v>
      </c>
      <c r="J171" s="11" t="s">
        <v>62</v>
      </c>
      <c r="K171" s="4"/>
    </row>
    <row r="172" spans="1:11" x14ac:dyDescent="0.25">
      <c r="A172" s="5">
        <v>900149596</v>
      </c>
      <c r="B172" s="1" t="s">
        <v>11</v>
      </c>
      <c r="C172" s="5" t="s">
        <v>14</v>
      </c>
      <c r="D172" s="5">
        <v>52812</v>
      </c>
      <c r="E172" s="5" t="s">
        <v>52</v>
      </c>
      <c r="F172" s="5" t="s">
        <v>52</v>
      </c>
      <c r="G172" s="8">
        <v>13300</v>
      </c>
      <c r="H172" s="8">
        <v>12768</v>
      </c>
      <c r="I172" s="10" t="s">
        <v>61</v>
      </c>
      <c r="J172" s="11" t="s">
        <v>62</v>
      </c>
      <c r="K172" s="4"/>
    </row>
    <row r="173" spans="1:11" x14ac:dyDescent="0.25">
      <c r="A173" s="5">
        <v>900149596</v>
      </c>
      <c r="B173" s="1" t="s">
        <v>11</v>
      </c>
      <c r="C173" s="5" t="s">
        <v>14</v>
      </c>
      <c r="D173" s="5">
        <v>52813</v>
      </c>
      <c r="E173" s="5" t="s">
        <v>52</v>
      </c>
      <c r="F173" s="5" t="s">
        <v>52</v>
      </c>
      <c r="G173" s="8">
        <v>21616</v>
      </c>
      <c r="H173" s="8">
        <v>20751.36</v>
      </c>
      <c r="I173" s="10" t="s">
        <v>61</v>
      </c>
      <c r="J173" s="11" t="s">
        <v>62</v>
      </c>
      <c r="K173" s="4"/>
    </row>
    <row r="174" spans="1:11" x14ac:dyDescent="0.25">
      <c r="A174" s="5">
        <v>900149596</v>
      </c>
      <c r="B174" s="1" t="s">
        <v>11</v>
      </c>
      <c r="C174" s="5" t="s">
        <v>14</v>
      </c>
      <c r="D174" s="5">
        <v>52814</v>
      </c>
      <c r="E174" s="5" t="s">
        <v>52</v>
      </c>
      <c r="F174" s="5" t="s">
        <v>52</v>
      </c>
      <c r="G174" s="8">
        <v>175000</v>
      </c>
      <c r="H174" s="8">
        <v>168000</v>
      </c>
      <c r="I174" s="10" t="s">
        <v>61</v>
      </c>
      <c r="J174" s="11" t="s">
        <v>62</v>
      </c>
      <c r="K174" s="4"/>
    </row>
    <row r="175" spans="1:11" x14ac:dyDescent="0.25">
      <c r="A175" s="5">
        <v>900149596</v>
      </c>
      <c r="B175" s="1" t="s">
        <v>11</v>
      </c>
      <c r="C175" s="5" t="s">
        <v>14</v>
      </c>
      <c r="D175" s="5">
        <v>52815</v>
      </c>
      <c r="E175" s="5" t="s">
        <v>52</v>
      </c>
      <c r="F175" s="5" t="s">
        <v>52</v>
      </c>
      <c r="G175" s="8">
        <v>130000</v>
      </c>
      <c r="H175" s="8">
        <v>124800</v>
      </c>
      <c r="I175" s="10" t="s">
        <v>61</v>
      </c>
      <c r="J175" s="11" t="s">
        <v>62</v>
      </c>
      <c r="K175" s="4"/>
    </row>
    <row r="176" spans="1:11" x14ac:dyDescent="0.25">
      <c r="A176" s="5">
        <v>900149596</v>
      </c>
      <c r="B176" s="1" t="s">
        <v>11</v>
      </c>
      <c r="C176" s="5" t="s">
        <v>14</v>
      </c>
      <c r="D176" s="5">
        <v>52816</v>
      </c>
      <c r="E176" s="5" t="s">
        <v>52</v>
      </c>
      <c r="F176" s="5" t="s">
        <v>52</v>
      </c>
      <c r="G176" s="8">
        <v>175000</v>
      </c>
      <c r="H176" s="8">
        <v>168000</v>
      </c>
      <c r="I176" s="10" t="s">
        <v>61</v>
      </c>
      <c r="J176" s="11" t="s">
        <v>62</v>
      </c>
      <c r="K176" s="4"/>
    </row>
    <row r="177" spans="1:11" x14ac:dyDescent="0.25">
      <c r="A177" s="5">
        <v>900149596</v>
      </c>
      <c r="B177" s="1" t="s">
        <v>11</v>
      </c>
      <c r="C177" s="5" t="s">
        <v>14</v>
      </c>
      <c r="D177" s="5">
        <v>52817</v>
      </c>
      <c r="E177" s="5" t="s">
        <v>52</v>
      </c>
      <c r="F177" s="5" t="s">
        <v>52</v>
      </c>
      <c r="G177" s="8">
        <v>175000</v>
      </c>
      <c r="H177" s="8">
        <v>168000</v>
      </c>
      <c r="I177" s="10" t="s">
        <v>61</v>
      </c>
      <c r="J177" s="11" t="s">
        <v>62</v>
      </c>
      <c r="K177" s="4"/>
    </row>
    <row r="178" spans="1:11" x14ac:dyDescent="0.25">
      <c r="A178" s="5">
        <v>900149596</v>
      </c>
      <c r="B178" s="1" t="s">
        <v>11</v>
      </c>
      <c r="C178" s="5" t="s">
        <v>14</v>
      </c>
      <c r="D178" s="5">
        <v>52818</v>
      </c>
      <c r="E178" s="5" t="s">
        <v>52</v>
      </c>
      <c r="F178" s="5" t="s">
        <v>52</v>
      </c>
      <c r="G178" s="8">
        <v>21616</v>
      </c>
      <c r="H178" s="8">
        <v>20751.36</v>
      </c>
      <c r="I178" s="10" t="s">
        <v>61</v>
      </c>
      <c r="J178" s="11" t="s">
        <v>62</v>
      </c>
      <c r="K178" s="4"/>
    </row>
    <row r="179" spans="1:11" x14ac:dyDescent="0.25">
      <c r="A179" s="5">
        <v>900149596</v>
      </c>
      <c r="B179" s="1" t="s">
        <v>11</v>
      </c>
      <c r="C179" s="5" t="s">
        <v>14</v>
      </c>
      <c r="D179" s="5">
        <v>52819</v>
      </c>
      <c r="E179" s="5" t="s">
        <v>52</v>
      </c>
      <c r="F179" s="5" t="s">
        <v>52</v>
      </c>
      <c r="G179" s="8">
        <v>21616</v>
      </c>
      <c r="H179" s="8">
        <v>20751.36</v>
      </c>
      <c r="I179" s="10" t="s">
        <v>61</v>
      </c>
      <c r="J179" s="11" t="s">
        <v>62</v>
      </c>
      <c r="K179" s="4"/>
    </row>
    <row r="180" spans="1:11" x14ac:dyDescent="0.25">
      <c r="A180" s="5">
        <v>900149596</v>
      </c>
      <c r="B180" s="1" t="s">
        <v>11</v>
      </c>
      <c r="C180" s="5" t="s">
        <v>14</v>
      </c>
      <c r="D180" s="5">
        <v>52820</v>
      </c>
      <c r="E180" s="5" t="s">
        <v>52</v>
      </c>
      <c r="F180" s="5" t="s">
        <v>52</v>
      </c>
      <c r="G180" s="8">
        <v>6430</v>
      </c>
      <c r="H180" s="8">
        <v>6172.8</v>
      </c>
      <c r="I180" s="10" t="s">
        <v>61</v>
      </c>
      <c r="J180" s="11" t="s">
        <v>62</v>
      </c>
      <c r="K180" s="4"/>
    </row>
    <row r="181" spans="1:11" x14ac:dyDescent="0.25">
      <c r="A181" s="5">
        <v>900149596</v>
      </c>
      <c r="B181" s="1" t="s">
        <v>11</v>
      </c>
      <c r="C181" s="5" t="s">
        <v>14</v>
      </c>
      <c r="D181" s="5">
        <v>52821</v>
      </c>
      <c r="E181" s="5" t="s">
        <v>52</v>
      </c>
      <c r="F181" s="5" t="s">
        <v>52</v>
      </c>
      <c r="G181" s="8">
        <v>175000</v>
      </c>
      <c r="H181" s="8">
        <v>133500</v>
      </c>
      <c r="I181" s="10" t="s">
        <v>61</v>
      </c>
      <c r="J181" s="11" t="s">
        <v>62</v>
      </c>
      <c r="K181" s="4"/>
    </row>
    <row r="182" spans="1:11" x14ac:dyDescent="0.25">
      <c r="A182" s="5">
        <v>900149596</v>
      </c>
      <c r="B182" s="1" t="s">
        <v>11</v>
      </c>
      <c r="C182" s="5" t="s">
        <v>14</v>
      </c>
      <c r="D182" s="5">
        <v>52822</v>
      </c>
      <c r="E182" s="5" t="s">
        <v>52</v>
      </c>
      <c r="F182" s="5" t="s">
        <v>52</v>
      </c>
      <c r="G182" s="8">
        <v>175000</v>
      </c>
      <c r="H182" s="8">
        <v>133500</v>
      </c>
      <c r="I182" s="10" t="s">
        <v>61</v>
      </c>
      <c r="J182" s="11" t="s">
        <v>62</v>
      </c>
      <c r="K182" s="4"/>
    </row>
    <row r="183" spans="1:11" x14ac:dyDescent="0.25">
      <c r="A183" s="5">
        <v>900149596</v>
      </c>
      <c r="B183" s="1" t="s">
        <v>11</v>
      </c>
      <c r="C183" s="5" t="s">
        <v>14</v>
      </c>
      <c r="D183" s="5">
        <v>53628</v>
      </c>
      <c r="E183" s="5" t="s">
        <v>53</v>
      </c>
      <c r="F183" s="5" t="s">
        <v>53</v>
      </c>
      <c r="G183" s="8">
        <v>21616</v>
      </c>
      <c r="H183" s="8">
        <v>20751.36</v>
      </c>
      <c r="I183" s="10" t="s">
        <v>61</v>
      </c>
      <c r="J183" s="11" t="s">
        <v>62</v>
      </c>
      <c r="K183" s="4"/>
    </row>
    <row r="184" spans="1:11" x14ac:dyDescent="0.25">
      <c r="A184" s="5">
        <v>900149596</v>
      </c>
      <c r="B184" s="1" t="s">
        <v>11</v>
      </c>
      <c r="C184" s="5" t="s">
        <v>14</v>
      </c>
      <c r="D184" s="5">
        <v>53629</v>
      </c>
      <c r="E184" s="5" t="s">
        <v>53</v>
      </c>
      <c r="F184" s="5" t="s">
        <v>53</v>
      </c>
      <c r="G184" s="8">
        <v>175000</v>
      </c>
      <c r="H184" s="8">
        <v>168000</v>
      </c>
      <c r="I184" s="10" t="s">
        <v>61</v>
      </c>
      <c r="J184" s="11" t="s">
        <v>62</v>
      </c>
      <c r="K184" s="4"/>
    </row>
    <row r="185" spans="1:11" x14ac:dyDescent="0.25">
      <c r="A185" s="5">
        <v>900149596</v>
      </c>
      <c r="B185" s="1" t="s">
        <v>11</v>
      </c>
      <c r="C185" s="5" t="s">
        <v>14</v>
      </c>
      <c r="D185" s="5">
        <v>53630</v>
      </c>
      <c r="E185" s="5" t="s">
        <v>53</v>
      </c>
      <c r="F185" s="5" t="s">
        <v>53</v>
      </c>
      <c r="G185" s="8">
        <v>175000</v>
      </c>
      <c r="H185" s="8">
        <v>168000</v>
      </c>
      <c r="I185" s="10" t="s">
        <v>61</v>
      </c>
      <c r="J185" s="11" t="s">
        <v>62</v>
      </c>
      <c r="K185" s="4"/>
    </row>
    <row r="186" spans="1:11" x14ac:dyDescent="0.25">
      <c r="A186" s="5">
        <v>900149596</v>
      </c>
      <c r="B186" s="1" t="s">
        <v>11</v>
      </c>
      <c r="C186" s="5" t="s">
        <v>14</v>
      </c>
      <c r="D186" s="5">
        <v>53631</v>
      </c>
      <c r="E186" s="5" t="s">
        <v>53</v>
      </c>
      <c r="F186" s="5" t="s">
        <v>53</v>
      </c>
      <c r="G186" s="8">
        <v>175000</v>
      </c>
      <c r="H186" s="8">
        <v>168000</v>
      </c>
      <c r="I186" s="10" t="s">
        <v>61</v>
      </c>
      <c r="J186" s="11" t="s">
        <v>62</v>
      </c>
      <c r="K186" s="4"/>
    </row>
    <row r="187" spans="1:11" x14ac:dyDescent="0.25">
      <c r="A187" s="5">
        <v>900149596</v>
      </c>
      <c r="B187" s="1" t="s">
        <v>11</v>
      </c>
      <c r="C187" s="5" t="s">
        <v>14</v>
      </c>
      <c r="D187" s="5">
        <v>53632</v>
      </c>
      <c r="E187" s="5" t="s">
        <v>53</v>
      </c>
      <c r="F187" s="5" t="s">
        <v>53</v>
      </c>
      <c r="G187" s="8">
        <v>175000</v>
      </c>
      <c r="H187" s="8">
        <v>168000</v>
      </c>
      <c r="I187" s="10" t="s">
        <v>61</v>
      </c>
      <c r="J187" s="11" t="s">
        <v>62</v>
      </c>
      <c r="K187" s="4"/>
    </row>
    <row r="188" spans="1:11" x14ac:dyDescent="0.25">
      <c r="A188" s="5">
        <v>900149596</v>
      </c>
      <c r="B188" s="1" t="s">
        <v>11</v>
      </c>
      <c r="C188" s="5" t="s">
        <v>14</v>
      </c>
      <c r="D188" s="5">
        <v>53633</v>
      </c>
      <c r="E188" s="5" t="s">
        <v>53</v>
      </c>
      <c r="F188" s="5" t="s">
        <v>53</v>
      </c>
      <c r="G188" s="8">
        <v>175000</v>
      </c>
      <c r="H188" s="8">
        <v>168000</v>
      </c>
      <c r="I188" s="10" t="s">
        <v>61</v>
      </c>
      <c r="J188" s="11" t="s">
        <v>62</v>
      </c>
      <c r="K188" s="4"/>
    </row>
    <row r="189" spans="1:11" x14ac:dyDescent="0.25">
      <c r="A189" s="5">
        <v>900149596</v>
      </c>
      <c r="B189" s="1" t="s">
        <v>11</v>
      </c>
      <c r="C189" s="5" t="s">
        <v>14</v>
      </c>
      <c r="D189" s="5">
        <v>53637</v>
      </c>
      <c r="E189" s="5" t="s">
        <v>53</v>
      </c>
      <c r="F189" s="5" t="s">
        <v>53</v>
      </c>
      <c r="G189" s="8">
        <v>6413</v>
      </c>
      <c r="H189" s="8">
        <v>6156.48</v>
      </c>
      <c r="I189" s="10" t="s">
        <v>61</v>
      </c>
      <c r="J189" s="11" t="s">
        <v>62</v>
      </c>
      <c r="K189" s="4"/>
    </row>
    <row r="190" spans="1:11" x14ac:dyDescent="0.25">
      <c r="A190" s="5">
        <v>900149596</v>
      </c>
      <c r="B190" s="1" t="s">
        <v>11</v>
      </c>
      <c r="C190" s="5" t="s">
        <v>14</v>
      </c>
      <c r="D190" s="5">
        <v>54529</v>
      </c>
      <c r="E190" s="5" t="s">
        <v>54</v>
      </c>
      <c r="F190" s="5" t="s">
        <v>54</v>
      </c>
      <c r="G190" s="8">
        <v>21616</v>
      </c>
      <c r="H190" s="8">
        <v>20751.36</v>
      </c>
      <c r="I190" s="10" t="s">
        <v>61</v>
      </c>
      <c r="J190" s="11" t="s">
        <v>62</v>
      </c>
      <c r="K190" s="4"/>
    </row>
    <row r="191" spans="1:11" x14ac:dyDescent="0.25">
      <c r="A191" s="5">
        <v>900149596</v>
      </c>
      <c r="B191" s="1" t="s">
        <v>11</v>
      </c>
      <c r="C191" s="5" t="s">
        <v>14</v>
      </c>
      <c r="D191" s="5">
        <v>54530</v>
      </c>
      <c r="E191" s="5" t="s">
        <v>54</v>
      </c>
      <c r="F191" s="5" t="s">
        <v>54</v>
      </c>
      <c r="G191" s="8">
        <v>175000</v>
      </c>
      <c r="H191" s="8">
        <v>168000</v>
      </c>
      <c r="I191" s="10" t="s">
        <v>61</v>
      </c>
      <c r="J191" s="11" t="s">
        <v>62</v>
      </c>
      <c r="K191" s="4"/>
    </row>
    <row r="192" spans="1:11" x14ac:dyDescent="0.25">
      <c r="A192" s="5">
        <v>900149596</v>
      </c>
      <c r="B192" s="1" t="s">
        <v>11</v>
      </c>
      <c r="C192" s="5" t="s">
        <v>14</v>
      </c>
      <c r="D192" s="5">
        <v>54531</v>
      </c>
      <c r="E192" s="5" t="s">
        <v>54</v>
      </c>
      <c r="F192" s="5" t="s">
        <v>54</v>
      </c>
      <c r="G192" s="8">
        <v>175000</v>
      </c>
      <c r="H192" s="8">
        <v>168000</v>
      </c>
      <c r="I192" s="10" t="s">
        <v>61</v>
      </c>
      <c r="J192" s="11" t="s">
        <v>62</v>
      </c>
      <c r="K192" s="4"/>
    </row>
    <row r="193" spans="1:11" x14ac:dyDescent="0.25">
      <c r="A193" s="5">
        <v>900149596</v>
      </c>
      <c r="B193" s="1" t="s">
        <v>11</v>
      </c>
      <c r="C193" s="5" t="s">
        <v>14</v>
      </c>
      <c r="D193" s="5">
        <v>54532</v>
      </c>
      <c r="E193" s="5" t="s">
        <v>54</v>
      </c>
      <c r="F193" s="5" t="s">
        <v>54</v>
      </c>
      <c r="G193" s="8">
        <v>175000</v>
      </c>
      <c r="H193" s="8">
        <v>168000</v>
      </c>
      <c r="I193" s="10" t="s">
        <v>61</v>
      </c>
      <c r="J193" s="11" t="s">
        <v>62</v>
      </c>
      <c r="K193" s="4"/>
    </row>
    <row r="194" spans="1:11" x14ac:dyDescent="0.25">
      <c r="A194" s="5">
        <v>900149596</v>
      </c>
      <c r="B194" s="1" t="s">
        <v>11</v>
      </c>
      <c r="C194" s="5" t="s">
        <v>14</v>
      </c>
      <c r="D194" s="5">
        <v>54535</v>
      </c>
      <c r="E194" s="5" t="s">
        <v>54</v>
      </c>
      <c r="F194" s="5" t="s">
        <v>54</v>
      </c>
      <c r="G194" s="8">
        <v>780000</v>
      </c>
      <c r="H194" s="8">
        <v>714300</v>
      </c>
      <c r="I194" s="10" t="s">
        <v>61</v>
      </c>
      <c r="J194" s="11" t="s">
        <v>62</v>
      </c>
      <c r="K194" s="4"/>
    </row>
    <row r="195" spans="1:11" x14ac:dyDescent="0.25">
      <c r="A195" s="5">
        <v>900149596</v>
      </c>
      <c r="B195" s="1" t="s">
        <v>11</v>
      </c>
      <c r="C195" s="5" t="s">
        <v>14</v>
      </c>
      <c r="D195" s="5">
        <v>54536</v>
      </c>
      <c r="E195" s="5" t="s">
        <v>54</v>
      </c>
      <c r="F195" s="5" t="s">
        <v>54</v>
      </c>
      <c r="G195" s="8">
        <v>175000</v>
      </c>
      <c r="H195" s="8">
        <v>133500</v>
      </c>
      <c r="I195" s="10" t="s">
        <v>61</v>
      </c>
      <c r="J195" s="11" t="s">
        <v>62</v>
      </c>
      <c r="K195" s="4"/>
    </row>
    <row r="196" spans="1:11" x14ac:dyDescent="0.25">
      <c r="A196" s="5">
        <v>900149596</v>
      </c>
      <c r="B196" s="1" t="s">
        <v>11</v>
      </c>
      <c r="C196" s="5" t="s">
        <v>14</v>
      </c>
      <c r="D196" s="5">
        <v>54546</v>
      </c>
      <c r="E196" s="5" t="s">
        <v>54</v>
      </c>
      <c r="F196" s="5" t="s">
        <v>54</v>
      </c>
      <c r="G196" s="8">
        <v>5216</v>
      </c>
      <c r="H196" s="8">
        <v>5007.3599999999997</v>
      </c>
      <c r="I196" s="10" t="s">
        <v>61</v>
      </c>
      <c r="J196" s="11" t="s">
        <v>62</v>
      </c>
      <c r="K196" s="4"/>
    </row>
    <row r="197" spans="1:11" x14ac:dyDescent="0.25">
      <c r="A197" s="5">
        <v>900149596</v>
      </c>
      <c r="B197" s="1" t="s">
        <v>11</v>
      </c>
      <c r="C197" s="5" t="s">
        <v>14</v>
      </c>
      <c r="D197" s="5">
        <v>55500</v>
      </c>
      <c r="E197" s="5" t="s">
        <v>55</v>
      </c>
      <c r="F197" s="5" t="s">
        <v>55</v>
      </c>
      <c r="G197" s="8">
        <v>21616</v>
      </c>
      <c r="H197" s="8">
        <v>20751.36</v>
      </c>
      <c r="I197" s="10" t="s">
        <v>61</v>
      </c>
      <c r="J197" s="11" t="s">
        <v>62</v>
      </c>
      <c r="K197" s="4"/>
    </row>
    <row r="198" spans="1:11" x14ac:dyDescent="0.25">
      <c r="A198" s="5">
        <v>900149596</v>
      </c>
      <c r="B198" s="1" t="s">
        <v>11</v>
      </c>
      <c r="C198" s="5" t="s">
        <v>14</v>
      </c>
      <c r="D198" s="5">
        <v>55501</v>
      </c>
      <c r="E198" s="5" t="s">
        <v>55</v>
      </c>
      <c r="F198" s="5" t="s">
        <v>55</v>
      </c>
      <c r="G198" s="8">
        <v>175000</v>
      </c>
      <c r="H198" s="8">
        <v>168000</v>
      </c>
      <c r="I198" s="10" t="s">
        <v>61</v>
      </c>
      <c r="J198" s="11" t="s">
        <v>62</v>
      </c>
      <c r="K198" s="4"/>
    </row>
    <row r="199" spans="1:11" x14ac:dyDescent="0.25">
      <c r="A199" s="5">
        <v>900149596</v>
      </c>
      <c r="B199" s="1" t="s">
        <v>11</v>
      </c>
      <c r="C199" s="5" t="s">
        <v>14</v>
      </c>
      <c r="D199" s="5">
        <v>55502</v>
      </c>
      <c r="E199" s="5" t="s">
        <v>55</v>
      </c>
      <c r="F199" s="5" t="s">
        <v>55</v>
      </c>
      <c r="G199" s="8">
        <v>130000</v>
      </c>
      <c r="H199" s="8">
        <v>124800</v>
      </c>
      <c r="I199" s="10" t="s">
        <v>61</v>
      </c>
      <c r="J199" s="11" t="s">
        <v>62</v>
      </c>
      <c r="K199" s="4"/>
    </row>
    <row r="200" spans="1:11" x14ac:dyDescent="0.25">
      <c r="A200" s="5">
        <v>900149596</v>
      </c>
      <c r="B200" s="1" t="s">
        <v>11</v>
      </c>
      <c r="C200" s="5" t="s">
        <v>14</v>
      </c>
      <c r="D200" s="5">
        <v>55503</v>
      </c>
      <c r="E200" s="5" t="s">
        <v>55</v>
      </c>
      <c r="F200" s="5" t="s">
        <v>55</v>
      </c>
      <c r="G200" s="8">
        <v>175000</v>
      </c>
      <c r="H200" s="8">
        <v>168000</v>
      </c>
      <c r="I200" s="10" t="s">
        <v>61</v>
      </c>
      <c r="J200" s="11" t="s">
        <v>62</v>
      </c>
      <c r="K200" s="4"/>
    </row>
    <row r="201" spans="1:11" x14ac:dyDescent="0.25">
      <c r="A201" s="5">
        <v>900149596</v>
      </c>
      <c r="B201" s="1" t="s">
        <v>11</v>
      </c>
      <c r="C201" s="5" t="s">
        <v>14</v>
      </c>
      <c r="D201" s="5">
        <v>55504</v>
      </c>
      <c r="E201" s="5" t="s">
        <v>55</v>
      </c>
      <c r="F201" s="5" t="s">
        <v>55</v>
      </c>
      <c r="G201" s="8">
        <v>175000</v>
      </c>
      <c r="H201" s="8">
        <v>168000</v>
      </c>
      <c r="I201" s="10" t="s">
        <v>61</v>
      </c>
      <c r="J201" s="11" t="s">
        <v>62</v>
      </c>
      <c r="K201" s="4"/>
    </row>
    <row r="202" spans="1:11" x14ac:dyDescent="0.25">
      <c r="A202" s="5">
        <v>900149596</v>
      </c>
      <c r="B202" s="1" t="s">
        <v>11</v>
      </c>
      <c r="C202" s="5" t="s">
        <v>14</v>
      </c>
      <c r="D202" s="5">
        <v>55505</v>
      </c>
      <c r="E202" s="5" t="s">
        <v>55</v>
      </c>
      <c r="F202" s="5" t="s">
        <v>55</v>
      </c>
      <c r="G202" s="8">
        <v>175000</v>
      </c>
      <c r="H202" s="8">
        <v>168000</v>
      </c>
      <c r="I202" s="10" t="s">
        <v>61</v>
      </c>
      <c r="J202" s="11" t="s">
        <v>62</v>
      </c>
      <c r="K202" s="4"/>
    </row>
    <row r="203" spans="1:11" x14ac:dyDescent="0.25">
      <c r="A203" s="5">
        <v>900149596</v>
      </c>
      <c r="B203" s="1" t="s">
        <v>11</v>
      </c>
      <c r="C203" s="5" t="s">
        <v>14</v>
      </c>
      <c r="D203" s="5">
        <v>55506</v>
      </c>
      <c r="E203" s="5" t="s">
        <v>55</v>
      </c>
      <c r="F203" s="5" t="s">
        <v>55</v>
      </c>
      <c r="G203" s="8">
        <v>175000</v>
      </c>
      <c r="H203" s="8">
        <v>168000</v>
      </c>
      <c r="I203" s="10" t="s">
        <v>61</v>
      </c>
      <c r="J203" s="11" t="s">
        <v>62</v>
      </c>
      <c r="K203" s="4"/>
    </row>
    <row r="204" spans="1:11" x14ac:dyDescent="0.25">
      <c r="A204" s="5">
        <v>900149596</v>
      </c>
      <c r="B204" s="1" t="s">
        <v>11</v>
      </c>
      <c r="C204" s="5" t="s">
        <v>14</v>
      </c>
      <c r="D204" s="5">
        <v>55507</v>
      </c>
      <c r="E204" s="5" t="s">
        <v>55</v>
      </c>
      <c r="F204" s="5" t="s">
        <v>55</v>
      </c>
      <c r="G204" s="8">
        <v>175000</v>
      </c>
      <c r="H204" s="8">
        <v>168000</v>
      </c>
      <c r="I204" s="10" t="s">
        <v>61</v>
      </c>
      <c r="J204" s="11" t="s">
        <v>62</v>
      </c>
      <c r="K204" s="4"/>
    </row>
    <row r="205" spans="1:11" x14ac:dyDescent="0.25">
      <c r="A205" s="5">
        <v>900149596</v>
      </c>
      <c r="B205" s="1" t="s">
        <v>11</v>
      </c>
      <c r="C205" s="5" t="s">
        <v>14</v>
      </c>
      <c r="D205" s="5">
        <v>55508</v>
      </c>
      <c r="E205" s="5" t="s">
        <v>55</v>
      </c>
      <c r="F205" s="5" t="s">
        <v>55</v>
      </c>
      <c r="G205" s="8">
        <v>175000</v>
      </c>
      <c r="H205" s="8">
        <v>168000</v>
      </c>
      <c r="I205" s="10" t="s">
        <v>61</v>
      </c>
      <c r="J205" s="11" t="s">
        <v>62</v>
      </c>
      <c r="K205" s="4"/>
    </row>
    <row r="206" spans="1:11" x14ac:dyDescent="0.25">
      <c r="A206" s="5">
        <v>900149596</v>
      </c>
      <c r="B206" s="1" t="s">
        <v>11</v>
      </c>
      <c r="C206" s="5" t="s">
        <v>14</v>
      </c>
      <c r="D206" s="5">
        <v>55511</v>
      </c>
      <c r="E206" s="5" t="s">
        <v>55</v>
      </c>
      <c r="F206" s="5" t="s">
        <v>55</v>
      </c>
      <c r="G206" s="8">
        <v>11876</v>
      </c>
      <c r="H206" s="8">
        <v>11400.96</v>
      </c>
      <c r="I206" s="10" t="s">
        <v>61</v>
      </c>
      <c r="J206" s="11" t="s">
        <v>62</v>
      </c>
      <c r="K206" s="4"/>
    </row>
    <row r="207" spans="1:11" x14ac:dyDescent="0.25">
      <c r="A207" s="5">
        <v>900149596</v>
      </c>
      <c r="B207" s="1" t="s">
        <v>11</v>
      </c>
      <c r="C207" s="5" t="s">
        <v>14</v>
      </c>
      <c r="D207" s="5">
        <v>55513</v>
      </c>
      <c r="E207" s="5" t="s">
        <v>55</v>
      </c>
      <c r="F207" s="5" t="s">
        <v>55</v>
      </c>
      <c r="G207" s="8">
        <v>175000</v>
      </c>
      <c r="H207" s="8">
        <v>133500</v>
      </c>
      <c r="I207" s="10" t="s">
        <v>61</v>
      </c>
      <c r="J207" s="11" t="s">
        <v>62</v>
      </c>
      <c r="K207" s="4"/>
    </row>
    <row r="208" spans="1:11" x14ac:dyDescent="0.25">
      <c r="A208" s="5">
        <v>900149596</v>
      </c>
      <c r="B208" s="1" t="s">
        <v>11</v>
      </c>
      <c r="C208" s="5" t="s">
        <v>14</v>
      </c>
      <c r="D208" s="5">
        <v>55514</v>
      </c>
      <c r="E208" s="5" t="s">
        <v>55</v>
      </c>
      <c r="F208" s="5" t="s">
        <v>55</v>
      </c>
      <c r="G208" s="8">
        <v>175000</v>
      </c>
      <c r="H208" s="8">
        <v>133500</v>
      </c>
      <c r="I208" s="10" t="s">
        <v>61</v>
      </c>
      <c r="J208" s="11" t="s">
        <v>62</v>
      </c>
      <c r="K208" s="4"/>
    </row>
    <row r="209" spans="1:11" x14ac:dyDescent="0.25">
      <c r="A209" s="5">
        <v>900149596</v>
      </c>
      <c r="B209" s="1" t="s">
        <v>11</v>
      </c>
      <c r="C209" s="5" t="s">
        <v>14</v>
      </c>
      <c r="D209" s="5">
        <v>56437</v>
      </c>
      <c r="E209" s="5" t="s">
        <v>56</v>
      </c>
      <c r="F209" s="5" t="s">
        <v>56</v>
      </c>
      <c r="G209" s="8">
        <v>175000</v>
      </c>
      <c r="H209" s="8">
        <v>168000</v>
      </c>
      <c r="I209" s="10" t="s">
        <v>61</v>
      </c>
      <c r="J209" s="11" t="s">
        <v>62</v>
      </c>
      <c r="K209" s="4"/>
    </row>
    <row r="210" spans="1:11" x14ac:dyDescent="0.25">
      <c r="A210" s="5">
        <v>900149596</v>
      </c>
      <c r="B210" s="1" t="s">
        <v>11</v>
      </c>
      <c r="C210" s="5" t="s">
        <v>14</v>
      </c>
      <c r="D210" s="5">
        <v>56438</v>
      </c>
      <c r="E210" s="5" t="s">
        <v>56</v>
      </c>
      <c r="F210" s="5" t="s">
        <v>56</v>
      </c>
      <c r="G210" s="8">
        <v>175000</v>
      </c>
      <c r="H210" s="8">
        <v>168000</v>
      </c>
      <c r="I210" s="10" t="s">
        <v>61</v>
      </c>
      <c r="J210" s="11" t="s">
        <v>62</v>
      </c>
      <c r="K210" s="4"/>
    </row>
    <row r="211" spans="1:11" x14ac:dyDescent="0.25">
      <c r="A211" s="5">
        <v>900149596</v>
      </c>
      <c r="B211" s="1" t="s">
        <v>11</v>
      </c>
      <c r="C211" s="5" t="s">
        <v>14</v>
      </c>
      <c r="D211" s="5">
        <v>56439</v>
      </c>
      <c r="E211" s="5" t="s">
        <v>56</v>
      </c>
      <c r="F211" s="5" t="s">
        <v>56</v>
      </c>
      <c r="G211" s="8">
        <v>175000</v>
      </c>
      <c r="H211" s="8">
        <v>168000</v>
      </c>
      <c r="I211" s="10" t="s">
        <v>61</v>
      </c>
      <c r="J211" s="11" t="s">
        <v>62</v>
      </c>
      <c r="K211" s="4"/>
    </row>
    <row r="212" spans="1:11" x14ac:dyDescent="0.25">
      <c r="A212" s="5">
        <v>900149596</v>
      </c>
      <c r="B212" s="1" t="s">
        <v>11</v>
      </c>
      <c r="C212" s="5" t="s">
        <v>14</v>
      </c>
      <c r="D212" s="5">
        <v>56440</v>
      </c>
      <c r="E212" s="5" t="s">
        <v>56</v>
      </c>
      <c r="F212" s="5" t="s">
        <v>56</v>
      </c>
      <c r="G212" s="8">
        <v>175000</v>
      </c>
      <c r="H212" s="8">
        <v>168000</v>
      </c>
      <c r="I212" s="10" t="s">
        <v>61</v>
      </c>
      <c r="J212" s="11" t="s">
        <v>62</v>
      </c>
      <c r="K212" s="4"/>
    </row>
    <row r="213" spans="1:11" x14ac:dyDescent="0.25">
      <c r="A213" s="5">
        <v>900149596</v>
      </c>
      <c r="B213" s="1" t="s">
        <v>11</v>
      </c>
      <c r="C213" s="5" t="s">
        <v>14</v>
      </c>
      <c r="D213" s="5">
        <v>56441</v>
      </c>
      <c r="E213" s="5" t="s">
        <v>56</v>
      </c>
      <c r="F213" s="5" t="s">
        <v>56</v>
      </c>
      <c r="G213" s="8">
        <v>175000</v>
      </c>
      <c r="H213" s="8">
        <v>168000</v>
      </c>
      <c r="I213" s="10" t="s">
        <v>61</v>
      </c>
      <c r="J213" s="11" t="s">
        <v>62</v>
      </c>
      <c r="K213" s="4"/>
    </row>
    <row r="214" spans="1:11" x14ac:dyDescent="0.25">
      <c r="A214" s="5">
        <v>900149596</v>
      </c>
      <c r="B214" s="1" t="s">
        <v>11</v>
      </c>
      <c r="C214" s="5" t="s">
        <v>14</v>
      </c>
      <c r="D214" s="5">
        <v>56442</v>
      </c>
      <c r="E214" s="5" t="s">
        <v>56</v>
      </c>
      <c r="F214" s="5" t="s">
        <v>56</v>
      </c>
      <c r="G214" s="8">
        <v>175000</v>
      </c>
      <c r="H214" s="8">
        <v>168000</v>
      </c>
      <c r="I214" s="10" t="s">
        <v>61</v>
      </c>
      <c r="J214" s="11" t="s">
        <v>62</v>
      </c>
      <c r="K214" s="4"/>
    </row>
    <row r="215" spans="1:11" x14ac:dyDescent="0.25">
      <c r="A215" s="5">
        <v>900149596</v>
      </c>
      <c r="B215" s="1" t="s">
        <v>11</v>
      </c>
      <c r="C215" s="5" t="s">
        <v>14</v>
      </c>
      <c r="D215" s="5">
        <v>56443</v>
      </c>
      <c r="E215" s="5" t="s">
        <v>56</v>
      </c>
      <c r="F215" s="5" t="s">
        <v>56</v>
      </c>
      <c r="G215" s="8">
        <v>21616</v>
      </c>
      <c r="H215" s="8">
        <v>20751.36</v>
      </c>
      <c r="I215" s="10" t="s">
        <v>61</v>
      </c>
      <c r="J215" s="11" t="s">
        <v>62</v>
      </c>
      <c r="K215" s="4"/>
    </row>
    <row r="216" spans="1:11" x14ac:dyDescent="0.25">
      <c r="A216" s="5">
        <v>900149596</v>
      </c>
      <c r="B216" s="1" t="s">
        <v>11</v>
      </c>
      <c r="C216" s="5" t="s">
        <v>14</v>
      </c>
      <c r="D216" s="5">
        <v>56444</v>
      </c>
      <c r="E216" s="5" t="s">
        <v>56</v>
      </c>
      <c r="F216" s="5" t="s">
        <v>56</v>
      </c>
      <c r="G216" s="8">
        <v>21616</v>
      </c>
      <c r="H216" s="8">
        <v>20751.36</v>
      </c>
      <c r="I216" s="10" t="s">
        <v>61</v>
      </c>
      <c r="J216" s="11" t="s">
        <v>62</v>
      </c>
      <c r="K216" s="4"/>
    </row>
    <row r="217" spans="1:11" x14ac:dyDescent="0.25">
      <c r="A217" s="5">
        <v>900149596</v>
      </c>
      <c r="B217" s="1" t="s">
        <v>11</v>
      </c>
      <c r="C217" s="5" t="s">
        <v>14</v>
      </c>
      <c r="D217" s="5">
        <v>56445</v>
      </c>
      <c r="E217" s="5" t="s">
        <v>56</v>
      </c>
      <c r="F217" s="5" t="s">
        <v>56</v>
      </c>
      <c r="G217" s="8">
        <v>21616</v>
      </c>
      <c r="H217" s="8">
        <v>20751.36</v>
      </c>
      <c r="I217" s="10" t="s">
        <v>61</v>
      </c>
      <c r="J217" s="11" t="s">
        <v>62</v>
      </c>
      <c r="K217" s="4"/>
    </row>
    <row r="218" spans="1:11" x14ac:dyDescent="0.25">
      <c r="A218" s="5">
        <v>900149596</v>
      </c>
      <c r="B218" s="1" t="s">
        <v>11</v>
      </c>
      <c r="C218" s="5" t="s">
        <v>14</v>
      </c>
      <c r="D218" s="5">
        <v>56454</v>
      </c>
      <c r="E218" s="5" t="s">
        <v>57</v>
      </c>
      <c r="F218" s="5" t="s">
        <v>57</v>
      </c>
      <c r="G218" s="8">
        <v>175000</v>
      </c>
      <c r="H218" s="8">
        <v>116100</v>
      </c>
      <c r="I218" s="10" t="s">
        <v>61</v>
      </c>
      <c r="J218" s="11" t="s">
        <v>62</v>
      </c>
      <c r="K218" s="4"/>
    </row>
    <row r="219" spans="1:11" x14ac:dyDescent="0.25">
      <c r="A219" s="5">
        <v>900149596</v>
      </c>
      <c r="B219" s="1" t="s">
        <v>11</v>
      </c>
      <c r="C219" s="5" t="s">
        <v>14</v>
      </c>
      <c r="D219" s="5">
        <v>56455</v>
      </c>
      <c r="E219" s="5" t="s">
        <v>57</v>
      </c>
      <c r="F219" s="5" t="s">
        <v>57</v>
      </c>
      <c r="G219" s="8">
        <v>175000</v>
      </c>
      <c r="H219" s="8">
        <v>116100</v>
      </c>
      <c r="I219" s="10" t="s">
        <v>61</v>
      </c>
      <c r="J219" s="11" t="s">
        <v>62</v>
      </c>
      <c r="K219" s="4"/>
    </row>
    <row r="220" spans="1:11" x14ac:dyDescent="0.25">
      <c r="A220" s="5">
        <v>900149596</v>
      </c>
      <c r="B220" s="1" t="s">
        <v>11</v>
      </c>
      <c r="C220" s="5" t="s">
        <v>14</v>
      </c>
      <c r="D220" s="5">
        <v>56456</v>
      </c>
      <c r="E220" s="5" t="s">
        <v>57</v>
      </c>
      <c r="F220" s="5" t="s">
        <v>57</v>
      </c>
      <c r="G220" s="8">
        <v>175000</v>
      </c>
      <c r="H220" s="8">
        <v>133500</v>
      </c>
      <c r="I220" s="10" t="s">
        <v>61</v>
      </c>
      <c r="J220" s="11" t="s">
        <v>62</v>
      </c>
      <c r="K220" s="4"/>
    </row>
    <row r="221" spans="1:11" x14ac:dyDescent="0.25">
      <c r="A221" s="5">
        <v>900149596</v>
      </c>
      <c r="B221" s="1" t="s">
        <v>11</v>
      </c>
      <c r="C221" s="5" t="s">
        <v>14</v>
      </c>
      <c r="D221" s="5">
        <v>56457</v>
      </c>
      <c r="E221" s="5" t="s">
        <v>57</v>
      </c>
      <c r="F221" s="5" t="s">
        <v>57</v>
      </c>
      <c r="G221" s="8">
        <v>5218</v>
      </c>
      <c r="H221" s="8">
        <v>5009.28</v>
      </c>
      <c r="I221" s="10" t="s">
        <v>61</v>
      </c>
      <c r="J221" s="11" t="s">
        <v>62</v>
      </c>
      <c r="K221" s="4"/>
    </row>
    <row r="222" spans="1:11" x14ac:dyDescent="0.25">
      <c r="A222" s="5">
        <v>900149596</v>
      </c>
      <c r="B222" s="1" t="s">
        <v>11</v>
      </c>
      <c r="C222" s="5" t="s">
        <v>14</v>
      </c>
      <c r="D222" s="5">
        <v>57224</v>
      </c>
      <c r="E222" s="5" t="s">
        <v>58</v>
      </c>
      <c r="F222" s="5" t="s">
        <v>58</v>
      </c>
      <c r="G222" s="8">
        <v>21616</v>
      </c>
      <c r="H222" s="8">
        <v>20751.36</v>
      </c>
      <c r="I222" s="10" t="s">
        <v>61</v>
      </c>
      <c r="J222" s="11" t="s">
        <v>62</v>
      </c>
      <c r="K222" s="4"/>
    </row>
    <row r="223" spans="1:11" x14ac:dyDescent="0.25">
      <c r="A223" s="5">
        <v>900149596</v>
      </c>
      <c r="B223" s="1" t="s">
        <v>11</v>
      </c>
      <c r="C223" s="5" t="s">
        <v>14</v>
      </c>
      <c r="D223" s="5">
        <v>57225</v>
      </c>
      <c r="E223" s="5" t="s">
        <v>58</v>
      </c>
      <c r="F223" s="5" t="s">
        <v>58</v>
      </c>
      <c r="G223" s="8">
        <v>175000</v>
      </c>
      <c r="H223" s="8">
        <v>168000</v>
      </c>
      <c r="I223" s="10" t="s">
        <v>61</v>
      </c>
      <c r="J223" s="11" t="s">
        <v>62</v>
      </c>
      <c r="K223" s="4"/>
    </row>
    <row r="224" spans="1:11" x14ac:dyDescent="0.25">
      <c r="A224" s="5">
        <v>900149596</v>
      </c>
      <c r="B224" s="1" t="s">
        <v>11</v>
      </c>
      <c r="C224" s="5" t="s">
        <v>14</v>
      </c>
      <c r="D224" s="5">
        <v>57226</v>
      </c>
      <c r="E224" s="5" t="s">
        <v>58</v>
      </c>
      <c r="F224" s="5" t="s">
        <v>58</v>
      </c>
      <c r="G224" s="8">
        <v>175000</v>
      </c>
      <c r="H224" s="8">
        <v>168000</v>
      </c>
      <c r="I224" s="10" t="s">
        <v>61</v>
      </c>
      <c r="J224" s="11" t="s">
        <v>62</v>
      </c>
      <c r="K224" s="4"/>
    </row>
    <row r="225" spans="1:11" x14ac:dyDescent="0.25">
      <c r="A225" s="5">
        <v>900149596</v>
      </c>
      <c r="B225" s="1" t="s">
        <v>11</v>
      </c>
      <c r="C225" s="5" t="s">
        <v>14</v>
      </c>
      <c r="D225" s="5">
        <v>57230</v>
      </c>
      <c r="E225" s="5" t="s">
        <v>58</v>
      </c>
      <c r="F225" s="5" t="s">
        <v>58</v>
      </c>
      <c r="G225" s="8">
        <v>130000</v>
      </c>
      <c r="H225" s="8">
        <v>90300</v>
      </c>
      <c r="I225" s="10" t="s">
        <v>61</v>
      </c>
      <c r="J225" s="11" t="s">
        <v>62</v>
      </c>
      <c r="K225" s="4"/>
    </row>
    <row r="226" spans="1:11" x14ac:dyDescent="0.25">
      <c r="A226" s="5">
        <v>900149596</v>
      </c>
      <c r="B226" s="1" t="s">
        <v>11</v>
      </c>
      <c r="C226" s="5" t="s">
        <v>14</v>
      </c>
      <c r="D226" s="5">
        <v>57231</v>
      </c>
      <c r="E226" s="5" t="s">
        <v>58</v>
      </c>
      <c r="F226" s="5" t="s">
        <v>58</v>
      </c>
      <c r="G226" s="8">
        <v>175000</v>
      </c>
      <c r="H226" s="8">
        <v>133500</v>
      </c>
      <c r="I226" s="10" t="s">
        <v>61</v>
      </c>
      <c r="J226" s="11" t="s">
        <v>62</v>
      </c>
      <c r="K226" s="4"/>
    </row>
    <row r="227" spans="1:11" x14ac:dyDescent="0.25">
      <c r="A227" s="5">
        <v>900149596</v>
      </c>
      <c r="B227" s="1" t="s">
        <v>11</v>
      </c>
      <c r="C227" s="5" t="s">
        <v>14</v>
      </c>
      <c r="D227" s="5">
        <v>57232</v>
      </c>
      <c r="E227" s="5" t="s">
        <v>58</v>
      </c>
      <c r="F227" s="5" t="s">
        <v>58</v>
      </c>
      <c r="G227" s="8">
        <v>175000</v>
      </c>
      <c r="H227" s="8">
        <v>133500</v>
      </c>
      <c r="I227" s="10" t="s">
        <v>61</v>
      </c>
      <c r="J227" s="11" t="s">
        <v>62</v>
      </c>
      <c r="K227" s="4"/>
    </row>
    <row r="228" spans="1:11" x14ac:dyDescent="0.25">
      <c r="A228" s="5">
        <v>900149596</v>
      </c>
      <c r="B228" s="1" t="s">
        <v>11</v>
      </c>
      <c r="C228" s="5" t="s">
        <v>14</v>
      </c>
      <c r="D228" s="5">
        <v>57233</v>
      </c>
      <c r="E228" s="5" t="s">
        <v>58</v>
      </c>
      <c r="F228" s="5" t="s">
        <v>58</v>
      </c>
      <c r="G228" s="8">
        <v>175000</v>
      </c>
      <c r="H228" s="8">
        <v>116100</v>
      </c>
      <c r="I228" s="10" t="s">
        <v>61</v>
      </c>
      <c r="J228" s="11" t="s">
        <v>62</v>
      </c>
      <c r="K228" s="4"/>
    </row>
    <row r="229" spans="1:11" x14ac:dyDescent="0.25">
      <c r="A229" s="5">
        <v>900149596</v>
      </c>
      <c r="B229" s="1" t="s">
        <v>11</v>
      </c>
      <c r="C229" s="5" t="s">
        <v>14</v>
      </c>
      <c r="D229" s="5">
        <v>57237</v>
      </c>
      <c r="E229" s="5" t="s">
        <v>59</v>
      </c>
      <c r="F229" s="5" t="s">
        <v>59</v>
      </c>
      <c r="G229" s="8">
        <v>1330</v>
      </c>
      <c r="H229" s="8">
        <v>1276.8</v>
      </c>
      <c r="I229" s="10" t="s">
        <v>61</v>
      </c>
      <c r="J229" s="11" t="s">
        <v>62</v>
      </c>
      <c r="K229" s="4"/>
    </row>
    <row r="230" spans="1:11" x14ac:dyDescent="0.25">
      <c r="A230" s="5">
        <v>900149596</v>
      </c>
      <c r="B230" s="1" t="s">
        <v>11</v>
      </c>
      <c r="C230" s="5" t="s">
        <v>14</v>
      </c>
      <c r="D230" s="5">
        <v>58155</v>
      </c>
      <c r="E230" s="5" t="s">
        <v>60</v>
      </c>
      <c r="F230" s="5" t="s">
        <v>60</v>
      </c>
      <c r="G230" s="8">
        <v>21616</v>
      </c>
      <c r="H230" s="8">
        <v>20751.36</v>
      </c>
      <c r="I230" s="10" t="s">
        <v>61</v>
      </c>
      <c r="J230" s="11" t="s">
        <v>62</v>
      </c>
      <c r="K230" s="4"/>
    </row>
    <row r="231" spans="1:11" x14ac:dyDescent="0.25">
      <c r="A231" s="5">
        <v>900149596</v>
      </c>
      <c r="B231" s="1" t="s">
        <v>11</v>
      </c>
      <c r="C231" s="5" t="s">
        <v>14</v>
      </c>
      <c r="D231" s="5">
        <v>58156</v>
      </c>
      <c r="E231" s="5" t="s">
        <v>60</v>
      </c>
      <c r="F231" s="5" t="s">
        <v>60</v>
      </c>
      <c r="G231" s="8">
        <v>21616</v>
      </c>
      <c r="H231" s="8">
        <v>20751.36</v>
      </c>
      <c r="I231" s="10" t="s">
        <v>61</v>
      </c>
      <c r="J231" s="11" t="s">
        <v>62</v>
      </c>
      <c r="K231" s="4"/>
    </row>
    <row r="232" spans="1:11" x14ac:dyDescent="0.25">
      <c r="A232" s="5">
        <v>900149596</v>
      </c>
      <c r="B232" s="1" t="s">
        <v>11</v>
      </c>
      <c r="C232" s="5" t="s">
        <v>14</v>
      </c>
      <c r="D232" s="5">
        <v>58157</v>
      </c>
      <c r="E232" s="5" t="s">
        <v>60</v>
      </c>
      <c r="F232" s="5" t="s">
        <v>60</v>
      </c>
      <c r="G232" s="8">
        <v>21616</v>
      </c>
      <c r="H232" s="8">
        <v>20751.36</v>
      </c>
      <c r="I232" s="10" t="s">
        <v>61</v>
      </c>
      <c r="J232" s="11" t="s">
        <v>62</v>
      </c>
      <c r="K232" s="4"/>
    </row>
    <row r="233" spans="1:11" x14ac:dyDescent="0.25">
      <c r="A233" s="5">
        <v>900149596</v>
      </c>
      <c r="B233" s="1" t="s">
        <v>11</v>
      </c>
      <c r="C233" s="5" t="s">
        <v>14</v>
      </c>
      <c r="D233" s="5">
        <v>58158</v>
      </c>
      <c r="E233" s="5" t="s">
        <v>60</v>
      </c>
      <c r="F233" s="5" t="s">
        <v>60</v>
      </c>
      <c r="G233" s="8">
        <v>175000</v>
      </c>
      <c r="H233" s="8">
        <v>168000</v>
      </c>
      <c r="I233" s="10" t="s">
        <v>61</v>
      </c>
      <c r="J233" s="11" t="s">
        <v>62</v>
      </c>
      <c r="K233" s="4"/>
    </row>
    <row r="234" spans="1:11" x14ac:dyDescent="0.25">
      <c r="A234" s="5">
        <v>900149596</v>
      </c>
      <c r="B234" s="1" t="s">
        <v>11</v>
      </c>
      <c r="C234" s="5" t="s">
        <v>14</v>
      </c>
      <c r="D234" s="5">
        <v>58159</v>
      </c>
      <c r="E234" s="5" t="s">
        <v>60</v>
      </c>
      <c r="F234" s="5" t="s">
        <v>60</v>
      </c>
      <c r="G234" s="8">
        <v>21616</v>
      </c>
      <c r="H234" s="8">
        <v>20751.36</v>
      </c>
      <c r="I234" s="10" t="s">
        <v>61</v>
      </c>
      <c r="J234" s="11" t="s">
        <v>62</v>
      </c>
      <c r="K234" s="4"/>
    </row>
    <row r="235" spans="1:11" x14ac:dyDescent="0.25">
      <c r="A235" s="5">
        <v>900149596</v>
      </c>
      <c r="B235" s="1" t="s">
        <v>11</v>
      </c>
      <c r="C235" s="5" t="s">
        <v>14</v>
      </c>
      <c r="D235" s="5">
        <v>58160</v>
      </c>
      <c r="E235" s="5" t="s">
        <v>60</v>
      </c>
      <c r="F235" s="5" t="s">
        <v>60</v>
      </c>
      <c r="G235" s="8">
        <v>175000</v>
      </c>
      <c r="H235" s="8">
        <v>168000</v>
      </c>
      <c r="I235" s="10" t="s">
        <v>61</v>
      </c>
      <c r="J235" s="11" t="s">
        <v>62</v>
      </c>
      <c r="K235" s="4"/>
    </row>
    <row r="236" spans="1:11" x14ac:dyDescent="0.25">
      <c r="A236" s="5">
        <v>900149596</v>
      </c>
      <c r="B236" s="1" t="s">
        <v>11</v>
      </c>
      <c r="C236" s="5" t="s">
        <v>14</v>
      </c>
      <c r="D236" s="5">
        <v>58161</v>
      </c>
      <c r="E236" s="5" t="s">
        <v>60</v>
      </c>
      <c r="F236" s="5" t="s">
        <v>60</v>
      </c>
      <c r="G236" s="8">
        <v>175000</v>
      </c>
      <c r="H236" s="8">
        <v>168000</v>
      </c>
      <c r="I236" s="10" t="s">
        <v>61</v>
      </c>
      <c r="J236" s="11" t="s">
        <v>62</v>
      </c>
      <c r="K236" s="4"/>
    </row>
    <row r="237" spans="1:11" x14ac:dyDescent="0.25">
      <c r="A237" s="5">
        <v>900149596</v>
      </c>
      <c r="B237" s="1" t="s">
        <v>11</v>
      </c>
      <c r="C237" s="5" t="s">
        <v>14</v>
      </c>
      <c r="D237" s="5">
        <v>58162</v>
      </c>
      <c r="E237" s="5" t="s">
        <v>60</v>
      </c>
      <c r="F237" s="5" t="s">
        <v>60</v>
      </c>
      <c r="G237" s="8">
        <v>130000</v>
      </c>
      <c r="H237" s="8">
        <v>124800</v>
      </c>
      <c r="I237" s="10" t="s">
        <v>61</v>
      </c>
      <c r="J237" s="11" t="s">
        <v>62</v>
      </c>
      <c r="K237" s="4"/>
    </row>
    <row r="238" spans="1:11" x14ac:dyDescent="0.25">
      <c r="A238" s="5">
        <v>900149596</v>
      </c>
      <c r="B238" s="1" t="s">
        <v>11</v>
      </c>
      <c r="C238" s="5" t="s">
        <v>14</v>
      </c>
      <c r="D238" s="5">
        <v>58163</v>
      </c>
      <c r="E238" s="5" t="s">
        <v>60</v>
      </c>
      <c r="F238" s="5" t="s">
        <v>60</v>
      </c>
      <c r="G238" s="8">
        <v>175000</v>
      </c>
      <c r="H238" s="8">
        <v>168000</v>
      </c>
      <c r="I238" s="10" t="s">
        <v>61</v>
      </c>
      <c r="J238" s="11" t="s">
        <v>62</v>
      </c>
      <c r="K238" s="4"/>
    </row>
    <row r="239" spans="1:11" x14ac:dyDescent="0.25">
      <c r="A239" s="5">
        <v>900149596</v>
      </c>
      <c r="B239" s="1" t="s">
        <v>11</v>
      </c>
      <c r="C239" s="5" t="s">
        <v>14</v>
      </c>
      <c r="D239" s="5">
        <v>58164</v>
      </c>
      <c r="E239" s="5" t="s">
        <v>60</v>
      </c>
      <c r="F239" s="5" t="s">
        <v>60</v>
      </c>
      <c r="G239" s="8">
        <v>175000</v>
      </c>
      <c r="H239" s="8">
        <v>168000</v>
      </c>
      <c r="I239" s="10" t="s">
        <v>61</v>
      </c>
      <c r="J239" s="11" t="s">
        <v>62</v>
      </c>
      <c r="K239" s="4"/>
    </row>
    <row r="240" spans="1:11" x14ac:dyDescent="0.25">
      <c r="A240" s="5">
        <v>900149596</v>
      </c>
      <c r="B240" s="1" t="s">
        <v>11</v>
      </c>
      <c r="C240" s="5" t="s">
        <v>14</v>
      </c>
      <c r="D240" s="5">
        <v>58165</v>
      </c>
      <c r="E240" s="5" t="s">
        <v>60</v>
      </c>
      <c r="F240" s="5" t="s">
        <v>60</v>
      </c>
      <c r="G240" s="8">
        <v>175000</v>
      </c>
      <c r="H240" s="8">
        <v>133500</v>
      </c>
      <c r="I240" s="10" t="s">
        <v>61</v>
      </c>
      <c r="J240" s="11" t="s">
        <v>62</v>
      </c>
      <c r="K240" s="4"/>
    </row>
    <row r="241" spans="1:11" x14ac:dyDescent="0.25">
      <c r="A241" s="5">
        <v>900149596</v>
      </c>
      <c r="B241" s="1" t="s">
        <v>11</v>
      </c>
      <c r="C241" s="5" t="s">
        <v>14</v>
      </c>
      <c r="D241" s="5">
        <v>58166</v>
      </c>
      <c r="E241" s="5" t="s">
        <v>60</v>
      </c>
      <c r="F241" s="5" t="s">
        <v>60</v>
      </c>
      <c r="G241" s="8">
        <v>175000</v>
      </c>
      <c r="H241" s="8">
        <v>116100</v>
      </c>
      <c r="I241" s="10" t="s">
        <v>61</v>
      </c>
      <c r="J241" s="11" t="s">
        <v>62</v>
      </c>
      <c r="K241" s="4"/>
    </row>
    <row r="242" spans="1:11" x14ac:dyDescent="0.25">
      <c r="A242" s="5">
        <v>900149596</v>
      </c>
      <c r="B242" s="1" t="s">
        <v>11</v>
      </c>
      <c r="C242" s="5" t="s">
        <v>14</v>
      </c>
      <c r="D242" s="5">
        <v>58167</v>
      </c>
      <c r="E242" s="5" t="s">
        <v>60</v>
      </c>
      <c r="F242" s="5" t="s">
        <v>60</v>
      </c>
      <c r="G242" s="8">
        <v>130000</v>
      </c>
      <c r="H242" s="8">
        <v>90300</v>
      </c>
      <c r="I242" s="10" t="s">
        <v>61</v>
      </c>
      <c r="J242" s="11" t="s">
        <v>62</v>
      </c>
      <c r="K242" s="4"/>
    </row>
    <row r="243" spans="1:11" x14ac:dyDescent="0.25">
      <c r="A243" s="5">
        <v>900149596</v>
      </c>
      <c r="B243" s="1" t="s">
        <v>11</v>
      </c>
      <c r="C243" s="5" t="s">
        <v>14</v>
      </c>
      <c r="D243" s="5">
        <v>58168</v>
      </c>
      <c r="E243" s="5" t="s">
        <v>60</v>
      </c>
      <c r="F243" s="5" t="s">
        <v>60</v>
      </c>
      <c r="G243" s="8">
        <v>175000</v>
      </c>
      <c r="H243" s="8">
        <v>133500</v>
      </c>
      <c r="I243" s="10" t="s">
        <v>61</v>
      </c>
      <c r="J243" s="11" t="s">
        <v>62</v>
      </c>
      <c r="K243" s="4"/>
    </row>
    <row r="244" spans="1:11" x14ac:dyDescent="0.25">
      <c r="A244" s="5">
        <v>900149596</v>
      </c>
      <c r="B244" s="1" t="s">
        <v>11</v>
      </c>
      <c r="C244" s="5" t="s">
        <v>14</v>
      </c>
      <c r="D244" s="5">
        <v>58169</v>
      </c>
      <c r="E244" s="5" t="s">
        <v>60</v>
      </c>
      <c r="F244" s="5" t="s">
        <v>60</v>
      </c>
      <c r="G244" s="8">
        <v>1331</v>
      </c>
      <c r="H244" s="8">
        <v>1277.76</v>
      </c>
      <c r="I244" s="10" t="s">
        <v>61</v>
      </c>
      <c r="J244" s="11" t="s">
        <v>62</v>
      </c>
      <c r="K244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A3" sqref="A3:C10"/>
    </sheetView>
  </sheetViews>
  <sheetFormatPr baseColWidth="10" defaultRowHeight="15" x14ac:dyDescent="0.25"/>
  <cols>
    <col min="1" max="1" width="40.85546875" bestFit="1" customWidth="1"/>
    <col min="2" max="2" width="15.28515625" customWidth="1"/>
    <col min="3" max="3" width="17.5703125" customWidth="1"/>
  </cols>
  <sheetData>
    <row r="3" spans="1:3" x14ac:dyDescent="0.25">
      <c r="A3" s="64" t="s">
        <v>640</v>
      </c>
      <c r="B3" s="1" t="s">
        <v>641</v>
      </c>
      <c r="C3" s="1" t="s">
        <v>642</v>
      </c>
    </row>
    <row r="4" spans="1:3" x14ac:dyDescent="0.25">
      <c r="A4" s="65" t="s">
        <v>636</v>
      </c>
      <c r="B4" s="66">
        <v>29</v>
      </c>
      <c r="C4" s="67">
        <v>17899608</v>
      </c>
    </row>
    <row r="5" spans="1:3" x14ac:dyDescent="0.25">
      <c r="A5" s="65" t="s">
        <v>637</v>
      </c>
      <c r="B5" s="66">
        <v>1</v>
      </c>
      <c r="C5" s="67">
        <v>168000</v>
      </c>
    </row>
    <row r="6" spans="1:3" x14ac:dyDescent="0.25">
      <c r="A6" s="65" t="s">
        <v>621</v>
      </c>
      <c r="B6" s="66">
        <v>3</v>
      </c>
      <c r="C6" s="67">
        <v>313551</v>
      </c>
    </row>
    <row r="7" spans="1:3" x14ac:dyDescent="0.25">
      <c r="A7" s="65" t="s">
        <v>638</v>
      </c>
      <c r="B7" s="66">
        <v>208</v>
      </c>
      <c r="C7" s="67">
        <v>43042612</v>
      </c>
    </row>
    <row r="8" spans="1:3" x14ac:dyDescent="0.25">
      <c r="A8" s="65" t="s">
        <v>633</v>
      </c>
      <c r="B8" s="66">
        <v>1</v>
      </c>
      <c r="C8" s="67">
        <v>5007</v>
      </c>
    </row>
    <row r="9" spans="1:3" x14ac:dyDescent="0.25">
      <c r="A9" s="65" t="s">
        <v>635</v>
      </c>
      <c r="B9" s="66">
        <v>1</v>
      </c>
      <c r="C9" s="67">
        <v>133500</v>
      </c>
    </row>
    <row r="10" spans="1:3" x14ac:dyDescent="0.25">
      <c r="A10" s="62" t="s">
        <v>639</v>
      </c>
      <c r="B10" s="63">
        <v>243</v>
      </c>
      <c r="C10" s="68">
        <v>61562278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S245"/>
  <sheetViews>
    <sheetView topLeftCell="B1" zoomScaleNormal="100" workbookViewId="0">
      <pane ySplit="1" topLeftCell="A226" activePane="bottomLeft" state="frozen"/>
      <selection pane="bottomLeft" activeCell="M14" sqref="M14:M241"/>
    </sheetView>
  </sheetViews>
  <sheetFormatPr baseColWidth="10" defaultRowHeight="15" x14ac:dyDescent="0.25"/>
  <cols>
    <col min="2" max="2" width="23.7109375" customWidth="1"/>
    <col min="8" max="8" width="23.28515625" customWidth="1"/>
    <col min="10" max="10" width="12.5703125" bestFit="1" customWidth="1"/>
    <col min="12" max="12" width="24" customWidth="1"/>
    <col min="13" max="13" width="22.5703125" customWidth="1"/>
    <col min="14" max="14" width="18" customWidth="1"/>
    <col min="15" max="15" width="14.28515625" customWidth="1"/>
    <col min="16" max="16" width="13.85546875" customWidth="1"/>
    <col min="18" max="18" width="12.5703125" bestFit="1" customWidth="1"/>
    <col min="19" max="19" width="12" customWidth="1"/>
    <col min="21" max="21" width="13.140625" customWidth="1"/>
    <col min="22" max="22" width="12.140625" customWidth="1"/>
    <col min="25" max="25" width="12.5703125" bestFit="1" customWidth="1"/>
    <col min="26" max="26" width="13" customWidth="1"/>
    <col min="27" max="27" width="12.7109375" customWidth="1"/>
    <col min="32" max="32" width="16" customWidth="1"/>
    <col min="41" max="41" width="12.28515625" customWidth="1"/>
    <col min="42" max="42" width="12.5703125" bestFit="1" customWidth="1"/>
  </cols>
  <sheetData>
    <row r="1" spans="1:45" x14ac:dyDescent="0.25">
      <c r="J1" s="17">
        <f>SUBTOTAL(9,J3:J245)</f>
        <v>170399382</v>
      </c>
      <c r="K1" s="17">
        <f>SUBTOTAL(9,K3:K245)</f>
        <v>43042612</v>
      </c>
      <c r="R1" s="17">
        <f>SUBTOTAL(9,R3:R245)</f>
        <v>567238111</v>
      </c>
      <c r="V1" s="17">
        <f>SUBTOTAL(9,V176:V211)</f>
        <v>48975640</v>
      </c>
      <c r="W1" s="17">
        <f>SUBTOTAL(9,W3:W245)</f>
        <v>0</v>
      </c>
      <c r="Y1" s="17">
        <f>SUBTOTAL(9,Y3:Y245)</f>
        <v>518262471</v>
      </c>
      <c r="Z1" s="17">
        <f>SUBTOTAL(9,Z3:Z245)</f>
        <v>0</v>
      </c>
      <c r="AP1" s="17">
        <f>SUBTOTAL(9,AP3:AP245)</f>
        <v>567238111</v>
      </c>
      <c r="AQ1" s="17">
        <f>SUBTOTAL(9,AQ3:AQ245)</f>
        <v>48975640</v>
      </c>
    </row>
    <row r="2" spans="1:45" s="13" customFormat="1" ht="40.5" customHeight="1" x14ac:dyDescent="0.25">
      <c r="A2" s="14" t="s">
        <v>63</v>
      </c>
      <c r="B2" s="14" t="s">
        <v>64</v>
      </c>
      <c r="C2" s="14" t="s">
        <v>65</v>
      </c>
      <c r="D2" s="14" t="s">
        <v>66</v>
      </c>
      <c r="E2" s="14" t="s">
        <v>67</v>
      </c>
      <c r="F2" s="14" t="s">
        <v>68</v>
      </c>
      <c r="G2" s="15" t="s">
        <v>111</v>
      </c>
      <c r="H2" s="15" t="s">
        <v>355</v>
      </c>
      <c r="I2" s="14" t="s">
        <v>69</v>
      </c>
      <c r="J2" s="14" t="s">
        <v>70</v>
      </c>
      <c r="K2" s="15" t="s">
        <v>71</v>
      </c>
      <c r="L2" s="14" t="s">
        <v>72</v>
      </c>
      <c r="M2" s="15" t="s">
        <v>599</v>
      </c>
      <c r="N2" s="15" t="s">
        <v>600</v>
      </c>
      <c r="O2" s="15" t="s">
        <v>601</v>
      </c>
      <c r="P2" s="15" t="s">
        <v>602</v>
      </c>
      <c r="Q2" s="14" t="s">
        <v>73</v>
      </c>
      <c r="R2" s="14" t="s">
        <v>74</v>
      </c>
      <c r="S2" s="14" t="s">
        <v>75</v>
      </c>
      <c r="T2" s="14" t="s">
        <v>76</v>
      </c>
      <c r="U2" s="14" t="s">
        <v>77</v>
      </c>
      <c r="V2" s="14" t="s">
        <v>78</v>
      </c>
      <c r="W2" s="15" t="s">
        <v>603</v>
      </c>
      <c r="X2" s="15" t="s">
        <v>605</v>
      </c>
      <c r="Y2" s="14" t="s">
        <v>79</v>
      </c>
      <c r="Z2" s="14" t="s">
        <v>80</v>
      </c>
      <c r="AA2" s="15" t="s">
        <v>604</v>
      </c>
      <c r="AB2" s="15" t="s">
        <v>81</v>
      </c>
      <c r="AC2" s="15" t="s">
        <v>82</v>
      </c>
      <c r="AD2" s="15" t="s">
        <v>83</v>
      </c>
      <c r="AE2" s="15" t="s">
        <v>84</v>
      </c>
      <c r="AF2" s="14" t="s">
        <v>85</v>
      </c>
      <c r="AG2" s="14" t="s">
        <v>86</v>
      </c>
      <c r="AH2" s="14" t="s">
        <v>87</v>
      </c>
      <c r="AI2" s="14" t="s">
        <v>88</v>
      </c>
      <c r="AJ2" s="14" t="s">
        <v>89</v>
      </c>
      <c r="AK2" s="14" t="s">
        <v>90</v>
      </c>
      <c r="AL2" s="14" t="s">
        <v>91</v>
      </c>
      <c r="AM2" s="14" t="s">
        <v>92</v>
      </c>
      <c r="AN2" s="14" t="s">
        <v>93</v>
      </c>
      <c r="AO2" s="14" t="s">
        <v>94</v>
      </c>
      <c r="AP2" s="15" t="s">
        <v>95</v>
      </c>
      <c r="AQ2" s="14" t="s">
        <v>96</v>
      </c>
      <c r="AR2" s="14" t="s">
        <v>97</v>
      </c>
      <c r="AS2" s="14" t="s">
        <v>98</v>
      </c>
    </row>
    <row r="3" spans="1:45" hidden="1" x14ac:dyDescent="0.25">
      <c r="A3" s="1">
        <v>900149596</v>
      </c>
      <c r="B3" s="1" t="s">
        <v>11</v>
      </c>
      <c r="C3" s="1" t="s">
        <v>14</v>
      </c>
      <c r="D3" s="1">
        <v>54546</v>
      </c>
      <c r="E3" s="1"/>
      <c r="F3" s="1"/>
      <c r="G3" s="1" t="s">
        <v>112</v>
      </c>
      <c r="H3" s="1" t="s">
        <v>356</v>
      </c>
      <c r="I3" s="12">
        <v>44904</v>
      </c>
      <c r="J3" s="16">
        <v>5216</v>
      </c>
      <c r="K3" s="16">
        <v>5007</v>
      </c>
      <c r="L3" s="1" t="s">
        <v>99</v>
      </c>
      <c r="M3" s="1" t="s">
        <v>633</v>
      </c>
      <c r="N3" s="1"/>
      <c r="O3" s="1"/>
      <c r="P3" s="1"/>
      <c r="Q3" s="1" t="s">
        <v>100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  <c r="X3" s="1"/>
      <c r="Y3" s="16">
        <v>0</v>
      </c>
      <c r="Z3" s="16">
        <v>0</v>
      </c>
      <c r="AA3" s="1"/>
      <c r="AB3" s="1"/>
      <c r="AC3" s="1"/>
      <c r="AD3" s="1"/>
      <c r="AE3" s="1"/>
      <c r="AF3" s="1"/>
      <c r="AG3" s="1"/>
      <c r="AH3" s="12">
        <v>44904</v>
      </c>
      <c r="AI3" s="1"/>
      <c r="AJ3" s="1"/>
      <c r="AK3" s="1"/>
      <c r="AL3" s="1" t="s">
        <v>101</v>
      </c>
      <c r="AM3" s="1"/>
      <c r="AN3" s="1"/>
      <c r="AO3" s="1"/>
      <c r="AP3" s="16">
        <v>0</v>
      </c>
      <c r="AQ3" s="16">
        <v>0</v>
      </c>
      <c r="AR3" s="1"/>
      <c r="AS3" s="12">
        <v>45077</v>
      </c>
    </row>
    <row r="4" spans="1:45" hidden="1" x14ac:dyDescent="0.25">
      <c r="A4" s="1">
        <v>900149596</v>
      </c>
      <c r="B4" s="1" t="s">
        <v>11</v>
      </c>
      <c r="C4" s="1" t="s">
        <v>12</v>
      </c>
      <c r="D4" s="1">
        <v>15203</v>
      </c>
      <c r="E4" s="1" t="s">
        <v>12</v>
      </c>
      <c r="F4" s="1">
        <v>15203</v>
      </c>
      <c r="G4" s="1" t="s">
        <v>113</v>
      </c>
      <c r="H4" s="1" t="s">
        <v>357</v>
      </c>
      <c r="I4" s="12">
        <v>42989</v>
      </c>
      <c r="J4" s="16">
        <v>8749000</v>
      </c>
      <c r="K4" s="16">
        <v>8501403</v>
      </c>
      <c r="L4" s="1" t="s">
        <v>102</v>
      </c>
      <c r="M4" s="1" t="s">
        <v>636</v>
      </c>
      <c r="N4" s="1"/>
      <c r="O4" s="1"/>
      <c r="P4" s="1"/>
      <c r="Q4" s="1" t="s">
        <v>103</v>
      </c>
      <c r="R4" s="16">
        <v>8749000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"/>
      <c r="Y4" s="16">
        <v>8749000</v>
      </c>
      <c r="Z4" s="16">
        <v>0</v>
      </c>
      <c r="AA4" s="1"/>
      <c r="AB4" s="1"/>
      <c r="AC4" s="1"/>
      <c r="AD4" s="1"/>
      <c r="AE4" s="1"/>
      <c r="AF4" s="18">
        <v>170263083563429</v>
      </c>
      <c r="AG4" s="1"/>
      <c r="AH4" s="12">
        <v>42989</v>
      </c>
      <c r="AI4" s="1"/>
      <c r="AJ4" s="1">
        <v>2</v>
      </c>
      <c r="AK4" s="1"/>
      <c r="AL4" s="1" t="s">
        <v>101</v>
      </c>
      <c r="AM4" s="1">
        <v>1</v>
      </c>
      <c r="AN4" s="1">
        <v>20170922</v>
      </c>
      <c r="AO4" s="1">
        <v>20170914</v>
      </c>
      <c r="AP4" s="16">
        <v>8749000</v>
      </c>
      <c r="AQ4" s="16">
        <v>0</v>
      </c>
      <c r="AR4" s="1"/>
      <c r="AS4" s="12">
        <v>45077</v>
      </c>
    </row>
    <row r="5" spans="1:45" hidden="1" x14ac:dyDescent="0.25">
      <c r="A5" s="1">
        <v>900149596</v>
      </c>
      <c r="B5" s="1" t="s">
        <v>11</v>
      </c>
      <c r="C5" s="1" t="s">
        <v>12</v>
      </c>
      <c r="D5" s="1">
        <v>16265</v>
      </c>
      <c r="E5" s="1" t="s">
        <v>12</v>
      </c>
      <c r="F5" s="1">
        <v>16265</v>
      </c>
      <c r="G5" s="1" t="s">
        <v>114</v>
      </c>
      <c r="H5" s="1" t="s">
        <v>358</v>
      </c>
      <c r="I5" s="12">
        <v>43019</v>
      </c>
      <c r="J5" s="16">
        <v>155000</v>
      </c>
      <c r="K5" s="16">
        <v>148288</v>
      </c>
      <c r="L5" s="1" t="s">
        <v>102</v>
      </c>
      <c r="M5" s="1" t="s">
        <v>636</v>
      </c>
      <c r="N5" s="1"/>
      <c r="O5" s="1"/>
      <c r="P5" s="1"/>
      <c r="Q5" s="1" t="s">
        <v>103</v>
      </c>
      <c r="R5" s="16">
        <v>155000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"/>
      <c r="Y5" s="16">
        <v>155000</v>
      </c>
      <c r="Z5" s="16">
        <v>0</v>
      </c>
      <c r="AA5" s="1"/>
      <c r="AB5" s="1"/>
      <c r="AC5" s="1"/>
      <c r="AD5" s="1"/>
      <c r="AE5" s="1"/>
      <c r="AF5" s="18">
        <v>172573083420274</v>
      </c>
      <c r="AG5" s="1"/>
      <c r="AH5" s="12">
        <v>43019</v>
      </c>
      <c r="AI5" s="1"/>
      <c r="AJ5" s="1">
        <v>2</v>
      </c>
      <c r="AK5" s="1"/>
      <c r="AL5" s="1" t="s">
        <v>101</v>
      </c>
      <c r="AM5" s="1">
        <v>1</v>
      </c>
      <c r="AN5" s="1">
        <v>20171029</v>
      </c>
      <c r="AO5" s="1">
        <v>20171021</v>
      </c>
      <c r="AP5" s="16">
        <v>155000</v>
      </c>
      <c r="AQ5" s="16">
        <v>0</v>
      </c>
      <c r="AR5" s="1"/>
      <c r="AS5" s="12">
        <v>45077</v>
      </c>
    </row>
    <row r="6" spans="1:45" hidden="1" x14ac:dyDescent="0.25">
      <c r="A6" s="1">
        <v>900149596</v>
      </c>
      <c r="B6" s="1" t="s">
        <v>11</v>
      </c>
      <c r="C6" s="1" t="s">
        <v>12</v>
      </c>
      <c r="D6" s="1">
        <v>26198</v>
      </c>
      <c r="E6" s="1" t="s">
        <v>12</v>
      </c>
      <c r="F6" s="1">
        <v>26198</v>
      </c>
      <c r="G6" s="1" t="s">
        <v>115</v>
      </c>
      <c r="H6" s="1" t="s">
        <v>359</v>
      </c>
      <c r="I6" s="12">
        <v>43515</v>
      </c>
      <c r="J6" s="16">
        <v>520000</v>
      </c>
      <c r="K6" s="16">
        <v>499200</v>
      </c>
      <c r="L6" s="1" t="s">
        <v>102</v>
      </c>
      <c r="M6" s="1" t="s">
        <v>636</v>
      </c>
      <c r="N6" s="1"/>
      <c r="O6" s="1"/>
      <c r="P6" s="1"/>
      <c r="Q6" s="1" t="s">
        <v>103</v>
      </c>
      <c r="R6" s="16">
        <v>520000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"/>
      <c r="Y6" s="16">
        <v>520000</v>
      </c>
      <c r="Z6" s="16">
        <v>0</v>
      </c>
      <c r="AA6" s="1"/>
      <c r="AB6" s="1"/>
      <c r="AC6" s="1"/>
      <c r="AD6" s="1"/>
      <c r="AE6" s="1"/>
      <c r="AF6" s="18">
        <v>190223112388169</v>
      </c>
      <c r="AG6" s="1"/>
      <c r="AH6" s="12">
        <v>43515</v>
      </c>
      <c r="AI6" s="1"/>
      <c r="AJ6" s="1">
        <v>2</v>
      </c>
      <c r="AK6" s="1"/>
      <c r="AL6" s="1" t="s">
        <v>101</v>
      </c>
      <c r="AM6" s="1">
        <v>1</v>
      </c>
      <c r="AN6" s="1">
        <v>20190228</v>
      </c>
      <c r="AO6" s="1">
        <v>20190220</v>
      </c>
      <c r="AP6" s="16">
        <v>520000</v>
      </c>
      <c r="AQ6" s="16">
        <v>0</v>
      </c>
      <c r="AR6" s="1"/>
      <c r="AS6" s="12">
        <v>45077</v>
      </c>
    </row>
    <row r="7" spans="1:45" hidden="1" x14ac:dyDescent="0.25">
      <c r="A7" s="1">
        <v>900149596</v>
      </c>
      <c r="B7" s="1" t="s">
        <v>11</v>
      </c>
      <c r="C7" s="1" t="s">
        <v>12</v>
      </c>
      <c r="D7" s="1">
        <v>26199</v>
      </c>
      <c r="E7" s="1" t="s">
        <v>12</v>
      </c>
      <c r="F7" s="1">
        <v>26199</v>
      </c>
      <c r="G7" s="1" t="s">
        <v>116</v>
      </c>
      <c r="H7" s="1" t="s">
        <v>360</v>
      </c>
      <c r="I7" s="12">
        <v>43515</v>
      </c>
      <c r="J7" s="16">
        <v>130000</v>
      </c>
      <c r="K7" s="16">
        <v>124800</v>
      </c>
      <c r="L7" s="1" t="s">
        <v>102</v>
      </c>
      <c r="M7" s="1" t="s">
        <v>636</v>
      </c>
      <c r="N7" s="1"/>
      <c r="O7" s="1"/>
      <c r="P7" s="1"/>
      <c r="Q7" s="1" t="s">
        <v>103</v>
      </c>
      <c r="R7" s="16">
        <v>130000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"/>
      <c r="Y7" s="16">
        <v>130000</v>
      </c>
      <c r="Z7" s="16">
        <v>0</v>
      </c>
      <c r="AA7" s="1"/>
      <c r="AB7" s="1"/>
      <c r="AC7" s="1"/>
      <c r="AD7" s="1"/>
      <c r="AE7" s="1"/>
      <c r="AF7" s="18">
        <v>190243199462169</v>
      </c>
      <c r="AG7" s="1"/>
      <c r="AH7" s="12">
        <v>43515</v>
      </c>
      <c r="AI7" s="1"/>
      <c r="AJ7" s="1">
        <v>2</v>
      </c>
      <c r="AK7" s="1"/>
      <c r="AL7" s="1" t="s">
        <v>101</v>
      </c>
      <c r="AM7" s="1">
        <v>1</v>
      </c>
      <c r="AN7" s="1">
        <v>20190228</v>
      </c>
      <c r="AO7" s="1">
        <v>20190220</v>
      </c>
      <c r="AP7" s="16">
        <v>130000</v>
      </c>
      <c r="AQ7" s="16">
        <v>0</v>
      </c>
      <c r="AR7" s="1"/>
      <c r="AS7" s="12">
        <v>45077</v>
      </c>
    </row>
    <row r="8" spans="1:45" hidden="1" x14ac:dyDescent="0.25">
      <c r="A8" s="1">
        <v>900149596</v>
      </c>
      <c r="B8" s="1" t="s">
        <v>11</v>
      </c>
      <c r="C8" s="1" t="s">
        <v>12</v>
      </c>
      <c r="D8" s="1">
        <v>26205</v>
      </c>
      <c r="E8" s="1" t="s">
        <v>12</v>
      </c>
      <c r="F8" s="1">
        <v>26205</v>
      </c>
      <c r="G8" s="1" t="s">
        <v>117</v>
      </c>
      <c r="H8" s="1" t="s">
        <v>361</v>
      </c>
      <c r="I8" s="12">
        <v>43515</v>
      </c>
      <c r="J8" s="16">
        <v>1040000</v>
      </c>
      <c r="K8" s="16">
        <v>998400</v>
      </c>
      <c r="L8" s="1" t="s">
        <v>102</v>
      </c>
      <c r="M8" s="1" t="s">
        <v>636</v>
      </c>
      <c r="N8" s="1"/>
      <c r="O8" s="1"/>
      <c r="P8" s="1"/>
      <c r="Q8" s="1" t="s">
        <v>103</v>
      </c>
      <c r="R8" s="16">
        <v>1040000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"/>
      <c r="Y8" s="16">
        <v>1040000</v>
      </c>
      <c r="Z8" s="16">
        <v>0</v>
      </c>
      <c r="AA8" s="1"/>
      <c r="AB8" s="1"/>
      <c r="AC8" s="1"/>
      <c r="AD8" s="1"/>
      <c r="AE8" s="1"/>
      <c r="AF8" s="18">
        <v>190029838259563</v>
      </c>
      <c r="AG8" s="1"/>
      <c r="AH8" s="12">
        <v>43515</v>
      </c>
      <c r="AI8" s="1"/>
      <c r="AJ8" s="1">
        <v>2</v>
      </c>
      <c r="AK8" s="1"/>
      <c r="AL8" s="1" t="s">
        <v>101</v>
      </c>
      <c r="AM8" s="1">
        <v>1</v>
      </c>
      <c r="AN8" s="1">
        <v>20190228</v>
      </c>
      <c r="AO8" s="1">
        <v>20190220</v>
      </c>
      <c r="AP8" s="16">
        <v>1040000</v>
      </c>
      <c r="AQ8" s="16">
        <v>0</v>
      </c>
      <c r="AR8" s="1"/>
      <c r="AS8" s="12">
        <v>45077</v>
      </c>
    </row>
    <row r="9" spans="1:45" hidden="1" x14ac:dyDescent="0.25">
      <c r="A9" s="1">
        <v>900149596</v>
      </c>
      <c r="B9" s="1" t="s">
        <v>11</v>
      </c>
      <c r="C9" s="1" t="s">
        <v>12</v>
      </c>
      <c r="D9" s="1">
        <v>26222</v>
      </c>
      <c r="E9" s="1" t="s">
        <v>12</v>
      </c>
      <c r="F9" s="1">
        <v>26222</v>
      </c>
      <c r="G9" s="1" t="s">
        <v>118</v>
      </c>
      <c r="H9" s="1" t="s">
        <v>362</v>
      </c>
      <c r="I9" s="12">
        <v>43515</v>
      </c>
      <c r="J9" s="16">
        <v>207400</v>
      </c>
      <c r="K9" s="16">
        <v>202215</v>
      </c>
      <c r="L9" s="1" t="s">
        <v>102</v>
      </c>
      <c r="M9" s="1" t="s">
        <v>636</v>
      </c>
      <c r="N9" s="1"/>
      <c r="O9" s="1"/>
      <c r="P9" s="1"/>
      <c r="Q9" s="1" t="s">
        <v>103</v>
      </c>
      <c r="R9" s="16">
        <v>207400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"/>
      <c r="Y9" s="16">
        <v>207400</v>
      </c>
      <c r="Z9" s="16">
        <v>0</v>
      </c>
      <c r="AA9" s="1"/>
      <c r="AB9" s="1"/>
      <c r="AC9" s="1"/>
      <c r="AD9" s="1"/>
      <c r="AE9" s="1"/>
      <c r="AF9" s="18">
        <v>183376069533970</v>
      </c>
      <c r="AG9" s="1"/>
      <c r="AH9" s="12">
        <v>43515</v>
      </c>
      <c r="AI9" s="1"/>
      <c r="AJ9" s="1">
        <v>2</v>
      </c>
      <c r="AK9" s="1"/>
      <c r="AL9" s="1" t="s">
        <v>101</v>
      </c>
      <c r="AM9" s="1">
        <v>1</v>
      </c>
      <c r="AN9" s="1">
        <v>20190228</v>
      </c>
      <c r="AO9" s="1">
        <v>20190220</v>
      </c>
      <c r="AP9" s="16">
        <v>207400</v>
      </c>
      <c r="AQ9" s="16">
        <v>0</v>
      </c>
      <c r="AR9" s="1"/>
      <c r="AS9" s="12">
        <v>45077</v>
      </c>
    </row>
    <row r="10" spans="1:45" hidden="1" x14ac:dyDescent="0.25">
      <c r="A10" s="1">
        <v>900149596</v>
      </c>
      <c r="B10" s="1" t="s">
        <v>11</v>
      </c>
      <c r="C10" s="1" t="s">
        <v>12</v>
      </c>
      <c r="D10" s="1">
        <v>26223</v>
      </c>
      <c r="E10" s="1" t="s">
        <v>12</v>
      </c>
      <c r="F10" s="1">
        <v>26223</v>
      </c>
      <c r="G10" s="1" t="s">
        <v>119</v>
      </c>
      <c r="H10" s="1" t="s">
        <v>363</v>
      </c>
      <c r="I10" s="12">
        <v>43515</v>
      </c>
      <c r="J10" s="16">
        <v>414800</v>
      </c>
      <c r="K10" s="16">
        <v>404430</v>
      </c>
      <c r="L10" s="1" t="s">
        <v>102</v>
      </c>
      <c r="M10" s="1" t="s">
        <v>636</v>
      </c>
      <c r="N10" s="1"/>
      <c r="O10" s="1"/>
      <c r="P10" s="1"/>
      <c r="Q10" s="1" t="s">
        <v>103</v>
      </c>
      <c r="R10" s="16">
        <v>414800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"/>
      <c r="Y10" s="16">
        <v>414800</v>
      </c>
      <c r="Z10" s="16">
        <v>0</v>
      </c>
      <c r="AA10" s="1"/>
      <c r="AB10" s="1"/>
      <c r="AC10" s="1"/>
      <c r="AD10" s="1"/>
      <c r="AE10" s="1"/>
      <c r="AF10" s="18">
        <v>183206039612040</v>
      </c>
      <c r="AG10" s="1"/>
      <c r="AH10" s="12">
        <v>43515</v>
      </c>
      <c r="AI10" s="1"/>
      <c r="AJ10" s="1">
        <v>2</v>
      </c>
      <c r="AK10" s="1"/>
      <c r="AL10" s="1" t="s">
        <v>101</v>
      </c>
      <c r="AM10" s="1">
        <v>1</v>
      </c>
      <c r="AN10" s="1">
        <v>20190228</v>
      </c>
      <c r="AO10" s="1">
        <v>20190220</v>
      </c>
      <c r="AP10" s="16">
        <v>414800</v>
      </c>
      <c r="AQ10" s="16">
        <v>0</v>
      </c>
      <c r="AR10" s="1"/>
      <c r="AS10" s="12">
        <v>45077</v>
      </c>
    </row>
    <row r="11" spans="1:45" hidden="1" x14ac:dyDescent="0.25">
      <c r="A11" s="1">
        <v>900149596</v>
      </c>
      <c r="B11" s="1" t="s">
        <v>11</v>
      </c>
      <c r="C11" s="1" t="s">
        <v>12</v>
      </c>
      <c r="D11" s="1">
        <v>26224</v>
      </c>
      <c r="E11" s="1" t="s">
        <v>12</v>
      </c>
      <c r="F11" s="1">
        <v>26224</v>
      </c>
      <c r="G11" s="1" t="s">
        <v>120</v>
      </c>
      <c r="H11" s="1" t="s">
        <v>364</v>
      </c>
      <c r="I11" s="12">
        <v>43515</v>
      </c>
      <c r="J11" s="16">
        <v>207400</v>
      </c>
      <c r="K11" s="16">
        <v>202215</v>
      </c>
      <c r="L11" s="1" t="s">
        <v>102</v>
      </c>
      <c r="M11" s="1" t="s">
        <v>636</v>
      </c>
      <c r="N11" s="1"/>
      <c r="O11" s="1"/>
      <c r="P11" s="1"/>
      <c r="Q11" s="1" t="s">
        <v>103</v>
      </c>
      <c r="R11" s="16">
        <v>207400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"/>
      <c r="Y11" s="16">
        <v>207400</v>
      </c>
      <c r="Z11" s="16">
        <v>0</v>
      </c>
      <c r="AA11" s="1"/>
      <c r="AB11" s="1"/>
      <c r="AC11" s="1"/>
      <c r="AD11" s="1"/>
      <c r="AE11" s="1"/>
      <c r="AF11" s="18">
        <v>183136131541236</v>
      </c>
      <c r="AG11" s="1"/>
      <c r="AH11" s="12">
        <v>43515</v>
      </c>
      <c r="AI11" s="1"/>
      <c r="AJ11" s="1">
        <v>2</v>
      </c>
      <c r="AK11" s="1"/>
      <c r="AL11" s="1" t="s">
        <v>101</v>
      </c>
      <c r="AM11" s="1">
        <v>1</v>
      </c>
      <c r="AN11" s="1">
        <v>20190228</v>
      </c>
      <c r="AO11" s="1">
        <v>20190220</v>
      </c>
      <c r="AP11" s="16">
        <v>207400</v>
      </c>
      <c r="AQ11" s="16">
        <v>0</v>
      </c>
      <c r="AR11" s="1"/>
      <c r="AS11" s="12">
        <v>45077</v>
      </c>
    </row>
    <row r="12" spans="1:45" hidden="1" x14ac:dyDescent="0.25">
      <c r="A12" s="1">
        <v>900149596</v>
      </c>
      <c r="B12" s="1" t="s">
        <v>11</v>
      </c>
      <c r="C12" s="1" t="s">
        <v>12</v>
      </c>
      <c r="D12" s="1">
        <v>26225</v>
      </c>
      <c r="E12" s="1" t="s">
        <v>12</v>
      </c>
      <c r="F12" s="1">
        <v>26225</v>
      </c>
      <c r="G12" s="1" t="s">
        <v>121</v>
      </c>
      <c r="H12" s="1" t="s">
        <v>365</v>
      </c>
      <c r="I12" s="12">
        <v>43515</v>
      </c>
      <c r="J12" s="16">
        <v>207400</v>
      </c>
      <c r="K12" s="16">
        <v>202215</v>
      </c>
      <c r="L12" s="1" t="s">
        <v>102</v>
      </c>
      <c r="M12" s="1" t="s">
        <v>636</v>
      </c>
      <c r="N12" s="1"/>
      <c r="O12" s="1"/>
      <c r="P12" s="1"/>
      <c r="Q12" s="1" t="s">
        <v>103</v>
      </c>
      <c r="R12" s="16">
        <v>207400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"/>
      <c r="Y12" s="16">
        <v>207400</v>
      </c>
      <c r="Z12" s="16">
        <v>0</v>
      </c>
      <c r="AA12" s="1"/>
      <c r="AB12" s="1"/>
      <c r="AC12" s="1"/>
      <c r="AD12" s="1"/>
      <c r="AE12" s="1"/>
      <c r="AF12" s="18">
        <v>183376101315443</v>
      </c>
      <c r="AG12" s="1"/>
      <c r="AH12" s="12">
        <v>43515</v>
      </c>
      <c r="AI12" s="1"/>
      <c r="AJ12" s="1">
        <v>2</v>
      </c>
      <c r="AK12" s="1"/>
      <c r="AL12" s="1" t="s">
        <v>101</v>
      </c>
      <c r="AM12" s="1">
        <v>1</v>
      </c>
      <c r="AN12" s="1">
        <v>20190228</v>
      </c>
      <c r="AO12" s="1">
        <v>20190220</v>
      </c>
      <c r="AP12" s="16">
        <v>207400</v>
      </c>
      <c r="AQ12" s="16">
        <v>0</v>
      </c>
      <c r="AR12" s="1"/>
      <c r="AS12" s="12">
        <v>45077</v>
      </c>
    </row>
    <row r="13" spans="1:45" hidden="1" x14ac:dyDescent="0.25">
      <c r="A13" s="1">
        <v>900149596</v>
      </c>
      <c r="B13" s="1" t="s">
        <v>11</v>
      </c>
      <c r="C13" s="1" t="s">
        <v>12</v>
      </c>
      <c r="D13" s="1">
        <v>26226</v>
      </c>
      <c r="E13" s="1" t="s">
        <v>12</v>
      </c>
      <c r="F13" s="1">
        <v>26226</v>
      </c>
      <c r="G13" s="1" t="s">
        <v>122</v>
      </c>
      <c r="H13" s="1" t="s">
        <v>366</v>
      </c>
      <c r="I13" s="12">
        <v>43515</v>
      </c>
      <c r="J13" s="16">
        <v>207400</v>
      </c>
      <c r="K13" s="16">
        <v>202215</v>
      </c>
      <c r="L13" s="1" t="s">
        <v>102</v>
      </c>
      <c r="M13" s="1" t="s">
        <v>636</v>
      </c>
      <c r="N13" s="1"/>
      <c r="O13" s="1"/>
      <c r="P13" s="1"/>
      <c r="Q13" s="1" t="s">
        <v>103</v>
      </c>
      <c r="R13" s="16">
        <v>207400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"/>
      <c r="Y13" s="16">
        <v>207400</v>
      </c>
      <c r="Z13" s="16">
        <v>0</v>
      </c>
      <c r="AA13" s="1"/>
      <c r="AB13" s="1"/>
      <c r="AC13" s="1"/>
      <c r="AD13" s="1"/>
      <c r="AE13" s="1"/>
      <c r="AF13" s="18">
        <v>183276086457254</v>
      </c>
      <c r="AG13" s="1"/>
      <c r="AH13" s="12">
        <v>43515</v>
      </c>
      <c r="AI13" s="1"/>
      <c r="AJ13" s="1">
        <v>2</v>
      </c>
      <c r="AK13" s="1"/>
      <c r="AL13" s="1" t="s">
        <v>101</v>
      </c>
      <c r="AM13" s="1">
        <v>1</v>
      </c>
      <c r="AN13" s="1">
        <v>20190228</v>
      </c>
      <c r="AO13" s="1">
        <v>20190220</v>
      </c>
      <c r="AP13" s="16">
        <v>207400</v>
      </c>
      <c r="AQ13" s="16">
        <v>0</v>
      </c>
      <c r="AR13" s="1"/>
      <c r="AS13" s="12">
        <v>45077</v>
      </c>
    </row>
    <row r="14" spans="1:45" x14ac:dyDescent="0.25">
      <c r="A14" s="1">
        <v>900149596</v>
      </c>
      <c r="B14" s="1" t="s">
        <v>11</v>
      </c>
      <c r="C14" s="1" t="s">
        <v>14</v>
      </c>
      <c r="D14" s="1">
        <v>58156</v>
      </c>
      <c r="E14" s="1" t="s">
        <v>14</v>
      </c>
      <c r="F14" s="1">
        <v>58156</v>
      </c>
      <c r="G14" s="1" t="s">
        <v>123</v>
      </c>
      <c r="H14" s="1" t="s">
        <v>367</v>
      </c>
      <c r="I14" s="12">
        <v>45031</v>
      </c>
      <c r="J14" s="16">
        <v>21616</v>
      </c>
      <c r="K14" s="16">
        <v>20751</v>
      </c>
      <c r="L14" s="1" t="s">
        <v>102</v>
      </c>
      <c r="M14" s="1" t="s">
        <v>638</v>
      </c>
      <c r="N14" s="1"/>
      <c r="O14" s="1"/>
      <c r="P14" s="1"/>
      <c r="Q14" s="1" t="s">
        <v>103</v>
      </c>
      <c r="R14" s="16">
        <v>21616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"/>
      <c r="Y14" s="16">
        <v>21616</v>
      </c>
      <c r="Z14" s="16">
        <v>0</v>
      </c>
      <c r="AA14" s="1"/>
      <c r="AB14" s="1"/>
      <c r="AC14" s="1"/>
      <c r="AD14" s="1"/>
      <c r="AE14" s="1"/>
      <c r="AF14" s="18">
        <v>230408516659386</v>
      </c>
      <c r="AG14" s="1"/>
      <c r="AH14" s="12">
        <v>45031</v>
      </c>
      <c r="AI14" s="1"/>
      <c r="AJ14" s="1">
        <v>2</v>
      </c>
      <c r="AK14" s="1"/>
      <c r="AL14" s="1" t="s">
        <v>101</v>
      </c>
      <c r="AM14" s="1">
        <v>1</v>
      </c>
      <c r="AN14" s="1">
        <v>20230530</v>
      </c>
      <c r="AO14" s="1">
        <v>20230516</v>
      </c>
      <c r="AP14" s="16">
        <v>21616</v>
      </c>
      <c r="AQ14" s="16">
        <v>0</v>
      </c>
      <c r="AR14" s="1"/>
      <c r="AS14" s="12">
        <v>45077</v>
      </c>
    </row>
    <row r="15" spans="1:45" x14ac:dyDescent="0.25">
      <c r="A15" s="1">
        <v>900149596</v>
      </c>
      <c r="B15" s="1" t="s">
        <v>11</v>
      </c>
      <c r="C15" s="1" t="s">
        <v>14</v>
      </c>
      <c r="D15" s="1">
        <v>58157</v>
      </c>
      <c r="E15" s="1" t="s">
        <v>14</v>
      </c>
      <c r="F15" s="1">
        <v>58157</v>
      </c>
      <c r="G15" s="1" t="s">
        <v>124</v>
      </c>
      <c r="H15" s="1" t="s">
        <v>368</v>
      </c>
      <c r="I15" s="12">
        <v>45031</v>
      </c>
      <c r="J15" s="16">
        <v>21616</v>
      </c>
      <c r="K15" s="16">
        <v>20751</v>
      </c>
      <c r="L15" s="1" t="s">
        <v>102</v>
      </c>
      <c r="M15" s="1" t="s">
        <v>638</v>
      </c>
      <c r="N15" s="1"/>
      <c r="O15" s="1"/>
      <c r="P15" s="1"/>
      <c r="Q15" s="1" t="s">
        <v>103</v>
      </c>
      <c r="R15" s="16">
        <v>21616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"/>
      <c r="Y15" s="16">
        <v>21616</v>
      </c>
      <c r="Z15" s="16">
        <v>0</v>
      </c>
      <c r="AA15" s="1"/>
      <c r="AB15" s="1"/>
      <c r="AC15" s="1"/>
      <c r="AD15" s="1"/>
      <c r="AE15" s="1"/>
      <c r="AF15" s="18">
        <v>230518546405817</v>
      </c>
      <c r="AG15" s="1"/>
      <c r="AH15" s="12">
        <v>45031</v>
      </c>
      <c r="AI15" s="1"/>
      <c r="AJ15" s="1">
        <v>2</v>
      </c>
      <c r="AK15" s="1"/>
      <c r="AL15" s="1" t="s">
        <v>101</v>
      </c>
      <c r="AM15" s="1">
        <v>1</v>
      </c>
      <c r="AN15" s="1">
        <v>20230530</v>
      </c>
      <c r="AO15" s="1">
        <v>20230516</v>
      </c>
      <c r="AP15" s="16">
        <v>21616</v>
      </c>
      <c r="AQ15" s="16">
        <v>0</v>
      </c>
      <c r="AR15" s="1"/>
      <c r="AS15" s="12">
        <v>45077</v>
      </c>
    </row>
    <row r="16" spans="1:45" x14ac:dyDescent="0.25">
      <c r="A16" s="1">
        <v>900149596</v>
      </c>
      <c r="B16" s="1" t="s">
        <v>11</v>
      </c>
      <c r="C16" s="1" t="s">
        <v>14</v>
      </c>
      <c r="D16" s="1">
        <v>57237</v>
      </c>
      <c r="E16" s="1" t="s">
        <v>14</v>
      </c>
      <c r="F16" s="1">
        <v>57237</v>
      </c>
      <c r="G16" s="1" t="s">
        <v>125</v>
      </c>
      <c r="H16" s="1" t="s">
        <v>369</v>
      </c>
      <c r="I16" s="12">
        <v>45000</v>
      </c>
      <c r="J16" s="16">
        <v>1330</v>
      </c>
      <c r="K16" s="16">
        <v>1277</v>
      </c>
      <c r="L16" s="1" t="s">
        <v>102</v>
      </c>
      <c r="M16" s="1" t="s">
        <v>638</v>
      </c>
      <c r="N16" s="1"/>
      <c r="O16" s="1"/>
      <c r="P16" s="1"/>
      <c r="Q16" s="1" t="s">
        <v>103</v>
      </c>
      <c r="R16" s="16">
        <v>1330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"/>
      <c r="Y16" s="16">
        <v>1330</v>
      </c>
      <c r="Z16" s="16">
        <v>0</v>
      </c>
      <c r="AA16" s="1"/>
      <c r="AB16" s="1"/>
      <c r="AC16" s="1"/>
      <c r="AD16" s="1"/>
      <c r="AE16" s="1"/>
      <c r="AF16" s="18">
        <v>999999999999999</v>
      </c>
      <c r="AG16" s="1"/>
      <c r="AH16" s="12">
        <v>45000</v>
      </c>
      <c r="AI16" s="1"/>
      <c r="AJ16" s="1">
        <v>2</v>
      </c>
      <c r="AK16" s="1"/>
      <c r="AL16" s="1" t="s">
        <v>101</v>
      </c>
      <c r="AM16" s="1">
        <v>1</v>
      </c>
      <c r="AN16" s="1">
        <v>20230330</v>
      </c>
      <c r="AO16" s="1">
        <v>20230318</v>
      </c>
      <c r="AP16" s="16">
        <v>1330</v>
      </c>
      <c r="AQ16" s="16">
        <v>0</v>
      </c>
      <c r="AR16" s="1"/>
      <c r="AS16" s="12">
        <v>45077</v>
      </c>
    </row>
    <row r="17" spans="1:45" x14ac:dyDescent="0.25">
      <c r="A17" s="1">
        <v>900149596</v>
      </c>
      <c r="B17" s="1" t="s">
        <v>11</v>
      </c>
      <c r="C17" s="1" t="s">
        <v>14</v>
      </c>
      <c r="D17" s="1">
        <v>50065</v>
      </c>
      <c r="E17" s="1" t="s">
        <v>14</v>
      </c>
      <c r="F17" s="1">
        <v>50065</v>
      </c>
      <c r="G17" s="1" t="s">
        <v>126</v>
      </c>
      <c r="H17" s="1" t="s">
        <v>370</v>
      </c>
      <c r="I17" s="12">
        <v>44679</v>
      </c>
      <c r="J17" s="16">
        <v>175000</v>
      </c>
      <c r="K17" s="16">
        <v>168000</v>
      </c>
      <c r="L17" s="1" t="s">
        <v>102</v>
      </c>
      <c r="M17" s="1" t="s">
        <v>638</v>
      </c>
      <c r="N17" s="1"/>
      <c r="O17" s="1"/>
      <c r="P17" s="1"/>
      <c r="Q17" s="1" t="s">
        <v>103</v>
      </c>
      <c r="R17" s="16">
        <v>175000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"/>
      <c r="Y17" s="16">
        <v>175000</v>
      </c>
      <c r="Z17" s="16">
        <v>0</v>
      </c>
      <c r="AA17" s="1"/>
      <c r="AB17" s="1"/>
      <c r="AC17" s="1"/>
      <c r="AD17" s="1"/>
      <c r="AE17" s="1"/>
      <c r="AF17" s="18">
        <v>220533353273885</v>
      </c>
      <c r="AG17" s="1"/>
      <c r="AH17" s="12">
        <v>44679</v>
      </c>
      <c r="AI17" s="1"/>
      <c r="AJ17" s="1">
        <v>2</v>
      </c>
      <c r="AK17" s="1"/>
      <c r="AL17" s="1" t="s">
        <v>101</v>
      </c>
      <c r="AM17" s="1">
        <v>1</v>
      </c>
      <c r="AN17" s="1">
        <v>20220630</v>
      </c>
      <c r="AO17" s="1">
        <v>20220618</v>
      </c>
      <c r="AP17" s="16">
        <v>175000</v>
      </c>
      <c r="AQ17" s="16">
        <v>0</v>
      </c>
      <c r="AR17" s="1"/>
      <c r="AS17" s="12">
        <v>45077</v>
      </c>
    </row>
    <row r="18" spans="1:45" x14ac:dyDescent="0.25">
      <c r="A18" s="1">
        <v>900149596</v>
      </c>
      <c r="B18" s="1" t="s">
        <v>11</v>
      </c>
      <c r="C18" s="1" t="s">
        <v>14</v>
      </c>
      <c r="D18" s="1">
        <v>50339</v>
      </c>
      <c r="E18" s="1" t="s">
        <v>14</v>
      </c>
      <c r="F18" s="1">
        <v>50339</v>
      </c>
      <c r="G18" s="1" t="s">
        <v>127</v>
      </c>
      <c r="H18" s="1" t="s">
        <v>371</v>
      </c>
      <c r="I18" s="12">
        <v>44697</v>
      </c>
      <c r="J18" s="16">
        <v>19247</v>
      </c>
      <c r="K18" s="16">
        <v>18477</v>
      </c>
      <c r="L18" s="1" t="s">
        <v>102</v>
      </c>
      <c r="M18" s="1" t="s">
        <v>638</v>
      </c>
      <c r="N18" s="1"/>
      <c r="O18" s="1"/>
      <c r="P18" s="1"/>
      <c r="Q18" s="1" t="s">
        <v>103</v>
      </c>
      <c r="R18" s="16">
        <v>19247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"/>
      <c r="Y18" s="16">
        <v>19247</v>
      </c>
      <c r="Z18" s="16">
        <v>0</v>
      </c>
      <c r="AA18" s="1"/>
      <c r="AB18" s="1"/>
      <c r="AC18" s="1"/>
      <c r="AD18" s="1"/>
      <c r="AE18" s="1"/>
      <c r="AF18" s="18">
        <v>999999999999999</v>
      </c>
      <c r="AG18" s="1"/>
      <c r="AH18" s="12">
        <v>44697</v>
      </c>
      <c r="AI18" s="1"/>
      <c r="AJ18" s="1">
        <v>2</v>
      </c>
      <c r="AK18" s="1"/>
      <c r="AL18" s="1" t="s">
        <v>101</v>
      </c>
      <c r="AM18" s="1">
        <v>1</v>
      </c>
      <c r="AN18" s="1">
        <v>20220630</v>
      </c>
      <c r="AO18" s="1">
        <v>20220618</v>
      </c>
      <c r="AP18" s="16">
        <v>19247</v>
      </c>
      <c r="AQ18" s="16">
        <v>0</v>
      </c>
      <c r="AR18" s="1"/>
      <c r="AS18" s="12">
        <v>45077</v>
      </c>
    </row>
    <row r="19" spans="1:45" hidden="1" x14ac:dyDescent="0.25">
      <c r="A19" s="1">
        <v>900149596</v>
      </c>
      <c r="B19" s="1" t="s">
        <v>11</v>
      </c>
      <c r="C19" s="1" t="s">
        <v>13</v>
      </c>
      <c r="D19" s="1">
        <v>32894</v>
      </c>
      <c r="E19" s="1" t="s">
        <v>13</v>
      </c>
      <c r="F19" s="1">
        <v>32894</v>
      </c>
      <c r="G19" s="1" t="s">
        <v>128</v>
      </c>
      <c r="H19" s="1" t="s">
        <v>372</v>
      </c>
      <c r="I19" s="12">
        <v>43692</v>
      </c>
      <c r="J19" s="16">
        <v>35000</v>
      </c>
      <c r="K19" s="16">
        <v>33600</v>
      </c>
      <c r="L19" s="1" t="s">
        <v>102</v>
      </c>
      <c r="M19" s="1" t="s">
        <v>636</v>
      </c>
      <c r="N19" s="1"/>
      <c r="O19" s="1"/>
      <c r="P19" s="1"/>
      <c r="Q19" s="1" t="s">
        <v>103</v>
      </c>
      <c r="R19" s="16">
        <v>35000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"/>
      <c r="Y19" s="16">
        <v>35000</v>
      </c>
      <c r="Z19" s="16">
        <v>0</v>
      </c>
      <c r="AA19" s="1"/>
      <c r="AB19" s="1"/>
      <c r="AC19" s="1"/>
      <c r="AD19" s="1"/>
      <c r="AE19" s="1"/>
      <c r="AF19" s="18">
        <v>191688557365689</v>
      </c>
      <c r="AG19" s="1"/>
      <c r="AH19" s="12">
        <v>43692</v>
      </c>
      <c r="AI19" s="1"/>
      <c r="AJ19" s="1">
        <v>2</v>
      </c>
      <c r="AK19" s="1"/>
      <c r="AL19" s="1" t="s">
        <v>101</v>
      </c>
      <c r="AM19" s="1">
        <v>1</v>
      </c>
      <c r="AN19" s="1">
        <v>20190830</v>
      </c>
      <c r="AO19" s="1">
        <v>20190820</v>
      </c>
      <c r="AP19" s="16">
        <v>35000</v>
      </c>
      <c r="AQ19" s="16">
        <v>0</v>
      </c>
      <c r="AR19" s="1"/>
      <c r="AS19" s="12">
        <v>45077</v>
      </c>
    </row>
    <row r="20" spans="1:45" hidden="1" x14ac:dyDescent="0.25">
      <c r="A20" s="1">
        <v>900149596</v>
      </c>
      <c r="B20" s="1" t="s">
        <v>11</v>
      </c>
      <c r="C20" s="1" t="s">
        <v>13</v>
      </c>
      <c r="D20" s="1">
        <v>32911</v>
      </c>
      <c r="E20" s="1" t="s">
        <v>13</v>
      </c>
      <c r="F20" s="1">
        <v>32911</v>
      </c>
      <c r="G20" s="1" t="s">
        <v>129</v>
      </c>
      <c r="H20" s="1" t="s">
        <v>373</v>
      </c>
      <c r="I20" s="12">
        <v>43692</v>
      </c>
      <c r="J20" s="16">
        <v>140000</v>
      </c>
      <c r="K20" s="16">
        <v>134400</v>
      </c>
      <c r="L20" s="1" t="s">
        <v>102</v>
      </c>
      <c r="M20" s="1" t="s">
        <v>636</v>
      </c>
      <c r="N20" s="1"/>
      <c r="O20" s="1"/>
      <c r="P20" s="1"/>
      <c r="Q20" s="1" t="s">
        <v>103</v>
      </c>
      <c r="R20" s="16">
        <v>140000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"/>
      <c r="Y20" s="16">
        <v>140000</v>
      </c>
      <c r="Z20" s="16">
        <v>0</v>
      </c>
      <c r="AA20" s="1"/>
      <c r="AB20" s="1"/>
      <c r="AC20" s="1"/>
      <c r="AD20" s="1"/>
      <c r="AE20" s="1"/>
      <c r="AF20" s="18">
        <v>191618557599301</v>
      </c>
      <c r="AG20" s="1"/>
      <c r="AH20" s="12">
        <v>43692</v>
      </c>
      <c r="AI20" s="1"/>
      <c r="AJ20" s="1">
        <v>2</v>
      </c>
      <c r="AK20" s="1"/>
      <c r="AL20" s="1" t="s">
        <v>101</v>
      </c>
      <c r="AM20" s="1">
        <v>1</v>
      </c>
      <c r="AN20" s="1">
        <v>20190830</v>
      </c>
      <c r="AO20" s="1">
        <v>20190820</v>
      </c>
      <c r="AP20" s="16">
        <v>140000</v>
      </c>
      <c r="AQ20" s="16">
        <v>0</v>
      </c>
      <c r="AR20" s="1"/>
      <c r="AS20" s="12">
        <v>45077</v>
      </c>
    </row>
    <row r="21" spans="1:45" hidden="1" x14ac:dyDescent="0.25">
      <c r="A21" s="1">
        <v>900149596</v>
      </c>
      <c r="B21" s="1" t="s">
        <v>11</v>
      </c>
      <c r="C21" s="1" t="s">
        <v>13</v>
      </c>
      <c r="D21" s="1">
        <v>32912</v>
      </c>
      <c r="E21" s="1" t="s">
        <v>13</v>
      </c>
      <c r="F21" s="1">
        <v>32912</v>
      </c>
      <c r="G21" s="1" t="s">
        <v>130</v>
      </c>
      <c r="H21" s="1" t="s">
        <v>374</v>
      </c>
      <c r="I21" s="12">
        <v>43692</v>
      </c>
      <c r="J21" s="16">
        <v>175000</v>
      </c>
      <c r="K21" s="16">
        <v>115148</v>
      </c>
      <c r="L21" s="1" t="s">
        <v>102</v>
      </c>
      <c r="M21" s="1" t="s">
        <v>636</v>
      </c>
      <c r="N21" s="1"/>
      <c r="O21" s="1"/>
      <c r="P21" s="1"/>
      <c r="Q21" s="1" t="s">
        <v>103</v>
      </c>
      <c r="R21" s="16">
        <v>175000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"/>
      <c r="Y21" s="16">
        <v>175000</v>
      </c>
      <c r="Z21" s="16">
        <v>0</v>
      </c>
      <c r="AA21" s="1"/>
      <c r="AB21" s="1"/>
      <c r="AC21" s="1"/>
      <c r="AD21" s="1"/>
      <c r="AE21" s="1"/>
      <c r="AF21" s="18">
        <v>191628559467542</v>
      </c>
      <c r="AG21" s="1"/>
      <c r="AH21" s="12">
        <v>43692</v>
      </c>
      <c r="AI21" s="1"/>
      <c r="AJ21" s="1">
        <v>2</v>
      </c>
      <c r="AK21" s="1"/>
      <c r="AL21" s="1" t="s">
        <v>101</v>
      </c>
      <c r="AM21" s="1">
        <v>1</v>
      </c>
      <c r="AN21" s="1">
        <v>20190830</v>
      </c>
      <c r="AO21" s="1">
        <v>20190820</v>
      </c>
      <c r="AP21" s="16">
        <v>175000</v>
      </c>
      <c r="AQ21" s="16">
        <v>0</v>
      </c>
      <c r="AR21" s="1"/>
      <c r="AS21" s="12">
        <v>45077</v>
      </c>
    </row>
    <row r="22" spans="1:45" hidden="1" x14ac:dyDescent="0.25">
      <c r="A22" s="1">
        <v>900149596</v>
      </c>
      <c r="B22" s="1" t="s">
        <v>11</v>
      </c>
      <c r="C22" s="1" t="s">
        <v>13</v>
      </c>
      <c r="D22" s="1">
        <v>32920</v>
      </c>
      <c r="E22" s="1" t="s">
        <v>13</v>
      </c>
      <c r="F22" s="1">
        <v>32920</v>
      </c>
      <c r="G22" s="1" t="s">
        <v>131</v>
      </c>
      <c r="H22" s="1" t="s">
        <v>375</v>
      </c>
      <c r="I22" s="12">
        <v>43692</v>
      </c>
      <c r="J22" s="16">
        <v>70000</v>
      </c>
      <c r="K22" s="16">
        <v>67200</v>
      </c>
      <c r="L22" s="1" t="s">
        <v>102</v>
      </c>
      <c r="M22" s="1" t="s">
        <v>636</v>
      </c>
      <c r="N22" s="1"/>
      <c r="O22" s="1"/>
      <c r="P22" s="1"/>
      <c r="Q22" s="1" t="s">
        <v>103</v>
      </c>
      <c r="R22" s="16">
        <v>70000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"/>
      <c r="Y22" s="16">
        <v>70000</v>
      </c>
      <c r="Z22" s="16">
        <v>0</v>
      </c>
      <c r="AA22" s="1"/>
      <c r="AB22" s="1"/>
      <c r="AC22" s="1"/>
      <c r="AD22" s="1"/>
      <c r="AE22" s="1"/>
      <c r="AF22" s="18">
        <v>191618557579404</v>
      </c>
      <c r="AG22" s="1"/>
      <c r="AH22" s="12">
        <v>43692</v>
      </c>
      <c r="AI22" s="1"/>
      <c r="AJ22" s="1">
        <v>2</v>
      </c>
      <c r="AK22" s="1"/>
      <c r="AL22" s="1" t="s">
        <v>101</v>
      </c>
      <c r="AM22" s="1">
        <v>1</v>
      </c>
      <c r="AN22" s="1">
        <v>20190830</v>
      </c>
      <c r="AO22" s="1">
        <v>20190820</v>
      </c>
      <c r="AP22" s="16">
        <v>70000</v>
      </c>
      <c r="AQ22" s="16">
        <v>0</v>
      </c>
      <c r="AR22" s="1"/>
      <c r="AS22" s="12">
        <v>45077</v>
      </c>
    </row>
    <row r="23" spans="1:45" hidden="1" x14ac:dyDescent="0.25">
      <c r="A23" s="1">
        <v>900149596</v>
      </c>
      <c r="B23" s="1" t="s">
        <v>11</v>
      </c>
      <c r="C23" s="1" t="s">
        <v>13</v>
      </c>
      <c r="D23" s="1">
        <v>32921</v>
      </c>
      <c r="E23" s="1" t="s">
        <v>13</v>
      </c>
      <c r="F23" s="1">
        <v>32921</v>
      </c>
      <c r="G23" s="1" t="s">
        <v>132</v>
      </c>
      <c r="H23" s="1" t="s">
        <v>376</v>
      </c>
      <c r="I23" s="12">
        <v>43692</v>
      </c>
      <c r="J23" s="16">
        <v>35000</v>
      </c>
      <c r="K23" s="16">
        <v>33600</v>
      </c>
      <c r="L23" s="1" t="s">
        <v>102</v>
      </c>
      <c r="M23" s="1" t="s">
        <v>636</v>
      </c>
      <c r="N23" s="1"/>
      <c r="O23" s="1"/>
      <c r="P23" s="1"/>
      <c r="Q23" s="1" t="s">
        <v>103</v>
      </c>
      <c r="R23" s="16">
        <v>35000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"/>
      <c r="Y23" s="16">
        <v>35000</v>
      </c>
      <c r="Z23" s="16">
        <v>0</v>
      </c>
      <c r="AA23" s="1"/>
      <c r="AB23" s="1"/>
      <c r="AC23" s="1"/>
      <c r="AD23" s="1"/>
      <c r="AE23" s="1"/>
      <c r="AF23" s="18">
        <v>191718557354378</v>
      </c>
      <c r="AG23" s="1"/>
      <c r="AH23" s="12">
        <v>43692</v>
      </c>
      <c r="AI23" s="1"/>
      <c r="AJ23" s="1">
        <v>2</v>
      </c>
      <c r="AK23" s="1"/>
      <c r="AL23" s="1" t="s">
        <v>101</v>
      </c>
      <c r="AM23" s="1">
        <v>1</v>
      </c>
      <c r="AN23" s="1">
        <v>20190830</v>
      </c>
      <c r="AO23" s="1">
        <v>20190820</v>
      </c>
      <c r="AP23" s="16">
        <v>35000</v>
      </c>
      <c r="AQ23" s="16">
        <v>0</v>
      </c>
      <c r="AR23" s="1"/>
      <c r="AS23" s="12">
        <v>45077</v>
      </c>
    </row>
    <row r="24" spans="1:45" hidden="1" x14ac:dyDescent="0.25">
      <c r="A24" s="1">
        <v>900149596</v>
      </c>
      <c r="B24" s="1" t="s">
        <v>11</v>
      </c>
      <c r="C24" s="1" t="s">
        <v>13</v>
      </c>
      <c r="D24" s="1">
        <v>32930</v>
      </c>
      <c r="E24" s="1" t="s">
        <v>13</v>
      </c>
      <c r="F24" s="1">
        <v>32930</v>
      </c>
      <c r="G24" s="1" t="s">
        <v>133</v>
      </c>
      <c r="H24" s="1" t="s">
        <v>377</v>
      </c>
      <c r="I24" s="12">
        <v>43692</v>
      </c>
      <c r="J24" s="16">
        <v>175000</v>
      </c>
      <c r="K24" s="16">
        <v>168000</v>
      </c>
      <c r="L24" s="1" t="s">
        <v>102</v>
      </c>
      <c r="M24" s="1" t="s">
        <v>636</v>
      </c>
      <c r="N24" s="1"/>
      <c r="O24" s="1"/>
      <c r="P24" s="1"/>
      <c r="Q24" s="1" t="s">
        <v>103</v>
      </c>
      <c r="R24" s="16">
        <v>175000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"/>
      <c r="Y24" s="16">
        <v>175000</v>
      </c>
      <c r="Z24" s="16">
        <v>0</v>
      </c>
      <c r="AA24" s="1"/>
      <c r="AB24" s="1"/>
      <c r="AC24" s="1"/>
      <c r="AD24" s="1"/>
      <c r="AE24" s="1"/>
      <c r="AF24" s="18">
        <v>191698557499588</v>
      </c>
      <c r="AG24" s="1"/>
      <c r="AH24" s="12">
        <v>43692</v>
      </c>
      <c r="AI24" s="1"/>
      <c r="AJ24" s="1">
        <v>2</v>
      </c>
      <c r="AK24" s="1"/>
      <c r="AL24" s="1" t="s">
        <v>101</v>
      </c>
      <c r="AM24" s="1">
        <v>1</v>
      </c>
      <c r="AN24" s="1">
        <v>20190830</v>
      </c>
      <c r="AO24" s="1">
        <v>20190820</v>
      </c>
      <c r="AP24" s="16">
        <v>175000</v>
      </c>
      <c r="AQ24" s="16">
        <v>0</v>
      </c>
      <c r="AR24" s="1"/>
      <c r="AS24" s="12">
        <v>45077</v>
      </c>
    </row>
    <row r="25" spans="1:45" hidden="1" x14ac:dyDescent="0.25">
      <c r="A25" s="1">
        <v>900149596</v>
      </c>
      <c r="B25" s="1" t="s">
        <v>11</v>
      </c>
      <c r="C25" s="1" t="s">
        <v>13</v>
      </c>
      <c r="D25" s="1">
        <v>32931</v>
      </c>
      <c r="E25" s="1" t="s">
        <v>13</v>
      </c>
      <c r="F25" s="1">
        <v>32931</v>
      </c>
      <c r="G25" s="1" t="s">
        <v>134</v>
      </c>
      <c r="H25" s="1" t="s">
        <v>378</v>
      </c>
      <c r="I25" s="12">
        <v>43692</v>
      </c>
      <c r="J25" s="16">
        <v>520000</v>
      </c>
      <c r="K25" s="16">
        <v>499200</v>
      </c>
      <c r="L25" s="1" t="s">
        <v>102</v>
      </c>
      <c r="M25" s="1" t="s">
        <v>636</v>
      </c>
      <c r="N25" s="1"/>
      <c r="O25" s="1"/>
      <c r="P25" s="1"/>
      <c r="Q25" s="1" t="s">
        <v>103</v>
      </c>
      <c r="R25" s="16">
        <v>520000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"/>
      <c r="Y25" s="16">
        <v>520000</v>
      </c>
      <c r="Z25" s="16">
        <v>0</v>
      </c>
      <c r="AA25" s="1"/>
      <c r="AB25" s="1"/>
      <c r="AC25" s="1"/>
      <c r="AD25" s="1"/>
      <c r="AE25" s="1"/>
      <c r="AF25" s="18">
        <v>191029838388264</v>
      </c>
      <c r="AG25" s="1"/>
      <c r="AH25" s="12">
        <v>43692</v>
      </c>
      <c r="AI25" s="1"/>
      <c r="AJ25" s="1">
        <v>2</v>
      </c>
      <c r="AK25" s="1"/>
      <c r="AL25" s="1" t="s">
        <v>101</v>
      </c>
      <c r="AM25" s="1">
        <v>1</v>
      </c>
      <c r="AN25" s="1">
        <v>20190830</v>
      </c>
      <c r="AO25" s="1">
        <v>20190820</v>
      </c>
      <c r="AP25" s="16">
        <v>520000</v>
      </c>
      <c r="AQ25" s="16">
        <v>0</v>
      </c>
      <c r="AR25" s="1"/>
      <c r="AS25" s="12">
        <v>45077</v>
      </c>
    </row>
    <row r="26" spans="1:45" x14ac:dyDescent="0.25">
      <c r="A26" s="1">
        <v>900149596</v>
      </c>
      <c r="B26" s="1" t="s">
        <v>11</v>
      </c>
      <c r="C26" s="1" t="s">
        <v>14</v>
      </c>
      <c r="D26" s="1">
        <v>58159</v>
      </c>
      <c r="E26" s="1" t="s">
        <v>14</v>
      </c>
      <c r="F26" s="1">
        <v>58159</v>
      </c>
      <c r="G26" s="1" t="s">
        <v>135</v>
      </c>
      <c r="H26" s="1" t="s">
        <v>379</v>
      </c>
      <c r="I26" s="12">
        <v>45031</v>
      </c>
      <c r="J26" s="16">
        <v>21616</v>
      </c>
      <c r="K26" s="16">
        <v>20751</v>
      </c>
      <c r="L26" s="1" t="s">
        <v>102</v>
      </c>
      <c r="M26" s="1" t="s">
        <v>638</v>
      </c>
      <c r="N26" s="1"/>
      <c r="O26" s="1"/>
      <c r="P26" s="1"/>
      <c r="Q26" s="1" t="s">
        <v>103</v>
      </c>
      <c r="R26" s="16">
        <v>21616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"/>
      <c r="Y26" s="16">
        <v>21616</v>
      </c>
      <c r="Z26" s="16">
        <v>0</v>
      </c>
      <c r="AA26" s="1"/>
      <c r="AB26" s="1"/>
      <c r="AC26" s="1"/>
      <c r="AD26" s="1"/>
      <c r="AE26" s="1"/>
      <c r="AF26" s="18">
        <v>230278516606145</v>
      </c>
      <c r="AG26" s="1"/>
      <c r="AH26" s="12">
        <v>45031</v>
      </c>
      <c r="AI26" s="1"/>
      <c r="AJ26" s="1">
        <v>2</v>
      </c>
      <c r="AK26" s="1"/>
      <c r="AL26" s="1" t="s">
        <v>101</v>
      </c>
      <c r="AM26" s="1">
        <v>1</v>
      </c>
      <c r="AN26" s="1">
        <v>20230530</v>
      </c>
      <c r="AO26" s="1">
        <v>20230516</v>
      </c>
      <c r="AP26" s="16">
        <v>21616</v>
      </c>
      <c r="AQ26" s="16">
        <v>0</v>
      </c>
      <c r="AR26" s="1"/>
      <c r="AS26" s="12">
        <v>45077</v>
      </c>
    </row>
    <row r="27" spans="1:45" x14ac:dyDescent="0.25">
      <c r="A27" s="1">
        <v>900149596</v>
      </c>
      <c r="B27" s="1" t="s">
        <v>11</v>
      </c>
      <c r="C27" s="1" t="s">
        <v>14</v>
      </c>
      <c r="D27" s="1">
        <v>58160</v>
      </c>
      <c r="E27" s="1" t="s">
        <v>14</v>
      </c>
      <c r="F27" s="1">
        <v>58160</v>
      </c>
      <c r="G27" s="1" t="s">
        <v>136</v>
      </c>
      <c r="H27" s="1" t="s">
        <v>380</v>
      </c>
      <c r="I27" s="12">
        <v>45031</v>
      </c>
      <c r="J27" s="16">
        <v>175000</v>
      </c>
      <c r="K27" s="16">
        <v>168000</v>
      </c>
      <c r="L27" s="1" t="s">
        <v>102</v>
      </c>
      <c r="M27" s="1" t="s">
        <v>638</v>
      </c>
      <c r="N27" s="1"/>
      <c r="O27" s="1"/>
      <c r="P27" s="1"/>
      <c r="Q27" s="1" t="s">
        <v>103</v>
      </c>
      <c r="R27" s="16">
        <v>175000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"/>
      <c r="Y27" s="16">
        <v>175000</v>
      </c>
      <c r="Z27" s="16">
        <v>0</v>
      </c>
      <c r="AA27" s="1"/>
      <c r="AB27" s="1"/>
      <c r="AC27" s="1"/>
      <c r="AD27" s="1"/>
      <c r="AE27" s="1"/>
      <c r="AF27" s="18">
        <v>230468516297668</v>
      </c>
      <c r="AG27" s="1"/>
      <c r="AH27" s="12">
        <v>45031</v>
      </c>
      <c r="AI27" s="1"/>
      <c r="AJ27" s="1">
        <v>2</v>
      </c>
      <c r="AK27" s="1"/>
      <c r="AL27" s="1" t="s">
        <v>101</v>
      </c>
      <c r="AM27" s="1">
        <v>1</v>
      </c>
      <c r="AN27" s="1">
        <v>20230530</v>
      </c>
      <c r="AO27" s="1">
        <v>20230516</v>
      </c>
      <c r="AP27" s="16">
        <v>175000</v>
      </c>
      <c r="AQ27" s="16">
        <v>0</v>
      </c>
      <c r="AR27" s="1"/>
      <c r="AS27" s="12">
        <v>45077</v>
      </c>
    </row>
    <row r="28" spans="1:45" x14ac:dyDescent="0.25">
      <c r="A28" s="1">
        <v>900149596</v>
      </c>
      <c r="B28" s="1" t="s">
        <v>11</v>
      </c>
      <c r="C28" s="1" t="s">
        <v>14</v>
      </c>
      <c r="D28" s="1">
        <v>58161</v>
      </c>
      <c r="E28" s="1" t="s">
        <v>14</v>
      </c>
      <c r="F28" s="1">
        <v>58161</v>
      </c>
      <c r="G28" s="1" t="s">
        <v>137</v>
      </c>
      <c r="H28" s="1" t="s">
        <v>381</v>
      </c>
      <c r="I28" s="12">
        <v>45031</v>
      </c>
      <c r="J28" s="16">
        <v>175000</v>
      </c>
      <c r="K28" s="16">
        <v>168000</v>
      </c>
      <c r="L28" s="1" t="s">
        <v>102</v>
      </c>
      <c r="M28" s="1" t="s">
        <v>638</v>
      </c>
      <c r="N28" s="1"/>
      <c r="O28" s="1"/>
      <c r="P28" s="1"/>
      <c r="Q28" s="1" t="s">
        <v>103</v>
      </c>
      <c r="R28" s="16">
        <v>175000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"/>
      <c r="Y28" s="16">
        <v>175000</v>
      </c>
      <c r="Z28" s="16">
        <v>0</v>
      </c>
      <c r="AA28" s="1"/>
      <c r="AB28" s="1"/>
      <c r="AC28" s="1"/>
      <c r="AD28" s="1"/>
      <c r="AE28" s="1"/>
      <c r="AF28" s="18">
        <v>230528516326927</v>
      </c>
      <c r="AG28" s="1"/>
      <c r="AH28" s="12">
        <v>45031</v>
      </c>
      <c r="AI28" s="1"/>
      <c r="AJ28" s="1">
        <v>2</v>
      </c>
      <c r="AK28" s="1"/>
      <c r="AL28" s="1" t="s">
        <v>101</v>
      </c>
      <c r="AM28" s="1">
        <v>1</v>
      </c>
      <c r="AN28" s="1">
        <v>20230530</v>
      </c>
      <c r="AO28" s="1">
        <v>20230516</v>
      </c>
      <c r="AP28" s="16">
        <v>175000</v>
      </c>
      <c r="AQ28" s="16">
        <v>0</v>
      </c>
      <c r="AR28" s="1"/>
      <c r="AS28" s="12">
        <v>45077</v>
      </c>
    </row>
    <row r="29" spans="1:45" x14ac:dyDescent="0.25">
      <c r="A29" s="1">
        <v>900149596</v>
      </c>
      <c r="B29" s="1" t="s">
        <v>11</v>
      </c>
      <c r="C29" s="1" t="s">
        <v>14</v>
      </c>
      <c r="D29" s="1">
        <v>58163</v>
      </c>
      <c r="E29" s="1" t="s">
        <v>14</v>
      </c>
      <c r="F29" s="1">
        <v>58163</v>
      </c>
      <c r="G29" s="1" t="s">
        <v>138</v>
      </c>
      <c r="H29" s="1" t="s">
        <v>382</v>
      </c>
      <c r="I29" s="12">
        <v>45031</v>
      </c>
      <c r="J29" s="16">
        <v>175000</v>
      </c>
      <c r="K29" s="16">
        <v>168000</v>
      </c>
      <c r="L29" s="1" t="s">
        <v>102</v>
      </c>
      <c r="M29" s="1" t="s">
        <v>638</v>
      </c>
      <c r="N29" s="1"/>
      <c r="O29" s="1"/>
      <c r="P29" s="1"/>
      <c r="Q29" s="1" t="s">
        <v>103</v>
      </c>
      <c r="R29" s="16">
        <v>175000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"/>
      <c r="Y29" s="16">
        <v>175000</v>
      </c>
      <c r="Z29" s="16">
        <v>0</v>
      </c>
      <c r="AA29" s="1"/>
      <c r="AB29" s="1"/>
      <c r="AC29" s="1"/>
      <c r="AD29" s="1"/>
      <c r="AE29" s="1"/>
      <c r="AF29" s="18">
        <v>230453360563243</v>
      </c>
      <c r="AG29" s="1"/>
      <c r="AH29" s="12">
        <v>45031</v>
      </c>
      <c r="AI29" s="1"/>
      <c r="AJ29" s="1">
        <v>2</v>
      </c>
      <c r="AK29" s="1"/>
      <c r="AL29" s="1" t="s">
        <v>101</v>
      </c>
      <c r="AM29" s="1">
        <v>1</v>
      </c>
      <c r="AN29" s="1">
        <v>20230530</v>
      </c>
      <c r="AO29" s="1">
        <v>20230516</v>
      </c>
      <c r="AP29" s="16">
        <v>175000</v>
      </c>
      <c r="AQ29" s="16">
        <v>0</v>
      </c>
      <c r="AR29" s="1"/>
      <c r="AS29" s="12">
        <v>45077</v>
      </c>
    </row>
    <row r="30" spans="1:45" x14ac:dyDescent="0.25">
      <c r="A30" s="1">
        <v>900149596</v>
      </c>
      <c r="B30" s="1" t="s">
        <v>11</v>
      </c>
      <c r="C30" s="1" t="s">
        <v>14</v>
      </c>
      <c r="D30" s="1">
        <v>58164</v>
      </c>
      <c r="E30" s="1" t="s">
        <v>14</v>
      </c>
      <c r="F30" s="1">
        <v>58164</v>
      </c>
      <c r="G30" s="1" t="s">
        <v>139</v>
      </c>
      <c r="H30" s="1" t="s">
        <v>383</v>
      </c>
      <c r="I30" s="12">
        <v>45031</v>
      </c>
      <c r="J30" s="16">
        <v>175000</v>
      </c>
      <c r="K30" s="16">
        <v>168000</v>
      </c>
      <c r="L30" s="1" t="s">
        <v>102</v>
      </c>
      <c r="M30" s="1" t="s">
        <v>638</v>
      </c>
      <c r="N30" s="1"/>
      <c r="O30" s="1"/>
      <c r="P30" s="1"/>
      <c r="Q30" s="1" t="s">
        <v>103</v>
      </c>
      <c r="R30" s="16">
        <v>175000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"/>
      <c r="Y30" s="16">
        <v>175000</v>
      </c>
      <c r="Z30" s="16">
        <v>0</v>
      </c>
      <c r="AA30" s="1"/>
      <c r="AB30" s="1"/>
      <c r="AC30" s="1"/>
      <c r="AD30" s="1"/>
      <c r="AE30" s="1"/>
      <c r="AF30" s="18">
        <v>230768516505926</v>
      </c>
      <c r="AG30" s="1"/>
      <c r="AH30" s="12">
        <v>45031</v>
      </c>
      <c r="AI30" s="1"/>
      <c r="AJ30" s="1">
        <v>2</v>
      </c>
      <c r="AK30" s="1"/>
      <c r="AL30" s="1" t="s">
        <v>101</v>
      </c>
      <c r="AM30" s="1">
        <v>1</v>
      </c>
      <c r="AN30" s="1">
        <v>20230530</v>
      </c>
      <c r="AO30" s="1">
        <v>20230516</v>
      </c>
      <c r="AP30" s="16">
        <v>175000</v>
      </c>
      <c r="AQ30" s="16">
        <v>0</v>
      </c>
      <c r="AR30" s="1"/>
      <c r="AS30" s="12">
        <v>45077</v>
      </c>
    </row>
    <row r="31" spans="1:45" x14ac:dyDescent="0.25">
      <c r="A31" s="1">
        <v>900149596</v>
      </c>
      <c r="B31" s="1" t="s">
        <v>11</v>
      </c>
      <c r="C31" s="1" t="s">
        <v>14</v>
      </c>
      <c r="D31" s="1">
        <v>58169</v>
      </c>
      <c r="E31" s="1" t="s">
        <v>14</v>
      </c>
      <c r="F31" s="1">
        <v>58169</v>
      </c>
      <c r="G31" s="1" t="s">
        <v>140</v>
      </c>
      <c r="H31" s="1" t="s">
        <v>384</v>
      </c>
      <c r="I31" s="12">
        <v>45031</v>
      </c>
      <c r="J31" s="16">
        <v>1331</v>
      </c>
      <c r="K31" s="16">
        <v>1278</v>
      </c>
      <c r="L31" s="1" t="s">
        <v>102</v>
      </c>
      <c r="M31" s="1" t="s">
        <v>638</v>
      </c>
      <c r="N31" s="1"/>
      <c r="O31" s="1"/>
      <c r="P31" s="1"/>
      <c r="Q31" s="1" t="s">
        <v>103</v>
      </c>
      <c r="R31" s="16">
        <v>1331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"/>
      <c r="Y31" s="16">
        <v>1331</v>
      </c>
      <c r="Z31" s="16">
        <v>0</v>
      </c>
      <c r="AA31" s="1"/>
      <c r="AB31" s="1"/>
      <c r="AC31" s="1"/>
      <c r="AD31" s="1"/>
      <c r="AE31" s="1"/>
      <c r="AF31" s="18">
        <v>999999999999999</v>
      </c>
      <c r="AG31" s="1"/>
      <c r="AH31" s="12">
        <v>45031</v>
      </c>
      <c r="AI31" s="1"/>
      <c r="AJ31" s="1">
        <v>2</v>
      </c>
      <c r="AK31" s="1"/>
      <c r="AL31" s="1" t="s">
        <v>101</v>
      </c>
      <c r="AM31" s="1">
        <v>1</v>
      </c>
      <c r="AN31" s="1">
        <v>20230530</v>
      </c>
      <c r="AO31" s="1">
        <v>20230516</v>
      </c>
      <c r="AP31" s="16">
        <v>1331</v>
      </c>
      <c r="AQ31" s="16">
        <v>0</v>
      </c>
      <c r="AR31" s="1"/>
      <c r="AS31" s="12">
        <v>45077</v>
      </c>
    </row>
    <row r="32" spans="1:45" hidden="1" x14ac:dyDescent="0.25">
      <c r="A32" s="1">
        <v>900149596</v>
      </c>
      <c r="B32" s="1" t="s">
        <v>11</v>
      </c>
      <c r="C32" s="1" t="s">
        <v>13</v>
      </c>
      <c r="D32" s="1">
        <v>32890</v>
      </c>
      <c r="E32" s="1" t="s">
        <v>13</v>
      </c>
      <c r="F32" s="1">
        <v>32890</v>
      </c>
      <c r="G32" s="1" t="s">
        <v>141</v>
      </c>
      <c r="H32" s="1" t="s">
        <v>385</v>
      </c>
      <c r="I32" s="12">
        <v>43692</v>
      </c>
      <c r="J32" s="16">
        <v>35000</v>
      </c>
      <c r="K32" s="16">
        <v>33600</v>
      </c>
      <c r="L32" s="1" t="s">
        <v>102</v>
      </c>
      <c r="M32" s="1" t="s">
        <v>636</v>
      </c>
      <c r="N32" s="1"/>
      <c r="O32" s="1"/>
      <c r="P32" s="1"/>
      <c r="Q32" s="1" t="s">
        <v>103</v>
      </c>
      <c r="R32" s="16">
        <v>35000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"/>
      <c r="Y32" s="16">
        <v>35000</v>
      </c>
      <c r="Z32" s="16">
        <v>0</v>
      </c>
      <c r="AA32" s="1"/>
      <c r="AB32" s="1"/>
      <c r="AC32" s="1"/>
      <c r="AD32" s="1"/>
      <c r="AE32" s="1"/>
      <c r="AF32" s="18">
        <v>191698557583154</v>
      </c>
      <c r="AG32" s="1"/>
      <c r="AH32" s="12">
        <v>43692</v>
      </c>
      <c r="AI32" s="1"/>
      <c r="AJ32" s="1">
        <v>2</v>
      </c>
      <c r="AK32" s="1"/>
      <c r="AL32" s="1" t="s">
        <v>101</v>
      </c>
      <c r="AM32" s="1">
        <v>1</v>
      </c>
      <c r="AN32" s="1">
        <v>20190830</v>
      </c>
      <c r="AO32" s="1">
        <v>20190820</v>
      </c>
      <c r="AP32" s="16">
        <v>35000</v>
      </c>
      <c r="AQ32" s="16">
        <v>0</v>
      </c>
      <c r="AR32" s="1"/>
      <c r="AS32" s="12">
        <v>45077</v>
      </c>
    </row>
    <row r="33" spans="1:45" hidden="1" x14ac:dyDescent="0.25">
      <c r="A33" s="1">
        <v>900149596</v>
      </c>
      <c r="B33" s="1" t="s">
        <v>11</v>
      </c>
      <c r="C33" s="1" t="s">
        <v>13</v>
      </c>
      <c r="D33" s="1">
        <v>32891</v>
      </c>
      <c r="E33" s="1" t="s">
        <v>13</v>
      </c>
      <c r="F33" s="1">
        <v>32891</v>
      </c>
      <c r="G33" s="1" t="s">
        <v>142</v>
      </c>
      <c r="H33" s="1" t="s">
        <v>386</v>
      </c>
      <c r="I33" s="12">
        <v>43692</v>
      </c>
      <c r="J33" s="16">
        <v>35000</v>
      </c>
      <c r="K33" s="16">
        <v>33600</v>
      </c>
      <c r="L33" s="1" t="s">
        <v>102</v>
      </c>
      <c r="M33" s="1" t="s">
        <v>636</v>
      </c>
      <c r="N33" s="1"/>
      <c r="O33" s="1"/>
      <c r="P33" s="1"/>
      <c r="Q33" s="1" t="s">
        <v>103</v>
      </c>
      <c r="R33" s="16">
        <v>35000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"/>
      <c r="Y33" s="16">
        <v>35000</v>
      </c>
      <c r="Z33" s="16">
        <v>0</v>
      </c>
      <c r="AA33" s="1"/>
      <c r="AB33" s="1"/>
      <c r="AC33" s="1"/>
      <c r="AD33" s="1"/>
      <c r="AE33" s="1"/>
      <c r="AF33" s="18">
        <v>191698557325210</v>
      </c>
      <c r="AG33" s="1"/>
      <c r="AH33" s="12">
        <v>43692</v>
      </c>
      <c r="AI33" s="1"/>
      <c r="AJ33" s="1">
        <v>2</v>
      </c>
      <c r="AK33" s="1"/>
      <c r="AL33" s="1" t="s">
        <v>101</v>
      </c>
      <c r="AM33" s="1">
        <v>1</v>
      </c>
      <c r="AN33" s="1">
        <v>20190830</v>
      </c>
      <c r="AO33" s="1">
        <v>20190820</v>
      </c>
      <c r="AP33" s="16">
        <v>35000</v>
      </c>
      <c r="AQ33" s="16">
        <v>0</v>
      </c>
      <c r="AR33" s="1"/>
      <c r="AS33" s="12">
        <v>45077</v>
      </c>
    </row>
    <row r="34" spans="1:45" hidden="1" x14ac:dyDescent="0.25">
      <c r="A34" s="1">
        <v>900149596</v>
      </c>
      <c r="B34" s="1" t="s">
        <v>11</v>
      </c>
      <c r="C34" s="1" t="s">
        <v>13</v>
      </c>
      <c r="D34" s="1">
        <v>32892</v>
      </c>
      <c r="E34" s="1" t="s">
        <v>13</v>
      </c>
      <c r="F34" s="1">
        <v>32892</v>
      </c>
      <c r="G34" s="1" t="s">
        <v>143</v>
      </c>
      <c r="H34" s="1" t="s">
        <v>387</v>
      </c>
      <c r="I34" s="12">
        <v>43692</v>
      </c>
      <c r="J34" s="16">
        <v>525000</v>
      </c>
      <c r="K34" s="16">
        <v>504000</v>
      </c>
      <c r="L34" s="1" t="s">
        <v>102</v>
      </c>
      <c r="M34" s="1" t="s">
        <v>636</v>
      </c>
      <c r="N34" s="1"/>
      <c r="O34" s="1"/>
      <c r="P34" s="1"/>
      <c r="Q34" s="1" t="s">
        <v>103</v>
      </c>
      <c r="R34" s="16">
        <v>525000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"/>
      <c r="Y34" s="16">
        <v>525000</v>
      </c>
      <c r="Z34" s="16">
        <v>0</v>
      </c>
      <c r="AA34" s="1"/>
      <c r="AB34" s="1"/>
      <c r="AC34" s="1"/>
      <c r="AD34" s="1"/>
      <c r="AE34" s="1"/>
      <c r="AF34" s="18">
        <v>191648557545230</v>
      </c>
      <c r="AG34" s="1"/>
      <c r="AH34" s="12">
        <v>43692</v>
      </c>
      <c r="AI34" s="1"/>
      <c r="AJ34" s="1">
        <v>2</v>
      </c>
      <c r="AK34" s="1"/>
      <c r="AL34" s="1" t="s">
        <v>101</v>
      </c>
      <c r="AM34" s="1">
        <v>1</v>
      </c>
      <c r="AN34" s="1">
        <v>20190830</v>
      </c>
      <c r="AO34" s="1">
        <v>20190820</v>
      </c>
      <c r="AP34" s="16">
        <v>525000</v>
      </c>
      <c r="AQ34" s="16">
        <v>0</v>
      </c>
      <c r="AR34" s="1"/>
      <c r="AS34" s="12">
        <v>45077</v>
      </c>
    </row>
    <row r="35" spans="1:45" x14ac:dyDescent="0.25">
      <c r="A35" s="1">
        <v>900149596</v>
      </c>
      <c r="B35" s="1" t="s">
        <v>11</v>
      </c>
      <c r="C35" s="1" t="s">
        <v>14</v>
      </c>
      <c r="D35" s="1">
        <v>55500</v>
      </c>
      <c r="E35" s="1" t="s">
        <v>14</v>
      </c>
      <c r="F35" s="1">
        <v>55500</v>
      </c>
      <c r="G35" s="1" t="s">
        <v>144</v>
      </c>
      <c r="H35" s="1" t="s">
        <v>388</v>
      </c>
      <c r="I35" s="12">
        <v>44942</v>
      </c>
      <c r="J35" s="16">
        <v>21616</v>
      </c>
      <c r="K35" s="16">
        <v>20751</v>
      </c>
      <c r="L35" s="1" t="s">
        <v>102</v>
      </c>
      <c r="M35" s="1" t="s">
        <v>638</v>
      </c>
      <c r="N35" s="1"/>
      <c r="O35" s="1"/>
      <c r="P35" s="1"/>
      <c r="Q35" s="1" t="s">
        <v>103</v>
      </c>
      <c r="R35" s="16">
        <v>21616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"/>
      <c r="Y35" s="16">
        <v>21616</v>
      </c>
      <c r="Z35" s="16">
        <v>0</v>
      </c>
      <c r="AA35" s="1"/>
      <c r="AB35" s="1"/>
      <c r="AC35" s="1"/>
      <c r="AD35" s="1"/>
      <c r="AE35" s="1"/>
      <c r="AF35" s="18">
        <v>223218546331915</v>
      </c>
      <c r="AG35" s="1"/>
      <c r="AH35" s="12">
        <v>44942</v>
      </c>
      <c r="AI35" s="1"/>
      <c r="AJ35" s="1">
        <v>2</v>
      </c>
      <c r="AK35" s="1"/>
      <c r="AL35" s="1" t="s">
        <v>101</v>
      </c>
      <c r="AM35" s="1">
        <v>1</v>
      </c>
      <c r="AN35" s="1">
        <v>20230130</v>
      </c>
      <c r="AO35" s="1">
        <v>20230119</v>
      </c>
      <c r="AP35" s="16">
        <v>21616</v>
      </c>
      <c r="AQ35" s="16">
        <v>0</v>
      </c>
      <c r="AR35" s="1"/>
      <c r="AS35" s="12">
        <v>45077</v>
      </c>
    </row>
    <row r="36" spans="1:45" x14ac:dyDescent="0.25">
      <c r="A36" s="1">
        <v>900149596</v>
      </c>
      <c r="B36" s="1" t="s">
        <v>11</v>
      </c>
      <c r="C36" s="1" t="s">
        <v>14</v>
      </c>
      <c r="D36" s="1">
        <v>55501</v>
      </c>
      <c r="E36" s="1" t="s">
        <v>14</v>
      </c>
      <c r="F36" s="1">
        <v>55501</v>
      </c>
      <c r="G36" s="1" t="s">
        <v>145</v>
      </c>
      <c r="H36" s="1" t="s">
        <v>389</v>
      </c>
      <c r="I36" s="12">
        <v>44942</v>
      </c>
      <c r="J36" s="16">
        <v>175000</v>
      </c>
      <c r="K36" s="16">
        <v>168000</v>
      </c>
      <c r="L36" s="1" t="s">
        <v>102</v>
      </c>
      <c r="M36" s="1" t="s">
        <v>638</v>
      </c>
      <c r="N36" s="1"/>
      <c r="O36" s="1"/>
      <c r="P36" s="1"/>
      <c r="Q36" s="1" t="s">
        <v>103</v>
      </c>
      <c r="R36" s="16">
        <v>175000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"/>
      <c r="Y36" s="16">
        <v>175000</v>
      </c>
      <c r="Z36" s="16">
        <v>0</v>
      </c>
      <c r="AA36" s="1"/>
      <c r="AB36" s="1"/>
      <c r="AC36" s="1"/>
      <c r="AD36" s="1"/>
      <c r="AE36" s="1"/>
      <c r="AF36" s="18">
        <v>223353360381537</v>
      </c>
      <c r="AG36" s="1"/>
      <c r="AH36" s="12">
        <v>44942</v>
      </c>
      <c r="AI36" s="1"/>
      <c r="AJ36" s="1">
        <v>2</v>
      </c>
      <c r="AK36" s="1"/>
      <c r="AL36" s="1" t="s">
        <v>101</v>
      </c>
      <c r="AM36" s="1">
        <v>1</v>
      </c>
      <c r="AN36" s="1">
        <v>20230130</v>
      </c>
      <c r="AO36" s="1">
        <v>20230117</v>
      </c>
      <c r="AP36" s="16">
        <v>175000</v>
      </c>
      <c r="AQ36" s="16">
        <v>0</v>
      </c>
      <c r="AR36" s="1"/>
      <c r="AS36" s="12">
        <v>45077</v>
      </c>
    </row>
    <row r="37" spans="1:45" x14ac:dyDescent="0.25">
      <c r="A37" s="1">
        <v>900149596</v>
      </c>
      <c r="B37" s="1" t="s">
        <v>11</v>
      </c>
      <c r="C37" s="1" t="s">
        <v>14</v>
      </c>
      <c r="D37" s="1">
        <v>55502</v>
      </c>
      <c r="E37" s="1" t="s">
        <v>14</v>
      </c>
      <c r="F37" s="1">
        <v>55502</v>
      </c>
      <c r="G37" s="1" t="s">
        <v>146</v>
      </c>
      <c r="H37" s="1" t="s">
        <v>390</v>
      </c>
      <c r="I37" s="12">
        <v>44942</v>
      </c>
      <c r="J37" s="16">
        <v>130000</v>
      </c>
      <c r="K37" s="16">
        <v>124800</v>
      </c>
      <c r="L37" s="1" t="s">
        <v>102</v>
      </c>
      <c r="M37" s="1" t="s">
        <v>638</v>
      </c>
      <c r="N37" s="1"/>
      <c r="O37" s="1"/>
      <c r="P37" s="1"/>
      <c r="Q37" s="1" t="s">
        <v>103</v>
      </c>
      <c r="R37" s="16">
        <v>130000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"/>
      <c r="Y37" s="16">
        <v>130000</v>
      </c>
      <c r="Z37" s="16">
        <v>0</v>
      </c>
      <c r="AA37" s="1"/>
      <c r="AB37" s="1"/>
      <c r="AC37" s="1"/>
      <c r="AD37" s="1"/>
      <c r="AE37" s="1"/>
      <c r="AF37" s="18">
        <v>223398532565040</v>
      </c>
      <c r="AG37" s="1"/>
      <c r="AH37" s="12">
        <v>44942</v>
      </c>
      <c r="AI37" s="1"/>
      <c r="AJ37" s="1">
        <v>2</v>
      </c>
      <c r="AK37" s="1"/>
      <c r="AL37" s="1" t="s">
        <v>101</v>
      </c>
      <c r="AM37" s="1">
        <v>1</v>
      </c>
      <c r="AN37" s="1">
        <v>20230130</v>
      </c>
      <c r="AO37" s="1">
        <v>20230117</v>
      </c>
      <c r="AP37" s="16">
        <v>130000</v>
      </c>
      <c r="AQ37" s="16">
        <v>0</v>
      </c>
      <c r="AR37" s="1"/>
      <c r="AS37" s="12">
        <v>45077</v>
      </c>
    </row>
    <row r="38" spans="1:45" x14ac:dyDescent="0.25">
      <c r="A38" s="1">
        <v>900149596</v>
      </c>
      <c r="B38" s="1" t="s">
        <v>11</v>
      </c>
      <c r="C38" s="1" t="s">
        <v>14</v>
      </c>
      <c r="D38" s="1">
        <v>55503</v>
      </c>
      <c r="E38" s="1" t="s">
        <v>14</v>
      </c>
      <c r="F38" s="1">
        <v>55503</v>
      </c>
      <c r="G38" s="1" t="s">
        <v>147</v>
      </c>
      <c r="H38" s="1" t="s">
        <v>391</v>
      </c>
      <c r="I38" s="12">
        <v>44942</v>
      </c>
      <c r="J38" s="16">
        <v>175000</v>
      </c>
      <c r="K38" s="16">
        <v>168000</v>
      </c>
      <c r="L38" s="1" t="s">
        <v>102</v>
      </c>
      <c r="M38" s="1" t="s">
        <v>638</v>
      </c>
      <c r="N38" s="1"/>
      <c r="O38" s="1"/>
      <c r="P38" s="1"/>
      <c r="Q38" s="1" t="s">
        <v>103</v>
      </c>
      <c r="R38" s="16">
        <v>175000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"/>
      <c r="Y38" s="16">
        <v>175000</v>
      </c>
      <c r="Z38" s="16">
        <v>0</v>
      </c>
      <c r="AA38" s="1"/>
      <c r="AB38" s="1"/>
      <c r="AC38" s="1"/>
      <c r="AD38" s="1"/>
      <c r="AE38" s="1"/>
      <c r="AF38" s="18">
        <v>223533360504604</v>
      </c>
      <c r="AG38" s="1"/>
      <c r="AH38" s="12">
        <v>44942</v>
      </c>
      <c r="AI38" s="1"/>
      <c r="AJ38" s="1">
        <v>2</v>
      </c>
      <c r="AK38" s="1"/>
      <c r="AL38" s="1" t="s">
        <v>101</v>
      </c>
      <c r="AM38" s="1">
        <v>1</v>
      </c>
      <c r="AN38" s="1">
        <v>20230130</v>
      </c>
      <c r="AO38" s="1">
        <v>20230117</v>
      </c>
      <c r="AP38" s="16">
        <v>175000</v>
      </c>
      <c r="AQ38" s="16">
        <v>0</v>
      </c>
      <c r="AR38" s="1"/>
      <c r="AS38" s="12">
        <v>45077</v>
      </c>
    </row>
    <row r="39" spans="1:45" x14ac:dyDescent="0.25">
      <c r="A39" s="1">
        <v>900149596</v>
      </c>
      <c r="B39" s="1" t="s">
        <v>11</v>
      </c>
      <c r="C39" s="1" t="s">
        <v>14</v>
      </c>
      <c r="D39" s="1">
        <v>55504</v>
      </c>
      <c r="E39" s="1" t="s">
        <v>14</v>
      </c>
      <c r="F39" s="1">
        <v>55504</v>
      </c>
      <c r="G39" s="1" t="s">
        <v>148</v>
      </c>
      <c r="H39" s="1" t="s">
        <v>392</v>
      </c>
      <c r="I39" s="12">
        <v>44942</v>
      </c>
      <c r="J39" s="16">
        <v>175000</v>
      </c>
      <c r="K39" s="16">
        <v>168000</v>
      </c>
      <c r="L39" s="1" t="s">
        <v>102</v>
      </c>
      <c r="M39" s="1" t="s">
        <v>638</v>
      </c>
      <c r="N39" s="1"/>
      <c r="O39" s="1"/>
      <c r="P39" s="1"/>
      <c r="Q39" s="1" t="s">
        <v>103</v>
      </c>
      <c r="R39" s="16">
        <v>175000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"/>
      <c r="Y39" s="16">
        <v>175000</v>
      </c>
      <c r="Z39" s="16">
        <v>0</v>
      </c>
      <c r="AA39" s="1"/>
      <c r="AB39" s="1"/>
      <c r="AC39" s="1"/>
      <c r="AD39" s="1"/>
      <c r="AE39" s="1"/>
      <c r="AF39" s="18">
        <v>223353353392521</v>
      </c>
      <c r="AG39" s="1"/>
      <c r="AH39" s="12">
        <v>44942</v>
      </c>
      <c r="AI39" s="1"/>
      <c r="AJ39" s="1">
        <v>2</v>
      </c>
      <c r="AK39" s="1"/>
      <c r="AL39" s="1" t="s">
        <v>101</v>
      </c>
      <c r="AM39" s="1">
        <v>1</v>
      </c>
      <c r="AN39" s="1">
        <v>20230130</v>
      </c>
      <c r="AO39" s="1">
        <v>20230117</v>
      </c>
      <c r="AP39" s="16">
        <v>175000</v>
      </c>
      <c r="AQ39" s="16">
        <v>0</v>
      </c>
      <c r="AR39" s="1"/>
      <c r="AS39" s="12">
        <v>45077</v>
      </c>
    </row>
    <row r="40" spans="1:45" x14ac:dyDescent="0.25">
      <c r="A40" s="1">
        <v>900149596</v>
      </c>
      <c r="B40" s="1" t="s">
        <v>11</v>
      </c>
      <c r="C40" s="1" t="s">
        <v>14</v>
      </c>
      <c r="D40" s="1">
        <v>55505</v>
      </c>
      <c r="E40" s="1" t="s">
        <v>14</v>
      </c>
      <c r="F40" s="1">
        <v>55505</v>
      </c>
      <c r="G40" s="1" t="s">
        <v>149</v>
      </c>
      <c r="H40" s="1" t="s">
        <v>393</v>
      </c>
      <c r="I40" s="12">
        <v>44942</v>
      </c>
      <c r="J40" s="16">
        <v>175000</v>
      </c>
      <c r="K40" s="16">
        <v>168000</v>
      </c>
      <c r="L40" s="1" t="s">
        <v>102</v>
      </c>
      <c r="M40" s="1" t="s">
        <v>638</v>
      </c>
      <c r="N40" s="1"/>
      <c r="O40" s="1"/>
      <c r="P40" s="1"/>
      <c r="Q40" s="1" t="s">
        <v>103</v>
      </c>
      <c r="R40" s="16">
        <v>175000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"/>
      <c r="Y40" s="16">
        <v>175000</v>
      </c>
      <c r="Z40" s="16">
        <v>0</v>
      </c>
      <c r="AA40" s="1"/>
      <c r="AB40" s="1"/>
      <c r="AC40" s="1"/>
      <c r="AD40" s="1"/>
      <c r="AE40" s="1"/>
      <c r="AF40" s="18">
        <v>223503353512548</v>
      </c>
      <c r="AG40" s="1"/>
      <c r="AH40" s="12">
        <v>44942</v>
      </c>
      <c r="AI40" s="1"/>
      <c r="AJ40" s="1">
        <v>2</v>
      </c>
      <c r="AK40" s="1"/>
      <c r="AL40" s="1" t="s">
        <v>101</v>
      </c>
      <c r="AM40" s="1">
        <v>1</v>
      </c>
      <c r="AN40" s="1">
        <v>20230130</v>
      </c>
      <c r="AO40" s="1">
        <v>20230119</v>
      </c>
      <c r="AP40" s="16">
        <v>175000</v>
      </c>
      <c r="AQ40" s="16">
        <v>0</v>
      </c>
      <c r="AR40" s="1"/>
      <c r="AS40" s="12">
        <v>45077</v>
      </c>
    </row>
    <row r="41" spans="1:45" x14ac:dyDescent="0.25">
      <c r="A41" s="1">
        <v>900149596</v>
      </c>
      <c r="B41" s="1" t="s">
        <v>11</v>
      </c>
      <c r="C41" s="1" t="s">
        <v>14</v>
      </c>
      <c r="D41" s="1">
        <v>55506</v>
      </c>
      <c r="E41" s="1" t="s">
        <v>14</v>
      </c>
      <c r="F41" s="1">
        <v>55506</v>
      </c>
      <c r="G41" s="1" t="s">
        <v>150</v>
      </c>
      <c r="H41" s="1" t="s">
        <v>394</v>
      </c>
      <c r="I41" s="12">
        <v>44942</v>
      </c>
      <c r="J41" s="16">
        <v>175000</v>
      </c>
      <c r="K41" s="16">
        <v>168000</v>
      </c>
      <c r="L41" s="1" t="s">
        <v>102</v>
      </c>
      <c r="M41" s="1" t="s">
        <v>638</v>
      </c>
      <c r="N41" s="1"/>
      <c r="O41" s="1"/>
      <c r="P41" s="1"/>
      <c r="Q41" s="1" t="s">
        <v>103</v>
      </c>
      <c r="R41" s="16">
        <v>175000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"/>
      <c r="Y41" s="16">
        <v>175000</v>
      </c>
      <c r="Z41" s="16">
        <v>0</v>
      </c>
      <c r="AA41" s="1"/>
      <c r="AB41" s="1"/>
      <c r="AC41" s="1"/>
      <c r="AD41" s="1"/>
      <c r="AE41" s="1"/>
      <c r="AF41" s="18">
        <v>223218532348390</v>
      </c>
      <c r="AG41" s="1"/>
      <c r="AH41" s="12">
        <v>44942</v>
      </c>
      <c r="AI41" s="1"/>
      <c r="AJ41" s="1">
        <v>2</v>
      </c>
      <c r="AK41" s="1"/>
      <c r="AL41" s="1" t="s">
        <v>101</v>
      </c>
      <c r="AM41" s="1">
        <v>1</v>
      </c>
      <c r="AN41" s="1">
        <v>20230130</v>
      </c>
      <c r="AO41" s="1">
        <v>20230117</v>
      </c>
      <c r="AP41" s="16">
        <v>175000</v>
      </c>
      <c r="AQ41" s="16">
        <v>0</v>
      </c>
      <c r="AR41" s="1"/>
      <c r="AS41" s="12">
        <v>45077</v>
      </c>
    </row>
    <row r="42" spans="1:45" x14ac:dyDescent="0.25">
      <c r="A42" s="1">
        <v>900149596</v>
      </c>
      <c r="B42" s="1" t="s">
        <v>11</v>
      </c>
      <c r="C42" s="1" t="s">
        <v>14</v>
      </c>
      <c r="D42" s="1">
        <v>55507</v>
      </c>
      <c r="E42" s="1" t="s">
        <v>14</v>
      </c>
      <c r="F42" s="1">
        <v>55507</v>
      </c>
      <c r="G42" s="1" t="s">
        <v>151</v>
      </c>
      <c r="H42" s="1" t="s">
        <v>395</v>
      </c>
      <c r="I42" s="12">
        <v>44942</v>
      </c>
      <c r="J42" s="16">
        <v>175000</v>
      </c>
      <c r="K42" s="16">
        <v>168000</v>
      </c>
      <c r="L42" s="1" t="s">
        <v>102</v>
      </c>
      <c r="M42" s="1" t="s">
        <v>638</v>
      </c>
      <c r="N42" s="1"/>
      <c r="O42" s="1"/>
      <c r="P42" s="1"/>
      <c r="Q42" s="1" t="s">
        <v>103</v>
      </c>
      <c r="R42" s="16">
        <v>175000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"/>
      <c r="Y42" s="16">
        <v>175000</v>
      </c>
      <c r="Z42" s="16">
        <v>0</v>
      </c>
      <c r="AA42" s="1"/>
      <c r="AB42" s="1"/>
      <c r="AC42" s="1"/>
      <c r="AD42" s="1"/>
      <c r="AE42" s="1"/>
      <c r="AF42" s="18">
        <v>223048516325135</v>
      </c>
      <c r="AG42" s="1"/>
      <c r="AH42" s="12">
        <v>44942</v>
      </c>
      <c r="AI42" s="1"/>
      <c r="AJ42" s="1">
        <v>2</v>
      </c>
      <c r="AK42" s="1"/>
      <c r="AL42" s="1" t="s">
        <v>101</v>
      </c>
      <c r="AM42" s="1">
        <v>1</v>
      </c>
      <c r="AN42" s="1">
        <v>20230130</v>
      </c>
      <c r="AO42" s="1">
        <v>20230119</v>
      </c>
      <c r="AP42" s="16">
        <v>175000</v>
      </c>
      <c r="AQ42" s="16">
        <v>0</v>
      </c>
      <c r="AR42" s="1"/>
      <c r="AS42" s="12">
        <v>45077</v>
      </c>
    </row>
    <row r="43" spans="1:45" x14ac:dyDescent="0.25">
      <c r="A43" s="1">
        <v>900149596</v>
      </c>
      <c r="B43" s="1" t="s">
        <v>11</v>
      </c>
      <c r="C43" s="1" t="s">
        <v>14</v>
      </c>
      <c r="D43" s="1">
        <v>55508</v>
      </c>
      <c r="E43" s="1" t="s">
        <v>14</v>
      </c>
      <c r="F43" s="1">
        <v>55508</v>
      </c>
      <c r="G43" s="1" t="s">
        <v>152</v>
      </c>
      <c r="H43" s="1" t="s">
        <v>396</v>
      </c>
      <c r="I43" s="12">
        <v>44942</v>
      </c>
      <c r="J43" s="16">
        <v>175000</v>
      </c>
      <c r="K43" s="16">
        <v>168000</v>
      </c>
      <c r="L43" s="1" t="s">
        <v>102</v>
      </c>
      <c r="M43" s="1" t="s">
        <v>638</v>
      </c>
      <c r="N43" s="1"/>
      <c r="O43" s="1"/>
      <c r="P43" s="1"/>
      <c r="Q43" s="1" t="s">
        <v>103</v>
      </c>
      <c r="R43" s="16">
        <v>175000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"/>
      <c r="Y43" s="16">
        <v>175000</v>
      </c>
      <c r="Z43" s="16">
        <v>0</v>
      </c>
      <c r="AA43" s="1"/>
      <c r="AB43" s="1"/>
      <c r="AC43" s="1"/>
      <c r="AD43" s="1"/>
      <c r="AE43" s="1"/>
      <c r="AF43" s="18">
        <v>223483360317845</v>
      </c>
      <c r="AG43" s="1"/>
      <c r="AH43" s="12">
        <v>44942</v>
      </c>
      <c r="AI43" s="1"/>
      <c r="AJ43" s="1">
        <v>2</v>
      </c>
      <c r="AK43" s="1"/>
      <c r="AL43" s="1" t="s">
        <v>101</v>
      </c>
      <c r="AM43" s="1">
        <v>1</v>
      </c>
      <c r="AN43" s="1">
        <v>20230130</v>
      </c>
      <c r="AO43" s="1">
        <v>20230117</v>
      </c>
      <c r="AP43" s="16">
        <v>175000</v>
      </c>
      <c r="AQ43" s="16">
        <v>0</v>
      </c>
      <c r="AR43" s="1"/>
      <c r="AS43" s="12">
        <v>45077</v>
      </c>
    </row>
    <row r="44" spans="1:45" x14ac:dyDescent="0.25">
      <c r="A44" s="1">
        <v>900149596</v>
      </c>
      <c r="B44" s="1" t="s">
        <v>11</v>
      </c>
      <c r="C44" s="1" t="s">
        <v>14</v>
      </c>
      <c r="D44" s="1">
        <v>55511</v>
      </c>
      <c r="E44" s="1" t="s">
        <v>14</v>
      </c>
      <c r="F44" s="1">
        <v>55511</v>
      </c>
      <c r="G44" s="1" t="s">
        <v>153</v>
      </c>
      <c r="H44" s="1" t="s">
        <v>397</v>
      </c>
      <c r="I44" s="12">
        <v>44942</v>
      </c>
      <c r="J44" s="16">
        <v>11876</v>
      </c>
      <c r="K44" s="16">
        <v>11400</v>
      </c>
      <c r="L44" s="1" t="s">
        <v>102</v>
      </c>
      <c r="M44" s="1" t="s">
        <v>638</v>
      </c>
      <c r="N44" s="1"/>
      <c r="O44" s="1"/>
      <c r="P44" s="1"/>
      <c r="Q44" s="1" t="s">
        <v>103</v>
      </c>
      <c r="R44" s="16">
        <v>11876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"/>
      <c r="Y44" s="16">
        <v>11876</v>
      </c>
      <c r="Z44" s="16">
        <v>0</v>
      </c>
      <c r="AA44" s="1"/>
      <c r="AB44" s="1"/>
      <c r="AC44" s="1"/>
      <c r="AD44" s="1"/>
      <c r="AE44" s="1"/>
      <c r="AF44" s="18">
        <v>999999999999999</v>
      </c>
      <c r="AG44" s="1"/>
      <c r="AH44" s="12">
        <v>44942</v>
      </c>
      <c r="AI44" s="1"/>
      <c r="AJ44" s="1">
        <v>2</v>
      </c>
      <c r="AK44" s="1"/>
      <c r="AL44" s="1" t="s">
        <v>101</v>
      </c>
      <c r="AM44" s="1">
        <v>1</v>
      </c>
      <c r="AN44" s="1">
        <v>20230130</v>
      </c>
      <c r="AO44" s="1">
        <v>20230117</v>
      </c>
      <c r="AP44" s="16">
        <v>11876</v>
      </c>
      <c r="AQ44" s="16">
        <v>0</v>
      </c>
      <c r="AR44" s="1"/>
      <c r="AS44" s="12">
        <v>45077</v>
      </c>
    </row>
    <row r="45" spans="1:45" x14ac:dyDescent="0.25">
      <c r="A45" s="1">
        <v>900149596</v>
      </c>
      <c r="B45" s="1" t="s">
        <v>11</v>
      </c>
      <c r="C45" s="1" t="s">
        <v>14</v>
      </c>
      <c r="D45" s="1">
        <v>55513</v>
      </c>
      <c r="E45" s="1" t="s">
        <v>14</v>
      </c>
      <c r="F45" s="1">
        <v>55513</v>
      </c>
      <c r="G45" s="1" t="s">
        <v>154</v>
      </c>
      <c r="H45" s="1" t="s">
        <v>398</v>
      </c>
      <c r="I45" s="12">
        <v>44942</v>
      </c>
      <c r="J45" s="16">
        <v>175000</v>
      </c>
      <c r="K45" s="16">
        <v>133500</v>
      </c>
      <c r="L45" s="1" t="s">
        <v>102</v>
      </c>
      <c r="M45" s="1" t="s">
        <v>638</v>
      </c>
      <c r="N45" s="1"/>
      <c r="O45" s="1"/>
      <c r="P45" s="1"/>
      <c r="Q45" s="1" t="s">
        <v>103</v>
      </c>
      <c r="R45" s="16">
        <v>175000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"/>
      <c r="Y45" s="16">
        <v>175000</v>
      </c>
      <c r="Z45" s="16">
        <v>0</v>
      </c>
      <c r="AA45" s="1"/>
      <c r="AB45" s="1"/>
      <c r="AC45" s="1"/>
      <c r="AD45" s="1"/>
      <c r="AE45" s="1"/>
      <c r="AF45" s="18">
        <v>223413353380949</v>
      </c>
      <c r="AG45" s="1"/>
      <c r="AH45" s="12">
        <v>44942</v>
      </c>
      <c r="AI45" s="1"/>
      <c r="AJ45" s="1">
        <v>2</v>
      </c>
      <c r="AK45" s="1"/>
      <c r="AL45" s="1" t="s">
        <v>101</v>
      </c>
      <c r="AM45" s="1">
        <v>1</v>
      </c>
      <c r="AN45" s="1">
        <v>20230130</v>
      </c>
      <c r="AO45" s="1">
        <v>20230117</v>
      </c>
      <c r="AP45" s="16">
        <v>175000</v>
      </c>
      <c r="AQ45" s="16">
        <v>0</v>
      </c>
      <c r="AR45" s="1"/>
      <c r="AS45" s="12">
        <v>45077</v>
      </c>
    </row>
    <row r="46" spans="1:45" x14ac:dyDescent="0.25">
      <c r="A46" s="1">
        <v>900149596</v>
      </c>
      <c r="B46" s="1" t="s">
        <v>11</v>
      </c>
      <c r="C46" s="1" t="s">
        <v>14</v>
      </c>
      <c r="D46" s="1">
        <v>55514</v>
      </c>
      <c r="E46" s="1" t="s">
        <v>14</v>
      </c>
      <c r="F46" s="1">
        <v>55514</v>
      </c>
      <c r="G46" s="1" t="s">
        <v>155</v>
      </c>
      <c r="H46" s="1" t="s">
        <v>399</v>
      </c>
      <c r="I46" s="12">
        <v>44942</v>
      </c>
      <c r="J46" s="16">
        <v>175000</v>
      </c>
      <c r="K46" s="16">
        <v>133500</v>
      </c>
      <c r="L46" s="1" t="s">
        <v>102</v>
      </c>
      <c r="M46" s="1" t="s">
        <v>638</v>
      </c>
      <c r="N46" s="1"/>
      <c r="O46" s="1"/>
      <c r="P46" s="1"/>
      <c r="Q46" s="1" t="s">
        <v>103</v>
      </c>
      <c r="R46" s="16">
        <v>175000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"/>
      <c r="Y46" s="16">
        <v>175000</v>
      </c>
      <c r="Z46" s="16">
        <v>0</v>
      </c>
      <c r="AA46" s="1"/>
      <c r="AB46" s="1"/>
      <c r="AC46" s="1"/>
      <c r="AD46" s="1"/>
      <c r="AE46" s="1"/>
      <c r="AF46" s="18">
        <v>223058516324837</v>
      </c>
      <c r="AG46" s="1"/>
      <c r="AH46" s="12">
        <v>44942</v>
      </c>
      <c r="AI46" s="1"/>
      <c r="AJ46" s="1">
        <v>2</v>
      </c>
      <c r="AK46" s="1"/>
      <c r="AL46" s="1" t="s">
        <v>101</v>
      </c>
      <c r="AM46" s="1">
        <v>1</v>
      </c>
      <c r="AN46" s="1">
        <v>20230130</v>
      </c>
      <c r="AO46" s="1">
        <v>20230117</v>
      </c>
      <c r="AP46" s="16">
        <v>175000</v>
      </c>
      <c r="AQ46" s="16">
        <v>0</v>
      </c>
      <c r="AR46" s="1"/>
      <c r="AS46" s="12">
        <v>45077</v>
      </c>
    </row>
    <row r="47" spans="1:45" x14ac:dyDescent="0.25">
      <c r="A47" s="1">
        <v>900149596</v>
      </c>
      <c r="B47" s="1" t="s">
        <v>11</v>
      </c>
      <c r="C47" s="1" t="s">
        <v>14</v>
      </c>
      <c r="D47" s="1">
        <v>56437</v>
      </c>
      <c r="E47" s="1" t="s">
        <v>14</v>
      </c>
      <c r="F47" s="1">
        <v>56437</v>
      </c>
      <c r="G47" s="1" t="s">
        <v>156</v>
      </c>
      <c r="H47" s="1" t="s">
        <v>400</v>
      </c>
      <c r="I47" s="12">
        <v>44971</v>
      </c>
      <c r="J47" s="16">
        <v>175000</v>
      </c>
      <c r="K47" s="16">
        <v>168000</v>
      </c>
      <c r="L47" s="1" t="s">
        <v>102</v>
      </c>
      <c r="M47" s="1" t="s">
        <v>638</v>
      </c>
      <c r="N47" s="1"/>
      <c r="O47" s="1"/>
      <c r="P47" s="1"/>
      <c r="Q47" s="1" t="s">
        <v>103</v>
      </c>
      <c r="R47" s="16">
        <v>175000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"/>
      <c r="Y47" s="16">
        <v>175000</v>
      </c>
      <c r="Z47" s="16">
        <v>0</v>
      </c>
      <c r="AA47" s="1"/>
      <c r="AB47" s="1"/>
      <c r="AC47" s="1"/>
      <c r="AD47" s="1"/>
      <c r="AE47" s="1"/>
      <c r="AF47" s="18">
        <v>223353353390114</v>
      </c>
      <c r="AG47" s="1"/>
      <c r="AH47" s="12">
        <v>44971</v>
      </c>
      <c r="AI47" s="1"/>
      <c r="AJ47" s="1">
        <v>2</v>
      </c>
      <c r="AK47" s="1"/>
      <c r="AL47" s="1" t="s">
        <v>101</v>
      </c>
      <c r="AM47" s="1">
        <v>1</v>
      </c>
      <c r="AN47" s="1">
        <v>20230228</v>
      </c>
      <c r="AO47" s="1">
        <v>20230215</v>
      </c>
      <c r="AP47" s="16">
        <v>175000</v>
      </c>
      <c r="AQ47" s="16">
        <v>0</v>
      </c>
      <c r="AR47" s="1"/>
      <c r="AS47" s="12">
        <v>45077</v>
      </c>
    </row>
    <row r="48" spans="1:45" x14ac:dyDescent="0.25">
      <c r="A48" s="1">
        <v>900149596</v>
      </c>
      <c r="B48" s="1" t="s">
        <v>11</v>
      </c>
      <c r="C48" s="1" t="s">
        <v>14</v>
      </c>
      <c r="D48" s="1">
        <v>56438</v>
      </c>
      <c r="E48" s="1" t="s">
        <v>14</v>
      </c>
      <c r="F48" s="1">
        <v>56438</v>
      </c>
      <c r="G48" s="1" t="s">
        <v>157</v>
      </c>
      <c r="H48" s="1" t="s">
        <v>401</v>
      </c>
      <c r="I48" s="12">
        <v>44971</v>
      </c>
      <c r="J48" s="16">
        <v>175000</v>
      </c>
      <c r="K48" s="16">
        <v>168000</v>
      </c>
      <c r="L48" s="1" t="s">
        <v>102</v>
      </c>
      <c r="M48" s="1" t="s">
        <v>638</v>
      </c>
      <c r="N48" s="1"/>
      <c r="O48" s="1"/>
      <c r="P48" s="1"/>
      <c r="Q48" s="1" t="s">
        <v>103</v>
      </c>
      <c r="R48" s="16">
        <v>175000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"/>
      <c r="Y48" s="16">
        <v>175000</v>
      </c>
      <c r="Z48" s="16">
        <v>0</v>
      </c>
      <c r="AA48" s="1"/>
      <c r="AB48" s="1"/>
      <c r="AC48" s="1"/>
      <c r="AD48" s="1"/>
      <c r="AE48" s="1"/>
      <c r="AF48" s="18">
        <v>223353353394292</v>
      </c>
      <c r="AG48" s="1"/>
      <c r="AH48" s="12">
        <v>44971</v>
      </c>
      <c r="AI48" s="1"/>
      <c r="AJ48" s="1">
        <v>2</v>
      </c>
      <c r="AK48" s="1"/>
      <c r="AL48" s="1" t="s">
        <v>101</v>
      </c>
      <c r="AM48" s="1">
        <v>1</v>
      </c>
      <c r="AN48" s="1">
        <v>20230228</v>
      </c>
      <c r="AO48" s="1">
        <v>20230215</v>
      </c>
      <c r="AP48" s="16">
        <v>175000</v>
      </c>
      <c r="AQ48" s="16">
        <v>0</v>
      </c>
      <c r="AR48" s="1"/>
      <c r="AS48" s="12">
        <v>45077</v>
      </c>
    </row>
    <row r="49" spans="1:45" x14ac:dyDescent="0.25">
      <c r="A49" s="1">
        <v>900149596</v>
      </c>
      <c r="B49" s="1" t="s">
        <v>11</v>
      </c>
      <c r="C49" s="1" t="s">
        <v>14</v>
      </c>
      <c r="D49" s="1">
        <v>56439</v>
      </c>
      <c r="E49" s="1" t="s">
        <v>14</v>
      </c>
      <c r="F49" s="1">
        <v>56439</v>
      </c>
      <c r="G49" s="1" t="s">
        <v>158</v>
      </c>
      <c r="H49" s="1" t="s">
        <v>402</v>
      </c>
      <c r="I49" s="12">
        <v>44971</v>
      </c>
      <c r="J49" s="16">
        <v>175000</v>
      </c>
      <c r="K49" s="16">
        <v>168000</v>
      </c>
      <c r="L49" s="1" t="s">
        <v>102</v>
      </c>
      <c r="M49" s="1" t="s">
        <v>638</v>
      </c>
      <c r="N49" s="1"/>
      <c r="O49" s="1"/>
      <c r="P49" s="1"/>
      <c r="Q49" s="1" t="s">
        <v>103</v>
      </c>
      <c r="R49" s="16">
        <v>175000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"/>
      <c r="Y49" s="16">
        <v>175000</v>
      </c>
      <c r="Z49" s="16">
        <v>0</v>
      </c>
      <c r="AA49" s="1"/>
      <c r="AB49" s="1"/>
      <c r="AC49" s="1"/>
      <c r="AD49" s="1"/>
      <c r="AE49" s="1"/>
      <c r="AF49" s="18">
        <v>230113353420839</v>
      </c>
      <c r="AG49" s="1"/>
      <c r="AH49" s="12">
        <v>44971</v>
      </c>
      <c r="AI49" s="1"/>
      <c r="AJ49" s="1">
        <v>2</v>
      </c>
      <c r="AK49" s="1"/>
      <c r="AL49" s="1" t="s">
        <v>101</v>
      </c>
      <c r="AM49" s="1">
        <v>1</v>
      </c>
      <c r="AN49" s="1">
        <v>20230228</v>
      </c>
      <c r="AO49" s="1">
        <v>20230222</v>
      </c>
      <c r="AP49" s="16">
        <v>175000</v>
      </c>
      <c r="AQ49" s="16">
        <v>0</v>
      </c>
      <c r="AR49" s="1"/>
      <c r="AS49" s="12">
        <v>45077</v>
      </c>
    </row>
    <row r="50" spans="1:45" x14ac:dyDescent="0.25">
      <c r="A50" s="1">
        <v>900149596</v>
      </c>
      <c r="B50" s="1" t="s">
        <v>11</v>
      </c>
      <c r="C50" s="1" t="s">
        <v>14</v>
      </c>
      <c r="D50" s="1">
        <v>56440</v>
      </c>
      <c r="E50" s="1" t="s">
        <v>14</v>
      </c>
      <c r="F50" s="1">
        <v>56440</v>
      </c>
      <c r="G50" s="1" t="s">
        <v>159</v>
      </c>
      <c r="H50" s="1" t="s">
        <v>403</v>
      </c>
      <c r="I50" s="12">
        <v>44971</v>
      </c>
      <c r="J50" s="16">
        <v>175000</v>
      </c>
      <c r="K50" s="16">
        <v>168000</v>
      </c>
      <c r="L50" s="1" t="s">
        <v>102</v>
      </c>
      <c r="M50" s="1" t="s">
        <v>638</v>
      </c>
      <c r="N50" s="1"/>
      <c r="O50" s="1"/>
      <c r="P50" s="1"/>
      <c r="Q50" s="1" t="s">
        <v>103</v>
      </c>
      <c r="R50" s="16">
        <v>175000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"/>
      <c r="Y50" s="16">
        <v>175000</v>
      </c>
      <c r="Z50" s="16">
        <v>0</v>
      </c>
      <c r="AA50" s="1"/>
      <c r="AB50" s="1"/>
      <c r="AC50" s="1"/>
      <c r="AD50" s="1"/>
      <c r="AE50" s="1"/>
      <c r="AF50" s="18">
        <v>230198532378127</v>
      </c>
      <c r="AG50" s="1"/>
      <c r="AH50" s="12">
        <v>44971</v>
      </c>
      <c r="AI50" s="1"/>
      <c r="AJ50" s="1">
        <v>2</v>
      </c>
      <c r="AK50" s="1"/>
      <c r="AL50" s="1" t="s">
        <v>101</v>
      </c>
      <c r="AM50" s="1">
        <v>1</v>
      </c>
      <c r="AN50" s="1">
        <v>20230228</v>
      </c>
      <c r="AO50" s="1">
        <v>20230215</v>
      </c>
      <c r="AP50" s="16">
        <v>175000</v>
      </c>
      <c r="AQ50" s="16">
        <v>0</v>
      </c>
      <c r="AR50" s="1"/>
      <c r="AS50" s="12">
        <v>45077</v>
      </c>
    </row>
    <row r="51" spans="1:45" x14ac:dyDescent="0.25">
      <c r="A51" s="1">
        <v>900149596</v>
      </c>
      <c r="B51" s="1" t="s">
        <v>11</v>
      </c>
      <c r="C51" s="1" t="s">
        <v>14</v>
      </c>
      <c r="D51" s="1">
        <v>56441</v>
      </c>
      <c r="E51" s="1" t="s">
        <v>14</v>
      </c>
      <c r="F51" s="1">
        <v>56441</v>
      </c>
      <c r="G51" s="1" t="s">
        <v>160</v>
      </c>
      <c r="H51" s="1" t="s">
        <v>404</v>
      </c>
      <c r="I51" s="12">
        <v>44971</v>
      </c>
      <c r="J51" s="16">
        <v>175000</v>
      </c>
      <c r="K51" s="16">
        <v>168000</v>
      </c>
      <c r="L51" s="1" t="s">
        <v>102</v>
      </c>
      <c r="M51" s="1" t="s">
        <v>638</v>
      </c>
      <c r="N51" s="1"/>
      <c r="O51" s="1"/>
      <c r="P51" s="1"/>
      <c r="Q51" s="1" t="s">
        <v>103</v>
      </c>
      <c r="R51" s="16">
        <v>175000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"/>
      <c r="Y51" s="16">
        <v>175000</v>
      </c>
      <c r="Z51" s="16">
        <v>0</v>
      </c>
      <c r="AA51" s="1"/>
      <c r="AB51" s="1"/>
      <c r="AC51" s="1"/>
      <c r="AD51" s="1"/>
      <c r="AE51" s="1"/>
      <c r="AF51" s="18">
        <v>230163360566374</v>
      </c>
      <c r="AG51" s="1"/>
      <c r="AH51" s="12">
        <v>44971</v>
      </c>
      <c r="AI51" s="1"/>
      <c r="AJ51" s="1">
        <v>2</v>
      </c>
      <c r="AK51" s="1"/>
      <c r="AL51" s="1" t="s">
        <v>101</v>
      </c>
      <c r="AM51" s="1">
        <v>1</v>
      </c>
      <c r="AN51" s="1">
        <v>20230228</v>
      </c>
      <c r="AO51" s="1">
        <v>20230215</v>
      </c>
      <c r="AP51" s="16">
        <v>175000</v>
      </c>
      <c r="AQ51" s="16">
        <v>0</v>
      </c>
      <c r="AR51" s="1"/>
      <c r="AS51" s="12">
        <v>45077</v>
      </c>
    </row>
    <row r="52" spans="1:45" x14ac:dyDescent="0.25">
      <c r="A52" s="1">
        <v>900149596</v>
      </c>
      <c r="B52" s="1" t="s">
        <v>11</v>
      </c>
      <c r="C52" s="1" t="s">
        <v>14</v>
      </c>
      <c r="D52" s="1">
        <v>56442</v>
      </c>
      <c r="E52" s="1" t="s">
        <v>14</v>
      </c>
      <c r="F52" s="1">
        <v>56442</v>
      </c>
      <c r="G52" s="1" t="s">
        <v>161</v>
      </c>
      <c r="H52" s="1" t="s">
        <v>405</v>
      </c>
      <c r="I52" s="12">
        <v>44971</v>
      </c>
      <c r="J52" s="16">
        <v>175000</v>
      </c>
      <c r="K52" s="16">
        <v>168000</v>
      </c>
      <c r="L52" s="1" t="s">
        <v>102</v>
      </c>
      <c r="M52" s="1" t="s">
        <v>638</v>
      </c>
      <c r="N52" s="1"/>
      <c r="O52" s="1"/>
      <c r="P52" s="1"/>
      <c r="Q52" s="1" t="s">
        <v>103</v>
      </c>
      <c r="R52" s="16">
        <v>175000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"/>
      <c r="Y52" s="16">
        <v>175000</v>
      </c>
      <c r="Z52" s="16">
        <v>0</v>
      </c>
      <c r="AA52" s="1"/>
      <c r="AB52" s="1"/>
      <c r="AC52" s="1"/>
      <c r="AD52" s="1"/>
      <c r="AE52" s="1"/>
      <c r="AF52" s="18">
        <v>230253360313306</v>
      </c>
      <c r="AG52" s="1"/>
      <c r="AH52" s="12">
        <v>44971</v>
      </c>
      <c r="AI52" s="1"/>
      <c r="AJ52" s="1">
        <v>2</v>
      </c>
      <c r="AK52" s="1"/>
      <c r="AL52" s="1" t="s">
        <v>101</v>
      </c>
      <c r="AM52" s="1">
        <v>1</v>
      </c>
      <c r="AN52" s="1">
        <v>20230228</v>
      </c>
      <c r="AO52" s="1">
        <v>20230215</v>
      </c>
      <c r="AP52" s="16">
        <v>175000</v>
      </c>
      <c r="AQ52" s="16">
        <v>0</v>
      </c>
      <c r="AR52" s="1"/>
      <c r="AS52" s="12">
        <v>45077</v>
      </c>
    </row>
    <row r="53" spans="1:45" x14ac:dyDescent="0.25">
      <c r="A53" s="1">
        <v>900149596</v>
      </c>
      <c r="B53" s="1" t="s">
        <v>11</v>
      </c>
      <c r="C53" s="1" t="s">
        <v>14</v>
      </c>
      <c r="D53" s="1">
        <v>56443</v>
      </c>
      <c r="E53" s="1" t="s">
        <v>14</v>
      </c>
      <c r="F53" s="1">
        <v>56443</v>
      </c>
      <c r="G53" s="1" t="s">
        <v>162</v>
      </c>
      <c r="H53" s="1" t="s">
        <v>406</v>
      </c>
      <c r="I53" s="12">
        <v>44971</v>
      </c>
      <c r="J53" s="16">
        <v>21616</v>
      </c>
      <c r="K53" s="16">
        <v>20751</v>
      </c>
      <c r="L53" s="1" t="s">
        <v>102</v>
      </c>
      <c r="M53" s="1" t="s">
        <v>638</v>
      </c>
      <c r="N53" s="1"/>
      <c r="O53" s="1"/>
      <c r="P53" s="1"/>
      <c r="Q53" s="1" t="s">
        <v>103</v>
      </c>
      <c r="R53" s="16">
        <v>21616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"/>
      <c r="Y53" s="16">
        <v>21616</v>
      </c>
      <c r="Z53" s="16">
        <v>0</v>
      </c>
      <c r="AA53" s="1"/>
      <c r="AB53" s="1"/>
      <c r="AC53" s="1"/>
      <c r="AD53" s="1"/>
      <c r="AE53" s="1"/>
      <c r="AF53" s="18">
        <v>223418546405295</v>
      </c>
      <c r="AG53" s="1"/>
      <c r="AH53" s="12">
        <v>44971</v>
      </c>
      <c r="AI53" s="1"/>
      <c r="AJ53" s="1">
        <v>2</v>
      </c>
      <c r="AK53" s="1"/>
      <c r="AL53" s="1" t="s">
        <v>101</v>
      </c>
      <c r="AM53" s="1">
        <v>1</v>
      </c>
      <c r="AN53" s="1">
        <v>20230228</v>
      </c>
      <c r="AO53" s="1">
        <v>20230215</v>
      </c>
      <c r="AP53" s="16">
        <v>21616</v>
      </c>
      <c r="AQ53" s="16">
        <v>0</v>
      </c>
      <c r="AR53" s="1"/>
      <c r="AS53" s="12">
        <v>45077</v>
      </c>
    </row>
    <row r="54" spans="1:45" x14ac:dyDescent="0.25">
      <c r="A54" s="1">
        <v>900149596</v>
      </c>
      <c r="B54" s="1" t="s">
        <v>11</v>
      </c>
      <c r="C54" s="1" t="s">
        <v>14</v>
      </c>
      <c r="D54" s="1">
        <v>56444</v>
      </c>
      <c r="E54" s="1" t="s">
        <v>14</v>
      </c>
      <c r="F54" s="1">
        <v>56444</v>
      </c>
      <c r="G54" s="1" t="s">
        <v>163</v>
      </c>
      <c r="H54" s="1" t="s">
        <v>407</v>
      </c>
      <c r="I54" s="12">
        <v>44971</v>
      </c>
      <c r="J54" s="16">
        <v>21616</v>
      </c>
      <c r="K54" s="16">
        <v>20751</v>
      </c>
      <c r="L54" s="1" t="s">
        <v>102</v>
      </c>
      <c r="M54" s="1" t="s">
        <v>638</v>
      </c>
      <c r="N54" s="1"/>
      <c r="O54" s="1"/>
      <c r="P54" s="1"/>
      <c r="Q54" s="1" t="s">
        <v>103</v>
      </c>
      <c r="R54" s="16">
        <v>21616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"/>
      <c r="Y54" s="16">
        <v>21616</v>
      </c>
      <c r="Z54" s="16">
        <v>0</v>
      </c>
      <c r="AA54" s="1"/>
      <c r="AB54" s="1"/>
      <c r="AC54" s="1"/>
      <c r="AD54" s="1"/>
      <c r="AE54" s="1"/>
      <c r="AF54" s="18">
        <v>223418546412755</v>
      </c>
      <c r="AG54" s="1"/>
      <c r="AH54" s="12">
        <v>44971</v>
      </c>
      <c r="AI54" s="1"/>
      <c r="AJ54" s="1">
        <v>2</v>
      </c>
      <c r="AK54" s="1"/>
      <c r="AL54" s="1" t="s">
        <v>101</v>
      </c>
      <c r="AM54" s="1">
        <v>1</v>
      </c>
      <c r="AN54" s="1">
        <v>20230228</v>
      </c>
      <c r="AO54" s="1">
        <v>20230215</v>
      </c>
      <c r="AP54" s="16">
        <v>21616</v>
      </c>
      <c r="AQ54" s="16">
        <v>0</v>
      </c>
      <c r="AR54" s="1"/>
      <c r="AS54" s="12">
        <v>45077</v>
      </c>
    </row>
    <row r="55" spans="1:45" x14ac:dyDescent="0.25">
      <c r="A55" s="1">
        <v>900149596</v>
      </c>
      <c r="B55" s="1" t="s">
        <v>11</v>
      </c>
      <c r="C55" s="1" t="s">
        <v>14</v>
      </c>
      <c r="D55" s="1">
        <v>56445</v>
      </c>
      <c r="E55" s="1" t="s">
        <v>14</v>
      </c>
      <c r="F55" s="1">
        <v>56445</v>
      </c>
      <c r="G55" s="1" t="s">
        <v>164</v>
      </c>
      <c r="H55" s="1" t="s">
        <v>408</v>
      </c>
      <c r="I55" s="12">
        <v>44971</v>
      </c>
      <c r="J55" s="16">
        <v>21616</v>
      </c>
      <c r="K55" s="16">
        <v>20751</v>
      </c>
      <c r="L55" s="1" t="s">
        <v>102</v>
      </c>
      <c r="M55" s="1" t="s">
        <v>638</v>
      </c>
      <c r="N55" s="1"/>
      <c r="O55" s="1"/>
      <c r="P55" s="1"/>
      <c r="Q55" s="1" t="s">
        <v>103</v>
      </c>
      <c r="R55" s="16">
        <v>21616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"/>
      <c r="Y55" s="16">
        <v>21616</v>
      </c>
      <c r="Z55" s="16">
        <v>0</v>
      </c>
      <c r="AA55" s="1"/>
      <c r="AB55" s="1"/>
      <c r="AC55" s="1"/>
      <c r="AD55" s="1"/>
      <c r="AE55" s="1"/>
      <c r="AF55" s="18">
        <v>223488546419561</v>
      </c>
      <c r="AG55" s="1"/>
      <c r="AH55" s="12">
        <v>44971</v>
      </c>
      <c r="AI55" s="1"/>
      <c r="AJ55" s="1">
        <v>2</v>
      </c>
      <c r="AK55" s="1"/>
      <c r="AL55" s="1" t="s">
        <v>101</v>
      </c>
      <c r="AM55" s="1">
        <v>2</v>
      </c>
      <c r="AN55" s="1">
        <v>20230330</v>
      </c>
      <c r="AO55" s="1">
        <v>20230321</v>
      </c>
      <c r="AP55" s="16">
        <v>21616</v>
      </c>
      <c r="AQ55" s="16">
        <v>0</v>
      </c>
      <c r="AR55" s="1"/>
      <c r="AS55" s="12">
        <v>45077</v>
      </c>
    </row>
    <row r="56" spans="1:45" x14ac:dyDescent="0.25">
      <c r="A56" s="1">
        <v>900149596</v>
      </c>
      <c r="B56" s="1" t="s">
        <v>11</v>
      </c>
      <c r="C56" s="1" t="s">
        <v>14</v>
      </c>
      <c r="D56" s="1">
        <v>56454</v>
      </c>
      <c r="E56" s="1" t="s">
        <v>14</v>
      </c>
      <c r="F56" s="1">
        <v>56454</v>
      </c>
      <c r="G56" s="1" t="s">
        <v>165</v>
      </c>
      <c r="H56" s="1" t="s">
        <v>409</v>
      </c>
      <c r="I56" s="12">
        <v>44972</v>
      </c>
      <c r="J56" s="16">
        <v>175000</v>
      </c>
      <c r="K56" s="16">
        <v>116100</v>
      </c>
      <c r="L56" s="1" t="s">
        <v>102</v>
      </c>
      <c r="M56" s="1" t="s">
        <v>638</v>
      </c>
      <c r="N56" s="1"/>
      <c r="O56" s="1"/>
      <c r="P56" s="1"/>
      <c r="Q56" s="1" t="s">
        <v>103</v>
      </c>
      <c r="R56" s="16">
        <v>175000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"/>
      <c r="Y56" s="16">
        <v>175000</v>
      </c>
      <c r="Z56" s="16">
        <v>0</v>
      </c>
      <c r="AA56" s="1"/>
      <c r="AB56" s="1"/>
      <c r="AC56" s="1"/>
      <c r="AD56" s="1"/>
      <c r="AE56" s="1"/>
      <c r="AF56" s="18">
        <v>230233360403570</v>
      </c>
      <c r="AG56" s="1"/>
      <c r="AH56" s="12">
        <v>44972</v>
      </c>
      <c r="AI56" s="1"/>
      <c r="AJ56" s="1">
        <v>2</v>
      </c>
      <c r="AK56" s="1"/>
      <c r="AL56" s="1" t="s">
        <v>101</v>
      </c>
      <c r="AM56" s="1">
        <v>1</v>
      </c>
      <c r="AN56" s="1">
        <v>20230228</v>
      </c>
      <c r="AO56" s="1">
        <v>20230215</v>
      </c>
      <c r="AP56" s="16">
        <v>175000</v>
      </c>
      <c r="AQ56" s="16">
        <v>0</v>
      </c>
      <c r="AR56" s="1"/>
      <c r="AS56" s="12">
        <v>45077</v>
      </c>
    </row>
    <row r="57" spans="1:45" x14ac:dyDescent="0.25">
      <c r="A57" s="1">
        <v>900149596</v>
      </c>
      <c r="B57" s="1" t="s">
        <v>11</v>
      </c>
      <c r="C57" s="1" t="s">
        <v>14</v>
      </c>
      <c r="D57" s="1">
        <v>56455</v>
      </c>
      <c r="E57" s="1" t="s">
        <v>14</v>
      </c>
      <c r="F57" s="1">
        <v>56455</v>
      </c>
      <c r="G57" s="1" t="s">
        <v>166</v>
      </c>
      <c r="H57" s="1" t="s">
        <v>410</v>
      </c>
      <c r="I57" s="12">
        <v>44972</v>
      </c>
      <c r="J57" s="16">
        <v>175000</v>
      </c>
      <c r="K57" s="16">
        <v>116100</v>
      </c>
      <c r="L57" s="1" t="s">
        <v>102</v>
      </c>
      <c r="M57" s="1" t="s">
        <v>638</v>
      </c>
      <c r="N57" s="1"/>
      <c r="O57" s="1"/>
      <c r="P57" s="1"/>
      <c r="Q57" s="1" t="s">
        <v>103</v>
      </c>
      <c r="R57" s="16">
        <v>175000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"/>
      <c r="Y57" s="16">
        <v>175000</v>
      </c>
      <c r="Z57" s="16">
        <v>0</v>
      </c>
      <c r="AA57" s="1"/>
      <c r="AB57" s="1"/>
      <c r="AC57" s="1"/>
      <c r="AD57" s="1"/>
      <c r="AE57" s="1"/>
      <c r="AF57" s="18">
        <v>230193360347765</v>
      </c>
      <c r="AG57" s="1"/>
      <c r="AH57" s="12">
        <v>44972</v>
      </c>
      <c r="AI57" s="1"/>
      <c r="AJ57" s="1">
        <v>2</v>
      </c>
      <c r="AK57" s="1"/>
      <c r="AL57" s="1" t="s">
        <v>101</v>
      </c>
      <c r="AM57" s="1">
        <v>1</v>
      </c>
      <c r="AN57" s="1">
        <v>20230228</v>
      </c>
      <c r="AO57" s="1">
        <v>20230215</v>
      </c>
      <c r="AP57" s="16">
        <v>175000</v>
      </c>
      <c r="AQ57" s="16">
        <v>0</v>
      </c>
      <c r="AR57" s="1"/>
      <c r="AS57" s="12">
        <v>45077</v>
      </c>
    </row>
    <row r="58" spans="1:45" x14ac:dyDescent="0.25">
      <c r="A58" s="1">
        <v>900149596</v>
      </c>
      <c r="B58" s="1" t="s">
        <v>11</v>
      </c>
      <c r="C58" s="1" t="s">
        <v>14</v>
      </c>
      <c r="D58" s="1">
        <v>56456</v>
      </c>
      <c r="E58" s="1" t="s">
        <v>14</v>
      </c>
      <c r="F58" s="1">
        <v>56456</v>
      </c>
      <c r="G58" s="1" t="s">
        <v>167</v>
      </c>
      <c r="H58" s="1" t="s">
        <v>411</v>
      </c>
      <c r="I58" s="12">
        <v>44972</v>
      </c>
      <c r="J58" s="16">
        <v>175000</v>
      </c>
      <c r="K58" s="16">
        <v>133500</v>
      </c>
      <c r="L58" s="1" t="s">
        <v>102</v>
      </c>
      <c r="M58" s="1" t="s">
        <v>638</v>
      </c>
      <c r="N58" s="1"/>
      <c r="O58" s="1"/>
      <c r="P58" s="1"/>
      <c r="Q58" s="1" t="s">
        <v>103</v>
      </c>
      <c r="R58" s="16">
        <v>175000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"/>
      <c r="Y58" s="16">
        <v>175000</v>
      </c>
      <c r="Z58" s="16">
        <v>0</v>
      </c>
      <c r="AA58" s="1"/>
      <c r="AB58" s="1"/>
      <c r="AC58" s="1"/>
      <c r="AD58" s="1"/>
      <c r="AE58" s="1"/>
      <c r="AF58" s="18">
        <v>230103353528576</v>
      </c>
      <c r="AG58" s="1"/>
      <c r="AH58" s="12">
        <v>44972</v>
      </c>
      <c r="AI58" s="1"/>
      <c r="AJ58" s="1">
        <v>2</v>
      </c>
      <c r="AK58" s="1"/>
      <c r="AL58" s="1" t="s">
        <v>101</v>
      </c>
      <c r="AM58" s="1">
        <v>1</v>
      </c>
      <c r="AN58" s="1">
        <v>20230228</v>
      </c>
      <c r="AO58" s="1">
        <v>20230215</v>
      </c>
      <c r="AP58" s="16">
        <v>175000</v>
      </c>
      <c r="AQ58" s="16">
        <v>0</v>
      </c>
      <c r="AR58" s="1"/>
      <c r="AS58" s="12">
        <v>45077</v>
      </c>
    </row>
    <row r="59" spans="1:45" x14ac:dyDescent="0.25">
      <c r="A59" s="1">
        <v>900149596</v>
      </c>
      <c r="B59" s="1" t="s">
        <v>11</v>
      </c>
      <c r="C59" s="1" t="s">
        <v>14</v>
      </c>
      <c r="D59" s="1">
        <v>56457</v>
      </c>
      <c r="E59" s="1" t="s">
        <v>14</v>
      </c>
      <c r="F59" s="1">
        <v>56457</v>
      </c>
      <c r="G59" s="1" t="s">
        <v>168</v>
      </c>
      <c r="H59" s="1" t="s">
        <v>412</v>
      </c>
      <c r="I59" s="12">
        <v>44972</v>
      </c>
      <c r="J59" s="16">
        <v>5218</v>
      </c>
      <c r="K59" s="16">
        <v>5009</v>
      </c>
      <c r="L59" s="1" t="s">
        <v>102</v>
      </c>
      <c r="M59" s="1" t="s">
        <v>638</v>
      </c>
      <c r="N59" s="1"/>
      <c r="O59" s="1"/>
      <c r="P59" s="1"/>
      <c r="Q59" s="1" t="s">
        <v>103</v>
      </c>
      <c r="R59" s="16">
        <v>5218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"/>
      <c r="Y59" s="16">
        <v>5218</v>
      </c>
      <c r="Z59" s="16">
        <v>0</v>
      </c>
      <c r="AA59" s="1"/>
      <c r="AB59" s="1"/>
      <c r="AC59" s="1"/>
      <c r="AD59" s="1"/>
      <c r="AE59" s="1"/>
      <c r="AF59" s="18">
        <v>999999999999999</v>
      </c>
      <c r="AG59" s="1"/>
      <c r="AH59" s="12">
        <v>44972</v>
      </c>
      <c r="AI59" s="1"/>
      <c r="AJ59" s="1">
        <v>2</v>
      </c>
      <c r="AK59" s="1"/>
      <c r="AL59" s="1" t="s">
        <v>101</v>
      </c>
      <c r="AM59" s="1">
        <v>1</v>
      </c>
      <c r="AN59" s="1">
        <v>20230228</v>
      </c>
      <c r="AO59" s="1">
        <v>20230215</v>
      </c>
      <c r="AP59" s="16">
        <v>5218</v>
      </c>
      <c r="AQ59" s="16">
        <v>0</v>
      </c>
      <c r="AR59" s="1"/>
      <c r="AS59" s="12">
        <v>45077</v>
      </c>
    </row>
    <row r="60" spans="1:45" x14ac:dyDescent="0.25">
      <c r="A60" s="1">
        <v>900149596</v>
      </c>
      <c r="B60" s="1" t="s">
        <v>11</v>
      </c>
      <c r="C60" s="1" t="s">
        <v>14</v>
      </c>
      <c r="D60" s="1">
        <v>57224</v>
      </c>
      <c r="E60" s="1" t="s">
        <v>14</v>
      </c>
      <c r="F60" s="1">
        <v>57224</v>
      </c>
      <c r="G60" s="1" t="s">
        <v>169</v>
      </c>
      <c r="H60" s="1" t="s">
        <v>413</v>
      </c>
      <c r="I60" s="12">
        <v>44999</v>
      </c>
      <c r="J60" s="16">
        <v>21616</v>
      </c>
      <c r="K60" s="16">
        <v>20751</v>
      </c>
      <c r="L60" s="1" t="s">
        <v>102</v>
      </c>
      <c r="M60" s="1" t="s">
        <v>638</v>
      </c>
      <c r="N60" s="1"/>
      <c r="O60" s="1"/>
      <c r="P60" s="1"/>
      <c r="Q60" s="1" t="s">
        <v>103</v>
      </c>
      <c r="R60" s="16">
        <v>21616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"/>
      <c r="Y60" s="16">
        <v>21616</v>
      </c>
      <c r="Z60" s="16">
        <v>0</v>
      </c>
      <c r="AA60" s="1"/>
      <c r="AB60" s="1"/>
      <c r="AC60" s="1"/>
      <c r="AD60" s="1"/>
      <c r="AE60" s="1"/>
      <c r="AF60" s="18">
        <v>230128546288351</v>
      </c>
      <c r="AG60" s="1"/>
      <c r="AH60" s="12">
        <v>44999</v>
      </c>
      <c r="AI60" s="1"/>
      <c r="AJ60" s="1">
        <v>2</v>
      </c>
      <c r="AK60" s="1"/>
      <c r="AL60" s="1" t="s">
        <v>101</v>
      </c>
      <c r="AM60" s="1">
        <v>1</v>
      </c>
      <c r="AN60" s="1">
        <v>20230330</v>
      </c>
      <c r="AO60" s="1">
        <v>20230318</v>
      </c>
      <c r="AP60" s="16">
        <v>21616</v>
      </c>
      <c r="AQ60" s="16">
        <v>0</v>
      </c>
      <c r="AR60" s="1"/>
      <c r="AS60" s="12">
        <v>45077</v>
      </c>
    </row>
    <row r="61" spans="1:45" x14ac:dyDescent="0.25">
      <c r="A61" s="1">
        <v>900149596</v>
      </c>
      <c r="B61" s="1" t="s">
        <v>11</v>
      </c>
      <c r="C61" s="1" t="s">
        <v>14</v>
      </c>
      <c r="D61" s="1">
        <v>57225</v>
      </c>
      <c r="E61" s="1" t="s">
        <v>14</v>
      </c>
      <c r="F61" s="1">
        <v>57225</v>
      </c>
      <c r="G61" s="1" t="s">
        <v>170</v>
      </c>
      <c r="H61" s="1" t="s">
        <v>414</v>
      </c>
      <c r="I61" s="12">
        <v>44999</v>
      </c>
      <c r="J61" s="16">
        <v>175000</v>
      </c>
      <c r="K61" s="16">
        <v>168000</v>
      </c>
      <c r="L61" s="1" t="s">
        <v>102</v>
      </c>
      <c r="M61" s="1" t="s">
        <v>638</v>
      </c>
      <c r="N61" s="1"/>
      <c r="O61" s="1"/>
      <c r="P61" s="1"/>
      <c r="Q61" s="1" t="s">
        <v>103</v>
      </c>
      <c r="R61" s="16">
        <v>175000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"/>
      <c r="Y61" s="16">
        <v>175000</v>
      </c>
      <c r="Z61" s="16">
        <v>0</v>
      </c>
      <c r="AA61" s="1"/>
      <c r="AB61" s="1"/>
      <c r="AC61" s="1"/>
      <c r="AD61" s="1"/>
      <c r="AE61" s="1"/>
      <c r="AF61" s="18">
        <v>230313360338681</v>
      </c>
      <c r="AG61" s="1"/>
      <c r="AH61" s="12">
        <v>44999</v>
      </c>
      <c r="AI61" s="1"/>
      <c r="AJ61" s="1">
        <v>2</v>
      </c>
      <c r="AK61" s="1"/>
      <c r="AL61" s="1" t="s">
        <v>101</v>
      </c>
      <c r="AM61" s="1">
        <v>1</v>
      </c>
      <c r="AN61" s="1">
        <v>20230330</v>
      </c>
      <c r="AO61" s="1">
        <v>20230327</v>
      </c>
      <c r="AP61" s="16">
        <v>175000</v>
      </c>
      <c r="AQ61" s="16">
        <v>0</v>
      </c>
      <c r="AR61" s="1"/>
      <c r="AS61" s="12">
        <v>45077</v>
      </c>
    </row>
    <row r="62" spans="1:45" x14ac:dyDescent="0.25">
      <c r="A62" s="1">
        <v>900149596</v>
      </c>
      <c r="B62" s="1" t="s">
        <v>11</v>
      </c>
      <c r="C62" s="1" t="s">
        <v>14</v>
      </c>
      <c r="D62" s="1">
        <v>57226</v>
      </c>
      <c r="E62" s="1" t="s">
        <v>14</v>
      </c>
      <c r="F62" s="1">
        <v>57226</v>
      </c>
      <c r="G62" s="1" t="s">
        <v>171</v>
      </c>
      <c r="H62" s="1" t="s">
        <v>415</v>
      </c>
      <c r="I62" s="12">
        <v>44999</v>
      </c>
      <c r="J62" s="16">
        <v>175000</v>
      </c>
      <c r="K62" s="16">
        <v>168000</v>
      </c>
      <c r="L62" s="1" t="s">
        <v>102</v>
      </c>
      <c r="M62" s="1" t="s">
        <v>638</v>
      </c>
      <c r="N62" s="1"/>
      <c r="O62" s="1"/>
      <c r="P62" s="1"/>
      <c r="Q62" s="1" t="s">
        <v>103</v>
      </c>
      <c r="R62" s="16">
        <v>175000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"/>
      <c r="Y62" s="16">
        <v>175000</v>
      </c>
      <c r="Z62" s="16">
        <v>0</v>
      </c>
      <c r="AA62" s="1"/>
      <c r="AB62" s="1"/>
      <c r="AC62" s="1"/>
      <c r="AD62" s="1"/>
      <c r="AE62" s="1"/>
      <c r="AF62" s="18">
        <v>230313360469524</v>
      </c>
      <c r="AG62" s="1"/>
      <c r="AH62" s="12">
        <v>44999</v>
      </c>
      <c r="AI62" s="1"/>
      <c r="AJ62" s="1">
        <v>2</v>
      </c>
      <c r="AK62" s="1"/>
      <c r="AL62" s="1" t="s">
        <v>101</v>
      </c>
      <c r="AM62" s="1">
        <v>1</v>
      </c>
      <c r="AN62" s="1">
        <v>20230330</v>
      </c>
      <c r="AO62" s="1">
        <v>20230318</v>
      </c>
      <c r="AP62" s="16">
        <v>175000</v>
      </c>
      <c r="AQ62" s="16">
        <v>0</v>
      </c>
      <c r="AR62" s="1"/>
      <c r="AS62" s="12">
        <v>45077</v>
      </c>
    </row>
    <row r="63" spans="1:45" x14ac:dyDescent="0.25">
      <c r="A63" s="1">
        <v>900149596</v>
      </c>
      <c r="B63" s="1" t="s">
        <v>11</v>
      </c>
      <c r="C63" s="1" t="s">
        <v>14</v>
      </c>
      <c r="D63" s="1">
        <v>53628</v>
      </c>
      <c r="E63" s="1" t="s">
        <v>14</v>
      </c>
      <c r="F63" s="1">
        <v>53628</v>
      </c>
      <c r="G63" s="1" t="s">
        <v>172</v>
      </c>
      <c r="H63" s="1" t="s">
        <v>416</v>
      </c>
      <c r="I63" s="12">
        <v>44874</v>
      </c>
      <c r="J63" s="16">
        <v>21616</v>
      </c>
      <c r="K63" s="16">
        <v>20751</v>
      </c>
      <c r="L63" s="1" t="s">
        <v>102</v>
      </c>
      <c r="M63" s="1" t="s">
        <v>638</v>
      </c>
      <c r="N63" s="1"/>
      <c r="O63" s="1"/>
      <c r="P63" s="1"/>
      <c r="Q63" s="1" t="s">
        <v>103</v>
      </c>
      <c r="R63" s="16">
        <v>21616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"/>
      <c r="Y63" s="16">
        <v>21616</v>
      </c>
      <c r="Z63" s="16">
        <v>0</v>
      </c>
      <c r="AA63" s="1"/>
      <c r="AB63" s="1"/>
      <c r="AC63" s="1"/>
      <c r="AD63" s="1"/>
      <c r="AE63" s="1"/>
      <c r="AF63" s="18">
        <v>222658546415720</v>
      </c>
      <c r="AG63" s="1"/>
      <c r="AH63" s="12">
        <v>44874</v>
      </c>
      <c r="AI63" s="1"/>
      <c r="AJ63" s="1">
        <v>2</v>
      </c>
      <c r="AK63" s="1"/>
      <c r="AL63" s="1" t="s">
        <v>101</v>
      </c>
      <c r="AM63" s="1">
        <v>1</v>
      </c>
      <c r="AN63" s="1">
        <v>20221130</v>
      </c>
      <c r="AO63" s="1">
        <v>20221115</v>
      </c>
      <c r="AP63" s="16">
        <v>21616</v>
      </c>
      <c r="AQ63" s="16">
        <v>0</v>
      </c>
      <c r="AR63" s="1"/>
      <c r="AS63" s="12">
        <v>45077</v>
      </c>
    </row>
    <row r="64" spans="1:45" x14ac:dyDescent="0.25">
      <c r="A64" s="1">
        <v>900149596</v>
      </c>
      <c r="B64" s="1" t="s">
        <v>11</v>
      </c>
      <c r="C64" s="1" t="s">
        <v>14</v>
      </c>
      <c r="D64" s="1">
        <v>53629</v>
      </c>
      <c r="E64" s="1" t="s">
        <v>14</v>
      </c>
      <c r="F64" s="1">
        <v>53629</v>
      </c>
      <c r="G64" s="1" t="s">
        <v>173</v>
      </c>
      <c r="H64" s="1" t="s">
        <v>417</v>
      </c>
      <c r="I64" s="12">
        <v>44874</v>
      </c>
      <c r="J64" s="16">
        <v>175000</v>
      </c>
      <c r="K64" s="16">
        <v>168000</v>
      </c>
      <c r="L64" s="1" t="s">
        <v>102</v>
      </c>
      <c r="M64" s="1" t="s">
        <v>638</v>
      </c>
      <c r="N64" s="1"/>
      <c r="O64" s="1"/>
      <c r="P64" s="1"/>
      <c r="Q64" s="1" t="s">
        <v>103</v>
      </c>
      <c r="R64" s="16">
        <v>175000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"/>
      <c r="Y64" s="16">
        <v>175000</v>
      </c>
      <c r="Z64" s="16">
        <v>0</v>
      </c>
      <c r="AA64" s="1"/>
      <c r="AB64" s="1"/>
      <c r="AC64" s="1"/>
      <c r="AD64" s="1"/>
      <c r="AE64" s="1"/>
      <c r="AF64" s="18">
        <v>222488532814296</v>
      </c>
      <c r="AG64" s="1"/>
      <c r="AH64" s="12">
        <v>44874</v>
      </c>
      <c r="AI64" s="1"/>
      <c r="AJ64" s="1">
        <v>2</v>
      </c>
      <c r="AK64" s="1"/>
      <c r="AL64" s="1" t="s">
        <v>101</v>
      </c>
      <c r="AM64" s="1">
        <v>1</v>
      </c>
      <c r="AN64" s="1">
        <v>20221130</v>
      </c>
      <c r="AO64" s="1">
        <v>20221115</v>
      </c>
      <c r="AP64" s="16">
        <v>175000</v>
      </c>
      <c r="AQ64" s="16">
        <v>0</v>
      </c>
      <c r="AR64" s="1"/>
      <c r="AS64" s="12">
        <v>45077</v>
      </c>
    </row>
    <row r="65" spans="1:45" x14ac:dyDescent="0.25">
      <c r="A65" s="1">
        <v>900149596</v>
      </c>
      <c r="B65" s="1" t="s">
        <v>11</v>
      </c>
      <c r="C65" s="1" t="s">
        <v>14</v>
      </c>
      <c r="D65" s="1">
        <v>53630</v>
      </c>
      <c r="E65" s="1" t="s">
        <v>14</v>
      </c>
      <c r="F65" s="1">
        <v>53630</v>
      </c>
      <c r="G65" s="1" t="s">
        <v>174</v>
      </c>
      <c r="H65" s="1" t="s">
        <v>418</v>
      </c>
      <c r="I65" s="12">
        <v>44874</v>
      </c>
      <c r="J65" s="16">
        <v>175000</v>
      </c>
      <c r="K65" s="16">
        <v>168000</v>
      </c>
      <c r="L65" s="1" t="s">
        <v>102</v>
      </c>
      <c r="M65" s="1" t="s">
        <v>638</v>
      </c>
      <c r="N65" s="1"/>
      <c r="O65" s="1"/>
      <c r="P65" s="1"/>
      <c r="Q65" s="1" t="s">
        <v>103</v>
      </c>
      <c r="R65" s="16">
        <v>175000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"/>
      <c r="Y65" s="16">
        <v>175000</v>
      </c>
      <c r="Z65" s="16">
        <v>0</v>
      </c>
      <c r="AA65" s="1"/>
      <c r="AB65" s="1"/>
      <c r="AC65" s="1"/>
      <c r="AD65" s="1"/>
      <c r="AE65" s="1"/>
      <c r="AF65" s="18">
        <v>222763353287830</v>
      </c>
      <c r="AG65" s="1"/>
      <c r="AH65" s="12">
        <v>44874</v>
      </c>
      <c r="AI65" s="1"/>
      <c r="AJ65" s="1">
        <v>2</v>
      </c>
      <c r="AK65" s="1"/>
      <c r="AL65" s="1" t="s">
        <v>101</v>
      </c>
      <c r="AM65" s="1">
        <v>1</v>
      </c>
      <c r="AN65" s="1">
        <v>20221130</v>
      </c>
      <c r="AO65" s="1">
        <v>20221117</v>
      </c>
      <c r="AP65" s="16">
        <v>175000</v>
      </c>
      <c r="AQ65" s="16">
        <v>0</v>
      </c>
      <c r="AR65" s="1"/>
      <c r="AS65" s="12">
        <v>45077</v>
      </c>
    </row>
    <row r="66" spans="1:45" x14ac:dyDescent="0.25">
      <c r="A66" s="1">
        <v>900149596</v>
      </c>
      <c r="B66" s="1" t="s">
        <v>11</v>
      </c>
      <c r="C66" s="1" t="s">
        <v>14</v>
      </c>
      <c r="D66" s="1">
        <v>53631</v>
      </c>
      <c r="E66" s="1" t="s">
        <v>14</v>
      </c>
      <c r="F66" s="1">
        <v>53631</v>
      </c>
      <c r="G66" s="1" t="s">
        <v>175</v>
      </c>
      <c r="H66" s="1" t="s">
        <v>419</v>
      </c>
      <c r="I66" s="12">
        <v>44874</v>
      </c>
      <c r="J66" s="16">
        <v>175000</v>
      </c>
      <c r="K66" s="16">
        <v>168000</v>
      </c>
      <c r="L66" s="1" t="s">
        <v>102</v>
      </c>
      <c r="M66" s="1" t="s">
        <v>638</v>
      </c>
      <c r="N66" s="1"/>
      <c r="O66" s="1"/>
      <c r="P66" s="1"/>
      <c r="Q66" s="1" t="s">
        <v>103</v>
      </c>
      <c r="R66" s="16">
        <v>175000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"/>
      <c r="Y66" s="16">
        <v>175000</v>
      </c>
      <c r="Z66" s="16">
        <v>0</v>
      </c>
      <c r="AA66" s="1"/>
      <c r="AB66" s="1"/>
      <c r="AC66" s="1"/>
      <c r="AD66" s="1"/>
      <c r="AE66" s="1"/>
      <c r="AF66" s="18">
        <v>222643360338508</v>
      </c>
      <c r="AG66" s="1"/>
      <c r="AH66" s="12">
        <v>44874</v>
      </c>
      <c r="AI66" s="1"/>
      <c r="AJ66" s="1">
        <v>2</v>
      </c>
      <c r="AK66" s="1"/>
      <c r="AL66" s="1" t="s">
        <v>101</v>
      </c>
      <c r="AM66" s="1">
        <v>1</v>
      </c>
      <c r="AN66" s="1">
        <v>20221130</v>
      </c>
      <c r="AO66" s="1">
        <v>20221115</v>
      </c>
      <c r="AP66" s="16">
        <v>175000</v>
      </c>
      <c r="AQ66" s="16">
        <v>0</v>
      </c>
      <c r="AR66" s="1"/>
      <c r="AS66" s="12">
        <v>45077</v>
      </c>
    </row>
    <row r="67" spans="1:45" x14ac:dyDescent="0.25">
      <c r="A67" s="1">
        <v>900149596</v>
      </c>
      <c r="B67" s="1" t="s">
        <v>11</v>
      </c>
      <c r="C67" s="1" t="s">
        <v>14</v>
      </c>
      <c r="D67" s="1">
        <v>53632</v>
      </c>
      <c r="E67" s="1" t="s">
        <v>14</v>
      </c>
      <c r="F67" s="1">
        <v>53632</v>
      </c>
      <c r="G67" s="1" t="s">
        <v>176</v>
      </c>
      <c r="H67" s="1" t="s">
        <v>420</v>
      </c>
      <c r="I67" s="12">
        <v>44874</v>
      </c>
      <c r="J67" s="16">
        <v>175000</v>
      </c>
      <c r="K67" s="16">
        <v>168000</v>
      </c>
      <c r="L67" s="1" t="s">
        <v>102</v>
      </c>
      <c r="M67" s="1" t="s">
        <v>638</v>
      </c>
      <c r="N67" s="1"/>
      <c r="O67" s="1"/>
      <c r="P67" s="1"/>
      <c r="Q67" s="1" t="s">
        <v>103</v>
      </c>
      <c r="R67" s="16">
        <v>175000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"/>
      <c r="Y67" s="16">
        <v>175000</v>
      </c>
      <c r="Z67" s="16">
        <v>0</v>
      </c>
      <c r="AA67" s="1"/>
      <c r="AB67" s="1"/>
      <c r="AC67" s="1"/>
      <c r="AD67" s="1"/>
      <c r="AE67" s="1"/>
      <c r="AF67" s="18">
        <v>222708532588387</v>
      </c>
      <c r="AG67" s="1"/>
      <c r="AH67" s="12">
        <v>44874</v>
      </c>
      <c r="AI67" s="1"/>
      <c r="AJ67" s="1">
        <v>2</v>
      </c>
      <c r="AK67" s="1"/>
      <c r="AL67" s="1" t="s">
        <v>101</v>
      </c>
      <c r="AM67" s="1">
        <v>1</v>
      </c>
      <c r="AN67" s="1">
        <v>20221130</v>
      </c>
      <c r="AO67" s="1">
        <v>20221115</v>
      </c>
      <c r="AP67" s="16">
        <v>175000</v>
      </c>
      <c r="AQ67" s="16">
        <v>0</v>
      </c>
      <c r="AR67" s="1"/>
      <c r="AS67" s="12">
        <v>45077</v>
      </c>
    </row>
    <row r="68" spans="1:45" x14ac:dyDescent="0.25">
      <c r="A68" s="1">
        <v>900149596</v>
      </c>
      <c r="B68" s="1" t="s">
        <v>11</v>
      </c>
      <c r="C68" s="1" t="s">
        <v>14</v>
      </c>
      <c r="D68" s="1">
        <v>53633</v>
      </c>
      <c r="E68" s="1" t="s">
        <v>14</v>
      </c>
      <c r="F68" s="1">
        <v>53633</v>
      </c>
      <c r="G68" s="1" t="s">
        <v>177</v>
      </c>
      <c r="H68" s="1" t="s">
        <v>421</v>
      </c>
      <c r="I68" s="12">
        <v>44874</v>
      </c>
      <c r="J68" s="16">
        <v>175000</v>
      </c>
      <c r="K68" s="16">
        <v>168000</v>
      </c>
      <c r="L68" s="1" t="s">
        <v>102</v>
      </c>
      <c r="M68" s="1" t="s">
        <v>638</v>
      </c>
      <c r="N68" s="1"/>
      <c r="O68" s="1"/>
      <c r="P68" s="1"/>
      <c r="Q68" s="1" t="s">
        <v>103</v>
      </c>
      <c r="R68" s="16">
        <v>175000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"/>
      <c r="Y68" s="16">
        <v>175000</v>
      </c>
      <c r="Z68" s="16">
        <v>0</v>
      </c>
      <c r="AA68" s="1"/>
      <c r="AB68" s="1"/>
      <c r="AC68" s="1"/>
      <c r="AD68" s="1"/>
      <c r="AE68" s="1"/>
      <c r="AF68" s="18">
        <v>222773360376084</v>
      </c>
      <c r="AG68" s="1"/>
      <c r="AH68" s="12">
        <v>44874</v>
      </c>
      <c r="AI68" s="1"/>
      <c r="AJ68" s="1">
        <v>2</v>
      </c>
      <c r="AK68" s="1"/>
      <c r="AL68" s="1" t="s">
        <v>101</v>
      </c>
      <c r="AM68" s="1">
        <v>1</v>
      </c>
      <c r="AN68" s="1">
        <v>20221130</v>
      </c>
      <c r="AO68" s="1">
        <v>20221115</v>
      </c>
      <c r="AP68" s="16">
        <v>175000</v>
      </c>
      <c r="AQ68" s="16">
        <v>0</v>
      </c>
      <c r="AR68" s="1"/>
      <c r="AS68" s="12">
        <v>45077</v>
      </c>
    </row>
    <row r="69" spans="1:45" x14ac:dyDescent="0.25">
      <c r="A69" s="1">
        <v>900149596</v>
      </c>
      <c r="B69" s="1" t="s">
        <v>11</v>
      </c>
      <c r="C69" s="1" t="s">
        <v>14</v>
      </c>
      <c r="D69" s="1">
        <v>53637</v>
      </c>
      <c r="E69" s="1" t="s">
        <v>14</v>
      </c>
      <c r="F69" s="1">
        <v>53637</v>
      </c>
      <c r="G69" s="1" t="s">
        <v>178</v>
      </c>
      <c r="H69" s="1" t="s">
        <v>422</v>
      </c>
      <c r="I69" s="12">
        <v>44874</v>
      </c>
      <c r="J69" s="16">
        <v>6413</v>
      </c>
      <c r="K69" s="16">
        <v>6156</v>
      </c>
      <c r="L69" s="1" t="s">
        <v>102</v>
      </c>
      <c r="M69" s="1" t="s">
        <v>638</v>
      </c>
      <c r="N69" s="1"/>
      <c r="O69" s="1"/>
      <c r="P69" s="1"/>
      <c r="Q69" s="1" t="s">
        <v>103</v>
      </c>
      <c r="R69" s="16">
        <v>6413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"/>
      <c r="Y69" s="16">
        <v>6413</v>
      </c>
      <c r="Z69" s="16">
        <v>0</v>
      </c>
      <c r="AA69" s="1"/>
      <c r="AB69" s="1"/>
      <c r="AC69" s="1"/>
      <c r="AD69" s="1"/>
      <c r="AE69" s="1"/>
      <c r="AF69" s="18">
        <v>999999999999999</v>
      </c>
      <c r="AG69" s="1"/>
      <c r="AH69" s="12">
        <v>44874</v>
      </c>
      <c r="AI69" s="1"/>
      <c r="AJ69" s="1">
        <v>2</v>
      </c>
      <c r="AK69" s="1"/>
      <c r="AL69" s="1" t="s">
        <v>101</v>
      </c>
      <c r="AM69" s="1">
        <v>1</v>
      </c>
      <c r="AN69" s="1">
        <v>20221130</v>
      </c>
      <c r="AO69" s="1">
        <v>20221115</v>
      </c>
      <c r="AP69" s="16">
        <v>6413</v>
      </c>
      <c r="AQ69" s="16">
        <v>0</v>
      </c>
      <c r="AR69" s="1"/>
      <c r="AS69" s="12">
        <v>45077</v>
      </c>
    </row>
    <row r="70" spans="1:45" x14ac:dyDescent="0.25">
      <c r="A70" s="1">
        <v>900149596</v>
      </c>
      <c r="B70" s="1" t="s">
        <v>11</v>
      </c>
      <c r="C70" s="1" t="s">
        <v>14</v>
      </c>
      <c r="D70" s="1">
        <v>54529</v>
      </c>
      <c r="E70" s="1" t="s">
        <v>14</v>
      </c>
      <c r="F70" s="1">
        <v>54529</v>
      </c>
      <c r="G70" s="1" t="s">
        <v>179</v>
      </c>
      <c r="H70" s="1" t="s">
        <v>423</v>
      </c>
      <c r="I70" s="12">
        <v>44904</v>
      </c>
      <c r="J70" s="16">
        <v>21616</v>
      </c>
      <c r="K70" s="16">
        <v>20751</v>
      </c>
      <c r="L70" s="1" t="s">
        <v>102</v>
      </c>
      <c r="M70" s="1" t="s">
        <v>638</v>
      </c>
      <c r="N70" s="1"/>
      <c r="O70" s="1"/>
      <c r="P70" s="1"/>
      <c r="Q70" s="1" t="s">
        <v>103</v>
      </c>
      <c r="R70" s="16">
        <v>21616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"/>
      <c r="Y70" s="16">
        <v>21616</v>
      </c>
      <c r="Z70" s="16">
        <v>0</v>
      </c>
      <c r="AA70" s="1"/>
      <c r="AB70" s="1"/>
      <c r="AC70" s="1"/>
      <c r="AD70" s="1"/>
      <c r="AE70" s="1"/>
      <c r="AF70" s="18">
        <v>222938546388422</v>
      </c>
      <c r="AG70" s="1"/>
      <c r="AH70" s="12">
        <v>44904</v>
      </c>
      <c r="AI70" s="1"/>
      <c r="AJ70" s="1">
        <v>2</v>
      </c>
      <c r="AK70" s="1"/>
      <c r="AL70" s="1" t="s">
        <v>101</v>
      </c>
      <c r="AM70" s="1">
        <v>1</v>
      </c>
      <c r="AN70" s="1">
        <v>20221230</v>
      </c>
      <c r="AO70" s="1">
        <v>20221219</v>
      </c>
      <c r="AP70" s="16">
        <v>21616</v>
      </c>
      <c r="AQ70" s="16">
        <v>0</v>
      </c>
      <c r="AR70" s="1"/>
      <c r="AS70" s="12">
        <v>45077</v>
      </c>
    </row>
    <row r="71" spans="1:45" x14ac:dyDescent="0.25">
      <c r="A71" s="1">
        <v>900149596</v>
      </c>
      <c r="B71" s="1" t="s">
        <v>11</v>
      </c>
      <c r="C71" s="1" t="s">
        <v>14</v>
      </c>
      <c r="D71" s="1">
        <v>54530</v>
      </c>
      <c r="E71" s="1" t="s">
        <v>14</v>
      </c>
      <c r="F71" s="1">
        <v>54530</v>
      </c>
      <c r="G71" s="1" t="s">
        <v>180</v>
      </c>
      <c r="H71" s="1" t="s">
        <v>424</v>
      </c>
      <c r="I71" s="12">
        <v>44904</v>
      </c>
      <c r="J71" s="16">
        <v>175000</v>
      </c>
      <c r="K71" s="16">
        <v>168000</v>
      </c>
      <c r="L71" s="1" t="s">
        <v>102</v>
      </c>
      <c r="M71" s="1" t="s">
        <v>638</v>
      </c>
      <c r="N71" s="1"/>
      <c r="O71" s="1"/>
      <c r="P71" s="1"/>
      <c r="Q71" s="1" t="s">
        <v>103</v>
      </c>
      <c r="R71" s="16">
        <v>175000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"/>
      <c r="Y71" s="16">
        <v>175000</v>
      </c>
      <c r="Z71" s="16">
        <v>0</v>
      </c>
      <c r="AA71" s="1"/>
      <c r="AB71" s="1"/>
      <c r="AC71" s="1"/>
      <c r="AD71" s="1"/>
      <c r="AE71" s="1"/>
      <c r="AF71" s="18">
        <v>222858532339107</v>
      </c>
      <c r="AG71" s="1"/>
      <c r="AH71" s="12">
        <v>44904</v>
      </c>
      <c r="AI71" s="1"/>
      <c r="AJ71" s="1">
        <v>2</v>
      </c>
      <c r="AK71" s="1"/>
      <c r="AL71" s="1" t="s">
        <v>101</v>
      </c>
      <c r="AM71" s="1">
        <v>1</v>
      </c>
      <c r="AN71" s="1">
        <v>20221230</v>
      </c>
      <c r="AO71" s="1">
        <v>20221219</v>
      </c>
      <c r="AP71" s="16">
        <v>175000</v>
      </c>
      <c r="AQ71" s="16">
        <v>0</v>
      </c>
      <c r="AR71" s="1"/>
      <c r="AS71" s="12">
        <v>45077</v>
      </c>
    </row>
    <row r="72" spans="1:45" x14ac:dyDescent="0.25">
      <c r="A72" s="1">
        <v>900149596</v>
      </c>
      <c r="B72" s="1" t="s">
        <v>11</v>
      </c>
      <c r="C72" s="1" t="s">
        <v>14</v>
      </c>
      <c r="D72" s="1">
        <v>54531</v>
      </c>
      <c r="E72" s="1" t="s">
        <v>14</v>
      </c>
      <c r="F72" s="1">
        <v>54531</v>
      </c>
      <c r="G72" s="1" t="s">
        <v>181</v>
      </c>
      <c r="H72" s="1" t="s">
        <v>425</v>
      </c>
      <c r="I72" s="12">
        <v>44904</v>
      </c>
      <c r="J72" s="16">
        <v>175000</v>
      </c>
      <c r="K72" s="16">
        <v>168000</v>
      </c>
      <c r="L72" s="1" t="s">
        <v>102</v>
      </c>
      <c r="M72" s="1" t="s">
        <v>638</v>
      </c>
      <c r="N72" s="1"/>
      <c r="O72" s="1"/>
      <c r="P72" s="1"/>
      <c r="Q72" s="1" t="s">
        <v>103</v>
      </c>
      <c r="R72" s="16">
        <v>175000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"/>
      <c r="Y72" s="16">
        <v>175000</v>
      </c>
      <c r="Z72" s="16">
        <v>0</v>
      </c>
      <c r="AA72" s="1"/>
      <c r="AB72" s="1"/>
      <c r="AC72" s="1"/>
      <c r="AD72" s="1"/>
      <c r="AE72" s="1"/>
      <c r="AF72" s="18">
        <v>223193360362833</v>
      </c>
      <c r="AG72" s="1"/>
      <c r="AH72" s="12">
        <v>44904</v>
      </c>
      <c r="AI72" s="1"/>
      <c r="AJ72" s="1">
        <v>2</v>
      </c>
      <c r="AK72" s="1"/>
      <c r="AL72" s="1" t="s">
        <v>101</v>
      </c>
      <c r="AM72" s="1">
        <v>1</v>
      </c>
      <c r="AN72" s="1">
        <v>20221230</v>
      </c>
      <c r="AO72" s="1">
        <v>20221219</v>
      </c>
      <c r="AP72" s="16">
        <v>175000</v>
      </c>
      <c r="AQ72" s="16">
        <v>0</v>
      </c>
      <c r="AR72" s="1"/>
      <c r="AS72" s="12">
        <v>45077</v>
      </c>
    </row>
    <row r="73" spans="1:45" x14ac:dyDescent="0.25">
      <c r="A73" s="1">
        <v>900149596</v>
      </c>
      <c r="B73" s="1" t="s">
        <v>11</v>
      </c>
      <c r="C73" s="1" t="s">
        <v>14</v>
      </c>
      <c r="D73" s="1">
        <v>54532</v>
      </c>
      <c r="E73" s="1" t="s">
        <v>14</v>
      </c>
      <c r="F73" s="1">
        <v>54532</v>
      </c>
      <c r="G73" s="1" t="s">
        <v>182</v>
      </c>
      <c r="H73" s="1" t="s">
        <v>426</v>
      </c>
      <c r="I73" s="12">
        <v>44904</v>
      </c>
      <c r="J73" s="16">
        <v>175000</v>
      </c>
      <c r="K73" s="16">
        <v>168000</v>
      </c>
      <c r="L73" s="1" t="s">
        <v>102</v>
      </c>
      <c r="M73" s="1" t="s">
        <v>638</v>
      </c>
      <c r="N73" s="1"/>
      <c r="O73" s="1"/>
      <c r="P73" s="1"/>
      <c r="Q73" s="1" t="s">
        <v>103</v>
      </c>
      <c r="R73" s="16">
        <v>175000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"/>
      <c r="Y73" s="16">
        <v>175000</v>
      </c>
      <c r="Z73" s="16">
        <v>0</v>
      </c>
      <c r="AA73" s="1"/>
      <c r="AB73" s="1"/>
      <c r="AC73" s="1"/>
      <c r="AD73" s="1"/>
      <c r="AE73" s="1"/>
      <c r="AF73" s="18">
        <v>223213360304507</v>
      </c>
      <c r="AG73" s="1"/>
      <c r="AH73" s="12">
        <v>44904</v>
      </c>
      <c r="AI73" s="1"/>
      <c r="AJ73" s="1">
        <v>2</v>
      </c>
      <c r="AK73" s="1"/>
      <c r="AL73" s="1" t="s">
        <v>101</v>
      </c>
      <c r="AM73" s="1">
        <v>1</v>
      </c>
      <c r="AN73" s="1">
        <v>20221230</v>
      </c>
      <c r="AO73" s="1">
        <v>20221219</v>
      </c>
      <c r="AP73" s="16">
        <v>175000</v>
      </c>
      <c r="AQ73" s="16">
        <v>0</v>
      </c>
      <c r="AR73" s="1"/>
      <c r="AS73" s="12">
        <v>45077</v>
      </c>
    </row>
    <row r="74" spans="1:45" x14ac:dyDescent="0.25">
      <c r="A74" s="1">
        <v>900149596</v>
      </c>
      <c r="B74" s="1" t="s">
        <v>11</v>
      </c>
      <c r="C74" s="1" t="s">
        <v>14</v>
      </c>
      <c r="D74" s="1">
        <v>52074</v>
      </c>
      <c r="E74" s="1" t="s">
        <v>14</v>
      </c>
      <c r="F74" s="1">
        <v>52074</v>
      </c>
      <c r="G74" s="1" t="s">
        <v>183</v>
      </c>
      <c r="H74" s="1" t="s">
        <v>427</v>
      </c>
      <c r="I74" s="12">
        <v>44816</v>
      </c>
      <c r="J74" s="16">
        <v>175000</v>
      </c>
      <c r="K74" s="16">
        <v>168000</v>
      </c>
      <c r="L74" s="1" t="s">
        <v>102</v>
      </c>
      <c r="M74" s="1" t="s">
        <v>638</v>
      </c>
      <c r="N74" s="1"/>
      <c r="O74" s="1"/>
      <c r="P74" s="1"/>
      <c r="Q74" s="1" t="s">
        <v>103</v>
      </c>
      <c r="R74" s="16">
        <v>175000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"/>
      <c r="Y74" s="16">
        <v>175000</v>
      </c>
      <c r="Z74" s="16">
        <v>0</v>
      </c>
      <c r="AA74" s="1"/>
      <c r="AB74" s="1"/>
      <c r="AC74" s="1"/>
      <c r="AD74" s="1"/>
      <c r="AE74" s="1"/>
      <c r="AF74" s="18">
        <v>221673353409389</v>
      </c>
      <c r="AG74" s="1"/>
      <c r="AH74" s="12">
        <v>44816</v>
      </c>
      <c r="AI74" s="1"/>
      <c r="AJ74" s="1">
        <v>2</v>
      </c>
      <c r="AK74" s="1"/>
      <c r="AL74" s="1" t="s">
        <v>101</v>
      </c>
      <c r="AM74" s="1">
        <v>1</v>
      </c>
      <c r="AN74" s="1">
        <v>20220930</v>
      </c>
      <c r="AO74" s="1">
        <v>20220916</v>
      </c>
      <c r="AP74" s="16">
        <v>175000</v>
      </c>
      <c r="AQ74" s="16">
        <v>0</v>
      </c>
      <c r="AR74" s="1"/>
      <c r="AS74" s="12">
        <v>45077</v>
      </c>
    </row>
    <row r="75" spans="1:45" x14ac:dyDescent="0.25">
      <c r="A75" s="1">
        <v>900149596</v>
      </c>
      <c r="B75" s="1" t="s">
        <v>11</v>
      </c>
      <c r="C75" s="1" t="s">
        <v>14</v>
      </c>
      <c r="D75" s="1">
        <v>52075</v>
      </c>
      <c r="E75" s="1" t="s">
        <v>14</v>
      </c>
      <c r="F75" s="1">
        <v>52075</v>
      </c>
      <c r="G75" s="1" t="s">
        <v>184</v>
      </c>
      <c r="H75" s="1" t="s">
        <v>428</v>
      </c>
      <c r="I75" s="12">
        <v>44816</v>
      </c>
      <c r="J75" s="16">
        <v>175000</v>
      </c>
      <c r="K75" s="16">
        <v>168000</v>
      </c>
      <c r="L75" s="1" t="s">
        <v>102</v>
      </c>
      <c r="M75" s="1" t="s">
        <v>638</v>
      </c>
      <c r="N75" s="1"/>
      <c r="O75" s="1"/>
      <c r="P75" s="1"/>
      <c r="Q75" s="1" t="s">
        <v>103</v>
      </c>
      <c r="R75" s="16">
        <v>175000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"/>
      <c r="Y75" s="16">
        <v>175000</v>
      </c>
      <c r="Z75" s="16">
        <v>0</v>
      </c>
      <c r="AA75" s="1"/>
      <c r="AB75" s="1"/>
      <c r="AC75" s="1"/>
      <c r="AD75" s="1"/>
      <c r="AE75" s="1"/>
      <c r="AF75" s="18">
        <v>222143353598120</v>
      </c>
      <c r="AG75" s="1"/>
      <c r="AH75" s="12">
        <v>44816</v>
      </c>
      <c r="AI75" s="1"/>
      <c r="AJ75" s="1">
        <v>2</v>
      </c>
      <c r="AK75" s="1"/>
      <c r="AL75" s="1" t="s">
        <v>101</v>
      </c>
      <c r="AM75" s="1">
        <v>1</v>
      </c>
      <c r="AN75" s="1">
        <v>20220930</v>
      </c>
      <c r="AO75" s="1">
        <v>20220916</v>
      </c>
      <c r="AP75" s="16">
        <v>175000</v>
      </c>
      <c r="AQ75" s="16">
        <v>0</v>
      </c>
      <c r="AR75" s="1"/>
      <c r="AS75" s="12">
        <v>45077</v>
      </c>
    </row>
    <row r="76" spans="1:45" x14ac:dyDescent="0.25">
      <c r="A76" s="1">
        <v>900149596</v>
      </c>
      <c r="B76" s="1" t="s">
        <v>11</v>
      </c>
      <c r="C76" s="1" t="s">
        <v>14</v>
      </c>
      <c r="D76" s="1">
        <v>52076</v>
      </c>
      <c r="E76" s="1" t="s">
        <v>14</v>
      </c>
      <c r="F76" s="1">
        <v>52076</v>
      </c>
      <c r="G76" s="1" t="s">
        <v>185</v>
      </c>
      <c r="H76" s="1" t="s">
        <v>429</v>
      </c>
      <c r="I76" s="12">
        <v>44816</v>
      </c>
      <c r="J76" s="16">
        <v>21616</v>
      </c>
      <c r="K76" s="16">
        <v>20751</v>
      </c>
      <c r="L76" s="1" t="s">
        <v>102</v>
      </c>
      <c r="M76" s="1" t="s">
        <v>638</v>
      </c>
      <c r="N76" s="1"/>
      <c r="O76" s="1"/>
      <c r="P76" s="1"/>
      <c r="Q76" s="1" t="s">
        <v>103</v>
      </c>
      <c r="R76" s="16">
        <v>21616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"/>
      <c r="Y76" s="16">
        <v>21616</v>
      </c>
      <c r="Z76" s="16">
        <v>0</v>
      </c>
      <c r="AA76" s="1"/>
      <c r="AB76" s="1"/>
      <c r="AC76" s="1"/>
      <c r="AD76" s="1"/>
      <c r="AE76" s="1"/>
      <c r="AF76" s="18">
        <v>999999999999999</v>
      </c>
      <c r="AG76" s="1"/>
      <c r="AH76" s="12">
        <v>44816</v>
      </c>
      <c r="AI76" s="1"/>
      <c r="AJ76" s="1">
        <v>2</v>
      </c>
      <c r="AK76" s="1"/>
      <c r="AL76" s="1" t="s">
        <v>101</v>
      </c>
      <c r="AM76" s="1">
        <v>1</v>
      </c>
      <c r="AN76" s="1">
        <v>20220930</v>
      </c>
      <c r="AO76" s="1">
        <v>20220916</v>
      </c>
      <c r="AP76" s="16">
        <v>21616</v>
      </c>
      <c r="AQ76" s="16">
        <v>0</v>
      </c>
      <c r="AR76" s="1"/>
      <c r="AS76" s="12">
        <v>45077</v>
      </c>
    </row>
    <row r="77" spans="1:45" x14ac:dyDescent="0.25">
      <c r="A77" s="1">
        <v>900149596</v>
      </c>
      <c r="B77" s="1" t="s">
        <v>11</v>
      </c>
      <c r="C77" s="1" t="s">
        <v>14</v>
      </c>
      <c r="D77" s="1">
        <v>52077</v>
      </c>
      <c r="E77" s="1" t="s">
        <v>14</v>
      </c>
      <c r="F77" s="1">
        <v>52077</v>
      </c>
      <c r="G77" s="1" t="s">
        <v>186</v>
      </c>
      <c r="H77" s="1" t="s">
        <v>430</v>
      </c>
      <c r="I77" s="12">
        <v>44816</v>
      </c>
      <c r="J77" s="16">
        <v>175000</v>
      </c>
      <c r="K77" s="16">
        <v>168000</v>
      </c>
      <c r="L77" s="1" t="s">
        <v>102</v>
      </c>
      <c r="M77" s="1" t="s">
        <v>638</v>
      </c>
      <c r="N77" s="1"/>
      <c r="O77" s="1"/>
      <c r="P77" s="1"/>
      <c r="Q77" s="1" t="s">
        <v>103</v>
      </c>
      <c r="R77" s="16">
        <v>175000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"/>
      <c r="Y77" s="16">
        <v>175000</v>
      </c>
      <c r="Z77" s="16">
        <v>0</v>
      </c>
      <c r="AA77" s="1"/>
      <c r="AB77" s="1"/>
      <c r="AC77" s="1"/>
      <c r="AD77" s="1"/>
      <c r="AE77" s="1"/>
      <c r="AF77" s="18">
        <v>221673353410984</v>
      </c>
      <c r="AG77" s="1"/>
      <c r="AH77" s="12">
        <v>44816</v>
      </c>
      <c r="AI77" s="1"/>
      <c r="AJ77" s="1">
        <v>2</v>
      </c>
      <c r="AK77" s="1"/>
      <c r="AL77" s="1" t="s">
        <v>101</v>
      </c>
      <c r="AM77" s="1">
        <v>1</v>
      </c>
      <c r="AN77" s="1">
        <v>20220930</v>
      </c>
      <c r="AO77" s="1">
        <v>20220916</v>
      </c>
      <c r="AP77" s="16">
        <v>175000</v>
      </c>
      <c r="AQ77" s="16">
        <v>0</v>
      </c>
      <c r="AR77" s="1"/>
      <c r="AS77" s="12">
        <v>45077</v>
      </c>
    </row>
    <row r="78" spans="1:45" x14ac:dyDescent="0.25">
      <c r="A78" s="1">
        <v>900149596</v>
      </c>
      <c r="B78" s="1" t="s">
        <v>11</v>
      </c>
      <c r="C78" s="1" t="s">
        <v>14</v>
      </c>
      <c r="D78" s="1">
        <v>52078</v>
      </c>
      <c r="E78" s="1" t="s">
        <v>14</v>
      </c>
      <c r="F78" s="1">
        <v>52078</v>
      </c>
      <c r="G78" s="1" t="s">
        <v>187</v>
      </c>
      <c r="H78" s="1" t="s">
        <v>431</v>
      </c>
      <c r="I78" s="12">
        <v>44816</v>
      </c>
      <c r="J78" s="16">
        <v>21616</v>
      </c>
      <c r="K78" s="16">
        <v>20751</v>
      </c>
      <c r="L78" s="1" t="s">
        <v>102</v>
      </c>
      <c r="M78" s="1" t="s">
        <v>638</v>
      </c>
      <c r="N78" s="1"/>
      <c r="O78" s="1"/>
      <c r="P78" s="1"/>
      <c r="Q78" s="1" t="s">
        <v>103</v>
      </c>
      <c r="R78" s="16">
        <v>21616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"/>
      <c r="Y78" s="16">
        <v>21616</v>
      </c>
      <c r="Z78" s="16">
        <v>0</v>
      </c>
      <c r="AA78" s="1"/>
      <c r="AB78" s="1"/>
      <c r="AC78" s="1"/>
      <c r="AD78" s="1"/>
      <c r="AE78" s="1"/>
      <c r="AF78" s="18">
        <v>999999999999999</v>
      </c>
      <c r="AG78" s="1"/>
      <c r="AH78" s="12">
        <v>44816</v>
      </c>
      <c r="AI78" s="1"/>
      <c r="AJ78" s="1">
        <v>2</v>
      </c>
      <c r="AK78" s="1"/>
      <c r="AL78" s="1" t="s">
        <v>101</v>
      </c>
      <c r="AM78" s="1">
        <v>1</v>
      </c>
      <c r="AN78" s="1">
        <v>20220930</v>
      </c>
      <c r="AO78" s="1">
        <v>20220916</v>
      </c>
      <c r="AP78" s="16">
        <v>21616</v>
      </c>
      <c r="AQ78" s="16">
        <v>0</v>
      </c>
      <c r="AR78" s="1"/>
      <c r="AS78" s="12">
        <v>45077</v>
      </c>
    </row>
    <row r="79" spans="1:45" x14ac:dyDescent="0.25">
      <c r="A79" s="1">
        <v>900149596</v>
      </c>
      <c r="B79" s="1" t="s">
        <v>11</v>
      </c>
      <c r="C79" s="1" t="s">
        <v>14</v>
      </c>
      <c r="D79" s="1">
        <v>52079</v>
      </c>
      <c r="E79" s="1" t="s">
        <v>14</v>
      </c>
      <c r="F79" s="1">
        <v>52079</v>
      </c>
      <c r="G79" s="1" t="s">
        <v>188</v>
      </c>
      <c r="H79" s="1" t="s">
        <v>432</v>
      </c>
      <c r="I79" s="12">
        <v>44817</v>
      </c>
      <c r="J79" s="16">
        <v>350000</v>
      </c>
      <c r="K79" s="16">
        <v>336000</v>
      </c>
      <c r="L79" s="1" t="s">
        <v>102</v>
      </c>
      <c r="M79" s="1" t="s">
        <v>638</v>
      </c>
      <c r="N79" s="1"/>
      <c r="O79" s="1"/>
      <c r="P79" s="1"/>
      <c r="Q79" s="1" t="s">
        <v>103</v>
      </c>
      <c r="R79" s="16">
        <v>350000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"/>
      <c r="Y79" s="16">
        <v>350000</v>
      </c>
      <c r="Z79" s="16">
        <v>0</v>
      </c>
      <c r="AA79" s="1"/>
      <c r="AB79" s="1"/>
      <c r="AC79" s="1"/>
      <c r="AD79" s="1"/>
      <c r="AE79" s="1"/>
      <c r="AF79" s="18">
        <v>222228552519473</v>
      </c>
      <c r="AG79" s="1"/>
      <c r="AH79" s="12">
        <v>44817</v>
      </c>
      <c r="AI79" s="1"/>
      <c r="AJ79" s="1">
        <v>2</v>
      </c>
      <c r="AK79" s="1"/>
      <c r="AL79" s="1" t="s">
        <v>101</v>
      </c>
      <c r="AM79" s="1">
        <v>1</v>
      </c>
      <c r="AN79" s="1">
        <v>20220930</v>
      </c>
      <c r="AO79" s="1">
        <v>20220916</v>
      </c>
      <c r="AP79" s="16">
        <v>350000</v>
      </c>
      <c r="AQ79" s="16">
        <v>0</v>
      </c>
      <c r="AR79" s="1"/>
      <c r="AS79" s="12">
        <v>45077</v>
      </c>
    </row>
    <row r="80" spans="1:45" x14ac:dyDescent="0.25">
      <c r="A80" s="1">
        <v>900149596</v>
      </c>
      <c r="B80" s="1" t="s">
        <v>11</v>
      </c>
      <c r="C80" s="1" t="s">
        <v>14</v>
      </c>
      <c r="D80" s="1">
        <v>52080</v>
      </c>
      <c r="E80" s="1" t="s">
        <v>14</v>
      </c>
      <c r="F80" s="1">
        <v>52080</v>
      </c>
      <c r="G80" s="1" t="s">
        <v>189</v>
      </c>
      <c r="H80" s="1" t="s">
        <v>433</v>
      </c>
      <c r="I80" s="12">
        <v>44817</v>
      </c>
      <c r="J80" s="16">
        <v>175000</v>
      </c>
      <c r="K80" s="16">
        <v>168000</v>
      </c>
      <c r="L80" s="1" t="s">
        <v>102</v>
      </c>
      <c r="M80" s="1" t="s">
        <v>638</v>
      </c>
      <c r="N80" s="1"/>
      <c r="O80" s="1"/>
      <c r="P80" s="1"/>
      <c r="Q80" s="1" t="s">
        <v>103</v>
      </c>
      <c r="R80" s="16">
        <v>175000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"/>
      <c r="Y80" s="16">
        <v>175000</v>
      </c>
      <c r="Z80" s="16">
        <v>0</v>
      </c>
      <c r="AA80" s="1"/>
      <c r="AB80" s="1"/>
      <c r="AC80" s="1"/>
      <c r="AD80" s="1"/>
      <c r="AE80" s="1"/>
      <c r="AF80" s="18">
        <v>222213360311665</v>
      </c>
      <c r="AG80" s="1"/>
      <c r="AH80" s="12">
        <v>44817</v>
      </c>
      <c r="AI80" s="1"/>
      <c r="AJ80" s="1">
        <v>2</v>
      </c>
      <c r="AK80" s="1"/>
      <c r="AL80" s="1" t="s">
        <v>101</v>
      </c>
      <c r="AM80" s="1">
        <v>1</v>
      </c>
      <c r="AN80" s="1">
        <v>20220930</v>
      </c>
      <c r="AO80" s="1">
        <v>20220916</v>
      </c>
      <c r="AP80" s="16">
        <v>175000</v>
      </c>
      <c r="AQ80" s="16">
        <v>0</v>
      </c>
      <c r="AR80" s="1"/>
      <c r="AS80" s="12">
        <v>45077</v>
      </c>
    </row>
    <row r="81" spans="1:45" x14ac:dyDescent="0.25">
      <c r="A81" s="1">
        <v>900149596</v>
      </c>
      <c r="B81" s="1" t="s">
        <v>11</v>
      </c>
      <c r="C81" s="1" t="s">
        <v>14</v>
      </c>
      <c r="D81" s="1">
        <v>52081</v>
      </c>
      <c r="E81" s="1" t="s">
        <v>14</v>
      </c>
      <c r="F81" s="1">
        <v>52081</v>
      </c>
      <c r="G81" s="1" t="s">
        <v>190</v>
      </c>
      <c r="H81" s="1" t="s">
        <v>434</v>
      </c>
      <c r="I81" s="12">
        <v>44817</v>
      </c>
      <c r="J81" s="16">
        <v>175000</v>
      </c>
      <c r="K81" s="16">
        <v>168000</v>
      </c>
      <c r="L81" s="1" t="s">
        <v>102</v>
      </c>
      <c r="M81" s="1" t="s">
        <v>638</v>
      </c>
      <c r="N81" s="1"/>
      <c r="O81" s="1"/>
      <c r="P81" s="1"/>
      <c r="Q81" s="1" t="s">
        <v>103</v>
      </c>
      <c r="R81" s="16">
        <v>175000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"/>
      <c r="Y81" s="16">
        <v>175000</v>
      </c>
      <c r="Z81" s="16">
        <v>0</v>
      </c>
      <c r="AA81" s="1"/>
      <c r="AB81" s="1"/>
      <c r="AC81" s="1"/>
      <c r="AD81" s="1"/>
      <c r="AE81" s="1"/>
      <c r="AF81" s="18">
        <v>222143353599521</v>
      </c>
      <c r="AG81" s="1"/>
      <c r="AH81" s="12">
        <v>44817</v>
      </c>
      <c r="AI81" s="1"/>
      <c r="AJ81" s="1">
        <v>2</v>
      </c>
      <c r="AK81" s="1"/>
      <c r="AL81" s="1" t="s">
        <v>101</v>
      </c>
      <c r="AM81" s="1">
        <v>1</v>
      </c>
      <c r="AN81" s="1">
        <v>20220930</v>
      </c>
      <c r="AO81" s="1">
        <v>20220916</v>
      </c>
      <c r="AP81" s="16">
        <v>175000</v>
      </c>
      <c r="AQ81" s="16">
        <v>0</v>
      </c>
      <c r="AR81" s="1"/>
      <c r="AS81" s="12">
        <v>45077</v>
      </c>
    </row>
    <row r="82" spans="1:45" x14ac:dyDescent="0.25">
      <c r="A82" s="1">
        <v>900149596</v>
      </c>
      <c r="B82" s="1" t="s">
        <v>11</v>
      </c>
      <c r="C82" s="1" t="s">
        <v>14</v>
      </c>
      <c r="D82" s="1">
        <v>52082</v>
      </c>
      <c r="E82" s="1" t="s">
        <v>14</v>
      </c>
      <c r="F82" s="1">
        <v>52082</v>
      </c>
      <c r="G82" s="1" t="s">
        <v>191</v>
      </c>
      <c r="H82" s="1" t="s">
        <v>435</v>
      </c>
      <c r="I82" s="12">
        <v>44817</v>
      </c>
      <c r="J82" s="16">
        <v>175000</v>
      </c>
      <c r="K82" s="16">
        <v>168000</v>
      </c>
      <c r="L82" s="1" t="s">
        <v>102</v>
      </c>
      <c r="M82" s="1" t="s">
        <v>638</v>
      </c>
      <c r="N82" s="1"/>
      <c r="O82" s="1"/>
      <c r="P82" s="1"/>
      <c r="Q82" s="1" t="s">
        <v>103</v>
      </c>
      <c r="R82" s="16">
        <v>175000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"/>
      <c r="Y82" s="16">
        <v>175000</v>
      </c>
      <c r="Z82" s="16">
        <v>0</v>
      </c>
      <c r="AA82" s="1"/>
      <c r="AB82" s="1"/>
      <c r="AC82" s="1"/>
      <c r="AD82" s="1"/>
      <c r="AE82" s="1"/>
      <c r="AF82" s="18">
        <v>222158532545736</v>
      </c>
      <c r="AG82" s="1"/>
      <c r="AH82" s="12">
        <v>44817</v>
      </c>
      <c r="AI82" s="1"/>
      <c r="AJ82" s="1">
        <v>2</v>
      </c>
      <c r="AK82" s="1"/>
      <c r="AL82" s="1" t="s">
        <v>101</v>
      </c>
      <c r="AM82" s="1">
        <v>1</v>
      </c>
      <c r="AN82" s="1">
        <v>20220930</v>
      </c>
      <c r="AO82" s="1">
        <v>20220916</v>
      </c>
      <c r="AP82" s="16">
        <v>175000</v>
      </c>
      <c r="AQ82" s="16">
        <v>0</v>
      </c>
      <c r="AR82" s="1"/>
      <c r="AS82" s="12">
        <v>45077</v>
      </c>
    </row>
    <row r="83" spans="1:45" x14ac:dyDescent="0.25">
      <c r="A83" s="1">
        <v>900149596</v>
      </c>
      <c r="B83" s="1" t="s">
        <v>11</v>
      </c>
      <c r="C83" s="1" t="s">
        <v>14</v>
      </c>
      <c r="D83" s="1">
        <v>52083</v>
      </c>
      <c r="E83" s="1" t="s">
        <v>14</v>
      </c>
      <c r="F83" s="1">
        <v>52083</v>
      </c>
      <c r="G83" s="1" t="s">
        <v>192</v>
      </c>
      <c r="H83" s="1" t="s">
        <v>436</v>
      </c>
      <c r="I83" s="12">
        <v>44817</v>
      </c>
      <c r="J83" s="16">
        <v>175000</v>
      </c>
      <c r="K83" s="16">
        <v>168000</v>
      </c>
      <c r="L83" s="1" t="s">
        <v>102</v>
      </c>
      <c r="M83" s="1" t="s">
        <v>638</v>
      </c>
      <c r="N83" s="1"/>
      <c r="O83" s="1"/>
      <c r="P83" s="1"/>
      <c r="Q83" s="1" t="s">
        <v>103</v>
      </c>
      <c r="R83" s="16">
        <v>175000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"/>
      <c r="Y83" s="16">
        <v>175000</v>
      </c>
      <c r="Z83" s="16">
        <v>0</v>
      </c>
      <c r="AA83" s="1"/>
      <c r="AB83" s="1"/>
      <c r="AC83" s="1"/>
      <c r="AD83" s="1"/>
      <c r="AE83" s="1"/>
      <c r="AF83" s="18">
        <v>222293360370836</v>
      </c>
      <c r="AG83" s="1"/>
      <c r="AH83" s="12">
        <v>44817</v>
      </c>
      <c r="AI83" s="1"/>
      <c r="AJ83" s="1">
        <v>2</v>
      </c>
      <c r="AK83" s="1"/>
      <c r="AL83" s="1" t="s">
        <v>101</v>
      </c>
      <c r="AM83" s="1">
        <v>1</v>
      </c>
      <c r="AN83" s="1">
        <v>20220930</v>
      </c>
      <c r="AO83" s="1">
        <v>20220916</v>
      </c>
      <c r="AP83" s="16">
        <v>175000</v>
      </c>
      <c r="AQ83" s="16">
        <v>0</v>
      </c>
      <c r="AR83" s="1"/>
      <c r="AS83" s="12">
        <v>45077</v>
      </c>
    </row>
    <row r="84" spans="1:45" x14ac:dyDescent="0.25">
      <c r="A84" s="1">
        <v>900149596</v>
      </c>
      <c r="B84" s="1" t="s">
        <v>11</v>
      </c>
      <c r="C84" s="1" t="s">
        <v>14</v>
      </c>
      <c r="D84" s="1">
        <v>52096</v>
      </c>
      <c r="E84" s="1" t="s">
        <v>14</v>
      </c>
      <c r="F84" s="1">
        <v>52096</v>
      </c>
      <c r="G84" s="1" t="s">
        <v>193</v>
      </c>
      <c r="H84" s="1" t="s">
        <v>437</v>
      </c>
      <c r="I84" s="12">
        <v>44817</v>
      </c>
      <c r="J84" s="16">
        <v>8970</v>
      </c>
      <c r="K84" s="16">
        <v>8611</v>
      </c>
      <c r="L84" s="1" t="s">
        <v>102</v>
      </c>
      <c r="M84" s="1" t="s">
        <v>638</v>
      </c>
      <c r="N84" s="1"/>
      <c r="O84" s="1"/>
      <c r="P84" s="1"/>
      <c r="Q84" s="1" t="s">
        <v>103</v>
      </c>
      <c r="R84" s="16">
        <v>8970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"/>
      <c r="Y84" s="16">
        <v>8970</v>
      </c>
      <c r="Z84" s="16">
        <v>0</v>
      </c>
      <c r="AA84" s="1"/>
      <c r="AB84" s="1"/>
      <c r="AC84" s="1"/>
      <c r="AD84" s="1"/>
      <c r="AE84" s="1"/>
      <c r="AF84" s="18">
        <v>999999999999999</v>
      </c>
      <c r="AG84" s="1"/>
      <c r="AH84" s="12">
        <v>44817</v>
      </c>
      <c r="AI84" s="1"/>
      <c r="AJ84" s="1">
        <v>2</v>
      </c>
      <c r="AK84" s="1"/>
      <c r="AL84" s="1" t="s">
        <v>101</v>
      </c>
      <c r="AM84" s="1">
        <v>1</v>
      </c>
      <c r="AN84" s="1">
        <v>20220930</v>
      </c>
      <c r="AO84" s="1">
        <v>20220920</v>
      </c>
      <c r="AP84" s="16">
        <v>8970</v>
      </c>
      <c r="AQ84" s="16">
        <v>0</v>
      </c>
      <c r="AR84" s="1"/>
      <c r="AS84" s="12">
        <v>45077</v>
      </c>
    </row>
    <row r="85" spans="1:45" x14ac:dyDescent="0.25">
      <c r="A85" s="1">
        <v>900149596</v>
      </c>
      <c r="B85" s="1" t="s">
        <v>11</v>
      </c>
      <c r="C85" s="1" t="s">
        <v>14</v>
      </c>
      <c r="D85" s="1">
        <v>52811</v>
      </c>
      <c r="E85" s="1" t="s">
        <v>14</v>
      </c>
      <c r="F85" s="1">
        <v>52811</v>
      </c>
      <c r="G85" s="1" t="s">
        <v>194</v>
      </c>
      <c r="H85" s="1" t="s">
        <v>438</v>
      </c>
      <c r="I85" s="12">
        <v>44844</v>
      </c>
      <c r="J85" s="16">
        <v>13300</v>
      </c>
      <c r="K85" s="16">
        <v>12768</v>
      </c>
      <c r="L85" s="1" t="s">
        <v>102</v>
      </c>
      <c r="M85" s="1" t="s">
        <v>638</v>
      </c>
      <c r="N85" s="1"/>
      <c r="O85" s="1"/>
      <c r="P85" s="1"/>
      <c r="Q85" s="1" t="s">
        <v>103</v>
      </c>
      <c r="R85" s="16">
        <v>13300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"/>
      <c r="Y85" s="16">
        <v>13300</v>
      </c>
      <c r="Z85" s="16">
        <v>0</v>
      </c>
      <c r="AA85" s="1"/>
      <c r="AB85" s="1"/>
      <c r="AC85" s="1"/>
      <c r="AD85" s="1"/>
      <c r="AE85" s="1"/>
      <c r="AF85" s="18">
        <v>221898546523102</v>
      </c>
      <c r="AG85" s="1"/>
      <c r="AH85" s="12">
        <v>44844</v>
      </c>
      <c r="AI85" s="1"/>
      <c r="AJ85" s="1">
        <v>2</v>
      </c>
      <c r="AK85" s="1"/>
      <c r="AL85" s="1" t="s">
        <v>101</v>
      </c>
      <c r="AM85" s="1">
        <v>1</v>
      </c>
      <c r="AN85" s="1">
        <v>20221030</v>
      </c>
      <c r="AO85" s="1">
        <v>20221019</v>
      </c>
      <c r="AP85" s="16">
        <v>13300</v>
      </c>
      <c r="AQ85" s="16">
        <v>0</v>
      </c>
      <c r="AR85" s="1"/>
      <c r="AS85" s="12">
        <v>45077</v>
      </c>
    </row>
    <row r="86" spans="1:45" x14ac:dyDescent="0.25">
      <c r="A86" s="1">
        <v>900149596</v>
      </c>
      <c r="B86" s="1" t="s">
        <v>11</v>
      </c>
      <c r="C86" s="1" t="s">
        <v>14</v>
      </c>
      <c r="D86" s="1">
        <v>52812</v>
      </c>
      <c r="E86" s="1" t="s">
        <v>14</v>
      </c>
      <c r="F86" s="1">
        <v>52812</v>
      </c>
      <c r="G86" s="1" t="s">
        <v>195</v>
      </c>
      <c r="H86" s="1" t="s">
        <v>439</v>
      </c>
      <c r="I86" s="12">
        <v>44844</v>
      </c>
      <c r="J86" s="16">
        <v>13300</v>
      </c>
      <c r="K86" s="16">
        <v>12768</v>
      </c>
      <c r="L86" s="1" t="s">
        <v>102</v>
      </c>
      <c r="M86" s="1" t="s">
        <v>638</v>
      </c>
      <c r="N86" s="1"/>
      <c r="O86" s="1"/>
      <c r="P86" s="1"/>
      <c r="Q86" s="1" t="s">
        <v>103</v>
      </c>
      <c r="R86" s="16">
        <v>13300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"/>
      <c r="Y86" s="16">
        <v>13300</v>
      </c>
      <c r="Z86" s="16">
        <v>0</v>
      </c>
      <c r="AA86" s="1"/>
      <c r="AB86" s="1"/>
      <c r="AC86" s="1"/>
      <c r="AD86" s="1"/>
      <c r="AE86" s="1"/>
      <c r="AF86" s="18">
        <v>221948546531743</v>
      </c>
      <c r="AG86" s="1"/>
      <c r="AH86" s="12">
        <v>44844</v>
      </c>
      <c r="AI86" s="1"/>
      <c r="AJ86" s="1">
        <v>2</v>
      </c>
      <c r="AK86" s="1"/>
      <c r="AL86" s="1" t="s">
        <v>101</v>
      </c>
      <c r="AM86" s="1">
        <v>1</v>
      </c>
      <c r="AN86" s="1">
        <v>20221030</v>
      </c>
      <c r="AO86" s="1">
        <v>20221019</v>
      </c>
      <c r="AP86" s="16">
        <v>13300</v>
      </c>
      <c r="AQ86" s="16">
        <v>0</v>
      </c>
      <c r="AR86" s="1"/>
      <c r="AS86" s="12">
        <v>45077</v>
      </c>
    </row>
    <row r="87" spans="1:45" x14ac:dyDescent="0.25">
      <c r="A87" s="1">
        <v>900149596</v>
      </c>
      <c r="B87" s="1" t="s">
        <v>11</v>
      </c>
      <c r="C87" s="1" t="s">
        <v>14</v>
      </c>
      <c r="D87" s="1">
        <v>52813</v>
      </c>
      <c r="E87" s="1" t="s">
        <v>14</v>
      </c>
      <c r="F87" s="1">
        <v>52813</v>
      </c>
      <c r="G87" s="1" t="s">
        <v>196</v>
      </c>
      <c r="H87" s="1" t="s">
        <v>440</v>
      </c>
      <c r="I87" s="12">
        <v>44844</v>
      </c>
      <c r="J87" s="16">
        <v>21616</v>
      </c>
      <c r="K87" s="16">
        <v>20751</v>
      </c>
      <c r="L87" s="1" t="s">
        <v>102</v>
      </c>
      <c r="M87" s="1" t="s">
        <v>638</v>
      </c>
      <c r="N87" s="1"/>
      <c r="O87" s="1"/>
      <c r="P87" s="1"/>
      <c r="Q87" s="1" t="s">
        <v>103</v>
      </c>
      <c r="R87" s="16">
        <v>21616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"/>
      <c r="Y87" s="16">
        <v>21616</v>
      </c>
      <c r="Z87" s="16">
        <v>0</v>
      </c>
      <c r="AA87" s="1"/>
      <c r="AB87" s="1"/>
      <c r="AC87" s="1"/>
      <c r="AD87" s="1"/>
      <c r="AE87" s="1"/>
      <c r="AF87" s="18">
        <v>222228546537224</v>
      </c>
      <c r="AG87" s="1"/>
      <c r="AH87" s="12">
        <v>44844</v>
      </c>
      <c r="AI87" s="1"/>
      <c r="AJ87" s="1">
        <v>2</v>
      </c>
      <c r="AK87" s="1"/>
      <c r="AL87" s="1" t="s">
        <v>101</v>
      </c>
      <c r="AM87" s="1">
        <v>1</v>
      </c>
      <c r="AN87" s="1">
        <v>20221030</v>
      </c>
      <c r="AO87" s="1">
        <v>20221019</v>
      </c>
      <c r="AP87" s="16">
        <v>21616</v>
      </c>
      <c r="AQ87" s="16">
        <v>0</v>
      </c>
      <c r="AR87" s="1"/>
      <c r="AS87" s="12">
        <v>45077</v>
      </c>
    </row>
    <row r="88" spans="1:45" x14ac:dyDescent="0.25">
      <c r="A88" s="1">
        <v>900149596</v>
      </c>
      <c r="B88" s="1" t="s">
        <v>11</v>
      </c>
      <c r="C88" s="1" t="s">
        <v>14</v>
      </c>
      <c r="D88" s="1">
        <v>52814</v>
      </c>
      <c r="E88" s="1" t="s">
        <v>14</v>
      </c>
      <c r="F88" s="1">
        <v>52814</v>
      </c>
      <c r="G88" s="1" t="s">
        <v>197</v>
      </c>
      <c r="H88" s="1" t="s">
        <v>441</v>
      </c>
      <c r="I88" s="12">
        <v>44844</v>
      </c>
      <c r="J88" s="16">
        <v>175000</v>
      </c>
      <c r="K88" s="16">
        <v>168000</v>
      </c>
      <c r="L88" s="1" t="s">
        <v>102</v>
      </c>
      <c r="M88" s="1" t="s">
        <v>638</v>
      </c>
      <c r="N88" s="1"/>
      <c r="O88" s="1"/>
      <c r="P88" s="1"/>
      <c r="Q88" s="1" t="s">
        <v>103</v>
      </c>
      <c r="R88" s="16">
        <v>175000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"/>
      <c r="Y88" s="16">
        <v>175000</v>
      </c>
      <c r="Z88" s="16">
        <v>0</v>
      </c>
      <c r="AA88" s="1"/>
      <c r="AB88" s="1"/>
      <c r="AC88" s="1"/>
      <c r="AD88" s="1"/>
      <c r="AE88" s="1"/>
      <c r="AF88" s="18">
        <v>222388546576146</v>
      </c>
      <c r="AG88" s="1"/>
      <c r="AH88" s="12">
        <v>44844</v>
      </c>
      <c r="AI88" s="1"/>
      <c r="AJ88" s="1">
        <v>2</v>
      </c>
      <c r="AK88" s="1"/>
      <c r="AL88" s="1" t="s">
        <v>101</v>
      </c>
      <c r="AM88" s="1">
        <v>1</v>
      </c>
      <c r="AN88" s="1">
        <v>20221030</v>
      </c>
      <c r="AO88" s="1">
        <v>20221019</v>
      </c>
      <c r="AP88" s="16">
        <v>175000</v>
      </c>
      <c r="AQ88" s="16">
        <v>0</v>
      </c>
      <c r="AR88" s="1"/>
      <c r="AS88" s="12">
        <v>45077</v>
      </c>
    </row>
    <row r="89" spans="1:45" x14ac:dyDescent="0.25">
      <c r="A89" s="1">
        <v>900149596</v>
      </c>
      <c r="B89" s="1" t="s">
        <v>11</v>
      </c>
      <c r="C89" s="1" t="s">
        <v>14</v>
      </c>
      <c r="D89" s="1">
        <v>52815</v>
      </c>
      <c r="E89" s="1" t="s">
        <v>14</v>
      </c>
      <c r="F89" s="1">
        <v>52815</v>
      </c>
      <c r="G89" s="1" t="s">
        <v>198</v>
      </c>
      <c r="H89" s="1" t="s">
        <v>442</v>
      </c>
      <c r="I89" s="12">
        <v>44844</v>
      </c>
      <c r="J89" s="16">
        <v>130000</v>
      </c>
      <c r="K89" s="16">
        <v>124800</v>
      </c>
      <c r="L89" s="1" t="s">
        <v>102</v>
      </c>
      <c r="M89" s="1" t="s">
        <v>638</v>
      </c>
      <c r="N89" s="1"/>
      <c r="O89" s="1"/>
      <c r="P89" s="1"/>
      <c r="Q89" s="1" t="s">
        <v>103</v>
      </c>
      <c r="R89" s="16">
        <v>130000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"/>
      <c r="Y89" s="16">
        <v>130000</v>
      </c>
      <c r="Z89" s="16">
        <v>0</v>
      </c>
      <c r="AA89" s="1"/>
      <c r="AB89" s="1"/>
      <c r="AC89" s="1"/>
      <c r="AD89" s="1"/>
      <c r="AE89" s="1"/>
      <c r="AF89" s="18">
        <v>222388516653936</v>
      </c>
      <c r="AG89" s="1"/>
      <c r="AH89" s="12">
        <v>44844</v>
      </c>
      <c r="AI89" s="1"/>
      <c r="AJ89" s="1">
        <v>2</v>
      </c>
      <c r="AK89" s="1"/>
      <c r="AL89" s="1" t="s">
        <v>101</v>
      </c>
      <c r="AM89" s="1">
        <v>1</v>
      </c>
      <c r="AN89" s="1">
        <v>20221030</v>
      </c>
      <c r="AO89" s="1">
        <v>20221019</v>
      </c>
      <c r="AP89" s="16">
        <v>130000</v>
      </c>
      <c r="AQ89" s="16">
        <v>0</v>
      </c>
      <c r="AR89" s="1"/>
      <c r="AS89" s="12">
        <v>45077</v>
      </c>
    </row>
    <row r="90" spans="1:45" x14ac:dyDescent="0.25">
      <c r="A90" s="1">
        <v>900149596</v>
      </c>
      <c r="B90" s="1" t="s">
        <v>11</v>
      </c>
      <c r="C90" s="1" t="s">
        <v>14</v>
      </c>
      <c r="D90" s="1">
        <v>52816</v>
      </c>
      <c r="E90" s="1" t="s">
        <v>14</v>
      </c>
      <c r="F90" s="1">
        <v>52816</v>
      </c>
      <c r="G90" s="1" t="s">
        <v>199</v>
      </c>
      <c r="H90" s="1" t="s">
        <v>443</v>
      </c>
      <c r="I90" s="12">
        <v>44844</v>
      </c>
      <c r="J90" s="16">
        <v>175000</v>
      </c>
      <c r="K90" s="16">
        <v>168000</v>
      </c>
      <c r="L90" s="1" t="s">
        <v>102</v>
      </c>
      <c r="M90" s="1" t="s">
        <v>638</v>
      </c>
      <c r="N90" s="1"/>
      <c r="O90" s="1"/>
      <c r="P90" s="1"/>
      <c r="Q90" s="1" t="s">
        <v>103</v>
      </c>
      <c r="R90" s="16">
        <v>175000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"/>
      <c r="Y90" s="16">
        <v>175000</v>
      </c>
      <c r="Z90" s="16">
        <v>0</v>
      </c>
      <c r="AA90" s="1"/>
      <c r="AB90" s="1"/>
      <c r="AC90" s="1"/>
      <c r="AD90" s="1"/>
      <c r="AE90" s="1"/>
      <c r="AF90" s="18">
        <v>222288532560685</v>
      </c>
      <c r="AG90" s="1"/>
      <c r="AH90" s="12">
        <v>44844</v>
      </c>
      <c r="AI90" s="1"/>
      <c r="AJ90" s="1">
        <v>2</v>
      </c>
      <c r="AK90" s="1"/>
      <c r="AL90" s="1" t="s">
        <v>101</v>
      </c>
      <c r="AM90" s="1">
        <v>1</v>
      </c>
      <c r="AN90" s="1">
        <v>20221030</v>
      </c>
      <c r="AO90" s="1">
        <v>20221019</v>
      </c>
      <c r="AP90" s="16">
        <v>175000</v>
      </c>
      <c r="AQ90" s="16">
        <v>0</v>
      </c>
      <c r="AR90" s="1"/>
      <c r="AS90" s="12">
        <v>45077</v>
      </c>
    </row>
    <row r="91" spans="1:45" x14ac:dyDescent="0.25">
      <c r="A91" s="1">
        <v>900149596</v>
      </c>
      <c r="B91" s="1" t="s">
        <v>11</v>
      </c>
      <c r="C91" s="1" t="s">
        <v>14</v>
      </c>
      <c r="D91" s="1">
        <v>52817</v>
      </c>
      <c r="E91" s="1" t="s">
        <v>14</v>
      </c>
      <c r="F91" s="1">
        <v>52817</v>
      </c>
      <c r="G91" s="1" t="s">
        <v>200</v>
      </c>
      <c r="H91" s="1" t="s">
        <v>444</v>
      </c>
      <c r="I91" s="12">
        <v>44844</v>
      </c>
      <c r="J91" s="16">
        <v>175000</v>
      </c>
      <c r="K91" s="16">
        <v>168000</v>
      </c>
      <c r="L91" s="1" t="s">
        <v>102</v>
      </c>
      <c r="M91" s="1" t="s">
        <v>638</v>
      </c>
      <c r="N91" s="1"/>
      <c r="O91" s="1"/>
      <c r="P91" s="1"/>
      <c r="Q91" s="1" t="s">
        <v>103</v>
      </c>
      <c r="R91" s="16">
        <v>175000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"/>
      <c r="Y91" s="16">
        <v>175000</v>
      </c>
      <c r="Z91" s="16">
        <v>0</v>
      </c>
      <c r="AA91" s="1"/>
      <c r="AB91" s="1"/>
      <c r="AC91" s="1"/>
      <c r="AD91" s="1"/>
      <c r="AE91" s="1"/>
      <c r="AF91" s="18">
        <v>222453360306275</v>
      </c>
      <c r="AG91" s="1"/>
      <c r="AH91" s="12">
        <v>44844</v>
      </c>
      <c r="AI91" s="1"/>
      <c r="AJ91" s="1">
        <v>2</v>
      </c>
      <c r="AK91" s="1"/>
      <c r="AL91" s="1" t="s">
        <v>101</v>
      </c>
      <c r="AM91" s="1">
        <v>1</v>
      </c>
      <c r="AN91" s="1">
        <v>20221030</v>
      </c>
      <c r="AO91" s="1">
        <v>20221019</v>
      </c>
      <c r="AP91" s="16">
        <v>175000</v>
      </c>
      <c r="AQ91" s="16">
        <v>0</v>
      </c>
      <c r="AR91" s="1"/>
      <c r="AS91" s="12">
        <v>45077</v>
      </c>
    </row>
    <row r="92" spans="1:45" x14ac:dyDescent="0.25">
      <c r="A92" s="1">
        <v>900149596</v>
      </c>
      <c r="B92" s="1" t="s">
        <v>11</v>
      </c>
      <c r="C92" s="1" t="s">
        <v>14</v>
      </c>
      <c r="D92" s="1">
        <v>52818</v>
      </c>
      <c r="E92" s="1" t="s">
        <v>14</v>
      </c>
      <c r="F92" s="1">
        <v>52818</v>
      </c>
      <c r="G92" s="1" t="s">
        <v>201</v>
      </c>
      <c r="H92" s="1" t="s">
        <v>445</v>
      </c>
      <c r="I92" s="12">
        <v>44844</v>
      </c>
      <c r="J92" s="16">
        <v>21616</v>
      </c>
      <c r="K92" s="16">
        <v>20751</v>
      </c>
      <c r="L92" s="1" t="s">
        <v>102</v>
      </c>
      <c r="M92" s="1" t="s">
        <v>638</v>
      </c>
      <c r="N92" s="1"/>
      <c r="O92" s="1"/>
      <c r="P92" s="1"/>
      <c r="Q92" s="1" t="s">
        <v>103</v>
      </c>
      <c r="R92" s="16">
        <v>21616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"/>
      <c r="Y92" s="16">
        <v>21616</v>
      </c>
      <c r="Z92" s="16">
        <v>0</v>
      </c>
      <c r="AA92" s="1"/>
      <c r="AB92" s="1"/>
      <c r="AC92" s="1"/>
      <c r="AD92" s="1"/>
      <c r="AE92" s="1"/>
      <c r="AF92" s="18">
        <v>222498546338143</v>
      </c>
      <c r="AG92" s="1"/>
      <c r="AH92" s="12">
        <v>44844</v>
      </c>
      <c r="AI92" s="1"/>
      <c r="AJ92" s="1">
        <v>2</v>
      </c>
      <c r="AK92" s="1"/>
      <c r="AL92" s="1" t="s">
        <v>101</v>
      </c>
      <c r="AM92" s="1">
        <v>1</v>
      </c>
      <c r="AN92" s="1">
        <v>20221030</v>
      </c>
      <c r="AO92" s="1">
        <v>20221019</v>
      </c>
      <c r="AP92" s="16">
        <v>21616</v>
      </c>
      <c r="AQ92" s="16">
        <v>0</v>
      </c>
      <c r="AR92" s="1"/>
      <c r="AS92" s="12">
        <v>45077</v>
      </c>
    </row>
    <row r="93" spans="1:45" x14ac:dyDescent="0.25">
      <c r="A93" s="1">
        <v>900149596</v>
      </c>
      <c r="B93" s="1" t="s">
        <v>11</v>
      </c>
      <c r="C93" s="1" t="s">
        <v>14</v>
      </c>
      <c r="D93" s="1">
        <v>52819</v>
      </c>
      <c r="E93" s="1" t="s">
        <v>14</v>
      </c>
      <c r="F93" s="1">
        <v>52819</v>
      </c>
      <c r="G93" s="1" t="s">
        <v>202</v>
      </c>
      <c r="H93" s="1" t="s">
        <v>446</v>
      </c>
      <c r="I93" s="12">
        <v>44844</v>
      </c>
      <c r="J93" s="16">
        <v>21616</v>
      </c>
      <c r="K93" s="16">
        <v>20751</v>
      </c>
      <c r="L93" s="1" t="s">
        <v>102</v>
      </c>
      <c r="M93" s="1" t="s">
        <v>638</v>
      </c>
      <c r="N93" s="1"/>
      <c r="O93" s="1"/>
      <c r="P93" s="1"/>
      <c r="Q93" s="1" t="s">
        <v>103</v>
      </c>
      <c r="R93" s="16">
        <v>21616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"/>
      <c r="Y93" s="16">
        <v>21616</v>
      </c>
      <c r="Z93" s="16">
        <v>0</v>
      </c>
      <c r="AA93" s="1"/>
      <c r="AB93" s="1"/>
      <c r="AC93" s="1"/>
      <c r="AD93" s="1"/>
      <c r="AE93" s="1"/>
      <c r="AF93" s="18">
        <v>222488546314415</v>
      </c>
      <c r="AG93" s="1"/>
      <c r="AH93" s="12">
        <v>44844</v>
      </c>
      <c r="AI93" s="1"/>
      <c r="AJ93" s="1">
        <v>2</v>
      </c>
      <c r="AK93" s="1"/>
      <c r="AL93" s="1" t="s">
        <v>101</v>
      </c>
      <c r="AM93" s="1">
        <v>1</v>
      </c>
      <c r="AN93" s="1">
        <v>20221030</v>
      </c>
      <c r="AO93" s="1">
        <v>20221021</v>
      </c>
      <c r="AP93" s="16">
        <v>21616</v>
      </c>
      <c r="AQ93" s="16">
        <v>0</v>
      </c>
      <c r="AR93" s="1"/>
      <c r="AS93" s="12">
        <v>45077</v>
      </c>
    </row>
    <row r="94" spans="1:45" x14ac:dyDescent="0.25">
      <c r="A94" s="1">
        <v>900149596</v>
      </c>
      <c r="B94" s="1" t="s">
        <v>11</v>
      </c>
      <c r="C94" s="1" t="s">
        <v>14</v>
      </c>
      <c r="D94" s="1">
        <v>50342</v>
      </c>
      <c r="E94" s="1" t="s">
        <v>14</v>
      </c>
      <c r="F94" s="1">
        <v>50342</v>
      </c>
      <c r="G94" s="1" t="s">
        <v>203</v>
      </c>
      <c r="H94" s="1" t="s">
        <v>447</v>
      </c>
      <c r="I94" s="12">
        <v>44697</v>
      </c>
      <c r="J94" s="16">
        <v>10264</v>
      </c>
      <c r="K94" s="16">
        <v>9853</v>
      </c>
      <c r="L94" s="1" t="s">
        <v>102</v>
      </c>
      <c r="M94" s="1" t="s">
        <v>638</v>
      </c>
      <c r="N94" s="1"/>
      <c r="O94" s="1"/>
      <c r="P94" s="1"/>
      <c r="Q94" s="1" t="s">
        <v>103</v>
      </c>
      <c r="R94" s="16">
        <v>10264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"/>
      <c r="Y94" s="16">
        <v>10264</v>
      </c>
      <c r="Z94" s="16">
        <v>0</v>
      </c>
      <c r="AA94" s="1"/>
      <c r="AB94" s="1"/>
      <c r="AC94" s="1"/>
      <c r="AD94" s="1"/>
      <c r="AE94" s="1"/>
      <c r="AF94" s="18">
        <v>999999999999999</v>
      </c>
      <c r="AG94" s="1"/>
      <c r="AH94" s="12">
        <v>44697</v>
      </c>
      <c r="AI94" s="1"/>
      <c r="AJ94" s="1">
        <v>2</v>
      </c>
      <c r="AK94" s="1"/>
      <c r="AL94" s="1" t="s">
        <v>101</v>
      </c>
      <c r="AM94" s="1">
        <v>1</v>
      </c>
      <c r="AN94" s="1">
        <v>20220930</v>
      </c>
      <c r="AO94" s="1">
        <v>20220907</v>
      </c>
      <c r="AP94" s="16">
        <v>10264</v>
      </c>
      <c r="AQ94" s="16">
        <v>0</v>
      </c>
      <c r="AR94" s="1"/>
      <c r="AS94" s="12">
        <v>45077</v>
      </c>
    </row>
    <row r="95" spans="1:45" x14ac:dyDescent="0.25">
      <c r="A95" s="1">
        <v>900149596</v>
      </c>
      <c r="B95" s="1" t="s">
        <v>11</v>
      </c>
      <c r="C95" s="1" t="s">
        <v>14</v>
      </c>
      <c r="D95" s="1">
        <v>50343</v>
      </c>
      <c r="E95" s="1" t="s">
        <v>14</v>
      </c>
      <c r="F95" s="1">
        <v>50343</v>
      </c>
      <c r="G95" s="1" t="s">
        <v>204</v>
      </c>
      <c r="H95" s="1" t="s">
        <v>448</v>
      </c>
      <c r="I95" s="12">
        <v>44697</v>
      </c>
      <c r="J95" s="16">
        <v>7716</v>
      </c>
      <c r="K95" s="16">
        <v>7407</v>
      </c>
      <c r="L95" s="1" t="s">
        <v>102</v>
      </c>
      <c r="M95" s="1" t="s">
        <v>638</v>
      </c>
      <c r="N95" s="1"/>
      <c r="O95" s="1"/>
      <c r="P95" s="1"/>
      <c r="Q95" s="1" t="s">
        <v>103</v>
      </c>
      <c r="R95" s="16">
        <v>7716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"/>
      <c r="Y95" s="16">
        <v>7716</v>
      </c>
      <c r="Z95" s="16">
        <v>0</v>
      </c>
      <c r="AA95" s="1"/>
      <c r="AB95" s="1"/>
      <c r="AC95" s="1"/>
      <c r="AD95" s="1"/>
      <c r="AE95" s="1"/>
      <c r="AF95" s="18">
        <v>999999999999999</v>
      </c>
      <c r="AG95" s="1"/>
      <c r="AH95" s="12">
        <v>44697</v>
      </c>
      <c r="AI95" s="1"/>
      <c r="AJ95" s="1">
        <v>2</v>
      </c>
      <c r="AK95" s="1"/>
      <c r="AL95" s="1" t="s">
        <v>101</v>
      </c>
      <c r="AM95" s="1">
        <v>1</v>
      </c>
      <c r="AN95" s="1">
        <v>20220630</v>
      </c>
      <c r="AO95" s="1">
        <v>20220618</v>
      </c>
      <c r="AP95" s="16">
        <v>7716</v>
      </c>
      <c r="AQ95" s="16">
        <v>0</v>
      </c>
      <c r="AR95" s="1"/>
      <c r="AS95" s="12">
        <v>45077</v>
      </c>
    </row>
    <row r="96" spans="1:45" x14ac:dyDescent="0.25">
      <c r="A96" s="1">
        <v>900149596</v>
      </c>
      <c r="B96" s="1" t="s">
        <v>11</v>
      </c>
      <c r="C96" s="1" t="s">
        <v>14</v>
      </c>
      <c r="D96" s="1">
        <v>50345</v>
      </c>
      <c r="E96" s="1" t="s">
        <v>14</v>
      </c>
      <c r="F96" s="1">
        <v>50345</v>
      </c>
      <c r="G96" s="1" t="s">
        <v>205</v>
      </c>
      <c r="H96" s="1" t="s">
        <v>449</v>
      </c>
      <c r="I96" s="12">
        <v>44697</v>
      </c>
      <c r="J96" s="16">
        <v>10280</v>
      </c>
      <c r="K96" s="16">
        <v>9868</v>
      </c>
      <c r="L96" s="1" t="s">
        <v>102</v>
      </c>
      <c r="M96" s="1" t="s">
        <v>638</v>
      </c>
      <c r="N96" s="1"/>
      <c r="O96" s="1"/>
      <c r="P96" s="1"/>
      <c r="Q96" s="1" t="s">
        <v>103</v>
      </c>
      <c r="R96" s="16">
        <v>10280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"/>
      <c r="Y96" s="16">
        <v>10280</v>
      </c>
      <c r="Z96" s="16">
        <v>0</v>
      </c>
      <c r="AA96" s="1"/>
      <c r="AB96" s="1"/>
      <c r="AC96" s="1"/>
      <c r="AD96" s="1"/>
      <c r="AE96" s="1"/>
      <c r="AF96" s="18">
        <v>999999999999999</v>
      </c>
      <c r="AG96" s="1"/>
      <c r="AH96" s="12">
        <v>44697</v>
      </c>
      <c r="AI96" s="1"/>
      <c r="AJ96" s="1">
        <v>2</v>
      </c>
      <c r="AK96" s="1"/>
      <c r="AL96" s="1" t="s">
        <v>101</v>
      </c>
      <c r="AM96" s="1">
        <v>1</v>
      </c>
      <c r="AN96" s="1">
        <v>20220630</v>
      </c>
      <c r="AO96" s="1">
        <v>20220618</v>
      </c>
      <c r="AP96" s="16">
        <v>10280</v>
      </c>
      <c r="AQ96" s="16">
        <v>0</v>
      </c>
      <c r="AR96" s="1"/>
      <c r="AS96" s="12">
        <v>45077</v>
      </c>
    </row>
    <row r="97" spans="1:45" x14ac:dyDescent="0.25">
      <c r="A97" s="1">
        <v>900149596</v>
      </c>
      <c r="B97" s="1" t="s">
        <v>11</v>
      </c>
      <c r="C97" s="1" t="s">
        <v>14</v>
      </c>
      <c r="D97" s="1">
        <v>50347</v>
      </c>
      <c r="E97" s="1" t="s">
        <v>14</v>
      </c>
      <c r="F97" s="1">
        <v>50347</v>
      </c>
      <c r="G97" s="1" t="s">
        <v>206</v>
      </c>
      <c r="H97" s="1" t="s">
        <v>450</v>
      </c>
      <c r="I97" s="12">
        <v>44697</v>
      </c>
      <c r="J97" s="16">
        <v>2564</v>
      </c>
      <c r="K97" s="16">
        <v>2461</v>
      </c>
      <c r="L97" s="1" t="s">
        <v>102</v>
      </c>
      <c r="M97" s="1" t="s">
        <v>638</v>
      </c>
      <c r="N97" s="1"/>
      <c r="O97" s="1"/>
      <c r="P97" s="1"/>
      <c r="Q97" s="1" t="s">
        <v>103</v>
      </c>
      <c r="R97" s="16">
        <v>2564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"/>
      <c r="Y97" s="16">
        <v>2564</v>
      </c>
      <c r="Z97" s="16">
        <v>0</v>
      </c>
      <c r="AA97" s="1"/>
      <c r="AB97" s="1"/>
      <c r="AC97" s="1"/>
      <c r="AD97" s="1"/>
      <c r="AE97" s="1"/>
      <c r="AF97" s="18">
        <v>999999999999999</v>
      </c>
      <c r="AG97" s="1"/>
      <c r="AH97" s="12">
        <v>44697</v>
      </c>
      <c r="AI97" s="1"/>
      <c r="AJ97" s="1">
        <v>2</v>
      </c>
      <c r="AK97" s="1"/>
      <c r="AL97" s="1" t="s">
        <v>101</v>
      </c>
      <c r="AM97" s="1">
        <v>1</v>
      </c>
      <c r="AN97" s="1">
        <v>20220630</v>
      </c>
      <c r="AO97" s="1">
        <v>20220618</v>
      </c>
      <c r="AP97" s="16">
        <v>2564</v>
      </c>
      <c r="AQ97" s="16">
        <v>0</v>
      </c>
      <c r="AR97" s="1"/>
      <c r="AS97" s="12">
        <v>45077</v>
      </c>
    </row>
    <row r="98" spans="1:45" x14ac:dyDescent="0.25">
      <c r="A98" s="1">
        <v>900149596</v>
      </c>
      <c r="B98" s="1" t="s">
        <v>11</v>
      </c>
      <c r="C98" s="1" t="s">
        <v>14</v>
      </c>
      <c r="D98" s="1">
        <v>50350</v>
      </c>
      <c r="E98" s="1" t="s">
        <v>14</v>
      </c>
      <c r="F98" s="1">
        <v>50350</v>
      </c>
      <c r="G98" s="1" t="s">
        <v>207</v>
      </c>
      <c r="H98" s="1" t="s">
        <v>451</v>
      </c>
      <c r="I98" s="12">
        <v>44697</v>
      </c>
      <c r="J98" s="16">
        <v>175000</v>
      </c>
      <c r="K98" s="16">
        <v>168000</v>
      </c>
      <c r="L98" s="1" t="s">
        <v>102</v>
      </c>
      <c r="M98" s="1" t="s">
        <v>638</v>
      </c>
      <c r="N98" s="1"/>
      <c r="O98" s="1"/>
      <c r="P98" s="1"/>
      <c r="Q98" s="1" t="s">
        <v>103</v>
      </c>
      <c r="R98" s="16">
        <v>175000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"/>
      <c r="Y98" s="16">
        <v>175000</v>
      </c>
      <c r="Z98" s="16">
        <v>0</v>
      </c>
      <c r="AA98" s="1"/>
      <c r="AB98" s="1"/>
      <c r="AC98" s="1"/>
      <c r="AD98" s="1"/>
      <c r="AE98" s="1"/>
      <c r="AF98" s="18">
        <v>220778549628148</v>
      </c>
      <c r="AG98" s="1"/>
      <c r="AH98" s="12">
        <v>44697</v>
      </c>
      <c r="AI98" s="1"/>
      <c r="AJ98" s="1">
        <v>2</v>
      </c>
      <c r="AK98" s="1"/>
      <c r="AL98" s="1" t="s">
        <v>101</v>
      </c>
      <c r="AM98" s="1">
        <v>1</v>
      </c>
      <c r="AN98" s="1">
        <v>20220630</v>
      </c>
      <c r="AO98" s="1">
        <v>20220618</v>
      </c>
      <c r="AP98" s="16">
        <v>175000</v>
      </c>
      <c r="AQ98" s="16">
        <v>0</v>
      </c>
      <c r="AR98" s="1"/>
      <c r="AS98" s="12">
        <v>45077</v>
      </c>
    </row>
    <row r="99" spans="1:45" x14ac:dyDescent="0.25">
      <c r="A99" s="1">
        <v>900149596</v>
      </c>
      <c r="B99" s="1" t="s">
        <v>11</v>
      </c>
      <c r="C99" s="1" t="s">
        <v>14</v>
      </c>
      <c r="D99" s="1">
        <v>50351</v>
      </c>
      <c r="E99" s="1" t="s">
        <v>14</v>
      </c>
      <c r="F99" s="1">
        <v>50351</v>
      </c>
      <c r="G99" s="1" t="s">
        <v>208</v>
      </c>
      <c r="H99" s="1" t="s">
        <v>452</v>
      </c>
      <c r="I99" s="12">
        <v>44697</v>
      </c>
      <c r="J99" s="16">
        <v>175000</v>
      </c>
      <c r="K99" s="16">
        <v>168000</v>
      </c>
      <c r="L99" s="1" t="s">
        <v>102</v>
      </c>
      <c r="M99" s="1" t="s">
        <v>638</v>
      </c>
      <c r="N99" s="1"/>
      <c r="O99" s="1"/>
      <c r="P99" s="1"/>
      <c r="Q99" s="1" t="s">
        <v>103</v>
      </c>
      <c r="R99" s="16">
        <v>175000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"/>
      <c r="Y99" s="16">
        <v>175000</v>
      </c>
      <c r="Z99" s="16">
        <v>0</v>
      </c>
      <c r="AA99" s="1"/>
      <c r="AB99" s="1"/>
      <c r="AC99" s="1"/>
      <c r="AD99" s="1"/>
      <c r="AE99" s="1"/>
      <c r="AF99" s="18">
        <v>220943114564833</v>
      </c>
      <c r="AG99" s="1"/>
      <c r="AH99" s="12">
        <v>44697</v>
      </c>
      <c r="AI99" s="1"/>
      <c r="AJ99" s="1">
        <v>2</v>
      </c>
      <c r="AK99" s="1"/>
      <c r="AL99" s="1" t="s">
        <v>101</v>
      </c>
      <c r="AM99" s="1">
        <v>1</v>
      </c>
      <c r="AN99" s="1">
        <v>20220630</v>
      </c>
      <c r="AO99" s="1">
        <v>20220618</v>
      </c>
      <c r="AP99" s="16">
        <v>175000</v>
      </c>
      <c r="AQ99" s="16">
        <v>0</v>
      </c>
      <c r="AR99" s="1"/>
      <c r="AS99" s="12">
        <v>45077</v>
      </c>
    </row>
    <row r="100" spans="1:45" x14ac:dyDescent="0.25">
      <c r="A100" s="1">
        <v>900149596</v>
      </c>
      <c r="B100" s="1" t="s">
        <v>11</v>
      </c>
      <c r="C100" s="1" t="s">
        <v>14</v>
      </c>
      <c r="D100" s="1">
        <v>50352</v>
      </c>
      <c r="E100" s="1" t="s">
        <v>14</v>
      </c>
      <c r="F100" s="1">
        <v>50352</v>
      </c>
      <c r="G100" s="1" t="s">
        <v>209</v>
      </c>
      <c r="H100" s="1" t="s">
        <v>453</v>
      </c>
      <c r="I100" s="12">
        <v>44697</v>
      </c>
      <c r="J100" s="16">
        <v>130000</v>
      </c>
      <c r="K100" s="16">
        <v>124800</v>
      </c>
      <c r="L100" s="1" t="s">
        <v>102</v>
      </c>
      <c r="M100" s="1" t="s">
        <v>638</v>
      </c>
      <c r="N100" s="1"/>
      <c r="O100" s="1"/>
      <c r="P100" s="1"/>
      <c r="Q100" s="1" t="s">
        <v>103</v>
      </c>
      <c r="R100" s="16">
        <v>130000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"/>
      <c r="Y100" s="16">
        <v>130000</v>
      </c>
      <c r="Z100" s="16">
        <v>0</v>
      </c>
      <c r="AA100" s="1"/>
      <c r="AB100" s="1"/>
      <c r="AC100" s="1"/>
      <c r="AD100" s="1"/>
      <c r="AE100" s="1"/>
      <c r="AF100" s="18">
        <v>220623114646406</v>
      </c>
      <c r="AG100" s="1"/>
      <c r="AH100" s="12">
        <v>44697</v>
      </c>
      <c r="AI100" s="1"/>
      <c r="AJ100" s="1">
        <v>2</v>
      </c>
      <c r="AK100" s="1"/>
      <c r="AL100" s="1" t="s">
        <v>101</v>
      </c>
      <c r="AM100" s="1">
        <v>1</v>
      </c>
      <c r="AN100" s="1">
        <v>20220630</v>
      </c>
      <c r="AO100" s="1">
        <v>20220618</v>
      </c>
      <c r="AP100" s="16">
        <v>130000</v>
      </c>
      <c r="AQ100" s="16">
        <v>0</v>
      </c>
      <c r="AR100" s="1"/>
      <c r="AS100" s="12">
        <v>45077</v>
      </c>
    </row>
    <row r="101" spans="1:45" x14ac:dyDescent="0.25">
      <c r="A101" s="1">
        <v>900149596</v>
      </c>
      <c r="B101" s="1" t="s">
        <v>11</v>
      </c>
      <c r="C101" s="1" t="s">
        <v>14</v>
      </c>
      <c r="D101" s="1">
        <v>50613</v>
      </c>
      <c r="E101" s="1" t="s">
        <v>14</v>
      </c>
      <c r="F101" s="1">
        <v>50613</v>
      </c>
      <c r="G101" s="1" t="s">
        <v>210</v>
      </c>
      <c r="H101" s="1" t="s">
        <v>454</v>
      </c>
      <c r="I101" s="12">
        <v>44720</v>
      </c>
      <c r="J101" s="16">
        <v>175000</v>
      </c>
      <c r="K101" s="16">
        <v>168000</v>
      </c>
      <c r="L101" s="1" t="s">
        <v>102</v>
      </c>
      <c r="M101" s="1" t="s">
        <v>638</v>
      </c>
      <c r="N101" s="1"/>
      <c r="O101" s="1"/>
      <c r="P101" s="1"/>
      <c r="Q101" s="1" t="s">
        <v>103</v>
      </c>
      <c r="R101" s="16">
        <v>175000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"/>
      <c r="Y101" s="16">
        <v>175000</v>
      </c>
      <c r="Z101" s="16">
        <v>0</v>
      </c>
      <c r="AA101" s="1"/>
      <c r="AB101" s="1"/>
      <c r="AC101" s="1"/>
      <c r="AD101" s="1"/>
      <c r="AE101" s="1"/>
      <c r="AF101" s="18">
        <v>221188516483349</v>
      </c>
      <c r="AG101" s="1"/>
      <c r="AH101" s="12">
        <v>44720</v>
      </c>
      <c r="AI101" s="1"/>
      <c r="AJ101" s="1">
        <v>2</v>
      </c>
      <c r="AK101" s="1"/>
      <c r="AL101" s="1" t="s">
        <v>101</v>
      </c>
      <c r="AM101" s="1">
        <v>1</v>
      </c>
      <c r="AN101" s="1">
        <v>20220630</v>
      </c>
      <c r="AO101" s="1">
        <v>20220613</v>
      </c>
      <c r="AP101" s="16">
        <v>175000</v>
      </c>
      <c r="AQ101" s="16">
        <v>0</v>
      </c>
      <c r="AR101" s="1"/>
      <c r="AS101" s="12">
        <v>45077</v>
      </c>
    </row>
    <row r="102" spans="1:45" x14ac:dyDescent="0.25">
      <c r="A102" s="1">
        <v>900149596</v>
      </c>
      <c r="B102" s="1" t="s">
        <v>11</v>
      </c>
      <c r="C102" s="1" t="s">
        <v>14</v>
      </c>
      <c r="D102" s="1">
        <v>50614</v>
      </c>
      <c r="E102" s="1" t="s">
        <v>14</v>
      </c>
      <c r="F102" s="1">
        <v>50614</v>
      </c>
      <c r="G102" s="1" t="s">
        <v>211</v>
      </c>
      <c r="H102" s="1" t="s">
        <v>455</v>
      </c>
      <c r="I102" s="12">
        <v>44720</v>
      </c>
      <c r="J102" s="16">
        <v>175000</v>
      </c>
      <c r="K102" s="16">
        <v>168000</v>
      </c>
      <c r="L102" s="1" t="s">
        <v>102</v>
      </c>
      <c r="M102" s="1" t="s">
        <v>638</v>
      </c>
      <c r="N102" s="1"/>
      <c r="O102" s="1"/>
      <c r="P102" s="1"/>
      <c r="Q102" s="1" t="s">
        <v>103</v>
      </c>
      <c r="R102" s="16">
        <v>175000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"/>
      <c r="Y102" s="16">
        <v>175000</v>
      </c>
      <c r="Z102" s="16">
        <v>0</v>
      </c>
      <c r="AA102" s="1"/>
      <c r="AB102" s="1"/>
      <c r="AC102" s="1"/>
      <c r="AD102" s="1"/>
      <c r="AE102" s="1"/>
      <c r="AF102" s="18">
        <v>220978516492753</v>
      </c>
      <c r="AG102" s="1"/>
      <c r="AH102" s="12">
        <v>44720</v>
      </c>
      <c r="AI102" s="1"/>
      <c r="AJ102" s="1">
        <v>2</v>
      </c>
      <c r="AK102" s="1"/>
      <c r="AL102" s="1" t="s">
        <v>101</v>
      </c>
      <c r="AM102" s="1">
        <v>1</v>
      </c>
      <c r="AN102" s="1">
        <v>20220630</v>
      </c>
      <c r="AO102" s="1">
        <v>20220613</v>
      </c>
      <c r="AP102" s="16">
        <v>175000</v>
      </c>
      <c r="AQ102" s="16">
        <v>0</v>
      </c>
      <c r="AR102" s="1"/>
      <c r="AS102" s="12">
        <v>45077</v>
      </c>
    </row>
    <row r="103" spans="1:45" x14ac:dyDescent="0.25">
      <c r="A103" s="1">
        <v>900149596</v>
      </c>
      <c r="B103" s="1" t="s">
        <v>11</v>
      </c>
      <c r="C103" s="1" t="s">
        <v>14</v>
      </c>
      <c r="D103" s="1">
        <v>50615</v>
      </c>
      <c r="E103" s="1" t="s">
        <v>14</v>
      </c>
      <c r="F103" s="1">
        <v>50615</v>
      </c>
      <c r="G103" s="1" t="s">
        <v>212</v>
      </c>
      <c r="H103" s="1" t="s">
        <v>456</v>
      </c>
      <c r="I103" s="12">
        <v>44720</v>
      </c>
      <c r="J103" s="16">
        <v>130000</v>
      </c>
      <c r="K103" s="16">
        <v>124800</v>
      </c>
      <c r="L103" s="1" t="s">
        <v>102</v>
      </c>
      <c r="M103" s="1" t="s">
        <v>638</v>
      </c>
      <c r="N103" s="1"/>
      <c r="O103" s="1"/>
      <c r="P103" s="1"/>
      <c r="Q103" s="1" t="s">
        <v>103</v>
      </c>
      <c r="R103" s="16">
        <v>130000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"/>
      <c r="Y103" s="16">
        <v>130000</v>
      </c>
      <c r="Z103" s="16">
        <v>0</v>
      </c>
      <c r="AA103" s="1"/>
      <c r="AB103" s="1"/>
      <c r="AC103" s="1"/>
      <c r="AD103" s="1"/>
      <c r="AE103" s="1"/>
      <c r="AF103" s="18">
        <v>221033114524055</v>
      </c>
      <c r="AG103" s="1"/>
      <c r="AH103" s="12">
        <v>44720</v>
      </c>
      <c r="AI103" s="1"/>
      <c r="AJ103" s="1">
        <v>2</v>
      </c>
      <c r="AK103" s="1"/>
      <c r="AL103" s="1" t="s">
        <v>101</v>
      </c>
      <c r="AM103" s="1">
        <v>1</v>
      </c>
      <c r="AN103" s="1">
        <v>20220630</v>
      </c>
      <c r="AO103" s="1">
        <v>20220613</v>
      </c>
      <c r="AP103" s="16">
        <v>130000</v>
      </c>
      <c r="AQ103" s="16">
        <v>0</v>
      </c>
      <c r="AR103" s="1"/>
      <c r="AS103" s="12">
        <v>45077</v>
      </c>
    </row>
    <row r="104" spans="1:45" x14ac:dyDescent="0.25">
      <c r="A104" s="1">
        <v>900149596</v>
      </c>
      <c r="B104" s="1" t="s">
        <v>11</v>
      </c>
      <c r="C104" s="1" t="s">
        <v>14</v>
      </c>
      <c r="D104" s="1">
        <v>50616</v>
      </c>
      <c r="E104" s="1" t="s">
        <v>14</v>
      </c>
      <c r="F104" s="1">
        <v>50616</v>
      </c>
      <c r="G104" s="1" t="s">
        <v>213</v>
      </c>
      <c r="H104" s="1" t="s">
        <v>457</v>
      </c>
      <c r="I104" s="12">
        <v>44720</v>
      </c>
      <c r="J104" s="16">
        <v>175000</v>
      </c>
      <c r="K104" s="16">
        <v>168000</v>
      </c>
      <c r="L104" s="1" t="s">
        <v>102</v>
      </c>
      <c r="M104" s="1" t="s">
        <v>638</v>
      </c>
      <c r="N104" s="1"/>
      <c r="O104" s="1"/>
      <c r="P104" s="1"/>
      <c r="Q104" s="1" t="s">
        <v>103</v>
      </c>
      <c r="R104" s="16">
        <v>175000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"/>
      <c r="Y104" s="16">
        <v>175000</v>
      </c>
      <c r="Z104" s="16">
        <v>0</v>
      </c>
      <c r="AA104" s="1"/>
      <c r="AB104" s="1"/>
      <c r="AC104" s="1"/>
      <c r="AD104" s="1"/>
      <c r="AE104" s="1"/>
      <c r="AF104" s="18">
        <v>221363360548424</v>
      </c>
      <c r="AG104" s="1"/>
      <c r="AH104" s="12">
        <v>44720</v>
      </c>
      <c r="AI104" s="1"/>
      <c r="AJ104" s="1">
        <v>2</v>
      </c>
      <c r="AK104" s="1"/>
      <c r="AL104" s="1" t="s">
        <v>101</v>
      </c>
      <c r="AM104" s="1">
        <v>1</v>
      </c>
      <c r="AN104" s="1">
        <v>20220630</v>
      </c>
      <c r="AO104" s="1">
        <v>20220613</v>
      </c>
      <c r="AP104" s="16">
        <v>175000</v>
      </c>
      <c r="AQ104" s="16">
        <v>0</v>
      </c>
      <c r="AR104" s="1"/>
      <c r="AS104" s="12">
        <v>45077</v>
      </c>
    </row>
    <row r="105" spans="1:45" x14ac:dyDescent="0.25">
      <c r="A105" s="1">
        <v>900149596</v>
      </c>
      <c r="B105" s="1" t="s">
        <v>11</v>
      </c>
      <c r="C105" s="1" t="s">
        <v>14</v>
      </c>
      <c r="D105" s="1">
        <v>50617</v>
      </c>
      <c r="E105" s="1" t="s">
        <v>14</v>
      </c>
      <c r="F105" s="1">
        <v>50617</v>
      </c>
      <c r="G105" s="1" t="s">
        <v>214</v>
      </c>
      <c r="H105" s="1" t="s">
        <v>458</v>
      </c>
      <c r="I105" s="12">
        <v>44720</v>
      </c>
      <c r="J105" s="16">
        <v>175000</v>
      </c>
      <c r="K105" s="16">
        <v>168000</v>
      </c>
      <c r="L105" s="1" t="s">
        <v>102</v>
      </c>
      <c r="M105" s="1" t="s">
        <v>638</v>
      </c>
      <c r="N105" s="1"/>
      <c r="O105" s="1"/>
      <c r="P105" s="1"/>
      <c r="Q105" s="1" t="s">
        <v>103</v>
      </c>
      <c r="R105" s="16">
        <v>175000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"/>
      <c r="Y105" s="16">
        <v>175000</v>
      </c>
      <c r="Z105" s="16">
        <v>0</v>
      </c>
      <c r="AA105" s="1"/>
      <c r="AB105" s="1"/>
      <c r="AC105" s="1"/>
      <c r="AD105" s="1"/>
      <c r="AE105" s="1"/>
      <c r="AF105" s="18">
        <v>221313353538565</v>
      </c>
      <c r="AG105" s="1"/>
      <c r="AH105" s="12">
        <v>44720</v>
      </c>
      <c r="AI105" s="1"/>
      <c r="AJ105" s="1">
        <v>2</v>
      </c>
      <c r="AK105" s="1"/>
      <c r="AL105" s="1" t="s">
        <v>101</v>
      </c>
      <c r="AM105" s="1">
        <v>1</v>
      </c>
      <c r="AN105" s="1">
        <v>20220630</v>
      </c>
      <c r="AO105" s="1">
        <v>20220613</v>
      </c>
      <c r="AP105" s="16">
        <v>175000</v>
      </c>
      <c r="AQ105" s="16">
        <v>0</v>
      </c>
      <c r="AR105" s="1"/>
      <c r="AS105" s="12">
        <v>45077</v>
      </c>
    </row>
    <row r="106" spans="1:45" x14ac:dyDescent="0.25">
      <c r="A106" s="1">
        <v>900149596</v>
      </c>
      <c r="B106" s="1" t="s">
        <v>11</v>
      </c>
      <c r="C106" s="1" t="s">
        <v>14</v>
      </c>
      <c r="D106" s="1">
        <v>50631</v>
      </c>
      <c r="E106" s="1" t="s">
        <v>14</v>
      </c>
      <c r="F106" s="1">
        <v>50631</v>
      </c>
      <c r="G106" s="1" t="s">
        <v>215</v>
      </c>
      <c r="H106" s="1" t="s">
        <v>459</v>
      </c>
      <c r="I106" s="12">
        <v>44721</v>
      </c>
      <c r="J106" s="16">
        <v>6422</v>
      </c>
      <c r="K106" s="16">
        <v>6165</v>
      </c>
      <c r="L106" s="1" t="s">
        <v>102</v>
      </c>
      <c r="M106" s="1" t="s">
        <v>638</v>
      </c>
      <c r="N106" s="1"/>
      <c r="O106" s="1"/>
      <c r="P106" s="1"/>
      <c r="Q106" s="1" t="s">
        <v>103</v>
      </c>
      <c r="R106" s="16">
        <v>6422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"/>
      <c r="Y106" s="16">
        <v>6422</v>
      </c>
      <c r="Z106" s="16">
        <v>0</v>
      </c>
      <c r="AA106" s="1"/>
      <c r="AB106" s="1"/>
      <c r="AC106" s="1"/>
      <c r="AD106" s="1"/>
      <c r="AE106" s="1"/>
      <c r="AF106" s="18">
        <v>999999999999999</v>
      </c>
      <c r="AG106" s="1"/>
      <c r="AH106" s="12">
        <v>44721</v>
      </c>
      <c r="AI106" s="1"/>
      <c r="AJ106" s="1">
        <v>2</v>
      </c>
      <c r="AK106" s="1"/>
      <c r="AL106" s="1" t="s">
        <v>101</v>
      </c>
      <c r="AM106" s="1">
        <v>1</v>
      </c>
      <c r="AN106" s="1">
        <v>20220630</v>
      </c>
      <c r="AO106" s="1">
        <v>20220613</v>
      </c>
      <c r="AP106" s="16">
        <v>6422</v>
      </c>
      <c r="AQ106" s="16">
        <v>0</v>
      </c>
      <c r="AR106" s="1"/>
      <c r="AS106" s="12">
        <v>45077</v>
      </c>
    </row>
    <row r="107" spans="1:45" x14ac:dyDescent="0.25">
      <c r="A107" s="1">
        <v>900149596</v>
      </c>
      <c r="B107" s="1" t="s">
        <v>11</v>
      </c>
      <c r="C107" s="1" t="s">
        <v>14</v>
      </c>
      <c r="D107" s="1">
        <v>51563</v>
      </c>
      <c r="E107" s="1" t="s">
        <v>14</v>
      </c>
      <c r="F107" s="1">
        <v>51563</v>
      </c>
      <c r="G107" s="1" t="s">
        <v>216</v>
      </c>
      <c r="H107" s="1" t="s">
        <v>460</v>
      </c>
      <c r="I107" s="12">
        <v>44785</v>
      </c>
      <c r="J107" s="16">
        <v>13300</v>
      </c>
      <c r="K107" s="16">
        <v>12768</v>
      </c>
      <c r="L107" s="1" t="s">
        <v>102</v>
      </c>
      <c r="M107" s="1" t="s">
        <v>638</v>
      </c>
      <c r="N107" s="1"/>
      <c r="O107" s="1"/>
      <c r="P107" s="1"/>
      <c r="Q107" s="1" t="s">
        <v>103</v>
      </c>
      <c r="R107" s="16">
        <v>13300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"/>
      <c r="Y107" s="16">
        <v>13300</v>
      </c>
      <c r="Z107" s="16">
        <v>0</v>
      </c>
      <c r="AA107" s="1"/>
      <c r="AB107" s="1"/>
      <c r="AC107" s="1"/>
      <c r="AD107" s="1"/>
      <c r="AE107" s="1"/>
      <c r="AF107" s="18">
        <v>221608546514561</v>
      </c>
      <c r="AG107" s="1"/>
      <c r="AH107" s="12">
        <v>44785</v>
      </c>
      <c r="AI107" s="1"/>
      <c r="AJ107" s="1">
        <v>2</v>
      </c>
      <c r="AK107" s="1"/>
      <c r="AL107" s="1" t="s">
        <v>101</v>
      </c>
      <c r="AM107" s="1">
        <v>1</v>
      </c>
      <c r="AN107" s="1">
        <v>20220930</v>
      </c>
      <c r="AO107" s="1">
        <v>20220905</v>
      </c>
      <c r="AP107" s="16">
        <v>13300</v>
      </c>
      <c r="AQ107" s="16">
        <v>0</v>
      </c>
      <c r="AR107" s="1"/>
      <c r="AS107" s="12">
        <v>45077</v>
      </c>
    </row>
    <row r="108" spans="1:45" x14ac:dyDescent="0.25">
      <c r="A108" s="1">
        <v>900149596</v>
      </c>
      <c r="B108" s="1" t="s">
        <v>11</v>
      </c>
      <c r="C108" s="1" t="s">
        <v>14</v>
      </c>
      <c r="D108" s="1">
        <v>51564</v>
      </c>
      <c r="E108" s="1" t="s">
        <v>14</v>
      </c>
      <c r="F108" s="1">
        <v>51564</v>
      </c>
      <c r="G108" s="1" t="s">
        <v>217</v>
      </c>
      <c r="H108" s="1" t="s">
        <v>461</v>
      </c>
      <c r="I108" s="12">
        <v>44785</v>
      </c>
      <c r="J108" s="16">
        <v>13300</v>
      </c>
      <c r="K108" s="16">
        <v>12768</v>
      </c>
      <c r="L108" s="1" t="s">
        <v>102</v>
      </c>
      <c r="M108" s="1" t="s">
        <v>638</v>
      </c>
      <c r="N108" s="1"/>
      <c r="O108" s="1"/>
      <c r="P108" s="1"/>
      <c r="Q108" s="1" t="s">
        <v>103</v>
      </c>
      <c r="R108" s="16">
        <v>13300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"/>
      <c r="Y108" s="16">
        <v>13300</v>
      </c>
      <c r="Z108" s="16">
        <v>0</v>
      </c>
      <c r="AA108" s="1"/>
      <c r="AB108" s="1"/>
      <c r="AC108" s="1"/>
      <c r="AD108" s="1"/>
      <c r="AE108" s="1"/>
      <c r="AF108" s="18">
        <v>221608546533771</v>
      </c>
      <c r="AG108" s="1"/>
      <c r="AH108" s="12">
        <v>44785</v>
      </c>
      <c r="AI108" s="1"/>
      <c r="AJ108" s="1">
        <v>2</v>
      </c>
      <c r="AK108" s="1"/>
      <c r="AL108" s="1" t="s">
        <v>101</v>
      </c>
      <c r="AM108" s="1">
        <v>1</v>
      </c>
      <c r="AN108" s="1">
        <v>20220930</v>
      </c>
      <c r="AO108" s="1">
        <v>20220905</v>
      </c>
      <c r="AP108" s="16">
        <v>13300</v>
      </c>
      <c r="AQ108" s="16">
        <v>0</v>
      </c>
      <c r="AR108" s="1"/>
      <c r="AS108" s="12">
        <v>45077</v>
      </c>
    </row>
    <row r="109" spans="1:45" x14ac:dyDescent="0.25">
      <c r="A109" s="1">
        <v>900149596</v>
      </c>
      <c r="B109" s="1" t="s">
        <v>11</v>
      </c>
      <c r="C109" s="1" t="s">
        <v>14</v>
      </c>
      <c r="D109" s="1">
        <v>51565</v>
      </c>
      <c r="E109" s="1" t="s">
        <v>14</v>
      </c>
      <c r="F109" s="1">
        <v>51565</v>
      </c>
      <c r="G109" s="1" t="s">
        <v>218</v>
      </c>
      <c r="H109" s="1" t="s">
        <v>462</v>
      </c>
      <c r="I109" s="12">
        <v>44785</v>
      </c>
      <c r="J109" s="16">
        <v>13300</v>
      </c>
      <c r="K109" s="16">
        <v>12768</v>
      </c>
      <c r="L109" s="1" t="s">
        <v>102</v>
      </c>
      <c r="M109" s="1" t="s">
        <v>638</v>
      </c>
      <c r="N109" s="1"/>
      <c r="O109" s="1"/>
      <c r="P109" s="1"/>
      <c r="Q109" s="1" t="s">
        <v>103</v>
      </c>
      <c r="R109" s="16">
        <v>13300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"/>
      <c r="Y109" s="16">
        <v>13300</v>
      </c>
      <c r="Z109" s="16">
        <v>0</v>
      </c>
      <c r="AA109" s="1"/>
      <c r="AB109" s="1"/>
      <c r="AC109" s="1"/>
      <c r="AD109" s="1"/>
      <c r="AE109" s="1"/>
      <c r="AF109" s="18">
        <v>221608546517201</v>
      </c>
      <c r="AG109" s="1"/>
      <c r="AH109" s="12">
        <v>44785</v>
      </c>
      <c r="AI109" s="1"/>
      <c r="AJ109" s="1">
        <v>2</v>
      </c>
      <c r="AK109" s="1"/>
      <c r="AL109" s="1" t="s">
        <v>101</v>
      </c>
      <c r="AM109" s="1">
        <v>1</v>
      </c>
      <c r="AN109" s="1">
        <v>20220930</v>
      </c>
      <c r="AO109" s="1">
        <v>20220905</v>
      </c>
      <c r="AP109" s="16">
        <v>13300</v>
      </c>
      <c r="AQ109" s="16">
        <v>0</v>
      </c>
      <c r="AR109" s="1"/>
      <c r="AS109" s="12">
        <v>45077</v>
      </c>
    </row>
    <row r="110" spans="1:45" x14ac:dyDescent="0.25">
      <c r="A110" s="1">
        <v>900149596</v>
      </c>
      <c r="B110" s="1" t="s">
        <v>11</v>
      </c>
      <c r="C110" s="1" t="s">
        <v>14</v>
      </c>
      <c r="D110" s="1">
        <v>51566</v>
      </c>
      <c r="E110" s="1" t="s">
        <v>14</v>
      </c>
      <c r="F110" s="1">
        <v>51566</v>
      </c>
      <c r="G110" s="1" t="s">
        <v>219</v>
      </c>
      <c r="H110" s="1" t="s">
        <v>463</v>
      </c>
      <c r="I110" s="12">
        <v>44785</v>
      </c>
      <c r="J110" s="16">
        <v>13300</v>
      </c>
      <c r="K110" s="16">
        <v>12768</v>
      </c>
      <c r="L110" s="1" t="s">
        <v>102</v>
      </c>
      <c r="M110" s="1" t="s">
        <v>638</v>
      </c>
      <c r="N110" s="1"/>
      <c r="O110" s="1"/>
      <c r="P110" s="1"/>
      <c r="Q110" s="1" t="s">
        <v>103</v>
      </c>
      <c r="R110" s="16">
        <v>13300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"/>
      <c r="Y110" s="16">
        <v>13300</v>
      </c>
      <c r="Z110" s="16">
        <v>0</v>
      </c>
      <c r="AA110" s="1"/>
      <c r="AB110" s="1"/>
      <c r="AC110" s="1"/>
      <c r="AD110" s="1"/>
      <c r="AE110" s="1"/>
      <c r="AF110" s="18">
        <v>221608546522641</v>
      </c>
      <c r="AG110" s="1"/>
      <c r="AH110" s="12">
        <v>44785</v>
      </c>
      <c r="AI110" s="1"/>
      <c r="AJ110" s="1">
        <v>2</v>
      </c>
      <c r="AK110" s="1"/>
      <c r="AL110" s="1" t="s">
        <v>101</v>
      </c>
      <c r="AM110" s="1">
        <v>1</v>
      </c>
      <c r="AN110" s="1">
        <v>20220930</v>
      </c>
      <c r="AO110" s="1">
        <v>20220905</v>
      </c>
      <c r="AP110" s="16">
        <v>13300</v>
      </c>
      <c r="AQ110" s="16">
        <v>0</v>
      </c>
      <c r="AR110" s="1"/>
      <c r="AS110" s="12">
        <v>45077</v>
      </c>
    </row>
    <row r="111" spans="1:45" x14ac:dyDescent="0.25">
      <c r="A111" s="1">
        <v>900149596</v>
      </c>
      <c r="B111" s="1" t="s">
        <v>11</v>
      </c>
      <c r="C111" s="1" t="s">
        <v>14</v>
      </c>
      <c r="D111" s="1">
        <v>51567</v>
      </c>
      <c r="E111" s="1" t="s">
        <v>14</v>
      </c>
      <c r="F111" s="1">
        <v>51567</v>
      </c>
      <c r="G111" s="1" t="s">
        <v>220</v>
      </c>
      <c r="H111" s="1" t="s">
        <v>464</v>
      </c>
      <c r="I111" s="12">
        <v>44785</v>
      </c>
      <c r="J111" s="16">
        <v>175000</v>
      </c>
      <c r="K111" s="16">
        <v>168000</v>
      </c>
      <c r="L111" s="1" t="s">
        <v>102</v>
      </c>
      <c r="M111" s="1" t="s">
        <v>638</v>
      </c>
      <c r="N111" s="1"/>
      <c r="O111" s="1"/>
      <c r="P111" s="1"/>
      <c r="Q111" s="1" t="s">
        <v>103</v>
      </c>
      <c r="R111" s="16">
        <v>175000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"/>
      <c r="Y111" s="16">
        <v>175000</v>
      </c>
      <c r="Z111" s="16">
        <v>0</v>
      </c>
      <c r="AA111" s="1"/>
      <c r="AB111" s="1"/>
      <c r="AC111" s="1"/>
      <c r="AD111" s="1"/>
      <c r="AE111" s="1"/>
      <c r="AF111" s="18">
        <v>221603360358329</v>
      </c>
      <c r="AG111" s="1"/>
      <c r="AH111" s="12">
        <v>44785</v>
      </c>
      <c r="AI111" s="1"/>
      <c r="AJ111" s="1">
        <v>2</v>
      </c>
      <c r="AK111" s="1"/>
      <c r="AL111" s="1" t="s">
        <v>101</v>
      </c>
      <c r="AM111" s="1">
        <v>1</v>
      </c>
      <c r="AN111" s="1">
        <v>20220930</v>
      </c>
      <c r="AO111" s="1">
        <v>20220905</v>
      </c>
      <c r="AP111" s="16">
        <v>175000</v>
      </c>
      <c r="AQ111" s="16">
        <v>0</v>
      </c>
      <c r="AR111" s="1"/>
      <c r="AS111" s="12">
        <v>45077</v>
      </c>
    </row>
    <row r="112" spans="1:45" x14ac:dyDescent="0.25">
      <c r="A112" s="1">
        <v>900149596</v>
      </c>
      <c r="B112" s="1" t="s">
        <v>11</v>
      </c>
      <c r="C112" s="1" t="s">
        <v>14</v>
      </c>
      <c r="D112" s="1">
        <v>51568</v>
      </c>
      <c r="E112" s="1" t="s">
        <v>14</v>
      </c>
      <c r="F112" s="1">
        <v>51568</v>
      </c>
      <c r="G112" s="1" t="s">
        <v>221</v>
      </c>
      <c r="H112" s="1" t="s">
        <v>465</v>
      </c>
      <c r="I112" s="12">
        <v>44785</v>
      </c>
      <c r="J112" s="16">
        <v>350000</v>
      </c>
      <c r="K112" s="16">
        <v>336000</v>
      </c>
      <c r="L112" s="1" t="s">
        <v>102</v>
      </c>
      <c r="M112" s="1" t="s">
        <v>638</v>
      </c>
      <c r="N112" s="1"/>
      <c r="O112" s="1"/>
      <c r="P112" s="1"/>
      <c r="Q112" s="1" t="s">
        <v>103</v>
      </c>
      <c r="R112" s="16">
        <v>350000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"/>
      <c r="Y112" s="16">
        <v>350000</v>
      </c>
      <c r="Z112" s="16">
        <v>0</v>
      </c>
      <c r="AA112" s="1"/>
      <c r="AB112" s="1"/>
      <c r="AC112" s="1"/>
      <c r="AD112" s="1"/>
      <c r="AE112" s="1"/>
      <c r="AF112" s="18">
        <v>221603360571029</v>
      </c>
      <c r="AG112" s="1"/>
      <c r="AH112" s="12">
        <v>44785</v>
      </c>
      <c r="AI112" s="1"/>
      <c r="AJ112" s="1">
        <v>2</v>
      </c>
      <c r="AK112" s="1"/>
      <c r="AL112" s="1" t="s">
        <v>101</v>
      </c>
      <c r="AM112" s="1">
        <v>1</v>
      </c>
      <c r="AN112" s="1">
        <v>20220930</v>
      </c>
      <c r="AO112" s="1">
        <v>20220905</v>
      </c>
      <c r="AP112" s="16">
        <v>350000</v>
      </c>
      <c r="AQ112" s="16">
        <v>0</v>
      </c>
      <c r="AR112" s="1"/>
      <c r="AS112" s="12">
        <v>45077</v>
      </c>
    </row>
    <row r="113" spans="1:45" x14ac:dyDescent="0.25">
      <c r="A113" s="1">
        <v>900149596</v>
      </c>
      <c r="B113" s="1" t="s">
        <v>11</v>
      </c>
      <c r="C113" s="1" t="s">
        <v>14</v>
      </c>
      <c r="D113" s="1">
        <v>51569</v>
      </c>
      <c r="E113" s="1" t="s">
        <v>14</v>
      </c>
      <c r="F113" s="1">
        <v>51569</v>
      </c>
      <c r="G113" s="1" t="s">
        <v>222</v>
      </c>
      <c r="H113" s="1" t="s">
        <v>466</v>
      </c>
      <c r="I113" s="12">
        <v>44785</v>
      </c>
      <c r="J113" s="16">
        <v>175000</v>
      </c>
      <c r="K113" s="16">
        <v>168000</v>
      </c>
      <c r="L113" s="1" t="s">
        <v>102</v>
      </c>
      <c r="M113" s="1" t="s">
        <v>638</v>
      </c>
      <c r="N113" s="1"/>
      <c r="O113" s="1"/>
      <c r="P113" s="1"/>
      <c r="Q113" s="1" t="s">
        <v>103</v>
      </c>
      <c r="R113" s="16">
        <v>175000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"/>
      <c r="Y113" s="16">
        <v>175000</v>
      </c>
      <c r="Z113" s="16">
        <v>0</v>
      </c>
      <c r="AA113" s="1"/>
      <c r="AB113" s="1"/>
      <c r="AC113" s="1"/>
      <c r="AD113" s="1"/>
      <c r="AE113" s="1"/>
      <c r="AF113" s="18">
        <v>221578532557099</v>
      </c>
      <c r="AG113" s="1"/>
      <c r="AH113" s="12">
        <v>44785</v>
      </c>
      <c r="AI113" s="1"/>
      <c r="AJ113" s="1">
        <v>2</v>
      </c>
      <c r="AK113" s="1"/>
      <c r="AL113" s="1" t="s">
        <v>101</v>
      </c>
      <c r="AM113" s="1">
        <v>1</v>
      </c>
      <c r="AN113" s="1">
        <v>20220930</v>
      </c>
      <c r="AO113" s="1">
        <v>20220905</v>
      </c>
      <c r="AP113" s="16">
        <v>175000</v>
      </c>
      <c r="AQ113" s="16">
        <v>0</v>
      </c>
      <c r="AR113" s="1"/>
      <c r="AS113" s="12">
        <v>45077</v>
      </c>
    </row>
    <row r="114" spans="1:45" x14ac:dyDescent="0.25">
      <c r="A114" s="1">
        <v>900149596</v>
      </c>
      <c r="B114" s="1" t="s">
        <v>11</v>
      </c>
      <c r="C114" s="1" t="s">
        <v>14</v>
      </c>
      <c r="D114" s="1">
        <v>51570</v>
      </c>
      <c r="E114" s="1" t="s">
        <v>14</v>
      </c>
      <c r="F114" s="1">
        <v>51570</v>
      </c>
      <c r="G114" s="1" t="s">
        <v>223</v>
      </c>
      <c r="H114" s="1" t="s">
        <v>467</v>
      </c>
      <c r="I114" s="12">
        <v>44785</v>
      </c>
      <c r="J114" s="16">
        <v>13300</v>
      </c>
      <c r="K114" s="16">
        <v>12768</v>
      </c>
      <c r="L114" s="1" t="s">
        <v>102</v>
      </c>
      <c r="M114" s="1" t="s">
        <v>638</v>
      </c>
      <c r="N114" s="1"/>
      <c r="O114" s="1"/>
      <c r="P114" s="1"/>
      <c r="Q114" s="1" t="s">
        <v>103</v>
      </c>
      <c r="R114" s="16">
        <v>13300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"/>
      <c r="Y114" s="16">
        <v>13300</v>
      </c>
      <c r="Z114" s="16">
        <v>0</v>
      </c>
      <c r="AA114" s="1"/>
      <c r="AB114" s="1"/>
      <c r="AC114" s="1"/>
      <c r="AD114" s="1"/>
      <c r="AE114" s="1"/>
      <c r="AF114" s="18">
        <v>221668546402991</v>
      </c>
      <c r="AG114" s="1"/>
      <c r="AH114" s="12">
        <v>44785</v>
      </c>
      <c r="AI114" s="1"/>
      <c r="AJ114" s="1">
        <v>2</v>
      </c>
      <c r="AK114" s="1"/>
      <c r="AL114" s="1" t="s">
        <v>101</v>
      </c>
      <c r="AM114" s="1">
        <v>1</v>
      </c>
      <c r="AN114" s="1">
        <v>20220930</v>
      </c>
      <c r="AO114" s="1">
        <v>20220905</v>
      </c>
      <c r="AP114" s="16">
        <v>13300</v>
      </c>
      <c r="AQ114" s="16">
        <v>0</v>
      </c>
      <c r="AR114" s="1"/>
      <c r="AS114" s="12">
        <v>45077</v>
      </c>
    </row>
    <row r="115" spans="1:45" x14ac:dyDescent="0.25">
      <c r="A115" s="1">
        <v>900149596</v>
      </c>
      <c r="B115" s="1" t="s">
        <v>11</v>
      </c>
      <c r="C115" s="1" t="s">
        <v>14</v>
      </c>
      <c r="D115" s="1">
        <v>51571</v>
      </c>
      <c r="E115" s="1" t="s">
        <v>14</v>
      </c>
      <c r="F115" s="1">
        <v>51571</v>
      </c>
      <c r="G115" s="1" t="s">
        <v>224</v>
      </c>
      <c r="H115" s="1" t="s">
        <v>468</v>
      </c>
      <c r="I115" s="12">
        <v>44785</v>
      </c>
      <c r="J115" s="16">
        <v>13300</v>
      </c>
      <c r="K115" s="16">
        <v>12768</v>
      </c>
      <c r="L115" s="1" t="s">
        <v>102</v>
      </c>
      <c r="M115" s="1" t="s">
        <v>638</v>
      </c>
      <c r="N115" s="1"/>
      <c r="O115" s="1"/>
      <c r="P115" s="1"/>
      <c r="Q115" s="1" t="s">
        <v>103</v>
      </c>
      <c r="R115" s="16">
        <v>13300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"/>
      <c r="Y115" s="16">
        <v>13300</v>
      </c>
      <c r="Z115" s="16">
        <v>0</v>
      </c>
      <c r="AA115" s="1"/>
      <c r="AB115" s="1"/>
      <c r="AC115" s="1"/>
      <c r="AD115" s="1"/>
      <c r="AE115" s="1"/>
      <c r="AF115" s="18">
        <v>221608546581356</v>
      </c>
      <c r="AG115" s="1"/>
      <c r="AH115" s="12">
        <v>44785</v>
      </c>
      <c r="AI115" s="1"/>
      <c r="AJ115" s="1">
        <v>2</v>
      </c>
      <c r="AK115" s="1"/>
      <c r="AL115" s="1" t="s">
        <v>101</v>
      </c>
      <c r="AM115" s="1">
        <v>1</v>
      </c>
      <c r="AN115" s="1">
        <v>20220930</v>
      </c>
      <c r="AO115" s="1">
        <v>20220905</v>
      </c>
      <c r="AP115" s="16">
        <v>13300</v>
      </c>
      <c r="AQ115" s="16">
        <v>0</v>
      </c>
      <c r="AR115" s="1"/>
      <c r="AS115" s="12">
        <v>45077</v>
      </c>
    </row>
    <row r="116" spans="1:45" x14ac:dyDescent="0.25">
      <c r="A116" s="1">
        <v>900149596</v>
      </c>
      <c r="B116" s="1" t="s">
        <v>11</v>
      </c>
      <c r="C116" s="1" t="s">
        <v>14</v>
      </c>
      <c r="D116" s="1">
        <v>51572</v>
      </c>
      <c r="E116" s="1" t="s">
        <v>14</v>
      </c>
      <c r="F116" s="1">
        <v>51572</v>
      </c>
      <c r="G116" s="1" t="s">
        <v>225</v>
      </c>
      <c r="H116" s="1" t="s">
        <v>469</v>
      </c>
      <c r="I116" s="12">
        <v>44785</v>
      </c>
      <c r="J116" s="16">
        <v>175000</v>
      </c>
      <c r="K116" s="16">
        <v>168000</v>
      </c>
      <c r="L116" s="1" t="s">
        <v>102</v>
      </c>
      <c r="M116" s="1" t="s">
        <v>638</v>
      </c>
      <c r="N116" s="1"/>
      <c r="O116" s="1"/>
      <c r="P116" s="1"/>
      <c r="Q116" s="1" t="s">
        <v>103</v>
      </c>
      <c r="R116" s="16">
        <v>175000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"/>
      <c r="Y116" s="16">
        <v>175000</v>
      </c>
      <c r="Z116" s="16">
        <v>0</v>
      </c>
      <c r="AA116" s="1"/>
      <c r="AB116" s="1"/>
      <c r="AC116" s="1"/>
      <c r="AD116" s="1"/>
      <c r="AE116" s="1"/>
      <c r="AF116" s="18">
        <v>221793360455395</v>
      </c>
      <c r="AG116" s="1"/>
      <c r="AH116" s="12">
        <v>44785</v>
      </c>
      <c r="AI116" s="1"/>
      <c r="AJ116" s="1">
        <v>2</v>
      </c>
      <c r="AK116" s="1"/>
      <c r="AL116" s="1" t="s">
        <v>101</v>
      </c>
      <c r="AM116" s="1">
        <v>1</v>
      </c>
      <c r="AN116" s="1">
        <v>20220930</v>
      </c>
      <c r="AO116" s="1">
        <v>20220905</v>
      </c>
      <c r="AP116" s="16">
        <v>175000</v>
      </c>
      <c r="AQ116" s="16">
        <v>0</v>
      </c>
      <c r="AR116" s="1"/>
      <c r="AS116" s="12">
        <v>45077</v>
      </c>
    </row>
    <row r="117" spans="1:45" x14ac:dyDescent="0.25">
      <c r="A117" s="1">
        <v>900149596</v>
      </c>
      <c r="B117" s="1" t="s">
        <v>11</v>
      </c>
      <c r="C117" s="1" t="s">
        <v>14</v>
      </c>
      <c r="D117" s="1">
        <v>51573</v>
      </c>
      <c r="E117" s="1" t="s">
        <v>14</v>
      </c>
      <c r="F117" s="1">
        <v>51573</v>
      </c>
      <c r="G117" s="1" t="s">
        <v>226</v>
      </c>
      <c r="H117" s="1" t="s">
        <v>470</v>
      </c>
      <c r="I117" s="12">
        <v>44785</v>
      </c>
      <c r="J117" s="16">
        <v>175000</v>
      </c>
      <c r="K117" s="16">
        <v>168000</v>
      </c>
      <c r="L117" s="1" t="s">
        <v>102</v>
      </c>
      <c r="M117" s="1" t="s">
        <v>638</v>
      </c>
      <c r="N117" s="1"/>
      <c r="O117" s="1"/>
      <c r="P117" s="1"/>
      <c r="Q117" s="1" t="s">
        <v>103</v>
      </c>
      <c r="R117" s="16">
        <v>175000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"/>
      <c r="Y117" s="16">
        <v>175000</v>
      </c>
      <c r="Z117" s="16">
        <v>0</v>
      </c>
      <c r="AA117" s="1"/>
      <c r="AB117" s="1"/>
      <c r="AC117" s="1"/>
      <c r="AD117" s="1"/>
      <c r="AE117" s="1"/>
      <c r="AF117" s="18">
        <v>221808532261876</v>
      </c>
      <c r="AG117" s="1"/>
      <c r="AH117" s="12">
        <v>44785</v>
      </c>
      <c r="AI117" s="1"/>
      <c r="AJ117" s="1">
        <v>2</v>
      </c>
      <c r="AK117" s="1"/>
      <c r="AL117" s="1" t="s">
        <v>101</v>
      </c>
      <c r="AM117" s="1">
        <v>1</v>
      </c>
      <c r="AN117" s="1">
        <v>20220930</v>
      </c>
      <c r="AO117" s="1">
        <v>20220905</v>
      </c>
      <c r="AP117" s="16">
        <v>175000</v>
      </c>
      <c r="AQ117" s="16">
        <v>0</v>
      </c>
      <c r="AR117" s="1"/>
      <c r="AS117" s="12">
        <v>45077</v>
      </c>
    </row>
    <row r="118" spans="1:45" x14ac:dyDescent="0.25">
      <c r="A118" s="1">
        <v>900149596</v>
      </c>
      <c r="B118" s="1" t="s">
        <v>11</v>
      </c>
      <c r="C118" s="1" t="s">
        <v>14</v>
      </c>
      <c r="D118" s="1">
        <v>51574</v>
      </c>
      <c r="E118" s="1" t="s">
        <v>14</v>
      </c>
      <c r="F118" s="1">
        <v>51574</v>
      </c>
      <c r="G118" s="1" t="s">
        <v>227</v>
      </c>
      <c r="H118" s="1" t="s">
        <v>471</v>
      </c>
      <c r="I118" s="12">
        <v>44785</v>
      </c>
      <c r="J118" s="16">
        <v>130000</v>
      </c>
      <c r="K118" s="16">
        <v>124800</v>
      </c>
      <c r="L118" s="1" t="s">
        <v>102</v>
      </c>
      <c r="M118" s="1" t="s">
        <v>638</v>
      </c>
      <c r="N118" s="1"/>
      <c r="O118" s="1"/>
      <c r="P118" s="1"/>
      <c r="Q118" s="1" t="s">
        <v>103</v>
      </c>
      <c r="R118" s="16">
        <v>130000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"/>
      <c r="Y118" s="16">
        <v>130000</v>
      </c>
      <c r="Z118" s="16">
        <v>0</v>
      </c>
      <c r="AA118" s="1"/>
      <c r="AB118" s="1"/>
      <c r="AC118" s="1"/>
      <c r="AD118" s="1"/>
      <c r="AE118" s="1"/>
      <c r="AF118" s="18">
        <v>221898552624348</v>
      </c>
      <c r="AG118" s="1"/>
      <c r="AH118" s="12">
        <v>44785</v>
      </c>
      <c r="AI118" s="1"/>
      <c r="AJ118" s="1">
        <v>2</v>
      </c>
      <c r="AK118" s="1"/>
      <c r="AL118" s="1" t="s">
        <v>101</v>
      </c>
      <c r="AM118" s="1">
        <v>1</v>
      </c>
      <c r="AN118" s="1">
        <v>20220930</v>
      </c>
      <c r="AO118" s="1">
        <v>20220905</v>
      </c>
      <c r="AP118" s="16">
        <v>130000</v>
      </c>
      <c r="AQ118" s="16">
        <v>0</v>
      </c>
      <c r="AR118" s="1"/>
      <c r="AS118" s="12">
        <v>45077</v>
      </c>
    </row>
    <row r="119" spans="1:45" x14ac:dyDescent="0.25">
      <c r="A119" s="1">
        <v>900149596</v>
      </c>
      <c r="B119" s="1" t="s">
        <v>11</v>
      </c>
      <c r="C119" s="1" t="s">
        <v>14</v>
      </c>
      <c r="D119" s="1">
        <v>51575</v>
      </c>
      <c r="E119" s="1" t="s">
        <v>14</v>
      </c>
      <c r="F119" s="1">
        <v>51575</v>
      </c>
      <c r="G119" s="1" t="s">
        <v>228</v>
      </c>
      <c r="H119" s="1" t="s">
        <v>472</v>
      </c>
      <c r="I119" s="12">
        <v>44785</v>
      </c>
      <c r="J119" s="16">
        <v>13300</v>
      </c>
      <c r="K119" s="16">
        <v>12768</v>
      </c>
      <c r="L119" s="1" t="s">
        <v>102</v>
      </c>
      <c r="M119" s="1" t="s">
        <v>638</v>
      </c>
      <c r="N119" s="1"/>
      <c r="O119" s="1"/>
      <c r="P119" s="1"/>
      <c r="Q119" s="1" t="s">
        <v>103</v>
      </c>
      <c r="R119" s="16">
        <v>13300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"/>
      <c r="Y119" s="16">
        <v>13300</v>
      </c>
      <c r="Z119" s="16">
        <v>0</v>
      </c>
      <c r="AA119" s="1"/>
      <c r="AB119" s="1"/>
      <c r="AC119" s="1"/>
      <c r="AD119" s="1"/>
      <c r="AE119" s="1"/>
      <c r="AF119" s="18">
        <v>221618546268272</v>
      </c>
      <c r="AG119" s="1"/>
      <c r="AH119" s="12">
        <v>44785</v>
      </c>
      <c r="AI119" s="1"/>
      <c r="AJ119" s="1">
        <v>2</v>
      </c>
      <c r="AK119" s="1"/>
      <c r="AL119" s="1" t="s">
        <v>101</v>
      </c>
      <c r="AM119" s="1">
        <v>1</v>
      </c>
      <c r="AN119" s="1">
        <v>20220930</v>
      </c>
      <c r="AO119" s="1">
        <v>20220905</v>
      </c>
      <c r="AP119" s="16">
        <v>13300</v>
      </c>
      <c r="AQ119" s="16">
        <v>0</v>
      </c>
      <c r="AR119" s="1"/>
      <c r="AS119" s="12">
        <v>45077</v>
      </c>
    </row>
    <row r="120" spans="1:45" x14ac:dyDescent="0.25">
      <c r="A120" s="1">
        <v>900149596</v>
      </c>
      <c r="B120" s="1" t="s">
        <v>11</v>
      </c>
      <c r="C120" s="1" t="s">
        <v>14</v>
      </c>
      <c r="D120" s="1">
        <v>51576</v>
      </c>
      <c r="E120" s="1" t="s">
        <v>14</v>
      </c>
      <c r="F120" s="1">
        <v>51576</v>
      </c>
      <c r="G120" s="1" t="s">
        <v>229</v>
      </c>
      <c r="H120" s="1" t="s">
        <v>473</v>
      </c>
      <c r="I120" s="12">
        <v>44785</v>
      </c>
      <c r="J120" s="16">
        <v>13300</v>
      </c>
      <c r="K120" s="16">
        <v>12768</v>
      </c>
      <c r="L120" s="1" t="s">
        <v>102</v>
      </c>
      <c r="M120" s="1" t="s">
        <v>638</v>
      </c>
      <c r="N120" s="1"/>
      <c r="O120" s="1"/>
      <c r="P120" s="1"/>
      <c r="Q120" s="1" t="s">
        <v>103</v>
      </c>
      <c r="R120" s="16">
        <v>13300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"/>
      <c r="Y120" s="16">
        <v>13300</v>
      </c>
      <c r="Z120" s="16">
        <v>0</v>
      </c>
      <c r="AA120" s="1"/>
      <c r="AB120" s="1"/>
      <c r="AC120" s="1"/>
      <c r="AD120" s="1"/>
      <c r="AE120" s="1"/>
      <c r="AF120" s="18">
        <v>221618546264109</v>
      </c>
      <c r="AG120" s="1"/>
      <c r="AH120" s="12">
        <v>44785</v>
      </c>
      <c r="AI120" s="1"/>
      <c r="AJ120" s="1">
        <v>2</v>
      </c>
      <c r="AK120" s="1"/>
      <c r="AL120" s="1" t="s">
        <v>101</v>
      </c>
      <c r="AM120" s="1">
        <v>1</v>
      </c>
      <c r="AN120" s="1">
        <v>20220930</v>
      </c>
      <c r="AO120" s="1">
        <v>20220905</v>
      </c>
      <c r="AP120" s="16">
        <v>13300</v>
      </c>
      <c r="AQ120" s="16">
        <v>0</v>
      </c>
      <c r="AR120" s="1"/>
      <c r="AS120" s="12">
        <v>45077</v>
      </c>
    </row>
    <row r="121" spans="1:45" x14ac:dyDescent="0.25">
      <c r="A121" s="1">
        <v>900149596</v>
      </c>
      <c r="B121" s="1" t="s">
        <v>11</v>
      </c>
      <c r="C121" s="1" t="s">
        <v>14</v>
      </c>
      <c r="D121" s="1">
        <v>51577</v>
      </c>
      <c r="E121" s="1" t="s">
        <v>14</v>
      </c>
      <c r="F121" s="1">
        <v>51577</v>
      </c>
      <c r="G121" s="1" t="s">
        <v>230</v>
      </c>
      <c r="H121" s="1" t="s">
        <v>474</v>
      </c>
      <c r="I121" s="12">
        <v>44785</v>
      </c>
      <c r="J121" s="16">
        <v>13300</v>
      </c>
      <c r="K121" s="16">
        <v>12768</v>
      </c>
      <c r="L121" s="1" t="s">
        <v>102</v>
      </c>
      <c r="M121" s="1" t="s">
        <v>638</v>
      </c>
      <c r="N121" s="1"/>
      <c r="O121" s="1"/>
      <c r="P121" s="1"/>
      <c r="Q121" s="1" t="s">
        <v>103</v>
      </c>
      <c r="R121" s="16">
        <v>13300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"/>
      <c r="Y121" s="16">
        <v>13300</v>
      </c>
      <c r="Z121" s="16">
        <v>0</v>
      </c>
      <c r="AA121" s="1"/>
      <c r="AB121" s="1"/>
      <c r="AC121" s="1"/>
      <c r="AD121" s="1"/>
      <c r="AE121" s="1"/>
      <c r="AF121" s="18">
        <v>221618546265715</v>
      </c>
      <c r="AG121" s="1"/>
      <c r="AH121" s="12">
        <v>44785</v>
      </c>
      <c r="AI121" s="1"/>
      <c r="AJ121" s="1">
        <v>2</v>
      </c>
      <c r="AK121" s="1"/>
      <c r="AL121" s="1" t="s">
        <v>101</v>
      </c>
      <c r="AM121" s="1">
        <v>1</v>
      </c>
      <c r="AN121" s="1">
        <v>20220930</v>
      </c>
      <c r="AO121" s="1">
        <v>20220905</v>
      </c>
      <c r="AP121" s="16">
        <v>13300</v>
      </c>
      <c r="AQ121" s="16">
        <v>0</v>
      </c>
      <c r="AR121" s="1"/>
      <c r="AS121" s="12">
        <v>45077</v>
      </c>
    </row>
    <row r="122" spans="1:45" x14ac:dyDescent="0.25">
      <c r="A122" s="1">
        <v>900149596</v>
      </c>
      <c r="B122" s="1" t="s">
        <v>11</v>
      </c>
      <c r="C122" s="1" t="s">
        <v>14</v>
      </c>
      <c r="D122" s="1">
        <v>51578</v>
      </c>
      <c r="E122" s="1" t="s">
        <v>14</v>
      </c>
      <c r="F122" s="1">
        <v>51578</v>
      </c>
      <c r="G122" s="1" t="s">
        <v>231</v>
      </c>
      <c r="H122" s="1" t="s">
        <v>475</v>
      </c>
      <c r="I122" s="12">
        <v>44785</v>
      </c>
      <c r="J122" s="16">
        <v>175000</v>
      </c>
      <c r="K122" s="16">
        <v>168000</v>
      </c>
      <c r="L122" s="1" t="s">
        <v>102</v>
      </c>
      <c r="M122" s="1" t="s">
        <v>638</v>
      </c>
      <c r="N122" s="1"/>
      <c r="O122" s="1"/>
      <c r="P122" s="1"/>
      <c r="Q122" s="1" t="s">
        <v>103</v>
      </c>
      <c r="R122" s="16">
        <v>175000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"/>
      <c r="Y122" s="16">
        <v>175000</v>
      </c>
      <c r="Z122" s="16">
        <v>0</v>
      </c>
      <c r="AA122" s="1"/>
      <c r="AB122" s="1"/>
      <c r="AC122" s="1"/>
      <c r="AD122" s="1"/>
      <c r="AE122" s="1"/>
      <c r="AF122" s="18">
        <v>221673353407211</v>
      </c>
      <c r="AG122" s="1"/>
      <c r="AH122" s="12">
        <v>44785</v>
      </c>
      <c r="AI122" s="1"/>
      <c r="AJ122" s="1">
        <v>2</v>
      </c>
      <c r="AK122" s="1"/>
      <c r="AL122" s="1" t="s">
        <v>101</v>
      </c>
      <c r="AM122" s="1">
        <v>1</v>
      </c>
      <c r="AN122" s="1">
        <v>20220930</v>
      </c>
      <c r="AO122" s="1">
        <v>20220905</v>
      </c>
      <c r="AP122" s="16">
        <v>175000</v>
      </c>
      <c r="AQ122" s="16">
        <v>0</v>
      </c>
      <c r="AR122" s="1"/>
      <c r="AS122" s="12">
        <v>45077</v>
      </c>
    </row>
    <row r="123" spans="1:45" x14ac:dyDescent="0.25">
      <c r="A123" s="1">
        <v>900149596</v>
      </c>
      <c r="B123" s="1" t="s">
        <v>11</v>
      </c>
      <c r="C123" s="1" t="s">
        <v>14</v>
      </c>
      <c r="D123" s="1">
        <v>51579</v>
      </c>
      <c r="E123" s="1" t="s">
        <v>14</v>
      </c>
      <c r="F123" s="1">
        <v>51579</v>
      </c>
      <c r="G123" s="1" t="s">
        <v>232</v>
      </c>
      <c r="H123" s="1" t="s">
        <v>476</v>
      </c>
      <c r="I123" s="12">
        <v>44785</v>
      </c>
      <c r="J123" s="16">
        <v>175000</v>
      </c>
      <c r="K123" s="16">
        <v>168000</v>
      </c>
      <c r="L123" s="1" t="s">
        <v>102</v>
      </c>
      <c r="M123" s="1" t="s">
        <v>638</v>
      </c>
      <c r="N123" s="1"/>
      <c r="O123" s="1"/>
      <c r="P123" s="1"/>
      <c r="Q123" s="1" t="s">
        <v>103</v>
      </c>
      <c r="R123" s="16">
        <v>175000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"/>
      <c r="Y123" s="16">
        <v>175000</v>
      </c>
      <c r="Z123" s="16">
        <v>0</v>
      </c>
      <c r="AA123" s="1"/>
      <c r="AB123" s="1"/>
      <c r="AC123" s="1"/>
      <c r="AD123" s="1"/>
      <c r="AE123" s="1"/>
      <c r="AF123" s="18">
        <v>221923360511021</v>
      </c>
      <c r="AG123" s="1"/>
      <c r="AH123" s="12">
        <v>44785</v>
      </c>
      <c r="AI123" s="1"/>
      <c r="AJ123" s="1">
        <v>2</v>
      </c>
      <c r="AK123" s="1"/>
      <c r="AL123" s="1" t="s">
        <v>101</v>
      </c>
      <c r="AM123" s="1">
        <v>1</v>
      </c>
      <c r="AN123" s="1">
        <v>20220930</v>
      </c>
      <c r="AO123" s="1">
        <v>20220905</v>
      </c>
      <c r="AP123" s="16">
        <v>175000</v>
      </c>
      <c r="AQ123" s="16">
        <v>0</v>
      </c>
      <c r="AR123" s="1"/>
      <c r="AS123" s="12">
        <v>45077</v>
      </c>
    </row>
    <row r="124" spans="1:45" x14ac:dyDescent="0.25">
      <c r="A124" s="1">
        <v>900149596</v>
      </c>
      <c r="B124" s="1" t="s">
        <v>11</v>
      </c>
      <c r="C124" s="1" t="s">
        <v>14</v>
      </c>
      <c r="D124" s="1">
        <v>51580</v>
      </c>
      <c r="E124" s="1" t="s">
        <v>14</v>
      </c>
      <c r="F124" s="1">
        <v>51580</v>
      </c>
      <c r="G124" s="1" t="s">
        <v>233</v>
      </c>
      <c r="H124" s="1" t="s">
        <v>477</v>
      </c>
      <c r="I124" s="12">
        <v>44785</v>
      </c>
      <c r="J124" s="16">
        <v>175000</v>
      </c>
      <c r="K124" s="16">
        <v>168000</v>
      </c>
      <c r="L124" s="1" t="s">
        <v>102</v>
      </c>
      <c r="M124" s="1" t="s">
        <v>638</v>
      </c>
      <c r="N124" s="1"/>
      <c r="O124" s="1"/>
      <c r="P124" s="1"/>
      <c r="Q124" s="1" t="s">
        <v>103</v>
      </c>
      <c r="R124" s="16">
        <v>175000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"/>
      <c r="Y124" s="16">
        <v>175000</v>
      </c>
      <c r="Z124" s="16">
        <v>0</v>
      </c>
      <c r="AA124" s="1"/>
      <c r="AB124" s="1"/>
      <c r="AC124" s="1"/>
      <c r="AD124" s="1"/>
      <c r="AE124" s="1"/>
      <c r="AF124" s="18">
        <v>221868532304903</v>
      </c>
      <c r="AG124" s="1"/>
      <c r="AH124" s="12">
        <v>44785</v>
      </c>
      <c r="AI124" s="1"/>
      <c r="AJ124" s="1">
        <v>2</v>
      </c>
      <c r="AK124" s="1"/>
      <c r="AL124" s="1" t="s">
        <v>101</v>
      </c>
      <c r="AM124" s="1">
        <v>1</v>
      </c>
      <c r="AN124" s="1">
        <v>20220930</v>
      </c>
      <c r="AO124" s="1">
        <v>20220905</v>
      </c>
      <c r="AP124" s="16">
        <v>175000</v>
      </c>
      <c r="AQ124" s="16">
        <v>0</v>
      </c>
      <c r="AR124" s="1"/>
      <c r="AS124" s="12">
        <v>45077</v>
      </c>
    </row>
    <row r="125" spans="1:45" x14ac:dyDescent="0.25">
      <c r="A125" s="1">
        <v>900149596</v>
      </c>
      <c r="B125" s="1" t="s">
        <v>11</v>
      </c>
      <c r="C125" s="1" t="s">
        <v>14</v>
      </c>
      <c r="D125" s="1">
        <v>51581</v>
      </c>
      <c r="E125" s="1" t="s">
        <v>14</v>
      </c>
      <c r="F125" s="1">
        <v>51581</v>
      </c>
      <c r="G125" s="1" t="s">
        <v>234</v>
      </c>
      <c r="H125" s="1" t="s">
        <v>478</v>
      </c>
      <c r="I125" s="12">
        <v>44785</v>
      </c>
      <c r="J125" s="16">
        <v>175000</v>
      </c>
      <c r="K125" s="16">
        <v>168000</v>
      </c>
      <c r="L125" s="1" t="s">
        <v>102</v>
      </c>
      <c r="M125" s="1" t="s">
        <v>638</v>
      </c>
      <c r="N125" s="1"/>
      <c r="O125" s="1"/>
      <c r="P125" s="1"/>
      <c r="Q125" s="1" t="s">
        <v>103</v>
      </c>
      <c r="R125" s="16">
        <v>175000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"/>
      <c r="Y125" s="16">
        <v>175000</v>
      </c>
      <c r="Z125" s="16">
        <v>0</v>
      </c>
      <c r="AA125" s="1"/>
      <c r="AB125" s="1"/>
      <c r="AC125" s="1"/>
      <c r="AD125" s="1"/>
      <c r="AE125" s="1"/>
      <c r="AF125" s="18">
        <v>221673353408260</v>
      </c>
      <c r="AG125" s="1"/>
      <c r="AH125" s="12">
        <v>44785</v>
      </c>
      <c r="AI125" s="1"/>
      <c r="AJ125" s="1">
        <v>2</v>
      </c>
      <c r="AK125" s="1"/>
      <c r="AL125" s="1" t="s">
        <v>101</v>
      </c>
      <c r="AM125" s="1">
        <v>1</v>
      </c>
      <c r="AN125" s="1">
        <v>20220930</v>
      </c>
      <c r="AO125" s="1">
        <v>20220905</v>
      </c>
      <c r="AP125" s="16">
        <v>175000</v>
      </c>
      <c r="AQ125" s="16">
        <v>0</v>
      </c>
      <c r="AR125" s="1"/>
      <c r="AS125" s="12">
        <v>45077</v>
      </c>
    </row>
    <row r="126" spans="1:45" x14ac:dyDescent="0.25">
      <c r="A126" s="1">
        <v>900149596</v>
      </c>
      <c r="B126" s="1" t="s">
        <v>11</v>
      </c>
      <c r="C126" s="1" t="s">
        <v>14</v>
      </c>
      <c r="D126" s="1">
        <v>51582</v>
      </c>
      <c r="E126" s="1" t="s">
        <v>14</v>
      </c>
      <c r="F126" s="1">
        <v>51582</v>
      </c>
      <c r="G126" s="1" t="s">
        <v>235</v>
      </c>
      <c r="H126" s="1" t="s">
        <v>479</v>
      </c>
      <c r="I126" s="12">
        <v>44785</v>
      </c>
      <c r="J126" s="16">
        <v>175000</v>
      </c>
      <c r="K126" s="16">
        <v>168000</v>
      </c>
      <c r="L126" s="1" t="s">
        <v>102</v>
      </c>
      <c r="M126" s="1" t="s">
        <v>638</v>
      </c>
      <c r="N126" s="1"/>
      <c r="O126" s="1"/>
      <c r="P126" s="1"/>
      <c r="Q126" s="1" t="s">
        <v>103</v>
      </c>
      <c r="R126" s="16">
        <v>175000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"/>
      <c r="Y126" s="16">
        <v>175000</v>
      </c>
      <c r="Z126" s="16">
        <v>0</v>
      </c>
      <c r="AA126" s="1"/>
      <c r="AB126" s="1"/>
      <c r="AC126" s="1"/>
      <c r="AD126" s="1"/>
      <c r="AE126" s="1"/>
      <c r="AF126" s="18">
        <v>221993360389079</v>
      </c>
      <c r="AG126" s="1"/>
      <c r="AH126" s="12">
        <v>44785</v>
      </c>
      <c r="AI126" s="1"/>
      <c r="AJ126" s="1">
        <v>2</v>
      </c>
      <c r="AK126" s="1"/>
      <c r="AL126" s="1" t="s">
        <v>101</v>
      </c>
      <c r="AM126" s="1">
        <v>1</v>
      </c>
      <c r="AN126" s="1">
        <v>20220930</v>
      </c>
      <c r="AO126" s="1">
        <v>20220905</v>
      </c>
      <c r="AP126" s="16">
        <v>175000</v>
      </c>
      <c r="AQ126" s="16">
        <v>0</v>
      </c>
      <c r="AR126" s="1"/>
      <c r="AS126" s="12">
        <v>45077</v>
      </c>
    </row>
    <row r="127" spans="1:45" x14ac:dyDescent="0.25">
      <c r="A127" s="1">
        <v>900149596</v>
      </c>
      <c r="B127" s="1" t="s">
        <v>11</v>
      </c>
      <c r="C127" s="1" t="s">
        <v>14</v>
      </c>
      <c r="D127" s="1">
        <v>51583</v>
      </c>
      <c r="E127" s="1" t="s">
        <v>14</v>
      </c>
      <c r="F127" s="1">
        <v>51583</v>
      </c>
      <c r="G127" s="1" t="s">
        <v>236</v>
      </c>
      <c r="H127" s="1" t="s">
        <v>480</v>
      </c>
      <c r="I127" s="12">
        <v>44785</v>
      </c>
      <c r="J127" s="16">
        <v>130000</v>
      </c>
      <c r="K127" s="16">
        <v>124800</v>
      </c>
      <c r="L127" s="1" t="s">
        <v>102</v>
      </c>
      <c r="M127" s="1" t="s">
        <v>638</v>
      </c>
      <c r="N127" s="1"/>
      <c r="O127" s="1"/>
      <c r="P127" s="1"/>
      <c r="Q127" s="1" t="s">
        <v>103</v>
      </c>
      <c r="R127" s="16">
        <v>130000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"/>
      <c r="Y127" s="16">
        <v>130000</v>
      </c>
      <c r="Z127" s="16">
        <v>0</v>
      </c>
      <c r="AA127" s="1"/>
      <c r="AB127" s="1"/>
      <c r="AC127" s="1"/>
      <c r="AD127" s="1"/>
      <c r="AE127" s="1"/>
      <c r="AF127" s="18">
        <v>221678516308457</v>
      </c>
      <c r="AG127" s="1"/>
      <c r="AH127" s="12">
        <v>44785</v>
      </c>
      <c r="AI127" s="1"/>
      <c r="AJ127" s="1">
        <v>2</v>
      </c>
      <c r="AK127" s="1"/>
      <c r="AL127" s="1" t="s">
        <v>101</v>
      </c>
      <c r="AM127" s="1">
        <v>1</v>
      </c>
      <c r="AN127" s="1">
        <v>20220930</v>
      </c>
      <c r="AO127" s="1">
        <v>20220905</v>
      </c>
      <c r="AP127" s="16">
        <v>130000</v>
      </c>
      <c r="AQ127" s="16">
        <v>0</v>
      </c>
      <c r="AR127" s="1"/>
      <c r="AS127" s="12">
        <v>45077</v>
      </c>
    </row>
    <row r="128" spans="1:45" x14ac:dyDescent="0.25">
      <c r="A128" s="1">
        <v>900149596</v>
      </c>
      <c r="B128" s="1" t="s">
        <v>11</v>
      </c>
      <c r="C128" s="1" t="s">
        <v>14</v>
      </c>
      <c r="D128" s="1">
        <v>51587</v>
      </c>
      <c r="E128" s="1" t="s">
        <v>14</v>
      </c>
      <c r="F128" s="1">
        <v>51587</v>
      </c>
      <c r="G128" s="1" t="s">
        <v>237</v>
      </c>
      <c r="H128" s="1" t="s">
        <v>481</v>
      </c>
      <c r="I128" s="12">
        <v>44785</v>
      </c>
      <c r="J128" s="16">
        <v>3850</v>
      </c>
      <c r="K128" s="16">
        <v>3696</v>
      </c>
      <c r="L128" s="1" t="s">
        <v>102</v>
      </c>
      <c r="M128" s="1" t="s">
        <v>638</v>
      </c>
      <c r="N128" s="1"/>
      <c r="O128" s="1"/>
      <c r="P128" s="1"/>
      <c r="Q128" s="1" t="s">
        <v>103</v>
      </c>
      <c r="R128" s="16">
        <v>3850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"/>
      <c r="Y128" s="16">
        <v>3850</v>
      </c>
      <c r="Z128" s="16">
        <v>0</v>
      </c>
      <c r="AA128" s="1"/>
      <c r="AB128" s="1"/>
      <c r="AC128" s="1"/>
      <c r="AD128" s="1"/>
      <c r="AE128" s="1"/>
      <c r="AF128" s="18">
        <v>999999999999999</v>
      </c>
      <c r="AG128" s="1"/>
      <c r="AH128" s="12">
        <v>44785</v>
      </c>
      <c r="AI128" s="1"/>
      <c r="AJ128" s="1">
        <v>2</v>
      </c>
      <c r="AK128" s="1"/>
      <c r="AL128" s="1" t="s">
        <v>101</v>
      </c>
      <c r="AM128" s="1">
        <v>1</v>
      </c>
      <c r="AN128" s="1">
        <v>20220930</v>
      </c>
      <c r="AO128" s="1">
        <v>20220907</v>
      </c>
      <c r="AP128" s="16">
        <v>3850</v>
      </c>
      <c r="AQ128" s="16">
        <v>0</v>
      </c>
      <c r="AR128" s="1"/>
      <c r="AS128" s="12">
        <v>45077</v>
      </c>
    </row>
    <row r="129" spans="1:45" x14ac:dyDescent="0.25">
      <c r="A129" s="1">
        <v>900149596</v>
      </c>
      <c r="B129" s="1" t="s">
        <v>11</v>
      </c>
      <c r="C129" s="1" t="s">
        <v>14</v>
      </c>
      <c r="D129" s="1">
        <v>51588</v>
      </c>
      <c r="E129" s="1" t="s">
        <v>14</v>
      </c>
      <c r="F129" s="1">
        <v>51588</v>
      </c>
      <c r="G129" s="1" t="s">
        <v>238</v>
      </c>
      <c r="H129" s="1" t="s">
        <v>482</v>
      </c>
      <c r="I129" s="12">
        <v>44785</v>
      </c>
      <c r="J129" s="16">
        <v>10264</v>
      </c>
      <c r="K129" s="16">
        <v>9853</v>
      </c>
      <c r="L129" s="1" t="s">
        <v>102</v>
      </c>
      <c r="M129" s="1" t="s">
        <v>638</v>
      </c>
      <c r="N129" s="1"/>
      <c r="O129" s="1"/>
      <c r="P129" s="1"/>
      <c r="Q129" s="1" t="s">
        <v>103</v>
      </c>
      <c r="R129" s="16">
        <v>10264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"/>
      <c r="Y129" s="16">
        <v>10264</v>
      </c>
      <c r="Z129" s="16">
        <v>0</v>
      </c>
      <c r="AA129" s="1"/>
      <c r="AB129" s="1"/>
      <c r="AC129" s="1"/>
      <c r="AD129" s="1"/>
      <c r="AE129" s="1"/>
      <c r="AF129" s="18">
        <v>999999999999999</v>
      </c>
      <c r="AG129" s="1"/>
      <c r="AH129" s="12">
        <v>44785</v>
      </c>
      <c r="AI129" s="1"/>
      <c r="AJ129" s="1">
        <v>2</v>
      </c>
      <c r="AK129" s="1"/>
      <c r="AL129" s="1" t="s">
        <v>101</v>
      </c>
      <c r="AM129" s="1">
        <v>1</v>
      </c>
      <c r="AN129" s="1">
        <v>20220930</v>
      </c>
      <c r="AO129" s="1">
        <v>20220907</v>
      </c>
      <c r="AP129" s="16">
        <v>10264</v>
      </c>
      <c r="AQ129" s="16">
        <v>0</v>
      </c>
      <c r="AR129" s="1"/>
      <c r="AS129" s="12">
        <v>45077</v>
      </c>
    </row>
    <row r="130" spans="1:45" hidden="1" x14ac:dyDescent="0.25">
      <c r="A130" s="1">
        <v>900149596</v>
      </c>
      <c r="B130" s="1" t="s">
        <v>11</v>
      </c>
      <c r="C130" s="1" t="s">
        <v>12</v>
      </c>
      <c r="D130" s="1">
        <v>26228</v>
      </c>
      <c r="E130" s="1" t="s">
        <v>12</v>
      </c>
      <c r="F130" s="1">
        <v>26228</v>
      </c>
      <c r="G130" s="1" t="s">
        <v>239</v>
      </c>
      <c r="H130" s="1" t="s">
        <v>483</v>
      </c>
      <c r="I130" s="12">
        <v>43515</v>
      </c>
      <c r="J130" s="16">
        <v>207400</v>
      </c>
      <c r="K130" s="16">
        <v>202215</v>
      </c>
      <c r="L130" s="1" t="s">
        <v>102</v>
      </c>
      <c r="M130" s="1" t="s">
        <v>636</v>
      </c>
      <c r="N130" s="1"/>
      <c r="O130" s="1"/>
      <c r="P130" s="1"/>
      <c r="Q130" s="1" t="s">
        <v>103</v>
      </c>
      <c r="R130" s="16">
        <v>207400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"/>
      <c r="Y130" s="16">
        <v>207400</v>
      </c>
      <c r="Z130" s="16">
        <v>0</v>
      </c>
      <c r="AA130" s="1"/>
      <c r="AB130" s="1"/>
      <c r="AC130" s="1"/>
      <c r="AD130" s="1"/>
      <c r="AE130" s="1"/>
      <c r="AF130" s="18">
        <v>183376079315370</v>
      </c>
      <c r="AG130" s="1"/>
      <c r="AH130" s="12">
        <v>43515</v>
      </c>
      <c r="AI130" s="1"/>
      <c r="AJ130" s="1">
        <v>2</v>
      </c>
      <c r="AK130" s="1"/>
      <c r="AL130" s="1" t="s">
        <v>101</v>
      </c>
      <c r="AM130" s="1">
        <v>1</v>
      </c>
      <c r="AN130" s="1">
        <v>20190228</v>
      </c>
      <c r="AO130" s="1">
        <v>20190220</v>
      </c>
      <c r="AP130" s="16">
        <v>207400</v>
      </c>
      <c r="AQ130" s="16">
        <v>0</v>
      </c>
      <c r="AR130" s="1"/>
      <c r="AS130" s="12">
        <v>45077</v>
      </c>
    </row>
    <row r="131" spans="1:45" hidden="1" x14ac:dyDescent="0.25">
      <c r="A131" s="1">
        <v>900149596</v>
      </c>
      <c r="B131" s="1" t="s">
        <v>11</v>
      </c>
      <c r="C131" s="1" t="s">
        <v>12</v>
      </c>
      <c r="D131" s="1">
        <v>26229</v>
      </c>
      <c r="E131" s="1" t="s">
        <v>12</v>
      </c>
      <c r="F131" s="1">
        <v>26229</v>
      </c>
      <c r="G131" s="1" t="s">
        <v>240</v>
      </c>
      <c r="H131" s="1" t="s">
        <v>484</v>
      </c>
      <c r="I131" s="12">
        <v>43515</v>
      </c>
      <c r="J131" s="16">
        <v>207400</v>
      </c>
      <c r="K131" s="16">
        <v>202215</v>
      </c>
      <c r="L131" s="1" t="s">
        <v>102</v>
      </c>
      <c r="M131" s="1" t="s">
        <v>636</v>
      </c>
      <c r="N131" s="1"/>
      <c r="O131" s="1"/>
      <c r="P131" s="1"/>
      <c r="Q131" s="1" t="s">
        <v>103</v>
      </c>
      <c r="R131" s="16">
        <v>207400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"/>
      <c r="Y131" s="16">
        <v>207400</v>
      </c>
      <c r="Z131" s="16">
        <v>0</v>
      </c>
      <c r="AA131" s="1"/>
      <c r="AB131" s="1"/>
      <c r="AC131" s="1"/>
      <c r="AD131" s="1"/>
      <c r="AE131" s="1"/>
      <c r="AF131" s="18">
        <v>183376097534033</v>
      </c>
      <c r="AG131" s="1"/>
      <c r="AH131" s="12">
        <v>43515</v>
      </c>
      <c r="AI131" s="1"/>
      <c r="AJ131" s="1">
        <v>2</v>
      </c>
      <c r="AK131" s="1"/>
      <c r="AL131" s="1" t="s">
        <v>101</v>
      </c>
      <c r="AM131" s="1">
        <v>1</v>
      </c>
      <c r="AN131" s="1">
        <v>20190228</v>
      </c>
      <c r="AO131" s="1">
        <v>20190220</v>
      </c>
      <c r="AP131" s="16">
        <v>207400</v>
      </c>
      <c r="AQ131" s="16">
        <v>0</v>
      </c>
      <c r="AR131" s="1"/>
      <c r="AS131" s="12">
        <v>45077</v>
      </c>
    </row>
    <row r="132" spans="1:45" hidden="1" x14ac:dyDescent="0.25">
      <c r="A132" s="1">
        <v>900149596</v>
      </c>
      <c r="B132" s="1" t="s">
        <v>11</v>
      </c>
      <c r="C132" s="1" t="s">
        <v>12</v>
      </c>
      <c r="D132" s="1">
        <v>26230</v>
      </c>
      <c r="E132" s="1" t="s">
        <v>12</v>
      </c>
      <c r="F132" s="1">
        <v>26230</v>
      </c>
      <c r="G132" s="1" t="s">
        <v>241</v>
      </c>
      <c r="H132" s="1" t="s">
        <v>485</v>
      </c>
      <c r="I132" s="12">
        <v>43515</v>
      </c>
      <c r="J132" s="16">
        <v>414800</v>
      </c>
      <c r="K132" s="16">
        <v>404430</v>
      </c>
      <c r="L132" s="1" t="s">
        <v>102</v>
      </c>
      <c r="M132" s="1" t="s">
        <v>636</v>
      </c>
      <c r="N132" s="1"/>
      <c r="O132" s="1"/>
      <c r="P132" s="1"/>
      <c r="Q132" s="1" t="s">
        <v>103</v>
      </c>
      <c r="R132" s="16">
        <v>414800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"/>
      <c r="Y132" s="16">
        <v>414800</v>
      </c>
      <c r="Z132" s="16">
        <v>0</v>
      </c>
      <c r="AA132" s="1"/>
      <c r="AB132" s="1"/>
      <c r="AC132" s="1"/>
      <c r="AD132" s="1"/>
      <c r="AE132" s="1"/>
      <c r="AF132" s="18">
        <v>190536052382026</v>
      </c>
      <c r="AG132" s="1"/>
      <c r="AH132" s="12">
        <v>43515</v>
      </c>
      <c r="AI132" s="1"/>
      <c r="AJ132" s="1">
        <v>2</v>
      </c>
      <c r="AK132" s="1"/>
      <c r="AL132" s="1" t="s">
        <v>101</v>
      </c>
      <c r="AM132" s="1">
        <v>1</v>
      </c>
      <c r="AN132" s="1">
        <v>20190228</v>
      </c>
      <c r="AO132" s="1">
        <v>20190220</v>
      </c>
      <c r="AP132" s="16">
        <v>414800</v>
      </c>
      <c r="AQ132" s="16">
        <v>0</v>
      </c>
      <c r="AR132" s="1"/>
      <c r="AS132" s="12">
        <v>45077</v>
      </c>
    </row>
    <row r="133" spans="1:45" x14ac:dyDescent="0.25">
      <c r="A133" s="1">
        <v>900149596</v>
      </c>
      <c r="B133" s="1" t="s">
        <v>11</v>
      </c>
      <c r="C133" s="1" t="s">
        <v>14</v>
      </c>
      <c r="D133" s="1">
        <v>48073</v>
      </c>
      <c r="E133" s="1" t="s">
        <v>14</v>
      </c>
      <c r="F133" s="1">
        <v>48073</v>
      </c>
      <c r="G133" s="1" t="s">
        <v>242</v>
      </c>
      <c r="H133" s="1" t="s">
        <v>486</v>
      </c>
      <c r="I133" s="12">
        <v>44544</v>
      </c>
      <c r="J133" s="16">
        <v>175000</v>
      </c>
      <c r="K133" s="16">
        <v>168000</v>
      </c>
      <c r="L133" s="1" t="s">
        <v>102</v>
      </c>
      <c r="M133" s="1" t="s">
        <v>638</v>
      </c>
      <c r="N133" s="1"/>
      <c r="O133" s="1"/>
      <c r="P133" s="1"/>
      <c r="Q133" s="1" t="s">
        <v>103</v>
      </c>
      <c r="R133" s="16">
        <v>175000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"/>
      <c r="Y133" s="16">
        <v>175000</v>
      </c>
      <c r="Z133" s="16">
        <v>0</v>
      </c>
      <c r="AA133" s="1"/>
      <c r="AB133" s="1"/>
      <c r="AC133" s="1"/>
      <c r="AD133" s="1"/>
      <c r="AE133" s="1"/>
      <c r="AF133" s="18">
        <v>213038516555117</v>
      </c>
      <c r="AG133" s="1"/>
      <c r="AH133" s="12">
        <v>44544</v>
      </c>
      <c r="AI133" s="1"/>
      <c r="AJ133" s="1">
        <v>2</v>
      </c>
      <c r="AK133" s="1"/>
      <c r="AL133" s="1" t="s">
        <v>101</v>
      </c>
      <c r="AM133" s="1">
        <v>1</v>
      </c>
      <c r="AN133" s="1">
        <v>20220630</v>
      </c>
      <c r="AO133" s="1">
        <v>20220602</v>
      </c>
      <c r="AP133" s="16">
        <v>175000</v>
      </c>
      <c r="AQ133" s="16">
        <v>0</v>
      </c>
      <c r="AR133" s="1"/>
      <c r="AS133" s="12">
        <v>45077</v>
      </c>
    </row>
    <row r="134" spans="1:45" x14ac:dyDescent="0.25">
      <c r="A134" s="1">
        <v>900149596</v>
      </c>
      <c r="B134" s="1" t="s">
        <v>11</v>
      </c>
      <c r="C134" s="1" t="s">
        <v>14</v>
      </c>
      <c r="D134" s="1">
        <v>48075</v>
      </c>
      <c r="E134" s="1" t="s">
        <v>14</v>
      </c>
      <c r="F134" s="1">
        <v>48075</v>
      </c>
      <c r="G134" s="1" t="s">
        <v>243</v>
      </c>
      <c r="H134" s="1" t="s">
        <v>487</v>
      </c>
      <c r="I134" s="12">
        <v>44544</v>
      </c>
      <c r="J134" s="16">
        <v>175000</v>
      </c>
      <c r="K134" s="16">
        <v>168000</v>
      </c>
      <c r="L134" s="1" t="s">
        <v>102</v>
      </c>
      <c r="M134" s="1" t="s">
        <v>638</v>
      </c>
      <c r="N134" s="1"/>
      <c r="O134" s="1"/>
      <c r="P134" s="1"/>
      <c r="Q134" s="1" t="s">
        <v>103</v>
      </c>
      <c r="R134" s="16">
        <v>175000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"/>
      <c r="Y134" s="16">
        <v>175000</v>
      </c>
      <c r="Z134" s="16">
        <v>0</v>
      </c>
      <c r="AA134" s="1"/>
      <c r="AB134" s="1"/>
      <c r="AC134" s="1"/>
      <c r="AD134" s="1"/>
      <c r="AE134" s="1"/>
      <c r="AF134" s="18">
        <v>212988516599386</v>
      </c>
      <c r="AG134" s="1"/>
      <c r="AH134" s="12">
        <v>44544</v>
      </c>
      <c r="AI134" s="1"/>
      <c r="AJ134" s="1">
        <v>2</v>
      </c>
      <c r="AK134" s="1"/>
      <c r="AL134" s="1" t="s">
        <v>101</v>
      </c>
      <c r="AM134" s="1">
        <v>1</v>
      </c>
      <c r="AN134" s="1">
        <v>20220630</v>
      </c>
      <c r="AO134" s="1">
        <v>20220602</v>
      </c>
      <c r="AP134" s="16">
        <v>175000</v>
      </c>
      <c r="AQ134" s="16">
        <v>0</v>
      </c>
      <c r="AR134" s="1"/>
      <c r="AS134" s="12">
        <v>45077</v>
      </c>
    </row>
    <row r="135" spans="1:45" x14ac:dyDescent="0.25">
      <c r="A135" s="1">
        <v>900149596</v>
      </c>
      <c r="B135" s="1" t="s">
        <v>11</v>
      </c>
      <c r="C135" s="1" t="s">
        <v>14</v>
      </c>
      <c r="D135" s="1">
        <v>48076</v>
      </c>
      <c r="E135" s="1" t="s">
        <v>14</v>
      </c>
      <c r="F135" s="1">
        <v>48076</v>
      </c>
      <c r="G135" s="1" t="s">
        <v>244</v>
      </c>
      <c r="H135" s="1" t="s">
        <v>488</v>
      </c>
      <c r="I135" s="12">
        <v>44544</v>
      </c>
      <c r="J135" s="16">
        <v>175000</v>
      </c>
      <c r="K135" s="16">
        <v>168000</v>
      </c>
      <c r="L135" s="1" t="s">
        <v>102</v>
      </c>
      <c r="M135" s="1" t="s">
        <v>638</v>
      </c>
      <c r="N135" s="1"/>
      <c r="O135" s="1"/>
      <c r="P135" s="1"/>
      <c r="Q135" s="1" t="s">
        <v>103</v>
      </c>
      <c r="R135" s="16">
        <v>175000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"/>
      <c r="Y135" s="16">
        <v>175000</v>
      </c>
      <c r="Z135" s="16">
        <v>0</v>
      </c>
      <c r="AA135" s="1"/>
      <c r="AB135" s="1"/>
      <c r="AC135" s="1"/>
      <c r="AD135" s="1"/>
      <c r="AE135" s="1"/>
      <c r="AF135" s="18">
        <v>212958516640624</v>
      </c>
      <c r="AG135" s="1"/>
      <c r="AH135" s="12">
        <v>44544</v>
      </c>
      <c r="AI135" s="1"/>
      <c r="AJ135" s="1">
        <v>2</v>
      </c>
      <c r="AK135" s="1"/>
      <c r="AL135" s="1" t="s">
        <v>101</v>
      </c>
      <c r="AM135" s="1">
        <v>1</v>
      </c>
      <c r="AN135" s="1">
        <v>20220630</v>
      </c>
      <c r="AO135" s="1">
        <v>20220602</v>
      </c>
      <c r="AP135" s="16">
        <v>175000</v>
      </c>
      <c r="AQ135" s="16">
        <v>0</v>
      </c>
      <c r="AR135" s="1"/>
      <c r="AS135" s="12">
        <v>45077</v>
      </c>
    </row>
    <row r="136" spans="1:45" x14ac:dyDescent="0.25">
      <c r="A136" s="1">
        <v>900149596</v>
      </c>
      <c r="B136" s="1" t="s">
        <v>11</v>
      </c>
      <c r="C136" s="1" t="s">
        <v>14</v>
      </c>
      <c r="D136" s="1">
        <v>48077</v>
      </c>
      <c r="E136" s="1" t="s">
        <v>14</v>
      </c>
      <c r="F136" s="1">
        <v>48077</v>
      </c>
      <c r="G136" s="1" t="s">
        <v>245</v>
      </c>
      <c r="H136" s="1" t="s">
        <v>489</v>
      </c>
      <c r="I136" s="12">
        <v>44544</v>
      </c>
      <c r="J136" s="16">
        <v>175000</v>
      </c>
      <c r="K136" s="16">
        <v>168000</v>
      </c>
      <c r="L136" s="1" t="s">
        <v>102</v>
      </c>
      <c r="M136" s="1" t="s">
        <v>638</v>
      </c>
      <c r="N136" s="1"/>
      <c r="O136" s="1"/>
      <c r="P136" s="1"/>
      <c r="Q136" s="1" t="s">
        <v>103</v>
      </c>
      <c r="R136" s="16">
        <v>175000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"/>
      <c r="Y136" s="16">
        <v>175000</v>
      </c>
      <c r="Z136" s="16">
        <v>0</v>
      </c>
      <c r="AA136" s="1"/>
      <c r="AB136" s="1"/>
      <c r="AC136" s="1"/>
      <c r="AD136" s="1"/>
      <c r="AE136" s="1"/>
      <c r="AF136" s="18">
        <v>212658516615435</v>
      </c>
      <c r="AG136" s="1"/>
      <c r="AH136" s="12">
        <v>44544</v>
      </c>
      <c r="AI136" s="1"/>
      <c r="AJ136" s="1">
        <v>2</v>
      </c>
      <c r="AK136" s="1"/>
      <c r="AL136" s="1" t="s">
        <v>101</v>
      </c>
      <c r="AM136" s="1">
        <v>1</v>
      </c>
      <c r="AN136" s="1">
        <v>20220630</v>
      </c>
      <c r="AO136" s="1">
        <v>20220602</v>
      </c>
      <c r="AP136" s="16">
        <v>175000</v>
      </c>
      <c r="AQ136" s="16">
        <v>0</v>
      </c>
      <c r="AR136" s="1"/>
      <c r="AS136" s="12">
        <v>45077</v>
      </c>
    </row>
    <row r="137" spans="1:45" x14ac:dyDescent="0.25">
      <c r="A137" s="1">
        <v>900149596</v>
      </c>
      <c r="B137" s="1" t="s">
        <v>11</v>
      </c>
      <c r="C137" s="1" t="s">
        <v>14</v>
      </c>
      <c r="D137" s="1">
        <v>48078</v>
      </c>
      <c r="E137" s="1" t="s">
        <v>14</v>
      </c>
      <c r="F137" s="1">
        <v>48078</v>
      </c>
      <c r="G137" s="1" t="s">
        <v>246</v>
      </c>
      <c r="H137" s="1" t="s">
        <v>490</v>
      </c>
      <c r="I137" s="12">
        <v>44544</v>
      </c>
      <c r="J137" s="16">
        <v>175000</v>
      </c>
      <c r="K137" s="16">
        <v>168000</v>
      </c>
      <c r="L137" s="1" t="s">
        <v>102</v>
      </c>
      <c r="M137" s="1" t="s">
        <v>638</v>
      </c>
      <c r="N137" s="1"/>
      <c r="O137" s="1"/>
      <c r="P137" s="1"/>
      <c r="Q137" s="1" t="s">
        <v>103</v>
      </c>
      <c r="R137" s="16">
        <v>175000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  <c r="X137" s="1"/>
      <c r="Y137" s="16">
        <v>175000</v>
      </c>
      <c r="Z137" s="16">
        <v>0</v>
      </c>
      <c r="AA137" s="1"/>
      <c r="AB137" s="1"/>
      <c r="AC137" s="1"/>
      <c r="AD137" s="1"/>
      <c r="AE137" s="1"/>
      <c r="AF137" s="18">
        <v>213098516339228</v>
      </c>
      <c r="AG137" s="1"/>
      <c r="AH137" s="12">
        <v>44544</v>
      </c>
      <c r="AI137" s="1"/>
      <c r="AJ137" s="1">
        <v>2</v>
      </c>
      <c r="AK137" s="1"/>
      <c r="AL137" s="1" t="s">
        <v>101</v>
      </c>
      <c r="AM137" s="1">
        <v>1</v>
      </c>
      <c r="AN137" s="1">
        <v>20220630</v>
      </c>
      <c r="AO137" s="1">
        <v>20220602</v>
      </c>
      <c r="AP137" s="16">
        <v>175000</v>
      </c>
      <c r="AQ137" s="16">
        <v>0</v>
      </c>
      <c r="AR137" s="1"/>
      <c r="AS137" s="12">
        <v>45077</v>
      </c>
    </row>
    <row r="138" spans="1:45" x14ac:dyDescent="0.25">
      <c r="A138" s="1">
        <v>900149596</v>
      </c>
      <c r="B138" s="1" t="s">
        <v>11</v>
      </c>
      <c r="C138" s="1" t="s">
        <v>14</v>
      </c>
      <c r="D138" s="1">
        <v>48080</v>
      </c>
      <c r="E138" s="1" t="s">
        <v>14</v>
      </c>
      <c r="F138" s="1">
        <v>48080</v>
      </c>
      <c r="G138" s="1" t="s">
        <v>247</v>
      </c>
      <c r="H138" s="1" t="s">
        <v>491</v>
      </c>
      <c r="I138" s="12">
        <v>44544</v>
      </c>
      <c r="J138" s="16">
        <v>175000</v>
      </c>
      <c r="K138" s="16">
        <v>168000</v>
      </c>
      <c r="L138" s="1" t="s">
        <v>102</v>
      </c>
      <c r="M138" s="1" t="s">
        <v>638</v>
      </c>
      <c r="N138" s="1"/>
      <c r="O138" s="1"/>
      <c r="P138" s="1"/>
      <c r="Q138" s="1" t="s">
        <v>103</v>
      </c>
      <c r="R138" s="16">
        <v>175000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"/>
      <c r="Y138" s="16">
        <v>175000</v>
      </c>
      <c r="Z138" s="16">
        <v>0</v>
      </c>
      <c r="AA138" s="1"/>
      <c r="AB138" s="1"/>
      <c r="AC138" s="1"/>
      <c r="AD138" s="1"/>
      <c r="AE138" s="1"/>
      <c r="AF138" s="18">
        <v>212583353739641</v>
      </c>
      <c r="AG138" s="1"/>
      <c r="AH138" s="12">
        <v>44544</v>
      </c>
      <c r="AI138" s="1"/>
      <c r="AJ138" s="1">
        <v>2</v>
      </c>
      <c r="AK138" s="1"/>
      <c r="AL138" s="1" t="s">
        <v>101</v>
      </c>
      <c r="AM138" s="1">
        <v>1</v>
      </c>
      <c r="AN138" s="1">
        <v>20220630</v>
      </c>
      <c r="AO138" s="1">
        <v>20220602</v>
      </c>
      <c r="AP138" s="16">
        <v>175000</v>
      </c>
      <c r="AQ138" s="16">
        <v>0</v>
      </c>
      <c r="AR138" s="1"/>
      <c r="AS138" s="12">
        <v>45077</v>
      </c>
    </row>
    <row r="139" spans="1:45" x14ac:dyDescent="0.25">
      <c r="A139" s="1">
        <v>900149596</v>
      </c>
      <c r="B139" s="1" t="s">
        <v>11</v>
      </c>
      <c r="C139" s="1" t="s">
        <v>14</v>
      </c>
      <c r="D139" s="1">
        <v>48082</v>
      </c>
      <c r="E139" s="1" t="s">
        <v>14</v>
      </c>
      <c r="F139" s="1">
        <v>48082</v>
      </c>
      <c r="G139" s="1" t="s">
        <v>248</v>
      </c>
      <c r="H139" s="1" t="s">
        <v>492</v>
      </c>
      <c r="I139" s="12">
        <v>44544</v>
      </c>
      <c r="J139" s="16">
        <v>175000</v>
      </c>
      <c r="K139" s="16">
        <v>168000</v>
      </c>
      <c r="L139" s="1" t="s">
        <v>102</v>
      </c>
      <c r="M139" s="1" t="s">
        <v>638</v>
      </c>
      <c r="N139" s="1"/>
      <c r="O139" s="1"/>
      <c r="P139" s="1"/>
      <c r="Q139" s="1" t="s">
        <v>103</v>
      </c>
      <c r="R139" s="16">
        <v>175000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"/>
      <c r="Y139" s="16">
        <v>175000</v>
      </c>
      <c r="Z139" s="16">
        <v>0</v>
      </c>
      <c r="AA139" s="1"/>
      <c r="AB139" s="1"/>
      <c r="AC139" s="1"/>
      <c r="AD139" s="1"/>
      <c r="AE139" s="1"/>
      <c r="AF139" s="18">
        <v>213158516358267</v>
      </c>
      <c r="AG139" s="1"/>
      <c r="AH139" s="12">
        <v>44544</v>
      </c>
      <c r="AI139" s="1"/>
      <c r="AJ139" s="1">
        <v>2</v>
      </c>
      <c r="AK139" s="1"/>
      <c r="AL139" s="1" t="s">
        <v>101</v>
      </c>
      <c r="AM139" s="1">
        <v>1</v>
      </c>
      <c r="AN139" s="1">
        <v>20220630</v>
      </c>
      <c r="AO139" s="1">
        <v>20220602</v>
      </c>
      <c r="AP139" s="16">
        <v>175000</v>
      </c>
      <c r="AQ139" s="16">
        <v>0</v>
      </c>
      <c r="AR139" s="1"/>
      <c r="AS139" s="12">
        <v>45077</v>
      </c>
    </row>
    <row r="140" spans="1:45" x14ac:dyDescent="0.25">
      <c r="A140" s="1">
        <v>900149596</v>
      </c>
      <c r="B140" s="1" t="s">
        <v>11</v>
      </c>
      <c r="C140" s="1" t="s">
        <v>14</v>
      </c>
      <c r="D140" s="1">
        <v>48083</v>
      </c>
      <c r="E140" s="1" t="s">
        <v>14</v>
      </c>
      <c r="F140" s="1">
        <v>48083</v>
      </c>
      <c r="G140" s="1" t="s">
        <v>249</v>
      </c>
      <c r="H140" s="1" t="s">
        <v>493</v>
      </c>
      <c r="I140" s="12">
        <v>44544</v>
      </c>
      <c r="J140" s="16">
        <v>175000</v>
      </c>
      <c r="K140" s="16">
        <v>168000</v>
      </c>
      <c r="L140" s="1" t="s">
        <v>102</v>
      </c>
      <c r="M140" s="1" t="s">
        <v>638</v>
      </c>
      <c r="N140" s="1"/>
      <c r="O140" s="1"/>
      <c r="P140" s="1"/>
      <c r="Q140" s="1" t="s">
        <v>103</v>
      </c>
      <c r="R140" s="16">
        <v>175000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"/>
      <c r="Y140" s="16">
        <v>175000</v>
      </c>
      <c r="Z140" s="16">
        <v>0</v>
      </c>
      <c r="AA140" s="1"/>
      <c r="AB140" s="1"/>
      <c r="AC140" s="1"/>
      <c r="AD140" s="1"/>
      <c r="AE140" s="1"/>
      <c r="AF140" s="18">
        <v>213223114365032</v>
      </c>
      <c r="AG140" s="1"/>
      <c r="AH140" s="12">
        <v>44544</v>
      </c>
      <c r="AI140" s="1"/>
      <c r="AJ140" s="1">
        <v>2</v>
      </c>
      <c r="AK140" s="1"/>
      <c r="AL140" s="1" t="s">
        <v>101</v>
      </c>
      <c r="AM140" s="1">
        <v>1</v>
      </c>
      <c r="AN140" s="1">
        <v>20220630</v>
      </c>
      <c r="AO140" s="1">
        <v>20220602</v>
      </c>
      <c r="AP140" s="16">
        <v>175000</v>
      </c>
      <c r="AQ140" s="16">
        <v>0</v>
      </c>
      <c r="AR140" s="1"/>
      <c r="AS140" s="12">
        <v>45077</v>
      </c>
    </row>
    <row r="141" spans="1:45" x14ac:dyDescent="0.25">
      <c r="A141" s="1">
        <v>900149596</v>
      </c>
      <c r="B141" s="1" t="s">
        <v>11</v>
      </c>
      <c r="C141" s="1" t="s">
        <v>14</v>
      </c>
      <c r="D141" s="1">
        <v>48084</v>
      </c>
      <c r="E141" s="1" t="s">
        <v>14</v>
      </c>
      <c r="F141" s="1">
        <v>48084</v>
      </c>
      <c r="G141" s="1" t="s">
        <v>250</v>
      </c>
      <c r="H141" s="1" t="s">
        <v>494</v>
      </c>
      <c r="I141" s="12">
        <v>44544</v>
      </c>
      <c r="J141" s="16">
        <v>175000</v>
      </c>
      <c r="K141" s="16">
        <v>168000</v>
      </c>
      <c r="L141" s="1" t="s">
        <v>102</v>
      </c>
      <c r="M141" s="1" t="s">
        <v>638</v>
      </c>
      <c r="N141" s="1"/>
      <c r="O141" s="1"/>
      <c r="P141" s="1"/>
      <c r="Q141" s="1" t="s">
        <v>103</v>
      </c>
      <c r="R141" s="16">
        <v>175000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"/>
      <c r="Y141" s="16">
        <v>175000</v>
      </c>
      <c r="Z141" s="16">
        <v>0</v>
      </c>
      <c r="AA141" s="1"/>
      <c r="AB141" s="1"/>
      <c r="AC141" s="1"/>
      <c r="AD141" s="1"/>
      <c r="AE141" s="1"/>
      <c r="AF141" s="18">
        <v>213293353337360</v>
      </c>
      <c r="AG141" s="1"/>
      <c r="AH141" s="12">
        <v>44544</v>
      </c>
      <c r="AI141" s="1"/>
      <c r="AJ141" s="1">
        <v>2</v>
      </c>
      <c r="AK141" s="1"/>
      <c r="AL141" s="1" t="s">
        <v>101</v>
      </c>
      <c r="AM141" s="1">
        <v>1</v>
      </c>
      <c r="AN141" s="1">
        <v>20220630</v>
      </c>
      <c r="AO141" s="1">
        <v>20220602</v>
      </c>
      <c r="AP141" s="16">
        <v>175000</v>
      </c>
      <c r="AQ141" s="16">
        <v>0</v>
      </c>
      <c r="AR141" s="1"/>
      <c r="AS141" s="12">
        <v>45077</v>
      </c>
    </row>
    <row r="142" spans="1:45" x14ac:dyDescent="0.25">
      <c r="A142" s="1">
        <v>900149596</v>
      </c>
      <c r="B142" s="1" t="s">
        <v>11</v>
      </c>
      <c r="C142" s="1" t="s">
        <v>14</v>
      </c>
      <c r="D142" s="1">
        <v>48085</v>
      </c>
      <c r="E142" s="1" t="s">
        <v>14</v>
      </c>
      <c r="F142" s="1">
        <v>48085</v>
      </c>
      <c r="G142" s="1" t="s">
        <v>251</v>
      </c>
      <c r="H142" s="1" t="s">
        <v>495</v>
      </c>
      <c r="I142" s="12">
        <v>44544</v>
      </c>
      <c r="J142" s="16">
        <v>175000</v>
      </c>
      <c r="K142" s="16">
        <v>168000</v>
      </c>
      <c r="L142" s="1" t="s">
        <v>102</v>
      </c>
      <c r="M142" s="1" t="s">
        <v>638</v>
      </c>
      <c r="N142" s="1"/>
      <c r="O142" s="1"/>
      <c r="P142" s="1"/>
      <c r="Q142" s="1" t="s">
        <v>103</v>
      </c>
      <c r="R142" s="16">
        <v>175000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"/>
      <c r="Y142" s="16">
        <v>175000</v>
      </c>
      <c r="Z142" s="16">
        <v>0</v>
      </c>
      <c r="AA142" s="1"/>
      <c r="AB142" s="1"/>
      <c r="AC142" s="1"/>
      <c r="AD142" s="1"/>
      <c r="AE142" s="1"/>
      <c r="AF142" s="18">
        <v>213293353382739</v>
      </c>
      <c r="AG142" s="1"/>
      <c r="AH142" s="12">
        <v>44544</v>
      </c>
      <c r="AI142" s="1"/>
      <c r="AJ142" s="1">
        <v>2</v>
      </c>
      <c r="AK142" s="1"/>
      <c r="AL142" s="1" t="s">
        <v>101</v>
      </c>
      <c r="AM142" s="1">
        <v>1</v>
      </c>
      <c r="AN142" s="1">
        <v>20220630</v>
      </c>
      <c r="AO142" s="1">
        <v>20220602</v>
      </c>
      <c r="AP142" s="16">
        <v>175000</v>
      </c>
      <c r="AQ142" s="16">
        <v>0</v>
      </c>
      <c r="AR142" s="1"/>
      <c r="AS142" s="12">
        <v>45077</v>
      </c>
    </row>
    <row r="143" spans="1:45" x14ac:dyDescent="0.25">
      <c r="A143" s="1">
        <v>900149596</v>
      </c>
      <c r="B143" s="1" t="s">
        <v>11</v>
      </c>
      <c r="C143" s="1" t="s">
        <v>14</v>
      </c>
      <c r="D143" s="1">
        <v>48095</v>
      </c>
      <c r="E143" s="1" t="s">
        <v>14</v>
      </c>
      <c r="F143" s="1">
        <v>48095</v>
      </c>
      <c r="G143" s="1" t="s">
        <v>252</v>
      </c>
      <c r="H143" s="1" t="s">
        <v>496</v>
      </c>
      <c r="I143" s="12">
        <v>44544</v>
      </c>
      <c r="J143" s="16">
        <v>175000</v>
      </c>
      <c r="K143" s="16">
        <v>168000</v>
      </c>
      <c r="L143" s="1" t="s">
        <v>102</v>
      </c>
      <c r="M143" s="1" t="s">
        <v>638</v>
      </c>
      <c r="N143" s="1"/>
      <c r="O143" s="1"/>
      <c r="P143" s="1"/>
      <c r="Q143" s="1" t="s">
        <v>103</v>
      </c>
      <c r="R143" s="16">
        <v>175000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"/>
      <c r="Y143" s="16">
        <v>175000</v>
      </c>
      <c r="Z143" s="16">
        <v>0</v>
      </c>
      <c r="AA143" s="1"/>
      <c r="AB143" s="1"/>
      <c r="AC143" s="1"/>
      <c r="AD143" s="1"/>
      <c r="AE143" s="1"/>
      <c r="AF143" s="18">
        <v>213168516407933</v>
      </c>
      <c r="AG143" s="1"/>
      <c r="AH143" s="12">
        <v>44544</v>
      </c>
      <c r="AI143" s="1"/>
      <c r="AJ143" s="1">
        <v>2</v>
      </c>
      <c r="AK143" s="1"/>
      <c r="AL143" s="1" t="s">
        <v>101</v>
      </c>
      <c r="AM143" s="1">
        <v>1</v>
      </c>
      <c r="AN143" s="1">
        <v>20220630</v>
      </c>
      <c r="AO143" s="1">
        <v>20220602</v>
      </c>
      <c r="AP143" s="16">
        <v>175000</v>
      </c>
      <c r="AQ143" s="16">
        <v>0</v>
      </c>
      <c r="AR143" s="1"/>
      <c r="AS143" s="12">
        <v>45077</v>
      </c>
    </row>
    <row r="144" spans="1:45" x14ac:dyDescent="0.25">
      <c r="A144" s="1">
        <v>900149596</v>
      </c>
      <c r="B144" s="1" t="s">
        <v>11</v>
      </c>
      <c r="C144" s="1" t="s">
        <v>14</v>
      </c>
      <c r="D144" s="1">
        <v>50027</v>
      </c>
      <c r="E144" s="1" t="s">
        <v>14</v>
      </c>
      <c r="F144" s="1">
        <v>50027</v>
      </c>
      <c r="G144" s="1" t="s">
        <v>253</v>
      </c>
      <c r="H144" s="1" t="s">
        <v>497</v>
      </c>
      <c r="I144" s="12">
        <v>44679</v>
      </c>
      <c r="J144" s="16">
        <v>650000</v>
      </c>
      <c r="K144" s="16">
        <v>624000</v>
      </c>
      <c r="L144" s="1" t="s">
        <v>102</v>
      </c>
      <c r="M144" s="1" t="s">
        <v>638</v>
      </c>
      <c r="N144" s="1"/>
      <c r="O144" s="1"/>
      <c r="P144" s="1"/>
      <c r="Q144" s="1" t="s">
        <v>103</v>
      </c>
      <c r="R144" s="16">
        <v>650000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"/>
      <c r="Y144" s="16">
        <v>650000</v>
      </c>
      <c r="Z144" s="16">
        <v>0</v>
      </c>
      <c r="AA144" s="1"/>
      <c r="AB144" s="1"/>
      <c r="AC144" s="1"/>
      <c r="AD144" s="1"/>
      <c r="AE144" s="1"/>
      <c r="AF144" s="18">
        <v>212983114316325</v>
      </c>
      <c r="AG144" s="1"/>
      <c r="AH144" s="12">
        <v>44679</v>
      </c>
      <c r="AI144" s="1"/>
      <c r="AJ144" s="1">
        <v>2</v>
      </c>
      <c r="AK144" s="1"/>
      <c r="AL144" s="1" t="s">
        <v>101</v>
      </c>
      <c r="AM144" s="1">
        <v>1</v>
      </c>
      <c r="AN144" s="1">
        <v>20220630</v>
      </c>
      <c r="AO144" s="1">
        <v>20220618</v>
      </c>
      <c r="AP144" s="16">
        <v>650000</v>
      </c>
      <c r="AQ144" s="16">
        <v>0</v>
      </c>
      <c r="AR144" s="1"/>
      <c r="AS144" s="12">
        <v>45077</v>
      </c>
    </row>
    <row r="145" spans="1:45" x14ac:dyDescent="0.25">
      <c r="A145" s="1">
        <v>900149596</v>
      </c>
      <c r="B145" s="1" t="s">
        <v>11</v>
      </c>
      <c r="C145" s="1" t="s">
        <v>14</v>
      </c>
      <c r="D145" s="1">
        <v>50032</v>
      </c>
      <c r="E145" s="1" t="s">
        <v>14</v>
      </c>
      <c r="F145" s="1">
        <v>50032</v>
      </c>
      <c r="G145" s="1" t="s">
        <v>254</v>
      </c>
      <c r="H145" s="1" t="s">
        <v>498</v>
      </c>
      <c r="I145" s="12">
        <v>44679</v>
      </c>
      <c r="J145" s="16">
        <v>175000</v>
      </c>
      <c r="K145" s="16">
        <v>168000</v>
      </c>
      <c r="L145" s="1" t="s">
        <v>102</v>
      </c>
      <c r="M145" s="1" t="s">
        <v>638</v>
      </c>
      <c r="N145" s="1"/>
      <c r="O145" s="1"/>
      <c r="P145" s="1"/>
      <c r="Q145" s="1" t="s">
        <v>103</v>
      </c>
      <c r="R145" s="16">
        <v>175000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"/>
      <c r="Y145" s="16">
        <v>175000</v>
      </c>
      <c r="Z145" s="16">
        <v>0</v>
      </c>
      <c r="AA145" s="1"/>
      <c r="AB145" s="1"/>
      <c r="AC145" s="1"/>
      <c r="AD145" s="1"/>
      <c r="AE145" s="1"/>
      <c r="AF145" s="18">
        <v>213298516566379</v>
      </c>
      <c r="AG145" s="1"/>
      <c r="AH145" s="12">
        <v>44679</v>
      </c>
      <c r="AI145" s="1"/>
      <c r="AJ145" s="1">
        <v>2</v>
      </c>
      <c r="AK145" s="1"/>
      <c r="AL145" s="1" t="s">
        <v>101</v>
      </c>
      <c r="AM145" s="1">
        <v>1</v>
      </c>
      <c r="AN145" s="1">
        <v>20220630</v>
      </c>
      <c r="AO145" s="1">
        <v>20220618</v>
      </c>
      <c r="AP145" s="16">
        <v>175000</v>
      </c>
      <c r="AQ145" s="16">
        <v>0</v>
      </c>
      <c r="AR145" s="1"/>
      <c r="AS145" s="12">
        <v>45077</v>
      </c>
    </row>
    <row r="146" spans="1:45" x14ac:dyDescent="0.25">
      <c r="A146" s="1">
        <v>900149596</v>
      </c>
      <c r="B146" s="1" t="s">
        <v>11</v>
      </c>
      <c r="C146" s="1" t="s">
        <v>14</v>
      </c>
      <c r="D146" s="1">
        <v>50033</v>
      </c>
      <c r="E146" s="1" t="s">
        <v>14</v>
      </c>
      <c r="F146" s="1">
        <v>50033</v>
      </c>
      <c r="G146" s="1" t="s">
        <v>255</v>
      </c>
      <c r="H146" s="1" t="s">
        <v>499</v>
      </c>
      <c r="I146" s="12">
        <v>44679</v>
      </c>
      <c r="J146" s="16">
        <v>175000</v>
      </c>
      <c r="K146" s="16">
        <v>168000</v>
      </c>
      <c r="L146" s="1" t="s">
        <v>102</v>
      </c>
      <c r="M146" s="1" t="s">
        <v>638</v>
      </c>
      <c r="N146" s="1"/>
      <c r="O146" s="1"/>
      <c r="P146" s="1"/>
      <c r="Q146" s="1" t="s">
        <v>103</v>
      </c>
      <c r="R146" s="16">
        <v>175000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"/>
      <c r="Y146" s="16">
        <v>175000</v>
      </c>
      <c r="Z146" s="16">
        <v>0</v>
      </c>
      <c r="AA146" s="1"/>
      <c r="AB146" s="1"/>
      <c r="AC146" s="1"/>
      <c r="AD146" s="1"/>
      <c r="AE146" s="1"/>
      <c r="AF146" s="18">
        <v>213333114303384</v>
      </c>
      <c r="AG146" s="1"/>
      <c r="AH146" s="12">
        <v>44679</v>
      </c>
      <c r="AI146" s="1"/>
      <c r="AJ146" s="1">
        <v>2</v>
      </c>
      <c r="AK146" s="1"/>
      <c r="AL146" s="1" t="s">
        <v>101</v>
      </c>
      <c r="AM146" s="1">
        <v>1</v>
      </c>
      <c r="AN146" s="1">
        <v>20220630</v>
      </c>
      <c r="AO146" s="1">
        <v>20220618</v>
      </c>
      <c r="AP146" s="16">
        <v>175000</v>
      </c>
      <c r="AQ146" s="16">
        <v>0</v>
      </c>
      <c r="AR146" s="1"/>
      <c r="AS146" s="12">
        <v>45077</v>
      </c>
    </row>
    <row r="147" spans="1:45" x14ac:dyDescent="0.25">
      <c r="A147" s="1">
        <v>900149596</v>
      </c>
      <c r="B147" s="1" t="s">
        <v>11</v>
      </c>
      <c r="C147" s="1" t="s">
        <v>14</v>
      </c>
      <c r="D147" s="1">
        <v>50034</v>
      </c>
      <c r="E147" s="1" t="s">
        <v>14</v>
      </c>
      <c r="F147" s="1">
        <v>50034</v>
      </c>
      <c r="G147" s="1" t="s">
        <v>256</v>
      </c>
      <c r="H147" s="1" t="s">
        <v>500</v>
      </c>
      <c r="I147" s="12">
        <v>44679</v>
      </c>
      <c r="J147" s="16">
        <v>130000</v>
      </c>
      <c r="K147" s="16">
        <v>124800</v>
      </c>
      <c r="L147" s="1" t="s">
        <v>102</v>
      </c>
      <c r="M147" s="1" t="s">
        <v>638</v>
      </c>
      <c r="N147" s="1"/>
      <c r="O147" s="1"/>
      <c r="P147" s="1"/>
      <c r="Q147" s="1" t="s">
        <v>103</v>
      </c>
      <c r="R147" s="16">
        <v>130000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"/>
      <c r="Y147" s="16">
        <v>130000</v>
      </c>
      <c r="Z147" s="16">
        <v>0</v>
      </c>
      <c r="AA147" s="1"/>
      <c r="AB147" s="1"/>
      <c r="AC147" s="1"/>
      <c r="AD147" s="1"/>
      <c r="AE147" s="1"/>
      <c r="AF147" s="18">
        <v>213363114291170</v>
      </c>
      <c r="AG147" s="1"/>
      <c r="AH147" s="12">
        <v>44679</v>
      </c>
      <c r="AI147" s="1"/>
      <c r="AJ147" s="1">
        <v>2</v>
      </c>
      <c r="AK147" s="1"/>
      <c r="AL147" s="1" t="s">
        <v>101</v>
      </c>
      <c r="AM147" s="1">
        <v>1</v>
      </c>
      <c r="AN147" s="1">
        <v>20220630</v>
      </c>
      <c r="AO147" s="1">
        <v>20220618</v>
      </c>
      <c r="AP147" s="16">
        <v>130000</v>
      </c>
      <c r="AQ147" s="16">
        <v>0</v>
      </c>
      <c r="AR147" s="1"/>
      <c r="AS147" s="12">
        <v>45077</v>
      </c>
    </row>
    <row r="148" spans="1:45" x14ac:dyDescent="0.25">
      <c r="A148" s="1">
        <v>900149596</v>
      </c>
      <c r="B148" s="1" t="s">
        <v>11</v>
      </c>
      <c r="C148" s="1" t="s">
        <v>14</v>
      </c>
      <c r="D148" s="1">
        <v>50035</v>
      </c>
      <c r="E148" s="1" t="s">
        <v>14</v>
      </c>
      <c r="F148" s="1">
        <v>50035</v>
      </c>
      <c r="G148" s="1" t="s">
        <v>257</v>
      </c>
      <c r="H148" s="1" t="s">
        <v>501</v>
      </c>
      <c r="I148" s="12">
        <v>44679</v>
      </c>
      <c r="J148" s="16">
        <v>175000</v>
      </c>
      <c r="K148" s="16">
        <v>168000</v>
      </c>
      <c r="L148" s="1" t="s">
        <v>102</v>
      </c>
      <c r="M148" s="1" t="s">
        <v>638</v>
      </c>
      <c r="N148" s="1"/>
      <c r="O148" s="1"/>
      <c r="P148" s="1"/>
      <c r="Q148" s="1" t="s">
        <v>103</v>
      </c>
      <c r="R148" s="16">
        <v>175000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"/>
      <c r="Y148" s="16">
        <v>175000</v>
      </c>
      <c r="Z148" s="16">
        <v>0</v>
      </c>
      <c r="AA148" s="1"/>
      <c r="AB148" s="1"/>
      <c r="AC148" s="1"/>
      <c r="AD148" s="1"/>
      <c r="AE148" s="1"/>
      <c r="AF148" s="18">
        <v>213348549334667</v>
      </c>
      <c r="AG148" s="1"/>
      <c r="AH148" s="12">
        <v>44679</v>
      </c>
      <c r="AI148" s="1"/>
      <c r="AJ148" s="1">
        <v>2</v>
      </c>
      <c r="AK148" s="1"/>
      <c r="AL148" s="1" t="s">
        <v>101</v>
      </c>
      <c r="AM148" s="1">
        <v>1</v>
      </c>
      <c r="AN148" s="1">
        <v>20220630</v>
      </c>
      <c r="AO148" s="1">
        <v>20220618</v>
      </c>
      <c r="AP148" s="16">
        <v>175000</v>
      </c>
      <c r="AQ148" s="16">
        <v>0</v>
      </c>
      <c r="AR148" s="1"/>
      <c r="AS148" s="12">
        <v>45077</v>
      </c>
    </row>
    <row r="149" spans="1:45" x14ac:dyDescent="0.25">
      <c r="A149" s="1">
        <v>900149596</v>
      </c>
      <c r="B149" s="1" t="s">
        <v>11</v>
      </c>
      <c r="C149" s="1" t="s">
        <v>14</v>
      </c>
      <c r="D149" s="1">
        <v>50036</v>
      </c>
      <c r="E149" s="1" t="s">
        <v>14</v>
      </c>
      <c r="F149" s="1">
        <v>50036</v>
      </c>
      <c r="G149" s="1" t="s">
        <v>258</v>
      </c>
      <c r="H149" s="1" t="s">
        <v>502</v>
      </c>
      <c r="I149" s="12">
        <v>44679</v>
      </c>
      <c r="J149" s="16">
        <v>175000</v>
      </c>
      <c r="K149" s="16">
        <v>168000</v>
      </c>
      <c r="L149" s="1" t="s">
        <v>102</v>
      </c>
      <c r="M149" s="1" t="s">
        <v>638</v>
      </c>
      <c r="N149" s="1"/>
      <c r="O149" s="1"/>
      <c r="P149" s="1"/>
      <c r="Q149" s="1" t="s">
        <v>103</v>
      </c>
      <c r="R149" s="16">
        <v>175000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"/>
      <c r="Y149" s="16">
        <v>175000</v>
      </c>
      <c r="Z149" s="16">
        <v>0</v>
      </c>
      <c r="AA149" s="1"/>
      <c r="AB149" s="1"/>
      <c r="AC149" s="1"/>
      <c r="AD149" s="1"/>
      <c r="AE149" s="1"/>
      <c r="AF149" s="18">
        <v>213333114373242</v>
      </c>
      <c r="AG149" s="1"/>
      <c r="AH149" s="12">
        <v>44679</v>
      </c>
      <c r="AI149" s="1"/>
      <c r="AJ149" s="1">
        <v>2</v>
      </c>
      <c r="AK149" s="1"/>
      <c r="AL149" s="1" t="s">
        <v>101</v>
      </c>
      <c r="AM149" s="1">
        <v>1</v>
      </c>
      <c r="AN149" s="1">
        <v>20220630</v>
      </c>
      <c r="AO149" s="1">
        <v>20220618</v>
      </c>
      <c r="AP149" s="16">
        <v>175000</v>
      </c>
      <c r="AQ149" s="16">
        <v>0</v>
      </c>
      <c r="AR149" s="1"/>
      <c r="AS149" s="12">
        <v>45077</v>
      </c>
    </row>
    <row r="150" spans="1:45" x14ac:dyDescent="0.25">
      <c r="A150" s="1">
        <v>900149596</v>
      </c>
      <c r="B150" s="1" t="s">
        <v>11</v>
      </c>
      <c r="C150" s="1" t="s">
        <v>14</v>
      </c>
      <c r="D150" s="1">
        <v>50037</v>
      </c>
      <c r="E150" s="1" t="s">
        <v>14</v>
      </c>
      <c r="F150" s="1">
        <v>50037</v>
      </c>
      <c r="G150" s="1" t="s">
        <v>259</v>
      </c>
      <c r="H150" s="1" t="s">
        <v>503</v>
      </c>
      <c r="I150" s="12">
        <v>44679</v>
      </c>
      <c r="J150" s="16">
        <v>175000</v>
      </c>
      <c r="K150" s="16">
        <v>168000</v>
      </c>
      <c r="L150" s="1" t="s">
        <v>102</v>
      </c>
      <c r="M150" s="1" t="s">
        <v>638</v>
      </c>
      <c r="N150" s="1"/>
      <c r="O150" s="1"/>
      <c r="P150" s="1"/>
      <c r="Q150" s="1" t="s">
        <v>103</v>
      </c>
      <c r="R150" s="16">
        <v>175000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"/>
      <c r="Y150" s="16">
        <v>175000</v>
      </c>
      <c r="Z150" s="16">
        <v>0</v>
      </c>
      <c r="AA150" s="1"/>
      <c r="AB150" s="1"/>
      <c r="AC150" s="1"/>
      <c r="AD150" s="1"/>
      <c r="AE150" s="1"/>
      <c r="AF150" s="18">
        <v>212658516617292</v>
      </c>
      <c r="AG150" s="1"/>
      <c r="AH150" s="12">
        <v>44679</v>
      </c>
      <c r="AI150" s="1"/>
      <c r="AJ150" s="1">
        <v>2</v>
      </c>
      <c r="AK150" s="1"/>
      <c r="AL150" s="1" t="s">
        <v>101</v>
      </c>
      <c r="AM150" s="1">
        <v>1</v>
      </c>
      <c r="AN150" s="1">
        <v>20220630</v>
      </c>
      <c r="AO150" s="1">
        <v>20220618</v>
      </c>
      <c r="AP150" s="16">
        <v>175000</v>
      </c>
      <c r="AQ150" s="16">
        <v>0</v>
      </c>
      <c r="AR150" s="1"/>
      <c r="AS150" s="12">
        <v>45077</v>
      </c>
    </row>
    <row r="151" spans="1:45" x14ac:dyDescent="0.25">
      <c r="A151" s="1">
        <v>900149596</v>
      </c>
      <c r="B151" s="1" t="s">
        <v>11</v>
      </c>
      <c r="C151" s="1" t="s">
        <v>14</v>
      </c>
      <c r="D151" s="1">
        <v>50038</v>
      </c>
      <c r="E151" s="1" t="s">
        <v>14</v>
      </c>
      <c r="F151" s="1">
        <v>50038</v>
      </c>
      <c r="G151" s="1" t="s">
        <v>260</v>
      </c>
      <c r="H151" s="1" t="s">
        <v>504</v>
      </c>
      <c r="I151" s="12">
        <v>44679</v>
      </c>
      <c r="J151" s="16">
        <v>175000</v>
      </c>
      <c r="K151" s="16">
        <v>168000</v>
      </c>
      <c r="L151" s="1" t="s">
        <v>102</v>
      </c>
      <c r="M151" s="1" t="s">
        <v>638</v>
      </c>
      <c r="N151" s="1"/>
      <c r="O151" s="1"/>
      <c r="P151" s="1"/>
      <c r="Q151" s="1" t="s">
        <v>103</v>
      </c>
      <c r="R151" s="16">
        <v>175000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"/>
      <c r="Y151" s="16">
        <v>175000</v>
      </c>
      <c r="Z151" s="16">
        <v>0</v>
      </c>
      <c r="AA151" s="1"/>
      <c r="AB151" s="1"/>
      <c r="AC151" s="1"/>
      <c r="AD151" s="1"/>
      <c r="AE151" s="1"/>
      <c r="AF151" s="18">
        <v>213478549339670</v>
      </c>
      <c r="AG151" s="1"/>
      <c r="AH151" s="12">
        <v>44679</v>
      </c>
      <c r="AI151" s="1"/>
      <c r="AJ151" s="1">
        <v>2</v>
      </c>
      <c r="AK151" s="1"/>
      <c r="AL151" s="1" t="s">
        <v>101</v>
      </c>
      <c r="AM151" s="1">
        <v>1</v>
      </c>
      <c r="AN151" s="1">
        <v>20220630</v>
      </c>
      <c r="AO151" s="1">
        <v>20220618</v>
      </c>
      <c r="AP151" s="16">
        <v>175000</v>
      </c>
      <c r="AQ151" s="16">
        <v>0</v>
      </c>
      <c r="AR151" s="1"/>
      <c r="AS151" s="12">
        <v>45077</v>
      </c>
    </row>
    <row r="152" spans="1:45" x14ac:dyDescent="0.25">
      <c r="A152" s="1">
        <v>900149596</v>
      </c>
      <c r="B152" s="1" t="s">
        <v>11</v>
      </c>
      <c r="C152" s="1" t="s">
        <v>14</v>
      </c>
      <c r="D152" s="1">
        <v>50039</v>
      </c>
      <c r="E152" s="1" t="s">
        <v>14</v>
      </c>
      <c r="F152" s="1">
        <v>50039</v>
      </c>
      <c r="G152" s="1" t="s">
        <v>261</v>
      </c>
      <c r="H152" s="1" t="s">
        <v>505</v>
      </c>
      <c r="I152" s="12">
        <v>44679</v>
      </c>
      <c r="J152" s="16">
        <v>130000</v>
      </c>
      <c r="K152" s="16">
        <v>124800</v>
      </c>
      <c r="L152" s="1" t="s">
        <v>102</v>
      </c>
      <c r="M152" s="1" t="s">
        <v>638</v>
      </c>
      <c r="N152" s="1"/>
      <c r="O152" s="1"/>
      <c r="P152" s="1"/>
      <c r="Q152" s="1" t="s">
        <v>103</v>
      </c>
      <c r="R152" s="16">
        <v>130000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"/>
      <c r="Y152" s="16">
        <v>130000</v>
      </c>
      <c r="Z152" s="16">
        <v>0</v>
      </c>
      <c r="AA152" s="1"/>
      <c r="AB152" s="1"/>
      <c r="AC152" s="1"/>
      <c r="AD152" s="1"/>
      <c r="AE152" s="1"/>
      <c r="AF152" s="18">
        <v>213403114594088</v>
      </c>
      <c r="AG152" s="1"/>
      <c r="AH152" s="12">
        <v>44679</v>
      </c>
      <c r="AI152" s="1"/>
      <c r="AJ152" s="1">
        <v>2</v>
      </c>
      <c r="AK152" s="1"/>
      <c r="AL152" s="1" t="s">
        <v>101</v>
      </c>
      <c r="AM152" s="1">
        <v>1</v>
      </c>
      <c r="AN152" s="1">
        <v>20220630</v>
      </c>
      <c r="AO152" s="1">
        <v>20220618</v>
      </c>
      <c r="AP152" s="16">
        <v>130000</v>
      </c>
      <c r="AQ152" s="16">
        <v>0</v>
      </c>
      <c r="AR152" s="1"/>
      <c r="AS152" s="12">
        <v>45077</v>
      </c>
    </row>
    <row r="153" spans="1:45" x14ac:dyDescent="0.25">
      <c r="A153" s="1">
        <v>900149596</v>
      </c>
      <c r="B153" s="1" t="s">
        <v>11</v>
      </c>
      <c r="C153" s="1" t="s">
        <v>14</v>
      </c>
      <c r="D153" s="1">
        <v>50040</v>
      </c>
      <c r="E153" s="1" t="s">
        <v>14</v>
      </c>
      <c r="F153" s="1">
        <v>50040</v>
      </c>
      <c r="G153" s="1" t="s">
        <v>262</v>
      </c>
      <c r="H153" s="1" t="s">
        <v>506</v>
      </c>
      <c r="I153" s="12">
        <v>44679</v>
      </c>
      <c r="J153" s="16">
        <v>175000</v>
      </c>
      <c r="K153" s="16">
        <v>168000</v>
      </c>
      <c r="L153" s="1" t="s">
        <v>102</v>
      </c>
      <c r="M153" s="1" t="s">
        <v>638</v>
      </c>
      <c r="N153" s="1"/>
      <c r="O153" s="1"/>
      <c r="P153" s="1"/>
      <c r="Q153" s="1" t="s">
        <v>103</v>
      </c>
      <c r="R153" s="16">
        <v>175000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"/>
      <c r="Y153" s="16">
        <v>175000</v>
      </c>
      <c r="Z153" s="16">
        <v>0</v>
      </c>
      <c r="AA153" s="1"/>
      <c r="AB153" s="1"/>
      <c r="AC153" s="1"/>
      <c r="AD153" s="1"/>
      <c r="AE153" s="1"/>
      <c r="AF153" s="18">
        <v>213233114351361</v>
      </c>
      <c r="AG153" s="1"/>
      <c r="AH153" s="12">
        <v>44679</v>
      </c>
      <c r="AI153" s="1"/>
      <c r="AJ153" s="1">
        <v>2</v>
      </c>
      <c r="AK153" s="1"/>
      <c r="AL153" s="1" t="s">
        <v>101</v>
      </c>
      <c r="AM153" s="1">
        <v>1</v>
      </c>
      <c r="AN153" s="1">
        <v>20220630</v>
      </c>
      <c r="AO153" s="1">
        <v>20220618</v>
      </c>
      <c r="AP153" s="16">
        <v>175000</v>
      </c>
      <c r="AQ153" s="16">
        <v>0</v>
      </c>
      <c r="AR153" s="1"/>
      <c r="AS153" s="12">
        <v>45077</v>
      </c>
    </row>
    <row r="154" spans="1:45" x14ac:dyDescent="0.25">
      <c r="A154" s="1">
        <v>900149596</v>
      </c>
      <c r="B154" s="1" t="s">
        <v>11</v>
      </c>
      <c r="C154" s="1" t="s">
        <v>14</v>
      </c>
      <c r="D154" s="1">
        <v>50041</v>
      </c>
      <c r="E154" s="1" t="s">
        <v>14</v>
      </c>
      <c r="F154" s="1">
        <v>50041</v>
      </c>
      <c r="G154" s="1" t="s">
        <v>263</v>
      </c>
      <c r="H154" s="1" t="s">
        <v>507</v>
      </c>
      <c r="I154" s="12">
        <v>44679</v>
      </c>
      <c r="J154" s="16">
        <v>175000</v>
      </c>
      <c r="K154" s="16">
        <v>168000</v>
      </c>
      <c r="L154" s="1" t="s">
        <v>102</v>
      </c>
      <c r="M154" s="1" t="s">
        <v>638</v>
      </c>
      <c r="N154" s="1"/>
      <c r="O154" s="1"/>
      <c r="P154" s="1"/>
      <c r="Q154" s="1" t="s">
        <v>103</v>
      </c>
      <c r="R154" s="16">
        <v>175000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"/>
      <c r="Y154" s="16">
        <v>175000</v>
      </c>
      <c r="Z154" s="16">
        <v>0</v>
      </c>
      <c r="AA154" s="1"/>
      <c r="AB154" s="1"/>
      <c r="AC154" s="1"/>
      <c r="AD154" s="1"/>
      <c r="AE154" s="1"/>
      <c r="AF154" s="18">
        <v>213368516605483</v>
      </c>
      <c r="AG154" s="1"/>
      <c r="AH154" s="12">
        <v>44679</v>
      </c>
      <c r="AI154" s="1"/>
      <c r="AJ154" s="1">
        <v>2</v>
      </c>
      <c r="AK154" s="1"/>
      <c r="AL154" s="1" t="s">
        <v>101</v>
      </c>
      <c r="AM154" s="1">
        <v>1</v>
      </c>
      <c r="AN154" s="1">
        <v>20220630</v>
      </c>
      <c r="AO154" s="1">
        <v>20220618</v>
      </c>
      <c r="AP154" s="16">
        <v>175000</v>
      </c>
      <c r="AQ154" s="16">
        <v>0</v>
      </c>
      <c r="AR154" s="1"/>
      <c r="AS154" s="12">
        <v>45077</v>
      </c>
    </row>
    <row r="155" spans="1:45" x14ac:dyDescent="0.25">
      <c r="A155" s="1">
        <v>900149596</v>
      </c>
      <c r="B155" s="1" t="s">
        <v>11</v>
      </c>
      <c r="C155" s="1" t="s">
        <v>14</v>
      </c>
      <c r="D155" s="1">
        <v>50042</v>
      </c>
      <c r="E155" s="1" t="s">
        <v>14</v>
      </c>
      <c r="F155" s="1">
        <v>50042</v>
      </c>
      <c r="G155" s="1" t="s">
        <v>264</v>
      </c>
      <c r="H155" s="1" t="s">
        <v>508</v>
      </c>
      <c r="I155" s="12">
        <v>44679</v>
      </c>
      <c r="J155" s="16">
        <v>175000</v>
      </c>
      <c r="K155" s="16">
        <v>168000</v>
      </c>
      <c r="L155" s="1" t="s">
        <v>102</v>
      </c>
      <c r="M155" s="1" t="s">
        <v>638</v>
      </c>
      <c r="N155" s="1"/>
      <c r="O155" s="1"/>
      <c r="P155" s="1"/>
      <c r="Q155" s="1" t="s">
        <v>103</v>
      </c>
      <c r="R155" s="16">
        <v>175000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"/>
      <c r="Y155" s="16">
        <v>175000</v>
      </c>
      <c r="Z155" s="16">
        <v>0</v>
      </c>
      <c r="AA155" s="1"/>
      <c r="AB155" s="1"/>
      <c r="AC155" s="1"/>
      <c r="AD155" s="1"/>
      <c r="AE155" s="1"/>
      <c r="AF155" s="18">
        <v>213483114311143</v>
      </c>
      <c r="AG155" s="1"/>
      <c r="AH155" s="12">
        <v>44679</v>
      </c>
      <c r="AI155" s="1"/>
      <c r="AJ155" s="1">
        <v>2</v>
      </c>
      <c r="AK155" s="1"/>
      <c r="AL155" s="1" t="s">
        <v>101</v>
      </c>
      <c r="AM155" s="1">
        <v>1</v>
      </c>
      <c r="AN155" s="1">
        <v>20220630</v>
      </c>
      <c r="AO155" s="1">
        <v>20220618</v>
      </c>
      <c r="AP155" s="16">
        <v>175000</v>
      </c>
      <c r="AQ155" s="16">
        <v>0</v>
      </c>
      <c r="AR155" s="1"/>
      <c r="AS155" s="12">
        <v>45077</v>
      </c>
    </row>
    <row r="156" spans="1:45" x14ac:dyDescent="0.25">
      <c r="A156" s="1">
        <v>900149596</v>
      </c>
      <c r="B156" s="1" t="s">
        <v>11</v>
      </c>
      <c r="C156" s="1" t="s">
        <v>14</v>
      </c>
      <c r="D156" s="1">
        <v>50044</v>
      </c>
      <c r="E156" s="1" t="s">
        <v>14</v>
      </c>
      <c r="F156" s="1">
        <v>50044</v>
      </c>
      <c r="G156" s="1" t="s">
        <v>265</v>
      </c>
      <c r="H156" s="1" t="s">
        <v>509</v>
      </c>
      <c r="I156" s="12">
        <v>44679</v>
      </c>
      <c r="J156" s="16">
        <v>175000</v>
      </c>
      <c r="K156" s="16">
        <v>168000</v>
      </c>
      <c r="L156" s="1" t="s">
        <v>102</v>
      </c>
      <c r="M156" s="1" t="s">
        <v>638</v>
      </c>
      <c r="N156" s="1"/>
      <c r="O156" s="1"/>
      <c r="P156" s="1"/>
      <c r="Q156" s="1" t="s">
        <v>103</v>
      </c>
      <c r="R156" s="16">
        <v>175000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"/>
      <c r="Y156" s="16">
        <v>175000</v>
      </c>
      <c r="Z156" s="16">
        <v>0</v>
      </c>
      <c r="AA156" s="1"/>
      <c r="AB156" s="1"/>
      <c r="AC156" s="1"/>
      <c r="AD156" s="1"/>
      <c r="AE156" s="1"/>
      <c r="AF156" s="18">
        <v>213038516600282</v>
      </c>
      <c r="AG156" s="1"/>
      <c r="AH156" s="12">
        <v>44679</v>
      </c>
      <c r="AI156" s="1"/>
      <c r="AJ156" s="1">
        <v>2</v>
      </c>
      <c r="AK156" s="1"/>
      <c r="AL156" s="1" t="s">
        <v>101</v>
      </c>
      <c r="AM156" s="1">
        <v>1</v>
      </c>
      <c r="AN156" s="1">
        <v>20220630</v>
      </c>
      <c r="AO156" s="1">
        <v>20220618</v>
      </c>
      <c r="AP156" s="16">
        <v>175000</v>
      </c>
      <c r="AQ156" s="16">
        <v>0</v>
      </c>
      <c r="AR156" s="1"/>
      <c r="AS156" s="12">
        <v>45077</v>
      </c>
    </row>
    <row r="157" spans="1:45" x14ac:dyDescent="0.25">
      <c r="A157" s="1">
        <v>900149596</v>
      </c>
      <c r="B157" s="1" t="s">
        <v>11</v>
      </c>
      <c r="C157" s="1" t="s">
        <v>14</v>
      </c>
      <c r="D157" s="1">
        <v>50045</v>
      </c>
      <c r="E157" s="1" t="s">
        <v>14</v>
      </c>
      <c r="F157" s="1">
        <v>50045</v>
      </c>
      <c r="G157" s="1" t="s">
        <v>266</v>
      </c>
      <c r="H157" s="1" t="s">
        <v>510</v>
      </c>
      <c r="I157" s="12">
        <v>44679</v>
      </c>
      <c r="J157" s="16">
        <v>175000</v>
      </c>
      <c r="K157" s="16">
        <v>168000</v>
      </c>
      <c r="L157" s="1" t="s">
        <v>102</v>
      </c>
      <c r="M157" s="1" t="s">
        <v>638</v>
      </c>
      <c r="N157" s="1"/>
      <c r="O157" s="1"/>
      <c r="P157" s="1"/>
      <c r="Q157" s="1" t="s">
        <v>103</v>
      </c>
      <c r="R157" s="16">
        <v>175000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"/>
      <c r="Y157" s="16">
        <v>175000</v>
      </c>
      <c r="Z157" s="16">
        <v>0</v>
      </c>
      <c r="AA157" s="1"/>
      <c r="AB157" s="1"/>
      <c r="AC157" s="1"/>
      <c r="AD157" s="1"/>
      <c r="AE157" s="1"/>
      <c r="AF157" s="18">
        <v>213618544271423</v>
      </c>
      <c r="AG157" s="1"/>
      <c r="AH157" s="12">
        <v>44679</v>
      </c>
      <c r="AI157" s="1"/>
      <c r="AJ157" s="1">
        <v>2</v>
      </c>
      <c r="AK157" s="1"/>
      <c r="AL157" s="1" t="s">
        <v>101</v>
      </c>
      <c r="AM157" s="1">
        <v>1</v>
      </c>
      <c r="AN157" s="1">
        <v>20220630</v>
      </c>
      <c r="AO157" s="1">
        <v>20220618</v>
      </c>
      <c r="AP157" s="16">
        <v>175000</v>
      </c>
      <c r="AQ157" s="16">
        <v>0</v>
      </c>
      <c r="AR157" s="1"/>
      <c r="AS157" s="12">
        <v>45077</v>
      </c>
    </row>
    <row r="158" spans="1:45" x14ac:dyDescent="0.25">
      <c r="A158" s="1">
        <v>900149596</v>
      </c>
      <c r="B158" s="1" t="s">
        <v>11</v>
      </c>
      <c r="C158" s="1" t="s">
        <v>14</v>
      </c>
      <c r="D158" s="1">
        <v>50046</v>
      </c>
      <c r="E158" s="1" t="s">
        <v>14</v>
      </c>
      <c r="F158" s="1">
        <v>50046</v>
      </c>
      <c r="G158" s="1" t="s">
        <v>267</v>
      </c>
      <c r="H158" s="1" t="s">
        <v>511</v>
      </c>
      <c r="I158" s="12">
        <v>44679</v>
      </c>
      <c r="J158" s="16">
        <v>175000</v>
      </c>
      <c r="K158" s="16">
        <v>168000</v>
      </c>
      <c r="L158" s="1" t="s">
        <v>102</v>
      </c>
      <c r="M158" s="1" t="s">
        <v>638</v>
      </c>
      <c r="N158" s="1"/>
      <c r="O158" s="1"/>
      <c r="P158" s="1"/>
      <c r="Q158" s="1" t="s">
        <v>103</v>
      </c>
      <c r="R158" s="16">
        <v>175000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"/>
      <c r="Y158" s="16">
        <v>175000</v>
      </c>
      <c r="Z158" s="16">
        <v>0</v>
      </c>
      <c r="AA158" s="1"/>
      <c r="AB158" s="1"/>
      <c r="AC158" s="1"/>
      <c r="AD158" s="1"/>
      <c r="AE158" s="1"/>
      <c r="AF158" s="18">
        <v>213473353353554</v>
      </c>
      <c r="AG158" s="1"/>
      <c r="AH158" s="12">
        <v>44679</v>
      </c>
      <c r="AI158" s="1"/>
      <c r="AJ158" s="1">
        <v>2</v>
      </c>
      <c r="AK158" s="1"/>
      <c r="AL158" s="1" t="s">
        <v>101</v>
      </c>
      <c r="AM158" s="1">
        <v>1</v>
      </c>
      <c r="AN158" s="1">
        <v>20220630</v>
      </c>
      <c r="AO158" s="1">
        <v>20220618</v>
      </c>
      <c r="AP158" s="16">
        <v>175000</v>
      </c>
      <c r="AQ158" s="16">
        <v>0</v>
      </c>
      <c r="AR158" s="1"/>
      <c r="AS158" s="12">
        <v>45077</v>
      </c>
    </row>
    <row r="159" spans="1:45" x14ac:dyDescent="0.25">
      <c r="A159" s="1">
        <v>900149596</v>
      </c>
      <c r="B159" s="1" t="s">
        <v>11</v>
      </c>
      <c r="C159" s="1" t="s">
        <v>14</v>
      </c>
      <c r="D159" s="1">
        <v>50047</v>
      </c>
      <c r="E159" s="1" t="s">
        <v>14</v>
      </c>
      <c r="F159" s="1">
        <v>50047</v>
      </c>
      <c r="G159" s="1" t="s">
        <v>268</v>
      </c>
      <c r="H159" s="1" t="s">
        <v>512</v>
      </c>
      <c r="I159" s="12">
        <v>44679</v>
      </c>
      <c r="J159" s="16">
        <v>175000</v>
      </c>
      <c r="K159" s="16">
        <v>168000</v>
      </c>
      <c r="L159" s="1" t="s">
        <v>102</v>
      </c>
      <c r="M159" s="1" t="s">
        <v>638</v>
      </c>
      <c r="N159" s="1"/>
      <c r="O159" s="1"/>
      <c r="P159" s="1"/>
      <c r="Q159" s="1" t="s">
        <v>103</v>
      </c>
      <c r="R159" s="16">
        <v>175000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"/>
      <c r="Y159" s="16">
        <v>175000</v>
      </c>
      <c r="Z159" s="16">
        <v>0</v>
      </c>
      <c r="AA159" s="1"/>
      <c r="AB159" s="1"/>
      <c r="AC159" s="1"/>
      <c r="AD159" s="1"/>
      <c r="AE159" s="1"/>
      <c r="AF159" s="18">
        <v>213498516412130</v>
      </c>
      <c r="AG159" s="1"/>
      <c r="AH159" s="12">
        <v>44679</v>
      </c>
      <c r="AI159" s="1"/>
      <c r="AJ159" s="1">
        <v>2</v>
      </c>
      <c r="AK159" s="1"/>
      <c r="AL159" s="1" t="s">
        <v>101</v>
      </c>
      <c r="AM159" s="1">
        <v>1</v>
      </c>
      <c r="AN159" s="1">
        <v>20220630</v>
      </c>
      <c r="AO159" s="1">
        <v>20220618</v>
      </c>
      <c r="AP159" s="16">
        <v>175000</v>
      </c>
      <c r="AQ159" s="16">
        <v>0</v>
      </c>
      <c r="AR159" s="1"/>
      <c r="AS159" s="12">
        <v>45077</v>
      </c>
    </row>
    <row r="160" spans="1:45" x14ac:dyDescent="0.25">
      <c r="A160" s="1">
        <v>900149596</v>
      </c>
      <c r="B160" s="1" t="s">
        <v>11</v>
      </c>
      <c r="C160" s="1" t="s">
        <v>14</v>
      </c>
      <c r="D160" s="1">
        <v>50048</v>
      </c>
      <c r="E160" s="1" t="s">
        <v>14</v>
      </c>
      <c r="F160" s="1">
        <v>50048</v>
      </c>
      <c r="G160" s="1" t="s">
        <v>269</v>
      </c>
      <c r="H160" s="1" t="s">
        <v>513</v>
      </c>
      <c r="I160" s="12">
        <v>44679</v>
      </c>
      <c r="J160" s="16">
        <v>175000</v>
      </c>
      <c r="K160" s="16">
        <v>168000</v>
      </c>
      <c r="L160" s="1" t="s">
        <v>102</v>
      </c>
      <c r="M160" s="1" t="s">
        <v>638</v>
      </c>
      <c r="N160" s="1"/>
      <c r="O160" s="1"/>
      <c r="P160" s="1"/>
      <c r="Q160" s="1" t="s">
        <v>103</v>
      </c>
      <c r="R160" s="16">
        <v>175000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"/>
      <c r="Y160" s="16">
        <v>175000</v>
      </c>
      <c r="Z160" s="16">
        <v>0</v>
      </c>
      <c r="AA160" s="1"/>
      <c r="AB160" s="1"/>
      <c r="AC160" s="1"/>
      <c r="AD160" s="1"/>
      <c r="AE160" s="1"/>
      <c r="AF160" s="18">
        <v>213648516436234</v>
      </c>
      <c r="AG160" s="1"/>
      <c r="AH160" s="12">
        <v>44679</v>
      </c>
      <c r="AI160" s="1"/>
      <c r="AJ160" s="1">
        <v>2</v>
      </c>
      <c r="AK160" s="1"/>
      <c r="AL160" s="1" t="s">
        <v>101</v>
      </c>
      <c r="AM160" s="1">
        <v>1</v>
      </c>
      <c r="AN160" s="1">
        <v>20220630</v>
      </c>
      <c r="AO160" s="1">
        <v>20220618</v>
      </c>
      <c r="AP160" s="16">
        <v>175000</v>
      </c>
      <c r="AQ160" s="16">
        <v>0</v>
      </c>
      <c r="AR160" s="1"/>
      <c r="AS160" s="12">
        <v>45077</v>
      </c>
    </row>
    <row r="161" spans="1:45" x14ac:dyDescent="0.25">
      <c r="A161" s="1">
        <v>900149596</v>
      </c>
      <c r="B161" s="1" t="s">
        <v>11</v>
      </c>
      <c r="C161" s="1" t="s">
        <v>14</v>
      </c>
      <c r="D161" s="1">
        <v>50049</v>
      </c>
      <c r="E161" s="1" t="s">
        <v>14</v>
      </c>
      <c r="F161" s="1">
        <v>50049</v>
      </c>
      <c r="G161" s="1" t="s">
        <v>270</v>
      </c>
      <c r="H161" s="1" t="s">
        <v>514</v>
      </c>
      <c r="I161" s="12">
        <v>44679</v>
      </c>
      <c r="J161" s="16">
        <v>130000</v>
      </c>
      <c r="K161" s="16">
        <v>27976</v>
      </c>
      <c r="L161" s="1" t="s">
        <v>102</v>
      </c>
      <c r="M161" s="1" t="s">
        <v>638</v>
      </c>
      <c r="N161" s="1"/>
      <c r="O161" s="1"/>
      <c r="P161" s="1"/>
      <c r="Q161" s="1" t="s">
        <v>103</v>
      </c>
      <c r="R161" s="16">
        <v>130000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"/>
      <c r="Y161" s="16">
        <v>130000</v>
      </c>
      <c r="Z161" s="16">
        <v>0</v>
      </c>
      <c r="AA161" s="1"/>
      <c r="AB161" s="1"/>
      <c r="AC161" s="1"/>
      <c r="AD161" s="1"/>
      <c r="AE161" s="1"/>
      <c r="AF161" s="18">
        <v>213638516035879</v>
      </c>
      <c r="AG161" s="1"/>
      <c r="AH161" s="12">
        <v>44679</v>
      </c>
      <c r="AI161" s="1"/>
      <c r="AJ161" s="1">
        <v>2</v>
      </c>
      <c r="AK161" s="1"/>
      <c r="AL161" s="1" t="s">
        <v>101</v>
      </c>
      <c r="AM161" s="1">
        <v>1</v>
      </c>
      <c r="AN161" s="1">
        <v>20220630</v>
      </c>
      <c r="AO161" s="1">
        <v>20220618</v>
      </c>
      <c r="AP161" s="16">
        <v>130000</v>
      </c>
      <c r="AQ161" s="16">
        <v>0</v>
      </c>
      <c r="AR161" s="1"/>
      <c r="AS161" s="12">
        <v>45077</v>
      </c>
    </row>
    <row r="162" spans="1:45" x14ac:dyDescent="0.25">
      <c r="A162" s="1">
        <v>900149596</v>
      </c>
      <c r="B162" s="1" t="s">
        <v>11</v>
      </c>
      <c r="C162" s="1" t="s">
        <v>14</v>
      </c>
      <c r="D162" s="1">
        <v>50050</v>
      </c>
      <c r="E162" s="1" t="s">
        <v>14</v>
      </c>
      <c r="F162" s="1">
        <v>50050</v>
      </c>
      <c r="G162" s="1" t="s">
        <v>271</v>
      </c>
      <c r="H162" s="1" t="s">
        <v>515</v>
      </c>
      <c r="I162" s="12">
        <v>44679</v>
      </c>
      <c r="J162" s="16">
        <v>175000</v>
      </c>
      <c r="K162" s="16">
        <v>168000</v>
      </c>
      <c r="L162" s="1" t="s">
        <v>102</v>
      </c>
      <c r="M162" s="1" t="s">
        <v>638</v>
      </c>
      <c r="N162" s="1"/>
      <c r="O162" s="1"/>
      <c r="P162" s="1"/>
      <c r="Q162" s="1" t="s">
        <v>103</v>
      </c>
      <c r="R162" s="16">
        <v>175000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"/>
      <c r="Y162" s="16">
        <v>175000</v>
      </c>
      <c r="Z162" s="16">
        <v>0</v>
      </c>
      <c r="AA162" s="1"/>
      <c r="AB162" s="1"/>
      <c r="AC162" s="1"/>
      <c r="AD162" s="1"/>
      <c r="AE162" s="1"/>
      <c r="AF162" s="18">
        <v>220148549600937</v>
      </c>
      <c r="AG162" s="1"/>
      <c r="AH162" s="12">
        <v>44679</v>
      </c>
      <c r="AI162" s="1"/>
      <c r="AJ162" s="1">
        <v>2</v>
      </c>
      <c r="AK162" s="1"/>
      <c r="AL162" s="1" t="s">
        <v>101</v>
      </c>
      <c r="AM162" s="1">
        <v>1</v>
      </c>
      <c r="AN162" s="1">
        <v>20220630</v>
      </c>
      <c r="AO162" s="1">
        <v>20220618</v>
      </c>
      <c r="AP162" s="16">
        <v>175000</v>
      </c>
      <c r="AQ162" s="16">
        <v>0</v>
      </c>
      <c r="AR162" s="1"/>
      <c r="AS162" s="12">
        <v>45077</v>
      </c>
    </row>
    <row r="163" spans="1:45" x14ac:dyDescent="0.25">
      <c r="A163" s="1">
        <v>900149596</v>
      </c>
      <c r="B163" s="1" t="s">
        <v>11</v>
      </c>
      <c r="C163" s="1" t="s">
        <v>14</v>
      </c>
      <c r="D163" s="1">
        <v>50051</v>
      </c>
      <c r="E163" s="1" t="s">
        <v>14</v>
      </c>
      <c r="F163" s="1">
        <v>50051</v>
      </c>
      <c r="G163" s="1" t="s">
        <v>272</v>
      </c>
      <c r="H163" s="1" t="s">
        <v>516</v>
      </c>
      <c r="I163" s="12">
        <v>44679</v>
      </c>
      <c r="J163" s="16">
        <v>175000</v>
      </c>
      <c r="K163" s="16">
        <v>168000</v>
      </c>
      <c r="L163" s="1" t="s">
        <v>102</v>
      </c>
      <c r="M163" s="1" t="s">
        <v>638</v>
      </c>
      <c r="N163" s="1"/>
      <c r="O163" s="1"/>
      <c r="P163" s="1"/>
      <c r="Q163" s="1" t="s">
        <v>103</v>
      </c>
      <c r="R163" s="16">
        <v>175000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"/>
      <c r="Y163" s="16">
        <v>175000</v>
      </c>
      <c r="Z163" s="16">
        <v>0</v>
      </c>
      <c r="AA163" s="1"/>
      <c r="AB163" s="1"/>
      <c r="AC163" s="1"/>
      <c r="AD163" s="1"/>
      <c r="AE163" s="1"/>
      <c r="AF163" s="18">
        <v>220258516522581</v>
      </c>
      <c r="AG163" s="1"/>
      <c r="AH163" s="12">
        <v>44679</v>
      </c>
      <c r="AI163" s="1"/>
      <c r="AJ163" s="1">
        <v>2</v>
      </c>
      <c r="AK163" s="1"/>
      <c r="AL163" s="1" t="s">
        <v>101</v>
      </c>
      <c r="AM163" s="1">
        <v>1</v>
      </c>
      <c r="AN163" s="1">
        <v>20220630</v>
      </c>
      <c r="AO163" s="1">
        <v>20220618</v>
      </c>
      <c r="AP163" s="16">
        <v>175000</v>
      </c>
      <c r="AQ163" s="16">
        <v>0</v>
      </c>
      <c r="AR163" s="1"/>
      <c r="AS163" s="12">
        <v>45077</v>
      </c>
    </row>
    <row r="164" spans="1:45" x14ac:dyDescent="0.25">
      <c r="A164" s="1">
        <v>900149596</v>
      </c>
      <c r="B164" s="1" t="s">
        <v>11</v>
      </c>
      <c r="C164" s="1" t="s">
        <v>14</v>
      </c>
      <c r="D164" s="1">
        <v>50052</v>
      </c>
      <c r="E164" s="1" t="s">
        <v>14</v>
      </c>
      <c r="F164" s="1">
        <v>50052</v>
      </c>
      <c r="G164" s="1" t="s">
        <v>273</v>
      </c>
      <c r="H164" s="1" t="s">
        <v>517</v>
      </c>
      <c r="I164" s="12">
        <v>44679</v>
      </c>
      <c r="J164" s="16">
        <v>130000</v>
      </c>
      <c r="K164" s="16">
        <v>27976</v>
      </c>
      <c r="L164" s="1" t="s">
        <v>102</v>
      </c>
      <c r="M164" s="1" t="s">
        <v>638</v>
      </c>
      <c r="N164" s="1"/>
      <c r="O164" s="1"/>
      <c r="P164" s="1"/>
      <c r="Q164" s="1" t="s">
        <v>103</v>
      </c>
      <c r="R164" s="16">
        <v>130000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"/>
      <c r="Y164" s="16">
        <v>130000</v>
      </c>
      <c r="Z164" s="16">
        <v>0</v>
      </c>
      <c r="AA164" s="1"/>
      <c r="AB164" s="1"/>
      <c r="AC164" s="1"/>
      <c r="AD164" s="1"/>
      <c r="AE164" s="1"/>
      <c r="AF164" s="18">
        <v>213568516795361</v>
      </c>
      <c r="AG164" s="1"/>
      <c r="AH164" s="12">
        <v>44679</v>
      </c>
      <c r="AI164" s="1"/>
      <c r="AJ164" s="1">
        <v>2</v>
      </c>
      <c r="AK164" s="1"/>
      <c r="AL164" s="1" t="s">
        <v>101</v>
      </c>
      <c r="AM164" s="1">
        <v>1</v>
      </c>
      <c r="AN164" s="1">
        <v>20220630</v>
      </c>
      <c r="AO164" s="1">
        <v>20220618</v>
      </c>
      <c r="AP164" s="16">
        <v>130000</v>
      </c>
      <c r="AQ164" s="16">
        <v>0</v>
      </c>
      <c r="AR164" s="1"/>
      <c r="AS164" s="12">
        <v>45077</v>
      </c>
    </row>
    <row r="165" spans="1:45" x14ac:dyDescent="0.25">
      <c r="A165" s="1">
        <v>900149596</v>
      </c>
      <c r="B165" s="1" t="s">
        <v>11</v>
      </c>
      <c r="C165" s="1" t="s">
        <v>14</v>
      </c>
      <c r="D165" s="1">
        <v>50053</v>
      </c>
      <c r="E165" s="1" t="s">
        <v>14</v>
      </c>
      <c r="F165" s="1">
        <v>50053</v>
      </c>
      <c r="G165" s="1" t="s">
        <v>274</v>
      </c>
      <c r="H165" s="1" t="s">
        <v>518</v>
      </c>
      <c r="I165" s="12">
        <v>44679</v>
      </c>
      <c r="J165" s="16">
        <v>175000</v>
      </c>
      <c r="K165" s="16">
        <v>168000</v>
      </c>
      <c r="L165" s="1" t="s">
        <v>102</v>
      </c>
      <c r="M165" s="1" t="s">
        <v>638</v>
      </c>
      <c r="N165" s="1"/>
      <c r="O165" s="1"/>
      <c r="P165" s="1"/>
      <c r="Q165" s="1" t="s">
        <v>103</v>
      </c>
      <c r="R165" s="16">
        <v>175000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"/>
      <c r="Y165" s="16">
        <v>175000</v>
      </c>
      <c r="Z165" s="16">
        <v>0</v>
      </c>
      <c r="AA165" s="1"/>
      <c r="AB165" s="1"/>
      <c r="AC165" s="1"/>
      <c r="AD165" s="1"/>
      <c r="AE165" s="1"/>
      <c r="AF165" s="18">
        <v>220338545331942</v>
      </c>
      <c r="AG165" s="1"/>
      <c r="AH165" s="12">
        <v>44679</v>
      </c>
      <c r="AI165" s="1"/>
      <c r="AJ165" s="1">
        <v>2</v>
      </c>
      <c r="AK165" s="1"/>
      <c r="AL165" s="1" t="s">
        <v>101</v>
      </c>
      <c r="AM165" s="1">
        <v>1</v>
      </c>
      <c r="AN165" s="1">
        <v>20220630</v>
      </c>
      <c r="AO165" s="1">
        <v>20220618</v>
      </c>
      <c r="AP165" s="16">
        <v>175000</v>
      </c>
      <c r="AQ165" s="16">
        <v>0</v>
      </c>
      <c r="AR165" s="1"/>
      <c r="AS165" s="12">
        <v>45077</v>
      </c>
    </row>
    <row r="166" spans="1:45" x14ac:dyDescent="0.25">
      <c r="A166" s="1">
        <v>900149596</v>
      </c>
      <c r="B166" s="1" t="s">
        <v>11</v>
      </c>
      <c r="C166" s="1" t="s">
        <v>14</v>
      </c>
      <c r="D166" s="1">
        <v>50054</v>
      </c>
      <c r="E166" s="1" t="s">
        <v>14</v>
      </c>
      <c r="F166" s="1">
        <v>50054</v>
      </c>
      <c r="G166" s="1" t="s">
        <v>275</v>
      </c>
      <c r="H166" s="1" t="s">
        <v>519</v>
      </c>
      <c r="I166" s="12">
        <v>44679</v>
      </c>
      <c r="J166" s="16">
        <v>175000</v>
      </c>
      <c r="K166" s="16">
        <v>168000</v>
      </c>
      <c r="L166" s="1" t="s">
        <v>102</v>
      </c>
      <c r="M166" s="1" t="s">
        <v>638</v>
      </c>
      <c r="N166" s="1"/>
      <c r="O166" s="1"/>
      <c r="P166" s="1"/>
      <c r="Q166" s="1" t="s">
        <v>103</v>
      </c>
      <c r="R166" s="16">
        <v>175000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"/>
      <c r="Y166" s="16">
        <v>175000</v>
      </c>
      <c r="Z166" s="16">
        <v>0</v>
      </c>
      <c r="AA166" s="1"/>
      <c r="AB166" s="1"/>
      <c r="AC166" s="1"/>
      <c r="AD166" s="1"/>
      <c r="AE166" s="1"/>
      <c r="AF166" s="18">
        <v>220278516330601</v>
      </c>
      <c r="AG166" s="1"/>
      <c r="AH166" s="12">
        <v>44679</v>
      </c>
      <c r="AI166" s="1"/>
      <c r="AJ166" s="1">
        <v>2</v>
      </c>
      <c r="AK166" s="1"/>
      <c r="AL166" s="1" t="s">
        <v>101</v>
      </c>
      <c r="AM166" s="1">
        <v>1</v>
      </c>
      <c r="AN166" s="1">
        <v>20220630</v>
      </c>
      <c r="AO166" s="1">
        <v>20220618</v>
      </c>
      <c r="AP166" s="16">
        <v>175000</v>
      </c>
      <c r="AQ166" s="16">
        <v>0</v>
      </c>
      <c r="AR166" s="1"/>
      <c r="AS166" s="12">
        <v>45077</v>
      </c>
    </row>
    <row r="167" spans="1:45" x14ac:dyDescent="0.25">
      <c r="A167" s="1">
        <v>900149596</v>
      </c>
      <c r="B167" s="1" t="s">
        <v>11</v>
      </c>
      <c r="C167" s="1" t="s">
        <v>14</v>
      </c>
      <c r="D167" s="1">
        <v>50055</v>
      </c>
      <c r="E167" s="1" t="s">
        <v>14</v>
      </c>
      <c r="F167" s="1">
        <v>50055</v>
      </c>
      <c r="G167" s="1" t="s">
        <v>276</v>
      </c>
      <c r="H167" s="1" t="s">
        <v>520</v>
      </c>
      <c r="I167" s="12">
        <v>44679</v>
      </c>
      <c r="J167" s="16">
        <v>390000</v>
      </c>
      <c r="K167" s="16">
        <v>22776</v>
      </c>
      <c r="L167" s="1" t="s">
        <v>102</v>
      </c>
      <c r="M167" s="1" t="s">
        <v>638</v>
      </c>
      <c r="N167" s="1"/>
      <c r="O167" s="1"/>
      <c r="P167" s="1"/>
      <c r="Q167" s="1" t="s">
        <v>103</v>
      </c>
      <c r="R167" s="16">
        <v>390000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"/>
      <c r="Y167" s="16">
        <v>390000</v>
      </c>
      <c r="Z167" s="16">
        <v>0</v>
      </c>
      <c r="AA167" s="1"/>
      <c r="AB167" s="1"/>
      <c r="AC167" s="1"/>
      <c r="AD167" s="1"/>
      <c r="AE167" s="1"/>
      <c r="AF167" s="18">
        <v>220468516651546</v>
      </c>
      <c r="AG167" s="1"/>
      <c r="AH167" s="12">
        <v>44679</v>
      </c>
      <c r="AI167" s="1"/>
      <c r="AJ167" s="1">
        <v>2</v>
      </c>
      <c r="AK167" s="1"/>
      <c r="AL167" s="1" t="s">
        <v>101</v>
      </c>
      <c r="AM167" s="1">
        <v>1</v>
      </c>
      <c r="AN167" s="1">
        <v>20220630</v>
      </c>
      <c r="AO167" s="1">
        <v>20220618</v>
      </c>
      <c r="AP167" s="16">
        <v>390000</v>
      </c>
      <c r="AQ167" s="16">
        <v>0</v>
      </c>
      <c r="AR167" s="1"/>
      <c r="AS167" s="12">
        <v>45077</v>
      </c>
    </row>
    <row r="168" spans="1:45" x14ac:dyDescent="0.25">
      <c r="A168" s="1">
        <v>900149596</v>
      </c>
      <c r="B168" s="1" t="s">
        <v>11</v>
      </c>
      <c r="C168" s="1" t="s">
        <v>14</v>
      </c>
      <c r="D168" s="1">
        <v>50056</v>
      </c>
      <c r="E168" s="1" t="s">
        <v>14</v>
      </c>
      <c r="F168" s="1">
        <v>50056</v>
      </c>
      <c r="G168" s="1" t="s">
        <v>277</v>
      </c>
      <c r="H168" s="1" t="s">
        <v>521</v>
      </c>
      <c r="I168" s="12">
        <v>44679</v>
      </c>
      <c r="J168" s="16">
        <v>130000</v>
      </c>
      <c r="K168" s="16">
        <v>27976</v>
      </c>
      <c r="L168" s="1" t="s">
        <v>102</v>
      </c>
      <c r="M168" s="1" t="s">
        <v>638</v>
      </c>
      <c r="N168" s="1"/>
      <c r="O168" s="1"/>
      <c r="P168" s="1"/>
      <c r="Q168" s="1" t="s">
        <v>103</v>
      </c>
      <c r="R168" s="16">
        <v>130000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"/>
      <c r="Y168" s="16">
        <v>130000</v>
      </c>
      <c r="Z168" s="16">
        <v>0</v>
      </c>
      <c r="AA168" s="1"/>
      <c r="AB168" s="1"/>
      <c r="AC168" s="1"/>
      <c r="AD168" s="1"/>
      <c r="AE168" s="1"/>
      <c r="AF168" s="18">
        <v>220358516475835</v>
      </c>
      <c r="AG168" s="1"/>
      <c r="AH168" s="12">
        <v>44679</v>
      </c>
      <c r="AI168" s="1"/>
      <c r="AJ168" s="1">
        <v>2</v>
      </c>
      <c r="AK168" s="1"/>
      <c r="AL168" s="1" t="s">
        <v>101</v>
      </c>
      <c r="AM168" s="1">
        <v>1</v>
      </c>
      <c r="AN168" s="1">
        <v>20220630</v>
      </c>
      <c r="AO168" s="1">
        <v>20220618</v>
      </c>
      <c r="AP168" s="16">
        <v>130000</v>
      </c>
      <c r="AQ168" s="16">
        <v>0</v>
      </c>
      <c r="AR168" s="1"/>
      <c r="AS168" s="12">
        <v>45077</v>
      </c>
    </row>
    <row r="169" spans="1:45" x14ac:dyDescent="0.25">
      <c r="A169" s="1">
        <v>900149596</v>
      </c>
      <c r="B169" s="1" t="s">
        <v>11</v>
      </c>
      <c r="C169" s="1" t="s">
        <v>14</v>
      </c>
      <c r="D169" s="1">
        <v>50057</v>
      </c>
      <c r="E169" s="1" t="s">
        <v>14</v>
      </c>
      <c r="F169" s="1">
        <v>50057</v>
      </c>
      <c r="G169" s="1" t="s">
        <v>278</v>
      </c>
      <c r="H169" s="1" t="s">
        <v>522</v>
      </c>
      <c r="I169" s="12">
        <v>44679</v>
      </c>
      <c r="J169" s="16">
        <v>175000</v>
      </c>
      <c r="K169" s="16">
        <v>168000</v>
      </c>
      <c r="L169" s="1" t="s">
        <v>102</v>
      </c>
      <c r="M169" s="1" t="s">
        <v>638</v>
      </c>
      <c r="N169" s="1"/>
      <c r="O169" s="1"/>
      <c r="P169" s="1"/>
      <c r="Q169" s="1" t="s">
        <v>103</v>
      </c>
      <c r="R169" s="16">
        <v>175000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"/>
      <c r="Y169" s="16">
        <v>175000</v>
      </c>
      <c r="Z169" s="16">
        <v>0</v>
      </c>
      <c r="AA169" s="1"/>
      <c r="AB169" s="1"/>
      <c r="AC169" s="1"/>
      <c r="AD169" s="1"/>
      <c r="AE169" s="1"/>
      <c r="AF169" s="18">
        <v>213038516623356</v>
      </c>
      <c r="AG169" s="1"/>
      <c r="AH169" s="12">
        <v>44679</v>
      </c>
      <c r="AI169" s="1"/>
      <c r="AJ169" s="1">
        <v>2</v>
      </c>
      <c r="AK169" s="1"/>
      <c r="AL169" s="1" t="s">
        <v>101</v>
      </c>
      <c r="AM169" s="1">
        <v>1</v>
      </c>
      <c r="AN169" s="1">
        <v>20220630</v>
      </c>
      <c r="AO169" s="1">
        <v>20220618</v>
      </c>
      <c r="AP169" s="16">
        <v>175000</v>
      </c>
      <c r="AQ169" s="16">
        <v>0</v>
      </c>
      <c r="AR169" s="1"/>
      <c r="AS169" s="12">
        <v>45077</v>
      </c>
    </row>
    <row r="170" spans="1:45" x14ac:dyDescent="0.25">
      <c r="A170" s="1">
        <v>900149596</v>
      </c>
      <c r="B170" s="1" t="s">
        <v>11</v>
      </c>
      <c r="C170" s="1" t="s">
        <v>14</v>
      </c>
      <c r="D170" s="1">
        <v>50059</v>
      </c>
      <c r="E170" s="1" t="s">
        <v>14</v>
      </c>
      <c r="F170" s="1">
        <v>50059</v>
      </c>
      <c r="G170" s="1" t="s">
        <v>279</v>
      </c>
      <c r="H170" s="1" t="s">
        <v>523</v>
      </c>
      <c r="I170" s="12">
        <v>44679</v>
      </c>
      <c r="J170" s="16">
        <v>175000</v>
      </c>
      <c r="K170" s="16">
        <v>168000</v>
      </c>
      <c r="L170" s="1" t="s">
        <v>102</v>
      </c>
      <c r="M170" s="1" t="s">
        <v>638</v>
      </c>
      <c r="N170" s="1"/>
      <c r="O170" s="1"/>
      <c r="P170" s="1"/>
      <c r="Q170" s="1" t="s">
        <v>103</v>
      </c>
      <c r="R170" s="16">
        <v>175000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"/>
      <c r="Y170" s="16">
        <v>175000</v>
      </c>
      <c r="Z170" s="16">
        <v>0</v>
      </c>
      <c r="AA170" s="1"/>
      <c r="AB170" s="1"/>
      <c r="AC170" s="1"/>
      <c r="AD170" s="1"/>
      <c r="AE170" s="1"/>
      <c r="AF170" s="18">
        <v>220428549566878</v>
      </c>
      <c r="AG170" s="1"/>
      <c r="AH170" s="12">
        <v>44679</v>
      </c>
      <c r="AI170" s="1"/>
      <c r="AJ170" s="1">
        <v>2</v>
      </c>
      <c r="AK170" s="1"/>
      <c r="AL170" s="1" t="s">
        <v>101</v>
      </c>
      <c r="AM170" s="1">
        <v>1</v>
      </c>
      <c r="AN170" s="1">
        <v>20220630</v>
      </c>
      <c r="AO170" s="1">
        <v>20220618</v>
      </c>
      <c r="AP170" s="16">
        <v>175000</v>
      </c>
      <c r="AQ170" s="16">
        <v>0</v>
      </c>
      <c r="AR170" s="1"/>
      <c r="AS170" s="12">
        <v>45077</v>
      </c>
    </row>
    <row r="171" spans="1:45" x14ac:dyDescent="0.25">
      <c r="A171" s="1">
        <v>900149596</v>
      </c>
      <c r="B171" s="1" t="s">
        <v>11</v>
      </c>
      <c r="C171" s="1" t="s">
        <v>14</v>
      </c>
      <c r="D171" s="1">
        <v>50060</v>
      </c>
      <c r="E171" s="1" t="s">
        <v>14</v>
      </c>
      <c r="F171" s="1">
        <v>50060</v>
      </c>
      <c r="G171" s="1" t="s">
        <v>280</v>
      </c>
      <c r="H171" s="1" t="s">
        <v>524</v>
      </c>
      <c r="I171" s="12">
        <v>44679</v>
      </c>
      <c r="J171" s="16">
        <v>130000</v>
      </c>
      <c r="K171" s="16">
        <v>27976</v>
      </c>
      <c r="L171" s="1" t="s">
        <v>102</v>
      </c>
      <c r="M171" s="1" t="s">
        <v>638</v>
      </c>
      <c r="N171" s="1"/>
      <c r="O171" s="1"/>
      <c r="P171" s="1"/>
      <c r="Q171" s="1" t="s">
        <v>103</v>
      </c>
      <c r="R171" s="16">
        <v>130000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"/>
      <c r="Y171" s="16">
        <v>130000</v>
      </c>
      <c r="Z171" s="16">
        <v>0</v>
      </c>
      <c r="AA171" s="1"/>
      <c r="AB171" s="1"/>
      <c r="AC171" s="1"/>
      <c r="AD171" s="1"/>
      <c r="AE171" s="1"/>
      <c r="AF171" s="18">
        <v>220548516577428</v>
      </c>
      <c r="AG171" s="1"/>
      <c r="AH171" s="12">
        <v>44679</v>
      </c>
      <c r="AI171" s="1"/>
      <c r="AJ171" s="1">
        <v>2</v>
      </c>
      <c r="AK171" s="1"/>
      <c r="AL171" s="1" t="s">
        <v>101</v>
      </c>
      <c r="AM171" s="1">
        <v>1</v>
      </c>
      <c r="AN171" s="1">
        <v>20220630</v>
      </c>
      <c r="AO171" s="1">
        <v>20220618</v>
      </c>
      <c r="AP171" s="16">
        <v>130000</v>
      </c>
      <c r="AQ171" s="16">
        <v>0</v>
      </c>
      <c r="AR171" s="1"/>
      <c r="AS171" s="12">
        <v>45077</v>
      </c>
    </row>
    <row r="172" spans="1:45" x14ac:dyDescent="0.25">
      <c r="A172" s="1">
        <v>900149596</v>
      </c>
      <c r="B172" s="1" t="s">
        <v>11</v>
      </c>
      <c r="C172" s="1" t="s">
        <v>14</v>
      </c>
      <c r="D172" s="1">
        <v>50061</v>
      </c>
      <c r="E172" s="1" t="s">
        <v>14</v>
      </c>
      <c r="F172" s="1">
        <v>50061</v>
      </c>
      <c r="G172" s="1" t="s">
        <v>281</v>
      </c>
      <c r="H172" s="1" t="s">
        <v>525</v>
      </c>
      <c r="I172" s="12">
        <v>44679</v>
      </c>
      <c r="J172" s="16">
        <v>175000</v>
      </c>
      <c r="K172" s="16">
        <v>168000</v>
      </c>
      <c r="L172" s="1" t="s">
        <v>102</v>
      </c>
      <c r="M172" s="1" t="s">
        <v>638</v>
      </c>
      <c r="N172" s="1"/>
      <c r="O172" s="1"/>
      <c r="P172" s="1"/>
      <c r="Q172" s="1" t="s">
        <v>103</v>
      </c>
      <c r="R172" s="16">
        <v>175000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"/>
      <c r="Y172" s="16">
        <v>175000</v>
      </c>
      <c r="Z172" s="16">
        <v>0</v>
      </c>
      <c r="AA172" s="1"/>
      <c r="AB172" s="1"/>
      <c r="AC172" s="1"/>
      <c r="AD172" s="1"/>
      <c r="AE172" s="1"/>
      <c r="AF172" s="18">
        <v>220608516312618</v>
      </c>
      <c r="AG172" s="1"/>
      <c r="AH172" s="12">
        <v>44679</v>
      </c>
      <c r="AI172" s="1"/>
      <c r="AJ172" s="1">
        <v>2</v>
      </c>
      <c r="AK172" s="1"/>
      <c r="AL172" s="1" t="s">
        <v>101</v>
      </c>
      <c r="AM172" s="1">
        <v>1</v>
      </c>
      <c r="AN172" s="1">
        <v>20220630</v>
      </c>
      <c r="AO172" s="1">
        <v>20220618</v>
      </c>
      <c r="AP172" s="16">
        <v>175000</v>
      </c>
      <c r="AQ172" s="16">
        <v>0</v>
      </c>
      <c r="AR172" s="1"/>
      <c r="AS172" s="12">
        <v>45077</v>
      </c>
    </row>
    <row r="173" spans="1:45" x14ac:dyDescent="0.25">
      <c r="A173" s="1">
        <v>900149596</v>
      </c>
      <c r="B173" s="1" t="s">
        <v>11</v>
      </c>
      <c r="C173" s="1" t="s">
        <v>14</v>
      </c>
      <c r="D173" s="1">
        <v>50062</v>
      </c>
      <c r="E173" s="1" t="s">
        <v>14</v>
      </c>
      <c r="F173" s="1">
        <v>50062</v>
      </c>
      <c r="G173" s="1" t="s">
        <v>282</v>
      </c>
      <c r="H173" s="1" t="s">
        <v>526</v>
      </c>
      <c r="I173" s="12">
        <v>44679</v>
      </c>
      <c r="J173" s="16">
        <v>175000</v>
      </c>
      <c r="K173" s="16">
        <v>168000</v>
      </c>
      <c r="L173" s="1" t="s">
        <v>102</v>
      </c>
      <c r="M173" s="1" t="s">
        <v>638</v>
      </c>
      <c r="N173" s="1"/>
      <c r="O173" s="1"/>
      <c r="P173" s="1"/>
      <c r="Q173" s="1" t="s">
        <v>103</v>
      </c>
      <c r="R173" s="16">
        <v>175000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"/>
      <c r="Y173" s="16">
        <v>175000</v>
      </c>
      <c r="Z173" s="16">
        <v>0</v>
      </c>
      <c r="AA173" s="1"/>
      <c r="AB173" s="1"/>
      <c r="AC173" s="1"/>
      <c r="AD173" s="1"/>
      <c r="AE173" s="1"/>
      <c r="AF173" s="18">
        <v>220813353327567</v>
      </c>
      <c r="AG173" s="1"/>
      <c r="AH173" s="12">
        <v>44679</v>
      </c>
      <c r="AI173" s="1"/>
      <c r="AJ173" s="1">
        <v>2</v>
      </c>
      <c r="AK173" s="1"/>
      <c r="AL173" s="1" t="s">
        <v>101</v>
      </c>
      <c r="AM173" s="1">
        <v>1</v>
      </c>
      <c r="AN173" s="1">
        <v>20220630</v>
      </c>
      <c r="AO173" s="1">
        <v>20220618</v>
      </c>
      <c r="AP173" s="16">
        <v>175000</v>
      </c>
      <c r="AQ173" s="16">
        <v>0</v>
      </c>
      <c r="AR173" s="1"/>
      <c r="AS173" s="12">
        <v>45077</v>
      </c>
    </row>
    <row r="174" spans="1:45" x14ac:dyDescent="0.25">
      <c r="A174" s="1">
        <v>900149596</v>
      </c>
      <c r="B174" s="1" t="s">
        <v>11</v>
      </c>
      <c r="C174" s="1" t="s">
        <v>14</v>
      </c>
      <c r="D174" s="1">
        <v>50063</v>
      </c>
      <c r="E174" s="1" t="s">
        <v>14</v>
      </c>
      <c r="F174" s="1">
        <v>50063</v>
      </c>
      <c r="G174" s="1" t="s">
        <v>283</v>
      </c>
      <c r="H174" s="1" t="s">
        <v>527</v>
      </c>
      <c r="I174" s="12">
        <v>44679</v>
      </c>
      <c r="J174" s="16">
        <v>175000</v>
      </c>
      <c r="K174" s="16">
        <v>168000</v>
      </c>
      <c r="L174" s="1" t="s">
        <v>102</v>
      </c>
      <c r="M174" s="1" t="s">
        <v>638</v>
      </c>
      <c r="N174" s="1"/>
      <c r="O174" s="1"/>
      <c r="P174" s="1"/>
      <c r="Q174" s="1" t="s">
        <v>103</v>
      </c>
      <c r="R174" s="16">
        <v>175000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"/>
      <c r="Y174" s="16">
        <v>175000</v>
      </c>
      <c r="Z174" s="16">
        <v>0</v>
      </c>
      <c r="AA174" s="1"/>
      <c r="AB174" s="1"/>
      <c r="AC174" s="1"/>
      <c r="AD174" s="1"/>
      <c r="AE174" s="1"/>
      <c r="AF174" s="18">
        <v>220523353416481</v>
      </c>
      <c r="AG174" s="1"/>
      <c r="AH174" s="12">
        <v>44679</v>
      </c>
      <c r="AI174" s="1"/>
      <c r="AJ174" s="1">
        <v>2</v>
      </c>
      <c r="AK174" s="1"/>
      <c r="AL174" s="1" t="s">
        <v>101</v>
      </c>
      <c r="AM174" s="1">
        <v>1</v>
      </c>
      <c r="AN174" s="1">
        <v>20220630</v>
      </c>
      <c r="AO174" s="1">
        <v>20220618</v>
      </c>
      <c r="AP174" s="16">
        <v>175000</v>
      </c>
      <c r="AQ174" s="16">
        <v>0</v>
      </c>
      <c r="AR174" s="1"/>
      <c r="AS174" s="12">
        <v>45077</v>
      </c>
    </row>
    <row r="175" spans="1:45" hidden="1" x14ac:dyDescent="0.25">
      <c r="A175" s="1">
        <v>900149596</v>
      </c>
      <c r="B175" s="1" t="s">
        <v>11</v>
      </c>
      <c r="C175" s="1" t="s">
        <v>14</v>
      </c>
      <c r="D175" s="1">
        <v>50064</v>
      </c>
      <c r="E175" s="1" t="s">
        <v>14</v>
      </c>
      <c r="F175" s="1">
        <v>50064</v>
      </c>
      <c r="G175" s="1" t="s">
        <v>284</v>
      </c>
      <c r="H175" s="1" t="s">
        <v>528</v>
      </c>
      <c r="I175" s="12">
        <v>44679</v>
      </c>
      <c r="J175" s="16">
        <v>175000</v>
      </c>
      <c r="K175" s="16">
        <v>168000</v>
      </c>
      <c r="L175" s="1" t="s">
        <v>104</v>
      </c>
      <c r="M175" s="1" t="s">
        <v>637</v>
      </c>
      <c r="N175" s="1"/>
      <c r="O175" s="1"/>
      <c r="P175" s="1"/>
      <c r="Q175" s="1" t="s">
        <v>103</v>
      </c>
      <c r="R175" s="16">
        <v>175000</v>
      </c>
      <c r="S175" s="16">
        <v>0</v>
      </c>
      <c r="T175" s="16">
        <v>0</v>
      </c>
      <c r="U175" s="16">
        <v>0</v>
      </c>
      <c r="V175" s="16">
        <v>175000</v>
      </c>
      <c r="W175" s="16">
        <v>0</v>
      </c>
      <c r="X175" s="1"/>
      <c r="Y175" s="16">
        <v>0</v>
      </c>
      <c r="Z175" s="16">
        <v>0</v>
      </c>
      <c r="AA175" s="1"/>
      <c r="AB175" s="1"/>
      <c r="AC175" s="1"/>
      <c r="AD175" s="1"/>
      <c r="AE175" s="1"/>
      <c r="AF175" s="1"/>
      <c r="AG175" s="1"/>
      <c r="AH175" s="12">
        <v>44679</v>
      </c>
      <c r="AI175" s="1"/>
      <c r="AJ175" s="1">
        <v>2</v>
      </c>
      <c r="AK175" s="1"/>
      <c r="AL175" s="1" t="s">
        <v>101</v>
      </c>
      <c r="AM175" s="1">
        <v>2</v>
      </c>
      <c r="AN175" s="1">
        <v>20221030</v>
      </c>
      <c r="AO175" s="1">
        <v>20221025</v>
      </c>
      <c r="AP175" s="16">
        <v>175000</v>
      </c>
      <c r="AQ175" s="16">
        <v>175000</v>
      </c>
      <c r="AR175" s="1"/>
      <c r="AS175" s="12">
        <v>45077</v>
      </c>
    </row>
    <row r="176" spans="1:45" x14ac:dyDescent="0.25">
      <c r="A176" s="1">
        <v>900149596</v>
      </c>
      <c r="B176" s="1" t="s">
        <v>11</v>
      </c>
      <c r="C176" s="1"/>
      <c r="D176" s="1">
        <v>79626</v>
      </c>
      <c r="E176" s="1"/>
      <c r="F176" s="1">
        <v>79626</v>
      </c>
      <c r="G176" s="1" t="s">
        <v>285</v>
      </c>
      <c r="H176" s="1" t="s">
        <v>529</v>
      </c>
      <c r="I176" s="12">
        <v>42352</v>
      </c>
      <c r="J176" s="16">
        <v>2898600</v>
      </c>
      <c r="K176" s="16">
        <v>6641</v>
      </c>
      <c r="L176" s="1" t="s">
        <v>104</v>
      </c>
      <c r="M176" s="1" t="s">
        <v>638</v>
      </c>
      <c r="N176" s="1"/>
      <c r="O176" s="1"/>
      <c r="P176" s="1"/>
      <c r="Q176" s="1" t="s">
        <v>103</v>
      </c>
      <c r="R176" s="16">
        <v>2898600</v>
      </c>
      <c r="S176" s="16">
        <v>0</v>
      </c>
      <c r="T176" s="16">
        <v>0</v>
      </c>
      <c r="U176" s="16">
        <v>0</v>
      </c>
      <c r="V176" s="16">
        <v>30000</v>
      </c>
      <c r="W176" s="16">
        <v>0</v>
      </c>
      <c r="X176" s="1"/>
      <c r="Y176" s="16">
        <v>2868600</v>
      </c>
      <c r="Z176" s="16">
        <v>0</v>
      </c>
      <c r="AA176" s="1"/>
      <c r="AB176" s="1"/>
      <c r="AC176" s="1"/>
      <c r="AD176" s="1"/>
      <c r="AE176" s="1"/>
      <c r="AF176" s="18">
        <v>142103035634357</v>
      </c>
      <c r="AG176" s="1"/>
      <c r="AH176" s="12">
        <v>42352</v>
      </c>
      <c r="AI176" s="1"/>
      <c r="AJ176" s="1">
        <v>2</v>
      </c>
      <c r="AK176" s="1"/>
      <c r="AL176" s="1" t="s">
        <v>101</v>
      </c>
      <c r="AM176" s="1">
        <v>2</v>
      </c>
      <c r="AN176" s="1">
        <v>20180929</v>
      </c>
      <c r="AO176" s="1">
        <v>20180921</v>
      </c>
      <c r="AP176" s="16">
        <v>2898600</v>
      </c>
      <c r="AQ176" s="16">
        <v>30000</v>
      </c>
      <c r="AR176" s="1"/>
      <c r="AS176" s="12">
        <v>45077</v>
      </c>
    </row>
    <row r="177" spans="1:45" x14ac:dyDescent="0.25">
      <c r="A177" s="1">
        <v>900149596</v>
      </c>
      <c r="B177" s="1" t="s">
        <v>11</v>
      </c>
      <c r="C177" s="1"/>
      <c r="D177" s="1">
        <v>76960</v>
      </c>
      <c r="E177" s="1"/>
      <c r="F177" s="1">
        <v>76960</v>
      </c>
      <c r="G177" s="1" t="s">
        <v>286</v>
      </c>
      <c r="H177" s="1" t="s">
        <v>530</v>
      </c>
      <c r="I177" s="12">
        <v>42257</v>
      </c>
      <c r="J177" s="16">
        <v>1706000</v>
      </c>
      <c r="K177" s="16">
        <v>225640</v>
      </c>
      <c r="L177" s="1" t="s">
        <v>104</v>
      </c>
      <c r="M177" s="1" t="s">
        <v>638</v>
      </c>
      <c r="N177" s="1"/>
      <c r="O177" s="1"/>
      <c r="P177" s="1"/>
      <c r="Q177" s="1" t="s">
        <v>103</v>
      </c>
      <c r="R177" s="16">
        <v>1706000</v>
      </c>
      <c r="S177" s="16">
        <v>0</v>
      </c>
      <c r="T177" s="16">
        <v>0</v>
      </c>
      <c r="U177" s="16">
        <v>0</v>
      </c>
      <c r="V177" s="16">
        <v>72300</v>
      </c>
      <c r="W177" s="16">
        <v>0</v>
      </c>
      <c r="X177" s="1"/>
      <c r="Y177" s="16">
        <v>1633700</v>
      </c>
      <c r="Z177" s="16">
        <v>0</v>
      </c>
      <c r="AA177" s="1"/>
      <c r="AB177" s="1"/>
      <c r="AC177" s="1"/>
      <c r="AD177" s="1"/>
      <c r="AE177" s="1"/>
      <c r="AF177" s="18">
        <v>151453272605652</v>
      </c>
      <c r="AG177" s="1"/>
      <c r="AH177" s="12">
        <v>42257</v>
      </c>
      <c r="AI177" s="1"/>
      <c r="AJ177" s="1">
        <v>2</v>
      </c>
      <c r="AK177" s="1"/>
      <c r="AL177" s="1" t="s">
        <v>101</v>
      </c>
      <c r="AM177" s="1">
        <v>2</v>
      </c>
      <c r="AN177" s="1">
        <v>20180929</v>
      </c>
      <c r="AO177" s="1">
        <v>20180921</v>
      </c>
      <c r="AP177" s="16">
        <v>1706000</v>
      </c>
      <c r="AQ177" s="16">
        <v>72300</v>
      </c>
      <c r="AR177" s="1"/>
      <c r="AS177" s="12">
        <v>45077</v>
      </c>
    </row>
    <row r="178" spans="1:45" x14ac:dyDescent="0.25">
      <c r="A178" s="1">
        <v>900149596</v>
      </c>
      <c r="B178" s="1" t="s">
        <v>11</v>
      </c>
      <c r="C178" s="1"/>
      <c r="D178" s="1">
        <v>77865</v>
      </c>
      <c r="E178" s="1"/>
      <c r="F178" s="1">
        <v>77865</v>
      </c>
      <c r="G178" s="1" t="s">
        <v>287</v>
      </c>
      <c r="H178" s="1" t="s">
        <v>531</v>
      </c>
      <c r="I178" s="12">
        <v>42291</v>
      </c>
      <c r="J178" s="16">
        <v>476760</v>
      </c>
      <c r="K178" s="16">
        <v>476760</v>
      </c>
      <c r="L178" s="1" t="s">
        <v>104</v>
      </c>
      <c r="M178" s="1" t="s">
        <v>638</v>
      </c>
      <c r="N178" s="1"/>
      <c r="O178" s="1"/>
      <c r="P178" s="1"/>
      <c r="Q178" s="1" t="s">
        <v>103</v>
      </c>
      <c r="R178" s="16">
        <v>23599440</v>
      </c>
      <c r="S178" s="16">
        <v>0</v>
      </c>
      <c r="T178" s="16">
        <v>0</v>
      </c>
      <c r="U178" s="16">
        <v>0</v>
      </c>
      <c r="V178" s="16">
        <v>476760</v>
      </c>
      <c r="W178" s="16">
        <v>0</v>
      </c>
      <c r="X178" s="1"/>
      <c r="Y178" s="16">
        <v>23122680</v>
      </c>
      <c r="Z178" s="16">
        <v>0</v>
      </c>
      <c r="AA178" s="1"/>
      <c r="AB178" s="1"/>
      <c r="AC178" s="1"/>
      <c r="AD178" s="1"/>
      <c r="AE178" s="1"/>
      <c r="AF178" s="18">
        <v>151563111392097</v>
      </c>
      <c r="AG178" s="1"/>
      <c r="AH178" s="12">
        <v>42291</v>
      </c>
      <c r="AI178" s="1"/>
      <c r="AJ178" s="1">
        <v>2</v>
      </c>
      <c r="AK178" s="1"/>
      <c r="AL178" s="1" t="s">
        <v>101</v>
      </c>
      <c r="AM178" s="1">
        <v>2</v>
      </c>
      <c r="AN178" s="1">
        <v>20180929</v>
      </c>
      <c r="AO178" s="1">
        <v>20180921</v>
      </c>
      <c r="AP178" s="16">
        <v>23599440</v>
      </c>
      <c r="AQ178" s="16">
        <v>476760</v>
      </c>
      <c r="AR178" s="1"/>
      <c r="AS178" s="12">
        <v>45077</v>
      </c>
    </row>
    <row r="179" spans="1:45" x14ac:dyDescent="0.25">
      <c r="A179" s="1">
        <v>900149596</v>
      </c>
      <c r="B179" s="1" t="s">
        <v>11</v>
      </c>
      <c r="C179" s="1"/>
      <c r="D179" s="1">
        <v>71750</v>
      </c>
      <c r="E179" s="1"/>
      <c r="F179" s="1">
        <v>71750</v>
      </c>
      <c r="G179" s="1" t="s">
        <v>288</v>
      </c>
      <c r="H179" s="1" t="s">
        <v>532</v>
      </c>
      <c r="I179" s="12">
        <v>42082</v>
      </c>
      <c r="J179" s="16">
        <v>8823449</v>
      </c>
      <c r="K179" s="16">
        <v>7571</v>
      </c>
      <c r="L179" s="1" t="s">
        <v>104</v>
      </c>
      <c r="M179" s="1" t="s">
        <v>638</v>
      </c>
      <c r="N179" s="1"/>
      <c r="O179" s="1"/>
      <c r="P179" s="1"/>
      <c r="Q179" s="1" t="s">
        <v>103</v>
      </c>
      <c r="R179" s="16">
        <v>9049691</v>
      </c>
      <c r="S179" s="16">
        <v>0</v>
      </c>
      <c r="T179" s="16">
        <v>0</v>
      </c>
      <c r="U179" s="16">
        <v>0</v>
      </c>
      <c r="V179" s="16">
        <v>604794</v>
      </c>
      <c r="W179" s="16">
        <v>0</v>
      </c>
      <c r="X179" s="1"/>
      <c r="Y179" s="16">
        <v>8444897</v>
      </c>
      <c r="Z179" s="16">
        <v>0</v>
      </c>
      <c r="AA179" s="1"/>
      <c r="AB179" s="1"/>
      <c r="AC179" s="1"/>
      <c r="AD179" s="1"/>
      <c r="AE179" s="1"/>
      <c r="AF179" s="18">
        <v>141601197400552</v>
      </c>
      <c r="AG179" s="1"/>
      <c r="AH179" s="12">
        <v>42082</v>
      </c>
      <c r="AI179" s="1"/>
      <c r="AJ179" s="1">
        <v>2</v>
      </c>
      <c r="AK179" s="1"/>
      <c r="AL179" s="1" t="s">
        <v>101</v>
      </c>
      <c r="AM179" s="1">
        <v>2</v>
      </c>
      <c r="AN179" s="1">
        <v>20180929</v>
      </c>
      <c r="AO179" s="1">
        <v>20180921</v>
      </c>
      <c r="AP179" s="16">
        <v>9049691</v>
      </c>
      <c r="AQ179" s="16">
        <v>604794</v>
      </c>
      <c r="AR179" s="1"/>
      <c r="AS179" s="12">
        <v>45077</v>
      </c>
    </row>
    <row r="180" spans="1:45" x14ac:dyDescent="0.25">
      <c r="A180" s="1">
        <v>900149596</v>
      </c>
      <c r="B180" s="1" t="s">
        <v>11</v>
      </c>
      <c r="C180" s="1"/>
      <c r="D180" s="1">
        <v>72333</v>
      </c>
      <c r="E180" s="1"/>
      <c r="F180" s="1">
        <v>72333</v>
      </c>
      <c r="G180" s="1" t="s">
        <v>289</v>
      </c>
      <c r="H180" s="1" t="s">
        <v>533</v>
      </c>
      <c r="I180" s="12">
        <v>42104</v>
      </c>
      <c r="J180" s="16">
        <v>232976</v>
      </c>
      <c r="K180" s="16">
        <v>4660</v>
      </c>
      <c r="L180" s="1" t="s">
        <v>104</v>
      </c>
      <c r="M180" s="1" t="s">
        <v>638</v>
      </c>
      <c r="N180" s="1"/>
      <c r="O180" s="1"/>
      <c r="P180" s="1"/>
      <c r="Q180" s="1" t="s">
        <v>103</v>
      </c>
      <c r="R180" s="16">
        <v>238950</v>
      </c>
      <c r="S180" s="16">
        <v>0</v>
      </c>
      <c r="T180" s="16">
        <v>0</v>
      </c>
      <c r="U180" s="16">
        <v>0</v>
      </c>
      <c r="V180" s="16">
        <v>238950</v>
      </c>
      <c r="W180" s="16">
        <v>0</v>
      </c>
      <c r="X180" s="1"/>
      <c r="Y180" s="16">
        <v>0</v>
      </c>
      <c r="Z180" s="16">
        <v>0</v>
      </c>
      <c r="AA180" s="1"/>
      <c r="AB180" s="1"/>
      <c r="AC180" s="1"/>
      <c r="AD180" s="1"/>
      <c r="AE180" s="1"/>
      <c r="AF180" s="1"/>
      <c r="AG180" s="1"/>
      <c r="AH180" s="12">
        <v>42104</v>
      </c>
      <c r="AI180" s="1"/>
      <c r="AJ180" s="1">
        <v>2</v>
      </c>
      <c r="AK180" s="1"/>
      <c r="AL180" s="1" t="s">
        <v>101</v>
      </c>
      <c r="AM180" s="1">
        <v>2</v>
      </c>
      <c r="AN180" s="1">
        <v>20180929</v>
      </c>
      <c r="AO180" s="1">
        <v>20180921</v>
      </c>
      <c r="AP180" s="16">
        <v>238950</v>
      </c>
      <c r="AQ180" s="16">
        <v>238950</v>
      </c>
      <c r="AR180" s="1"/>
      <c r="AS180" s="12">
        <v>45077</v>
      </c>
    </row>
    <row r="181" spans="1:45" x14ac:dyDescent="0.25">
      <c r="A181" s="1">
        <v>900149596</v>
      </c>
      <c r="B181" s="1" t="s">
        <v>11</v>
      </c>
      <c r="C181" s="1"/>
      <c r="D181" s="1">
        <v>72447</v>
      </c>
      <c r="E181" s="1"/>
      <c r="F181" s="1">
        <v>72447</v>
      </c>
      <c r="G181" s="1" t="s">
        <v>290</v>
      </c>
      <c r="H181" s="1" t="s">
        <v>534</v>
      </c>
      <c r="I181" s="12">
        <v>42104</v>
      </c>
      <c r="J181" s="16">
        <v>2219022</v>
      </c>
      <c r="K181" s="16">
        <v>2219022</v>
      </c>
      <c r="L181" s="1" t="s">
        <v>104</v>
      </c>
      <c r="M181" s="1" t="s">
        <v>638</v>
      </c>
      <c r="N181" s="1"/>
      <c r="O181" s="1"/>
      <c r="P181" s="1"/>
      <c r="Q181" s="1" t="s">
        <v>103</v>
      </c>
      <c r="R181" s="16">
        <v>2275920</v>
      </c>
      <c r="S181" s="16">
        <v>0</v>
      </c>
      <c r="T181" s="16">
        <v>0</v>
      </c>
      <c r="U181" s="16">
        <v>0</v>
      </c>
      <c r="V181" s="16">
        <v>2275920</v>
      </c>
      <c r="W181" s="16">
        <v>0</v>
      </c>
      <c r="X181" s="1"/>
      <c r="Y181" s="16">
        <v>0</v>
      </c>
      <c r="Z181" s="16">
        <v>0</v>
      </c>
      <c r="AA181" s="1"/>
      <c r="AB181" s="1"/>
      <c r="AC181" s="1"/>
      <c r="AD181" s="1"/>
      <c r="AE181" s="1"/>
      <c r="AF181" s="18">
        <v>150843201398085</v>
      </c>
      <c r="AG181" s="1"/>
      <c r="AH181" s="12">
        <v>42104</v>
      </c>
      <c r="AI181" s="1"/>
      <c r="AJ181" s="1">
        <v>2</v>
      </c>
      <c r="AK181" s="1"/>
      <c r="AL181" s="1" t="s">
        <v>101</v>
      </c>
      <c r="AM181" s="1">
        <v>2</v>
      </c>
      <c r="AN181" s="1">
        <v>20180929</v>
      </c>
      <c r="AO181" s="1">
        <v>20180921</v>
      </c>
      <c r="AP181" s="16">
        <v>2275920</v>
      </c>
      <c r="AQ181" s="16">
        <v>2275920</v>
      </c>
      <c r="AR181" s="1"/>
      <c r="AS181" s="12">
        <v>45077</v>
      </c>
    </row>
    <row r="182" spans="1:45" x14ac:dyDescent="0.25">
      <c r="A182" s="1">
        <v>900149596</v>
      </c>
      <c r="B182" s="1" t="s">
        <v>11</v>
      </c>
      <c r="C182" s="1"/>
      <c r="D182" s="1">
        <v>72495</v>
      </c>
      <c r="E182" s="1"/>
      <c r="F182" s="1">
        <v>72495</v>
      </c>
      <c r="G182" s="1" t="s">
        <v>291</v>
      </c>
      <c r="H182" s="1" t="s">
        <v>535</v>
      </c>
      <c r="I182" s="12">
        <v>42104</v>
      </c>
      <c r="J182" s="16">
        <v>3187402</v>
      </c>
      <c r="K182" s="16">
        <v>63748</v>
      </c>
      <c r="L182" s="1" t="s">
        <v>104</v>
      </c>
      <c r="M182" s="1" t="s">
        <v>638</v>
      </c>
      <c r="N182" s="1"/>
      <c r="O182" s="1"/>
      <c r="P182" s="1"/>
      <c r="Q182" s="1" t="s">
        <v>103</v>
      </c>
      <c r="R182" s="16">
        <v>3269130</v>
      </c>
      <c r="S182" s="16">
        <v>0</v>
      </c>
      <c r="T182" s="16">
        <v>0</v>
      </c>
      <c r="U182" s="16">
        <v>0</v>
      </c>
      <c r="V182" s="16">
        <v>3269130</v>
      </c>
      <c r="W182" s="16">
        <v>0</v>
      </c>
      <c r="X182" s="1"/>
      <c r="Y182" s="16">
        <v>0</v>
      </c>
      <c r="Z182" s="16">
        <v>0</v>
      </c>
      <c r="AA182" s="1"/>
      <c r="AB182" s="1"/>
      <c r="AC182" s="1"/>
      <c r="AD182" s="1"/>
      <c r="AE182" s="1"/>
      <c r="AF182" s="18">
        <v>150765289484048</v>
      </c>
      <c r="AG182" s="1"/>
      <c r="AH182" s="12">
        <v>42104</v>
      </c>
      <c r="AI182" s="1"/>
      <c r="AJ182" s="1">
        <v>2</v>
      </c>
      <c r="AK182" s="1"/>
      <c r="AL182" s="1" t="s">
        <v>101</v>
      </c>
      <c r="AM182" s="1">
        <v>2</v>
      </c>
      <c r="AN182" s="1">
        <v>20180929</v>
      </c>
      <c r="AO182" s="1">
        <v>20180921</v>
      </c>
      <c r="AP182" s="16">
        <v>3269130</v>
      </c>
      <c r="AQ182" s="16">
        <v>3269130</v>
      </c>
      <c r="AR182" s="1"/>
      <c r="AS182" s="12">
        <v>45077</v>
      </c>
    </row>
    <row r="183" spans="1:45" x14ac:dyDescent="0.25">
      <c r="A183" s="1">
        <v>900149596</v>
      </c>
      <c r="B183" s="1" t="s">
        <v>11</v>
      </c>
      <c r="C183" s="1"/>
      <c r="D183" s="1">
        <v>73965</v>
      </c>
      <c r="E183" s="1"/>
      <c r="F183" s="1">
        <v>73965</v>
      </c>
      <c r="G183" s="1" t="s">
        <v>292</v>
      </c>
      <c r="H183" s="1" t="s">
        <v>536</v>
      </c>
      <c r="I183" s="12">
        <v>42165</v>
      </c>
      <c r="J183" s="16">
        <v>204826</v>
      </c>
      <c r="K183" s="16">
        <v>204826</v>
      </c>
      <c r="L183" s="1" t="s">
        <v>104</v>
      </c>
      <c r="M183" s="1" t="s">
        <v>638</v>
      </c>
      <c r="N183" s="1"/>
      <c r="O183" s="1"/>
      <c r="P183" s="1"/>
      <c r="Q183" s="1" t="s">
        <v>103</v>
      </c>
      <c r="R183" s="16">
        <v>2229464</v>
      </c>
      <c r="S183" s="16">
        <v>0</v>
      </c>
      <c r="T183" s="16">
        <v>0</v>
      </c>
      <c r="U183" s="16">
        <v>0</v>
      </c>
      <c r="V183" s="16">
        <v>147660</v>
      </c>
      <c r="W183" s="16">
        <v>0</v>
      </c>
      <c r="X183" s="1"/>
      <c r="Y183" s="16">
        <v>2081804</v>
      </c>
      <c r="Z183" s="16">
        <v>0</v>
      </c>
      <c r="AA183" s="1"/>
      <c r="AB183" s="1"/>
      <c r="AC183" s="1"/>
      <c r="AD183" s="1"/>
      <c r="AE183" s="1"/>
      <c r="AF183" s="18">
        <v>150613111424780</v>
      </c>
      <c r="AG183" s="1"/>
      <c r="AH183" s="12">
        <v>42165</v>
      </c>
      <c r="AI183" s="1"/>
      <c r="AJ183" s="1">
        <v>2</v>
      </c>
      <c r="AK183" s="1"/>
      <c r="AL183" s="1" t="s">
        <v>101</v>
      </c>
      <c r="AM183" s="1">
        <v>2</v>
      </c>
      <c r="AN183" s="1">
        <v>20180929</v>
      </c>
      <c r="AO183" s="1">
        <v>20180921</v>
      </c>
      <c r="AP183" s="16">
        <v>2229464</v>
      </c>
      <c r="AQ183" s="16">
        <v>147660</v>
      </c>
      <c r="AR183" s="1"/>
      <c r="AS183" s="12">
        <v>45077</v>
      </c>
    </row>
    <row r="184" spans="1:45" x14ac:dyDescent="0.25">
      <c r="A184" s="1">
        <v>900149596</v>
      </c>
      <c r="B184" s="1" t="s">
        <v>11</v>
      </c>
      <c r="C184" s="1"/>
      <c r="D184" s="1">
        <v>79761</v>
      </c>
      <c r="E184" s="1"/>
      <c r="F184" s="1">
        <v>79761</v>
      </c>
      <c r="G184" s="1" t="s">
        <v>293</v>
      </c>
      <c r="H184" s="1" t="s">
        <v>537</v>
      </c>
      <c r="I184" s="12">
        <v>42354</v>
      </c>
      <c r="J184" s="16">
        <v>2197523</v>
      </c>
      <c r="K184" s="16">
        <v>6832</v>
      </c>
      <c r="L184" s="1" t="s">
        <v>104</v>
      </c>
      <c r="M184" s="1" t="s">
        <v>638</v>
      </c>
      <c r="N184" s="1"/>
      <c r="O184" s="1"/>
      <c r="P184" s="1"/>
      <c r="Q184" s="1" t="s">
        <v>103</v>
      </c>
      <c r="R184" s="16">
        <v>2253870</v>
      </c>
      <c r="S184" s="16">
        <v>0</v>
      </c>
      <c r="T184" s="16">
        <v>0</v>
      </c>
      <c r="U184" s="16">
        <v>0</v>
      </c>
      <c r="V184" s="16">
        <v>351540</v>
      </c>
      <c r="W184" s="16">
        <v>0</v>
      </c>
      <c r="X184" s="1"/>
      <c r="Y184" s="16">
        <v>1902330</v>
      </c>
      <c r="Z184" s="16">
        <v>0</v>
      </c>
      <c r="AA184" s="1"/>
      <c r="AB184" s="1"/>
      <c r="AC184" s="1"/>
      <c r="AD184" s="1"/>
      <c r="AE184" s="1"/>
      <c r="AF184" s="18">
        <v>152743111552977</v>
      </c>
      <c r="AG184" s="1"/>
      <c r="AH184" s="12">
        <v>42354</v>
      </c>
      <c r="AI184" s="1"/>
      <c r="AJ184" s="1">
        <v>2</v>
      </c>
      <c r="AK184" s="1"/>
      <c r="AL184" s="1" t="s">
        <v>101</v>
      </c>
      <c r="AM184" s="1">
        <v>2</v>
      </c>
      <c r="AN184" s="1">
        <v>20180929</v>
      </c>
      <c r="AO184" s="1">
        <v>20180921</v>
      </c>
      <c r="AP184" s="16">
        <v>2253870</v>
      </c>
      <c r="AQ184" s="16">
        <v>351540</v>
      </c>
      <c r="AR184" s="1"/>
      <c r="AS184" s="12">
        <v>45077</v>
      </c>
    </row>
    <row r="185" spans="1:45" x14ac:dyDescent="0.25">
      <c r="A185" s="1">
        <v>900149596</v>
      </c>
      <c r="B185" s="1" t="s">
        <v>11</v>
      </c>
      <c r="C185" s="1"/>
      <c r="D185" s="1">
        <v>77869</v>
      </c>
      <c r="E185" s="1"/>
      <c r="F185" s="1">
        <v>77869</v>
      </c>
      <c r="G185" s="1" t="s">
        <v>294</v>
      </c>
      <c r="H185" s="1" t="s">
        <v>538</v>
      </c>
      <c r="I185" s="12">
        <v>42291</v>
      </c>
      <c r="J185" s="16">
        <v>6509767</v>
      </c>
      <c r="K185" s="16">
        <v>130195</v>
      </c>
      <c r="L185" s="1" t="s">
        <v>104</v>
      </c>
      <c r="M185" s="1" t="s">
        <v>638</v>
      </c>
      <c r="N185" s="1"/>
      <c r="O185" s="1"/>
      <c r="P185" s="1"/>
      <c r="Q185" s="1" t="s">
        <v>103</v>
      </c>
      <c r="R185" s="16">
        <v>75691273</v>
      </c>
      <c r="S185" s="16">
        <v>0</v>
      </c>
      <c r="T185" s="16">
        <v>0</v>
      </c>
      <c r="U185" s="16">
        <v>0</v>
      </c>
      <c r="V185" s="16">
        <v>6509766</v>
      </c>
      <c r="W185" s="16">
        <v>0</v>
      </c>
      <c r="X185" s="1"/>
      <c r="Y185" s="16">
        <v>69181507</v>
      </c>
      <c r="Z185" s="16">
        <v>0</v>
      </c>
      <c r="AA185" s="1"/>
      <c r="AB185" s="1"/>
      <c r="AC185" s="1"/>
      <c r="AD185" s="1"/>
      <c r="AE185" s="1"/>
      <c r="AF185" s="18">
        <v>151553111551252</v>
      </c>
      <c r="AG185" s="1"/>
      <c r="AH185" s="12">
        <v>42291</v>
      </c>
      <c r="AI185" s="1"/>
      <c r="AJ185" s="1">
        <v>2</v>
      </c>
      <c r="AK185" s="1"/>
      <c r="AL185" s="1" t="s">
        <v>101</v>
      </c>
      <c r="AM185" s="1">
        <v>2</v>
      </c>
      <c r="AN185" s="1">
        <v>20180929</v>
      </c>
      <c r="AO185" s="1">
        <v>20180921</v>
      </c>
      <c r="AP185" s="16">
        <v>75691273</v>
      </c>
      <c r="AQ185" s="16">
        <v>6509766</v>
      </c>
      <c r="AR185" s="1"/>
      <c r="AS185" s="12">
        <v>45077</v>
      </c>
    </row>
    <row r="186" spans="1:45" x14ac:dyDescent="0.25">
      <c r="A186" s="1">
        <v>900149596</v>
      </c>
      <c r="B186" s="1" t="s">
        <v>11</v>
      </c>
      <c r="C186" s="1"/>
      <c r="D186" s="1">
        <v>77870</v>
      </c>
      <c r="E186" s="1"/>
      <c r="F186" s="1">
        <v>77870</v>
      </c>
      <c r="G186" s="1" t="s">
        <v>295</v>
      </c>
      <c r="H186" s="1" t="s">
        <v>539</v>
      </c>
      <c r="I186" s="12">
        <v>42291</v>
      </c>
      <c r="J186" s="16">
        <v>2103084</v>
      </c>
      <c r="K186" s="16">
        <v>4623</v>
      </c>
      <c r="L186" s="1" t="s">
        <v>104</v>
      </c>
      <c r="M186" s="1" t="s">
        <v>638</v>
      </c>
      <c r="N186" s="1"/>
      <c r="O186" s="1"/>
      <c r="P186" s="1"/>
      <c r="Q186" s="1" t="s">
        <v>103</v>
      </c>
      <c r="R186" s="16">
        <v>2157010</v>
      </c>
      <c r="S186" s="16">
        <v>0</v>
      </c>
      <c r="T186" s="16">
        <v>0</v>
      </c>
      <c r="U186" s="16">
        <v>0</v>
      </c>
      <c r="V186" s="16">
        <v>237870</v>
      </c>
      <c r="W186" s="16">
        <v>0</v>
      </c>
      <c r="X186" s="1"/>
      <c r="Y186" s="16">
        <v>1919140</v>
      </c>
      <c r="Z186" s="16">
        <v>0</v>
      </c>
      <c r="AA186" s="1"/>
      <c r="AB186" s="1"/>
      <c r="AC186" s="1"/>
      <c r="AD186" s="1"/>
      <c r="AE186" s="1"/>
      <c r="AF186" s="18">
        <v>151913111428698</v>
      </c>
      <c r="AG186" s="1"/>
      <c r="AH186" s="12">
        <v>42291</v>
      </c>
      <c r="AI186" s="1"/>
      <c r="AJ186" s="1">
        <v>2</v>
      </c>
      <c r="AK186" s="1"/>
      <c r="AL186" s="1" t="s">
        <v>101</v>
      </c>
      <c r="AM186" s="1">
        <v>2</v>
      </c>
      <c r="AN186" s="1">
        <v>20180929</v>
      </c>
      <c r="AO186" s="1">
        <v>20180921</v>
      </c>
      <c r="AP186" s="16">
        <v>2157010</v>
      </c>
      <c r="AQ186" s="16">
        <v>237870</v>
      </c>
      <c r="AR186" s="1"/>
      <c r="AS186" s="12">
        <v>45077</v>
      </c>
    </row>
    <row r="187" spans="1:45" x14ac:dyDescent="0.25">
      <c r="A187" s="1">
        <v>900149596</v>
      </c>
      <c r="B187" s="1" t="s">
        <v>11</v>
      </c>
      <c r="C187" s="1"/>
      <c r="D187" s="1">
        <v>77871</v>
      </c>
      <c r="E187" s="1"/>
      <c r="F187" s="1">
        <v>77871</v>
      </c>
      <c r="G187" s="1" t="s">
        <v>296</v>
      </c>
      <c r="H187" s="1" t="s">
        <v>540</v>
      </c>
      <c r="I187" s="12">
        <v>42291</v>
      </c>
      <c r="J187" s="16">
        <v>181381</v>
      </c>
      <c r="K187" s="16">
        <v>181381</v>
      </c>
      <c r="L187" s="1" t="s">
        <v>104</v>
      </c>
      <c r="M187" s="1" t="s">
        <v>638</v>
      </c>
      <c r="N187" s="1"/>
      <c r="O187" s="1"/>
      <c r="P187" s="1"/>
      <c r="Q187" s="1" t="s">
        <v>103</v>
      </c>
      <c r="R187" s="16">
        <v>2396486</v>
      </c>
      <c r="S187" s="16">
        <v>0</v>
      </c>
      <c r="T187" s="16">
        <v>0</v>
      </c>
      <c r="U187" s="16">
        <v>0</v>
      </c>
      <c r="V187" s="16">
        <v>181380</v>
      </c>
      <c r="W187" s="16">
        <v>0</v>
      </c>
      <c r="X187" s="1"/>
      <c r="Y187" s="16">
        <v>2215106</v>
      </c>
      <c r="Z187" s="16">
        <v>0</v>
      </c>
      <c r="AA187" s="1"/>
      <c r="AB187" s="1"/>
      <c r="AC187" s="1"/>
      <c r="AD187" s="1"/>
      <c r="AE187" s="1"/>
      <c r="AF187" s="18">
        <v>151843111494124</v>
      </c>
      <c r="AG187" s="1"/>
      <c r="AH187" s="12">
        <v>42291</v>
      </c>
      <c r="AI187" s="1"/>
      <c r="AJ187" s="1">
        <v>2</v>
      </c>
      <c r="AK187" s="1"/>
      <c r="AL187" s="1" t="s">
        <v>101</v>
      </c>
      <c r="AM187" s="1">
        <v>2</v>
      </c>
      <c r="AN187" s="1">
        <v>20180929</v>
      </c>
      <c r="AO187" s="1">
        <v>20180921</v>
      </c>
      <c r="AP187" s="16">
        <v>2396486</v>
      </c>
      <c r="AQ187" s="16">
        <v>181380</v>
      </c>
      <c r="AR187" s="1"/>
      <c r="AS187" s="12">
        <v>45077</v>
      </c>
    </row>
    <row r="188" spans="1:45" x14ac:dyDescent="0.25">
      <c r="A188" s="1">
        <v>900149596</v>
      </c>
      <c r="B188" s="1" t="s">
        <v>11</v>
      </c>
      <c r="C188" s="1"/>
      <c r="D188" s="1">
        <v>78507</v>
      </c>
      <c r="E188" s="1"/>
      <c r="F188" s="1">
        <v>78507</v>
      </c>
      <c r="G188" s="1" t="s">
        <v>297</v>
      </c>
      <c r="H188" s="1" t="s">
        <v>541</v>
      </c>
      <c r="I188" s="12">
        <v>42325</v>
      </c>
      <c r="J188" s="16">
        <v>2680997</v>
      </c>
      <c r="K188" s="16">
        <v>2680997</v>
      </c>
      <c r="L188" s="1" t="s">
        <v>104</v>
      </c>
      <c r="M188" s="1" t="s">
        <v>638</v>
      </c>
      <c r="N188" s="1"/>
      <c r="O188" s="1"/>
      <c r="P188" s="1"/>
      <c r="Q188" s="1" t="s">
        <v>103</v>
      </c>
      <c r="R188" s="16">
        <v>2749740</v>
      </c>
      <c r="S188" s="16">
        <v>0</v>
      </c>
      <c r="T188" s="16">
        <v>0</v>
      </c>
      <c r="U188" s="16">
        <v>0</v>
      </c>
      <c r="V188" s="16">
        <v>2749740</v>
      </c>
      <c r="W188" s="16">
        <v>0</v>
      </c>
      <c r="X188" s="1"/>
      <c r="Y188" s="16">
        <v>0</v>
      </c>
      <c r="Z188" s="16">
        <v>0</v>
      </c>
      <c r="AA188" s="1"/>
      <c r="AB188" s="1"/>
      <c r="AC188" s="1"/>
      <c r="AD188" s="1"/>
      <c r="AE188" s="1"/>
      <c r="AF188" s="18">
        <v>152473201530671</v>
      </c>
      <c r="AG188" s="1"/>
      <c r="AH188" s="12">
        <v>42325</v>
      </c>
      <c r="AI188" s="1"/>
      <c r="AJ188" s="1">
        <v>2</v>
      </c>
      <c r="AK188" s="1"/>
      <c r="AL188" s="1" t="s">
        <v>101</v>
      </c>
      <c r="AM188" s="1">
        <v>2</v>
      </c>
      <c r="AN188" s="1">
        <v>20180929</v>
      </c>
      <c r="AO188" s="1">
        <v>20180921</v>
      </c>
      <c r="AP188" s="16">
        <v>2749740</v>
      </c>
      <c r="AQ188" s="16">
        <v>2749740</v>
      </c>
      <c r="AR188" s="1"/>
      <c r="AS188" s="12">
        <v>45077</v>
      </c>
    </row>
    <row r="189" spans="1:45" x14ac:dyDescent="0.25">
      <c r="A189" s="1">
        <v>900149596</v>
      </c>
      <c r="B189" s="1" t="s">
        <v>11</v>
      </c>
      <c r="C189" s="1"/>
      <c r="D189" s="1">
        <v>78581</v>
      </c>
      <c r="E189" s="1"/>
      <c r="F189" s="1">
        <v>78581</v>
      </c>
      <c r="G189" s="1" t="s">
        <v>298</v>
      </c>
      <c r="H189" s="1" t="s">
        <v>542</v>
      </c>
      <c r="I189" s="12">
        <v>42325</v>
      </c>
      <c r="J189" s="16">
        <v>528518</v>
      </c>
      <c r="K189" s="16">
        <v>528518</v>
      </c>
      <c r="L189" s="1" t="s">
        <v>104</v>
      </c>
      <c r="M189" s="1" t="s">
        <v>638</v>
      </c>
      <c r="N189" s="1"/>
      <c r="O189" s="1"/>
      <c r="P189" s="1"/>
      <c r="Q189" s="1" t="s">
        <v>103</v>
      </c>
      <c r="R189" s="16">
        <v>542070</v>
      </c>
      <c r="S189" s="16">
        <v>0</v>
      </c>
      <c r="T189" s="16">
        <v>0</v>
      </c>
      <c r="U189" s="16">
        <v>0</v>
      </c>
      <c r="V189" s="16">
        <v>542070</v>
      </c>
      <c r="W189" s="16">
        <v>0</v>
      </c>
      <c r="X189" s="1"/>
      <c r="Y189" s="16">
        <v>0</v>
      </c>
      <c r="Z189" s="16">
        <v>0</v>
      </c>
      <c r="AA189" s="1"/>
      <c r="AB189" s="1"/>
      <c r="AC189" s="1"/>
      <c r="AD189" s="1"/>
      <c r="AE189" s="1"/>
      <c r="AF189" s="18">
        <v>152573201374412</v>
      </c>
      <c r="AG189" s="1"/>
      <c r="AH189" s="12">
        <v>42325</v>
      </c>
      <c r="AI189" s="1"/>
      <c r="AJ189" s="1">
        <v>2</v>
      </c>
      <c r="AK189" s="1"/>
      <c r="AL189" s="1" t="s">
        <v>101</v>
      </c>
      <c r="AM189" s="1">
        <v>2</v>
      </c>
      <c r="AN189" s="1">
        <v>20180929</v>
      </c>
      <c r="AO189" s="1">
        <v>20180921</v>
      </c>
      <c r="AP189" s="16">
        <v>542070</v>
      </c>
      <c r="AQ189" s="16">
        <v>542070</v>
      </c>
      <c r="AR189" s="1"/>
      <c r="AS189" s="12">
        <v>45077</v>
      </c>
    </row>
    <row r="190" spans="1:45" x14ac:dyDescent="0.25">
      <c r="A190" s="1">
        <v>900149596</v>
      </c>
      <c r="B190" s="1" t="s">
        <v>11</v>
      </c>
      <c r="C190" s="1"/>
      <c r="D190" s="1">
        <v>78712</v>
      </c>
      <c r="E190" s="1"/>
      <c r="F190" s="1">
        <v>78712</v>
      </c>
      <c r="G190" s="1" t="s">
        <v>299</v>
      </c>
      <c r="H190" s="1" t="s">
        <v>543</v>
      </c>
      <c r="I190" s="12">
        <v>42325</v>
      </c>
      <c r="J190" s="16">
        <v>2383501</v>
      </c>
      <c r="K190" s="16">
        <v>2383501</v>
      </c>
      <c r="L190" s="1" t="s">
        <v>104</v>
      </c>
      <c r="M190" s="1" t="s">
        <v>638</v>
      </c>
      <c r="N190" s="1"/>
      <c r="O190" s="1"/>
      <c r="P190" s="1"/>
      <c r="Q190" s="1" t="s">
        <v>103</v>
      </c>
      <c r="R190" s="16">
        <v>25939740</v>
      </c>
      <c r="S190" s="16">
        <v>0</v>
      </c>
      <c r="T190" s="16">
        <v>0</v>
      </c>
      <c r="U190" s="16">
        <v>0</v>
      </c>
      <c r="V190" s="16">
        <v>2383500</v>
      </c>
      <c r="W190" s="16">
        <v>0</v>
      </c>
      <c r="X190" s="1"/>
      <c r="Y190" s="16">
        <v>23556240</v>
      </c>
      <c r="Z190" s="16">
        <v>0</v>
      </c>
      <c r="AA190" s="1"/>
      <c r="AB190" s="1"/>
      <c r="AC190" s="1"/>
      <c r="AD190" s="1"/>
      <c r="AE190" s="1"/>
      <c r="AF190" s="18">
        <v>151903111522707</v>
      </c>
      <c r="AG190" s="1"/>
      <c r="AH190" s="12">
        <v>42325</v>
      </c>
      <c r="AI190" s="1"/>
      <c r="AJ190" s="1">
        <v>2</v>
      </c>
      <c r="AK190" s="1"/>
      <c r="AL190" s="1" t="s">
        <v>101</v>
      </c>
      <c r="AM190" s="1">
        <v>2</v>
      </c>
      <c r="AN190" s="1">
        <v>20180929</v>
      </c>
      <c r="AO190" s="1">
        <v>20180921</v>
      </c>
      <c r="AP190" s="16">
        <v>25939740</v>
      </c>
      <c r="AQ190" s="16">
        <v>2383500</v>
      </c>
      <c r="AR190" s="1"/>
      <c r="AS190" s="12">
        <v>45077</v>
      </c>
    </row>
    <row r="191" spans="1:45" x14ac:dyDescent="0.25">
      <c r="A191" s="1">
        <v>900149596</v>
      </c>
      <c r="B191" s="1" t="s">
        <v>11</v>
      </c>
      <c r="C191" s="1"/>
      <c r="D191" s="1">
        <v>78854</v>
      </c>
      <c r="E191" s="1"/>
      <c r="F191" s="1">
        <v>78854</v>
      </c>
      <c r="G191" s="1" t="s">
        <v>300</v>
      </c>
      <c r="H191" s="1" t="s">
        <v>544</v>
      </c>
      <c r="I191" s="12">
        <v>42325</v>
      </c>
      <c r="J191" s="16">
        <v>4843166</v>
      </c>
      <c r="K191" s="16">
        <v>96863</v>
      </c>
      <c r="L191" s="1" t="s">
        <v>104</v>
      </c>
      <c r="M191" s="1" t="s">
        <v>638</v>
      </c>
      <c r="N191" s="1"/>
      <c r="O191" s="1"/>
      <c r="P191" s="1"/>
      <c r="Q191" s="1" t="s">
        <v>103</v>
      </c>
      <c r="R191" s="16">
        <v>71897310</v>
      </c>
      <c r="S191" s="16">
        <v>0</v>
      </c>
      <c r="T191" s="16">
        <v>0</v>
      </c>
      <c r="U191" s="16">
        <v>0</v>
      </c>
      <c r="V191" s="16">
        <v>4086310</v>
      </c>
      <c r="W191" s="16">
        <v>0</v>
      </c>
      <c r="X191" s="1"/>
      <c r="Y191" s="16">
        <v>67811000</v>
      </c>
      <c r="Z191" s="16">
        <v>0</v>
      </c>
      <c r="AA191" s="1"/>
      <c r="AB191" s="1"/>
      <c r="AC191" s="1"/>
      <c r="AD191" s="1"/>
      <c r="AE191" s="1"/>
      <c r="AF191" s="18">
        <v>152742271318551</v>
      </c>
      <c r="AG191" s="1"/>
      <c r="AH191" s="12">
        <v>42325</v>
      </c>
      <c r="AI191" s="1"/>
      <c r="AJ191" s="1">
        <v>2</v>
      </c>
      <c r="AK191" s="1"/>
      <c r="AL191" s="1" t="s">
        <v>101</v>
      </c>
      <c r="AM191" s="1">
        <v>2</v>
      </c>
      <c r="AN191" s="1">
        <v>20180929</v>
      </c>
      <c r="AO191" s="1">
        <v>20180921</v>
      </c>
      <c r="AP191" s="16">
        <v>71897310</v>
      </c>
      <c r="AQ191" s="16">
        <v>4086310</v>
      </c>
      <c r="AR191" s="1"/>
      <c r="AS191" s="12">
        <v>45077</v>
      </c>
    </row>
    <row r="192" spans="1:45" x14ac:dyDescent="0.25">
      <c r="A192" s="1">
        <v>900149596</v>
      </c>
      <c r="B192" s="1" t="s">
        <v>11</v>
      </c>
      <c r="C192" s="1" t="s">
        <v>12</v>
      </c>
      <c r="D192" s="1">
        <v>33</v>
      </c>
      <c r="E192" s="1" t="s">
        <v>12</v>
      </c>
      <c r="F192" s="1">
        <v>33</v>
      </c>
      <c r="G192" s="1" t="s">
        <v>301</v>
      </c>
      <c r="H192" s="1" t="s">
        <v>545</v>
      </c>
      <c r="I192" s="12">
        <v>42387</v>
      </c>
      <c r="J192" s="16">
        <v>2749920</v>
      </c>
      <c r="K192" s="16">
        <v>2672097</v>
      </c>
      <c r="L192" s="1" t="s">
        <v>104</v>
      </c>
      <c r="M192" s="1" t="s">
        <v>638</v>
      </c>
      <c r="N192" s="1"/>
      <c r="O192" s="1"/>
      <c r="P192" s="1"/>
      <c r="Q192" s="1" t="s">
        <v>103</v>
      </c>
      <c r="R192" s="16">
        <v>2749920</v>
      </c>
      <c r="S192" s="16">
        <v>0</v>
      </c>
      <c r="T192" s="16">
        <v>0</v>
      </c>
      <c r="U192" s="16">
        <v>0</v>
      </c>
      <c r="V192" s="16">
        <v>2749920</v>
      </c>
      <c r="W192" s="16">
        <v>0</v>
      </c>
      <c r="X192" s="1"/>
      <c r="Y192" s="16">
        <v>0</v>
      </c>
      <c r="Z192" s="16">
        <v>0</v>
      </c>
      <c r="AA192" s="1"/>
      <c r="AB192" s="1"/>
      <c r="AC192" s="1"/>
      <c r="AD192" s="1"/>
      <c r="AE192" s="1"/>
      <c r="AF192" s="18">
        <v>152953095578477</v>
      </c>
      <c r="AG192" s="1"/>
      <c r="AH192" s="12">
        <v>42387</v>
      </c>
      <c r="AI192" s="1"/>
      <c r="AJ192" s="1">
        <v>2</v>
      </c>
      <c r="AK192" s="1"/>
      <c r="AL192" s="1" t="s">
        <v>101</v>
      </c>
      <c r="AM192" s="1">
        <v>3</v>
      </c>
      <c r="AN192" s="1">
        <v>20180929</v>
      </c>
      <c r="AO192" s="1">
        <v>20180921</v>
      </c>
      <c r="AP192" s="16">
        <v>2749920</v>
      </c>
      <c r="AQ192" s="16">
        <v>2749920</v>
      </c>
      <c r="AR192" s="1"/>
      <c r="AS192" s="12">
        <v>45077</v>
      </c>
    </row>
    <row r="193" spans="1:45" x14ac:dyDescent="0.25">
      <c r="A193" s="1">
        <v>900149596</v>
      </c>
      <c r="B193" s="1" t="s">
        <v>11</v>
      </c>
      <c r="C193" s="1" t="s">
        <v>12</v>
      </c>
      <c r="D193" s="1">
        <v>1378</v>
      </c>
      <c r="E193" s="1" t="s">
        <v>12</v>
      </c>
      <c r="F193" s="1">
        <v>1378</v>
      </c>
      <c r="G193" s="1" t="s">
        <v>302</v>
      </c>
      <c r="H193" s="1" t="s">
        <v>546</v>
      </c>
      <c r="I193" s="12">
        <v>42419</v>
      </c>
      <c r="J193" s="16">
        <v>2910000</v>
      </c>
      <c r="K193" s="16">
        <v>2341467</v>
      </c>
      <c r="L193" s="1" t="s">
        <v>104</v>
      </c>
      <c r="M193" s="1" t="s">
        <v>638</v>
      </c>
      <c r="N193" s="1"/>
      <c r="O193" s="1"/>
      <c r="P193" s="1"/>
      <c r="Q193" s="1" t="s">
        <v>103</v>
      </c>
      <c r="R193" s="16">
        <v>2910000</v>
      </c>
      <c r="S193" s="16">
        <v>0</v>
      </c>
      <c r="T193" s="16">
        <v>0</v>
      </c>
      <c r="U193" s="16">
        <v>0</v>
      </c>
      <c r="V193" s="16">
        <v>2910000</v>
      </c>
      <c r="W193" s="16">
        <v>0</v>
      </c>
      <c r="X193" s="1"/>
      <c r="Y193" s="16">
        <v>0</v>
      </c>
      <c r="Z193" s="16">
        <v>0</v>
      </c>
      <c r="AA193" s="1"/>
      <c r="AB193" s="1"/>
      <c r="AC193" s="1"/>
      <c r="AD193" s="1"/>
      <c r="AE193" s="1"/>
      <c r="AF193" s="18">
        <v>151413199600545</v>
      </c>
      <c r="AG193" s="1"/>
      <c r="AH193" s="12">
        <v>42419</v>
      </c>
      <c r="AI193" s="1"/>
      <c r="AJ193" s="1">
        <v>2</v>
      </c>
      <c r="AK193" s="1"/>
      <c r="AL193" s="1" t="s">
        <v>101</v>
      </c>
      <c r="AM193" s="1">
        <v>2</v>
      </c>
      <c r="AN193" s="1">
        <v>20180929</v>
      </c>
      <c r="AO193" s="1">
        <v>20180921</v>
      </c>
      <c r="AP193" s="16">
        <v>2910000</v>
      </c>
      <c r="AQ193" s="16">
        <v>2910000</v>
      </c>
      <c r="AR193" s="1"/>
      <c r="AS193" s="12">
        <v>45077</v>
      </c>
    </row>
    <row r="194" spans="1:45" x14ac:dyDescent="0.25">
      <c r="A194" s="1">
        <v>900149596</v>
      </c>
      <c r="B194" s="1" t="s">
        <v>11</v>
      </c>
      <c r="C194" s="1" t="s">
        <v>12</v>
      </c>
      <c r="D194" s="1">
        <v>2604</v>
      </c>
      <c r="E194" s="1" t="s">
        <v>12</v>
      </c>
      <c r="F194" s="1">
        <v>2604</v>
      </c>
      <c r="G194" s="1" t="s">
        <v>303</v>
      </c>
      <c r="H194" s="1" t="s">
        <v>547</v>
      </c>
      <c r="I194" s="12">
        <v>42445</v>
      </c>
      <c r="J194" s="16">
        <v>434160</v>
      </c>
      <c r="K194" s="16">
        <v>210936</v>
      </c>
      <c r="L194" s="1" t="s">
        <v>104</v>
      </c>
      <c r="M194" s="1" t="s">
        <v>638</v>
      </c>
      <c r="N194" s="1"/>
      <c r="O194" s="1"/>
      <c r="P194" s="1"/>
      <c r="Q194" s="1" t="s">
        <v>103</v>
      </c>
      <c r="R194" s="16">
        <v>434160</v>
      </c>
      <c r="S194" s="16">
        <v>0</v>
      </c>
      <c r="T194" s="16">
        <v>0</v>
      </c>
      <c r="U194" s="16">
        <v>0</v>
      </c>
      <c r="V194" s="16">
        <v>217080</v>
      </c>
      <c r="W194" s="16">
        <v>0</v>
      </c>
      <c r="X194" s="1"/>
      <c r="Y194" s="16">
        <v>217080</v>
      </c>
      <c r="Z194" s="16">
        <v>0</v>
      </c>
      <c r="AA194" s="1"/>
      <c r="AB194" s="1"/>
      <c r="AC194" s="1"/>
      <c r="AD194" s="1"/>
      <c r="AE194" s="1"/>
      <c r="AF194" s="18">
        <v>160053366342087</v>
      </c>
      <c r="AG194" s="1"/>
      <c r="AH194" s="12">
        <v>42445</v>
      </c>
      <c r="AI194" s="1"/>
      <c r="AJ194" s="1">
        <v>2</v>
      </c>
      <c r="AK194" s="1"/>
      <c r="AL194" s="1" t="s">
        <v>101</v>
      </c>
      <c r="AM194" s="1">
        <v>2</v>
      </c>
      <c r="AN194" s="1">
        <v>20180929</v>
      </c>
      <c r="AO194" s="1">
        <v>20180921</v>
      </c>
      <c r="AP194" s="16">
        <v>434160</v>
      </c>
      <c r="AQ194" s="16">
        <v>217080</v>
      </c>
      <c r="AR194" s="1"/>
      <c r="AS194" s="12">
        <v>45077</v>
      </c>
    </row>
    <row r="195" spans="1:45" x14ac:dyDescent="0.25">
      <c r="A195" s="1">
        <v>900149596</v>
      </c>
      <c r="B195" s="1" t="s">
        <v>11</v>
      </c>
      <c r="C195" s="1" t="s">
        <v>12</v>
      </c>
      <c r="D195" s="1">
        <v>2683</v>
      </c>
      <c r="E195" s="1" t="s">
        <v>12</v>
      </c>
      <c r="F195" s="1">
        <v>2683</v>
      </c>
      <c r="G195" s="1" t="s">
        <v>304</v>
      </c>
      <c r="H195" s="1" t="s">
        <v>548</v>
      </c>
      <c r="I195" s="12">
        <v>42447</v>
      </c>
      <c r="J195" s="16">
        <v>507850</v>
      </c>
      <c r="K195" s="16">
        <v>6097</v>
      </c>
      <c r="L195" s="1" t="s">
        <v>104</v>
      </c>
      <c r="M195" s="1" t="s">
        <v>638</v>
      </c>
      <c r="N195" s="1"/>
      <c r="O195" s="1"/>
      <c r="P195" s="1"/>
      <c r="Q195" s="1" t="s">
        <v>103</v>
      </c>
      <c r="R195" s="16">
        <v>507850</v>
      </c>
      <c r="S195" s="16">
        <v>0</v>
      </c>
      <c r="T195" s="16">
        <v>0</v>
      </c>
      <c r="U195" s="16">
        <v>0</v>
      </c>
      <c r="V195" s="16">
        <v>322000</v>
      </c>
      <c r="W195" s="16">
        <v>0</v>
      </c>
      <c r="X195" s="1"/>
      <c r="Y195" s="16">
        <v>185850</v>
      </c>
      <c r="Z195" s="16">
        <v>0</v>
      </c>
      <c r="AA195" s="1"/>
      <c r="AB195" s="1"/>
      <c r="AC195" s="1"/>
      <c r="AD195" s="1"/>
      <c r="AE195" s="1"/>
      <c r="AF195" s="18">
        <v>152963083387965</v>
      </c>
      <c r="AG195" s="1"/>
      <c r="AH195" s="12">
        <v>42447</v>
      </c>
      <c r="AI195" s="1"/>
      <c r="AJ195" s="1">
        <v>2</v>
      </c>
      <c r="AK195" s="1"/>
      <c r="AL195" s="1" t="s">
        <v>101</v>
      </c>
      <c r="AM195" s="1">
        <v>2</v>
      </c>
      <c r="AN195" s="1">
        <v>20180929</v>
      </c>
      <c r="AO195" s="1">
        <v>20180921</v>
      </c>
      <c r="AP195" s="16">
        <v>507850</v>
      </c>
      <c r="AQ195" s="16">
        <v>322000</v>
      </c>
      <c r="AR195" s="1"/>
      <c r="AS195" s="12">
        <v>45077</v>
      </c>
    </row>
    <row r="196" spans="1:45" x14ac:dyDescent="0.25">
      <c r="A196" s="1">
        <v>900149596</v>
      </c>
      <c r="B196" s="1" t="s">
        <v>11</v>
      </c>
      <c r="C196" s="1" t="s">
        <v>12</v>
      </c>
      <c r="D196" s="1">
        <v>5203</v>
      </c>
      <c r="E196" s="1" t="s">
        <v>12</v>
      </c>
      <c r="F196" s="1">
        <v>5203</v>
      </c>
      <c r="G196" s="1" t="s">
        <v>305</v>
      </c>
      <c r="H196" s="1" t="s">
        <v>549</v>
      </c>
      <c r="I196" s="12">
        <v>42478</v>
      </c>
      <c r="J196" s="16">
        <v>2430180</v>
      </c>
      <c r="K196" s="16">
        <v>3430</v>
      </c>
      <c r="L196" s="1" t="s">
        <v>104</v>
      </c>
      <c r="M196" s="1" t="s">
        <v>638</v>
      </c>
      <c r="N196" s="1"/>
      <c r="O196" s="1"/>
      <c r="P196" s="1"/>
      <c r="Q196" s="1" t="s">
        <v>103</v>
      </c>
      <c r="R196" s="16">
        <v>2430180</v>
      </c>
      <c r="S196" s="16">
        <v>0</v>
      </c>
      <c r="T196" s="16">
        <v>0</v>
      </c>
      <c r="U196" s="16">
        <v>0</v>
      </c>
      <c r="V196" s="16">
        <v>176520</v>
      </c>
      <c r="W196" s="16">
        <v>0</v>
      </c>
      <c r="X196" s="1"/>
      <c r="Y196" s="16">
        <v>2253660</v>
      </c>
      <c r="Z196" s="16">
        <v>0</v>
      </c>
      <c r="AA196" s="1"/>
      <c r="AB196" s="1"/>
      <c r="AC196" s="1"/>
      <c r="AD196" s="1"/>
      <c r="AE196" s="1"/>
      <c r="AF196" s="18">
        <v>160043366602671</v>
      </c>
      <c r="AG196" s="1"/>
      <c r="AH196" s="12">
        <v>42478</v>
      </c>
      <c r="AI196" s="1"/>
      <c r="AJ196" s="1">
        <v>2</v>
      </c>
      <c r="AK196" s="1"/>
      <c r="AL196" s="1" t="s">
        <v>101</v>
      </c>
      <c r="AM196" s="1">
        <v>2</v>
      </c>
      <c r="AN196" s="1">
        <v>20180929</v>
      </c>
      <c r="AO196" s="1">
        <v>20180921</v>
      </c>
      <c r="AP196" s="16">
        <v>2430180</v>
      </c>
      <c r="AQ196" s="16">
        <v>176520</v>
      </c>
      <c r="AR196" s="1"/>
      <c r="AS196" s="12">
        <v>45077</v>
      </c>
    </row>
    <row r="197" spans="1:45" x14ac:dyDescent="0.25">
      <c r="A197" s="1">
        <v>900149596</v>
      </c>
      <c r="B197" s="1" t="s">
        <v>11</v>
      </c>
      <c r="C197" s="1" t="s">
        <v>12</v>
      </c>
      <c r="D197" s="1">
        <v>5378</v>
      </c>
      <c r="E197" s="1" t="s">
        <v>12</v>
      </c>
      <c r="F197" s="1">
        <v>5378</v>
      </c>
      <c r="G197" s="1" t="s">
        <v>306</v>
      </c>
      <c r="H197" s="1" t="s">
        <v>550</v>
      </c>
      <c r="I197" s="12">
        <v>42486</v>
      </c>
      <c r="J197" s="16">
        <v>21280380</v>
      </c>
      <c r="K197" s="16">
        <v>2100855</v>
      </c>
      <c r="L197" s="1" t="s">
        <v>104</v>
      </c>
      <c r="M197" s="1" t="s">
        <v>638</v>
      </c>
      <c r="N197" s="1"/>
      <c r="O197" s="1"/>
      <c r="P197" s="1"/>
      <c r="Q197" s="1" t="s">
        <v>103</v>
      </c>
      <c r="R197" s="16">
        <v>21280380</v>
      </c>
      <c r="S197" s="16">
        <v>0</v>
      </c>
      <c r="T197" s="16">
        <v>0</v>
      </c>
      <c r="U197" s="16">
        <v>0</v>
      </c>
      <c r="V197" s="16">
        <v>2162040</v>
      </c>
      <c r="W197" s="16">
        <v>0</v>
      </c>
      <c r="X197" s="1"/>
      <c r="Y197" s="16">
        <v>19118340</v>
      </c>
      <c r="Z197" s="16">
        <v>0</v>
      </c>
      <c r="AA197" s="1"/>
      <c r="AB197" s="1"/>
      <c r="AC197" s="1"/>
      <c r="AD197" s="1"/>
      <c r="AE197" s="1"/>
      <c r="AF197" s="18">
        <v>150473111323114</v>
      </c>
      <c r="AG197" s="1"/>
      <c r="AH197" s="12">
        <v>42486</v>
      </c>
      <c r="AI197" s="1"/>
      <c r="AJ197" s="1">
        <v>2</v>
      </c>
      <c r="AK197" s="1"/>
      <c r="AL197" s="1" t="s">
        <v>101</v>
      </c>
      <c r="AM197" s="1">
        <v>2</v>
      </c>
      <c r="AN197" s="1">
        <v>20180929</v>
      </c>
      <c r="AO197" s="1">
        <v>20180921</v>
      </c>
      <c r="AP197" s="16">
        <v>21280380</v>
      </c>
      <c r="AQ197" s="16">
        <v>2162040</v>
      </c>
      <c r="AR197" s="1"/>
      <c r="AS197" s="12">
        <v>45077</v>
      </c>
    </row>
    <row r="198" spans="1:45" x14ac:dyDescent="0.25">
      <c r="A198" s="1">
        <v>900149596</v>
      </c>
      <c r="B198" s="1" t="s">
        <v>11</v>
      </c>
      <c r="C198" s="1" t="s">
        <v>12</v>
      </c>
      <c r="D198" s="1">
        <v>6854</v>
      </c>
      <c r="E198" s="1" t="s">
        <v>12</v>
      </c>
      <c r="F198" s="1">
        <v>6854</v>
      </c>
      <c r="G198" s="1" t="s">
        <v>307</v>
      </c>
      <c r="H198" s="1" t="s">
        <v>551</v>
      </c>
      <c r="I198" s="12">
        <v>42538</v>
      </c>
      <c r="J198" s="16">
        <v>44541210</v>
      </c>
      <c r="K198" s="16">
        <v>69400</v>
      </c>
      <c r="L198" s="1" t="s">
        <v>104</v>
      </c>
      <c r="M198" s="1" t="s">
        <v>638</v>
      </c>
      <c r="N198" s="1"/>
      <c r="O198" s="1"/>
      <c r="P198" s="1"/>
      <c r="Q198" s="1" t="s">
        <v>103</v>
      </c>
      <c r="R198" s="16">
        <v>44541210</v>
      </c>
      <c r="S198" s="16">
        <v>0</v>
      </c>
      <c r="T198" s="16">
        <v>0</v>
      </c>
      <c r="U198" s="16">
        <v>0</v>
      </c>
      <c r="V198" s="16">
        <v>3571080</v>
      </c>
      <c r="W198" s="16">
        <v>0</v>
      </c>
      <c r="X198" s="1"/>
      <c r="Y198" s="16">
        <v>40970130</v>
      </c>
      <c r="Z198" s="16">
        <v>0</v>
      </c>
      <c r="AA198" s="1"/>
      <c r="AB198" s="1"/>
      <c r="AC198" s="1"/>
      <c r="AD198" s="1"/>
      <c r="AE198" s="1"/>
      <c r="AF198" s="18">
        <v>160223366666520</v>
      </c>
      <c r="AG198" s="1"/>
      <c r="AH198" s="12">
        <v>42538</v>
      </c>
      <c r="AI198" s="1"/>
      <c r="AJ198" s="1">
        <v>2</v>
      </c>
      <c r="AK198" s="1"/>
      <c r="AL198" s="1" t="s">
        <v>101</v>
      </c>
      <c r="AM198" s="1">
        <v>2</v>
      </c>
      <c r="AN198" s="1">
        <v>20180929</v>
      </c>
      <c r="AO198" s="1">
        <v>20180921</v>
      </c>
      <c r="AP198" s="16">
        <v>44541210</v>
      </c>
      <c r="AQ198" s="16">
        <v>3571080</v>
      </c>
      <c r="AR198" s="1"/>
      <c r="AS198" s="12">
        <v>45077</v>
      </c>
    </row>
    <row r="199" spans="1:45" hidden="1" x14ac:dyDescent="0.25">
      <c r="A199" s="1">
        <v>900149596</v>
      </c>
      <c r="B199" s="1" t="s">
        <v>11</v>
      </c>
      <c r="C199" s="1" t="s">
        <v>12</v>
      </c>
      <c r="D199" s="1">
        <v>11681</v>
      </c>
      <c r="E199" s="1" t="s">
        <v>12</v>
      </c>
      <c r="F199" s="1">
        <v>11681</v>
      </c>
      <c r="G199" s="1" t="s">
        <v>308</v>
      </c>
      <c r="H199" s="1" t="s">
        <v>552</v>
      </c>
      <c r="I199" s="12">
        <v>42804</v>
      </c>
      <c r="J199" s="16">
        <v>10325000</v>
      </c>
      <c r="K199" s="16">
        <v>702922</v>
      </c>
      <c r="L199" s="1" t="s">
        <v>104</v>
      </c>
      <c r="M199" s="1" t="s">
        <v>636</v>
      </c>
      <c r="N199" s="1"/>
      <c r="O199" s="1"/>
      <c r="P199" s="1"/>
      <c r="Q199" s="1" t="s">
        <v>103</v>
      </c>
      <c r="R199" s="16">
        <v>10325000</v>
      </c>
      <c r="S199" s="16">
        <v>0</v>
      </c>
      <c r="T199" s="16">
        <v>0</v>
      </c>
      <c r="U199" s="16">
        <v>0</v>
      </c>
      <c r="V199" s="16">
        <v>175000</v>
      </c>
      <c r="W199" s="16">
        <v>0</v>
      </c>
      <c r="X199" s="1"/>
      <c r="Y199" s="16">
        <v>10150000</v>
      </c>
      <c r="Z199" s="16">
        <v>0</v>
      </c>
      <c r="AA199" s="1"/>
      <c r="AB199" s="1"/>
      <c r="AC199" s="1"/>
      <c r="AD199" s="1"/>
      <c r="AE199" s="1"/>
      <c r="AF199" s="18">
        <v>170063004534655</v>
      </c>
      <c r="AG199" s="1"/>
      <c r="AH199" s="12">
        <v>42804</v>
      </c>
      <c r="AI199" s="1"/>
      <c r="AJ199" s="1">
        <v>2</v>
      </c>
      <c r="AK199" s="1"/>
      <c r="AL199" s="1" t="s">
        <v>101</v>
      </c>
      <c r="AM199" s="1">
        <v>2</v>
      </c>
      <c r="AN199" s="1">
        <v>20220108</v>
      </c>
      <c r="AO199" s="1">
        <v>20211217</v>
      </c>
      <c r="AP199" s="16">
        <v>10325000</v>
      </c>
      <c r="AQ199" s="16">
        <v>175000</v>
      </c>
      <c r="AR199" s="1" t="s">
        <v>105</v>
      </c>
      <c r="AS199" s="12">
        <v>45077</v>
      </c>
    </row>
    <row r="200" spans="1:45" x14ac:dyDescent="0.25">
      <c r="A200" s="1">
        <v>900149596</v>
      </c>
      <c r="B200" s="1" t="s">
        <v>11</v>
      </c>
      <c r="C200" s="1" t="s">
        <v>12</v>
      </c>
      <c r="D200" s="1">
        <v>11755</v>
      </c>
      <c r="E200" s="1" t="s">
        <v>12</v>
      </c>
      <c r="F200" s="1">
        <v>11755</v>
      </c>
      <c r="G200" s="1" t="s">
        <v>309</v>
      </c>
      <c r="H200" s="1" t="s">
        <v>553</v>
      </c>
      <c r="I200" s="12">
        <v>42809</v>
      </c>
      <c r="J200" s="16">
        <v>5390000</v>
      </c>
      <c r="K200" s="16">
        <v>9408</v>
      </c>
      <c r="L200" s="1" t="s">
        <v>104</v>
      </c>
      <c r="M200" s="1" t="s">
        <v>638</v>
      </c>
      <c r="N200" s="1"/>
      <c r="O200" s="1"/>
      <c r="P200" s="1"/>
      <c r="Q200" s="1" t="s">
        <v>103</v>
      </c>
      <c r="R200" s="16">
        <v>5390000</v>
      </c>
      <c r="S200" s="16">
        <v>0</v>
      </c>
      <c r="T200" s="16">
        <v>0</v>
      </c>
      <c r="U200" s="16">
        <v>0</v>
      </c>
      <c r="V200" s="16">
        <v>105000</v>
      </c>
      <c r="W200" s="16">
        <v>0</v>
      </c>
      <c r="X200" s="1"/>
      <c r="Y200" s="16">
        <v>5285000</v>
      </c>
      <c r="Z200" s="16">
        <v>0</v>
      </c>
      <c r="AA200" s="1"/>
      <c r="AB200" s="1"/>
      <c r="AC200" s="1"/>
      <c r="AD200" s="1"/>
      <c r="AE200" s="1"/>
      <c r="AF200" s="18">
        <v>170023112410532</v>
      </c>
      <c r="AG200" s="1"/>
      <c r="AH200" s="12">
        <v>42809</v>
      </c>
      <c r="AI200" s="1"/>
      <c r="AJ200" s="1">
        <v>2</v>
      </c>
      <c r="AK200" s="1"/>
      <c r="AL200" s="1" t="s">
        <v>101</v>
      </c>
      <c r="AM200" s="1">
        <v>2</v>
      </c>
      <c r="AN200" s="1">
        <v>20210920</v>
      </c>
      <c r="AO200" s="1">
        <v>20210906</v>
      </c>
      <c r="AP200" s="16">
        <v>5390000</v>
      </c>
      <c r="AQ200" s="16">
        <v>105000</v>
      </c>
      <c r="AR200" s="1"/>
      <c r="AS200" s="12">
        <v>45077</v>
      </c>
    </row>
    <row r="201" spans="1:45" hidden="1" x14ac:dyDescent="0.25">
      <c r="A201" s="1">
        <v>900149596</v>
      </c>
      <c r="B201" s="1" t="s">
        <v>11</v>
      </c>
      <c r="C201" s="1" t="s">
        <v>12</v>
      </c>
      <c r="D201" s="1">
        <v>11759</v>
      </c>
      <c r="E201" s="1" t="s">
        <v>12</v>
      </c>
      <c r="F201" s="1">
        <v>11759</v>
      </c>
      <c r="G201" s="1" t="s">
        <v>310</v>
      </c>
      <c r="H201" s="1" t="s">
        <v>554</v>
      </c>
      <c r="I201" s="12">
        <v>42809</v>
      </c>
      <c r="J201" s="16">
        <v>22449000</v>
      </c>
      <c r="K201" s="16">
        <v>2384813</v>
      </c>
      <c r="L201" s="1" t="s">
        <v>104</v>
      </c>
      <c r="M201" s="1" t="s">
        <v>636</v>
      </c>
      <c r="N201" s="1"/>
      <c r="O201" s="1"/>
      <c r="P201" s="1"/>
      <c r="Q201" s="1" t="s">
        <v>103</v>
      </c>
      <c r="R201" s="16">
        <v>22449000</v>
      </c>
      <c r="S201" s="16">
        <v>0</v>
      </c>
      <c r="T201" s="16">
        <v>0</v>
      </c>
      <c r="U201" s="16">
        <v>0</v>
      </c>
      <c r="V201" s="16">
        <v>884000</v>
      </c>
      <c r="W201" s="16">
        <v>0</v>
      </c>
      <c r="X201" s="1"/>
      <c r="Y201" s="16">
        <v>21565000</v>
      </c>
      <c r="Z201" s="16">
        <v>0</v>
      </c>
      <c r="AA201" s="1"/>
      <c r="AB201" s="1"/>
      <c r="AC201" s="1"/>
      <c r="AD201" s="1"/>
      <c r="AE201" s="1"/>
      <c r="AF201" s="18">
        <v>170313083318922</v>
      </c>
      <c r="AG201" s="1"/>
      <c r="AH201" s="12">
        <v>42809</v>
      </c>
      <c r="AI201" s="1"/>
      <c r="AJ201" s="1">
        <v>2</v>
      </c>
      <c r="AK201" s="1"/>
      <c r="AL201" s="1" t="s">
        <v>101</v>
      </c>
      <c r="AM201" s="1">
        <v>2</v>
      </c>
      <c r="AN201" s="1">
        <v>20220108</v>
      </c>
      <c r="AO201" s="1">
        <v>20211217</v>
      </c>
      <c r="AP201" s="16">
        <v>22449000</v>
      </c>
      <c r="AQ201" s="16">
        <v>884000</v>
      </c>
      <c r="AR201" s="1" t="s">
        <v>105</v>
      </c>
      <c r="AS201" s="12">
        <v>45077</v>
      </c>
    </row>
    <row r="202" spans="1:45" hidden="1" x14ac:dyDescent="0.25">
      <c r="A202" s="1">
        <v>900149596</v>
      </c>
      <c r="B202" s="1" t="s">
        <v>11</v>
      </c>
      <c r="C202" s="1" t="s">
        <v>12</v>
      </c>
      <c r="D202" s="1">
        <v>13641</v>
      </c>
      <c r="E202" s="1" t="s">
        <v>12</v>
      </c>
      <c r="F202" s="1">
        <v>13641</v>
      </c>
      <c r="G202" s="1" t="s">
        <v>311</v>
      </c>
      <c r="H202" s="1" t="s">
        <v>555</v>
      </c>
      <c r="I202" s="12">
        <v>42902</v>
      </c>
      <c r="J202" s="16">
        <v>70000</v>
      </c>
      <c r="K202" s="16">
        <v>32669</v>
      </c>
      <c r="L202" s="1" t="s">
        <v>104</v>
      </c>
      <c r="M202" s="1" t="s">
        <v>636</v>
      </c>
      <c r="N202" s="1"/>
      <c r="O202" s="1"/>
      <c r="P202" s="1"/>
      <c r="Q202" s="1" t="s">
        <v>103</v>
      </c>
      <c r="R202" s="16">
        <v>70000</v>
      </c>
      <c r="S202" s="16">
        <v>0</v>
      </c>
      <c r="T202" s="16">
        <v>0</v>
      </c>
      <c r="U202" s="16">
        <v>0</v>
      </c>
      <c r="V202" s="16">
        <v>35000</v>
      </c>
      <c r="W202" s="16">
        <v>0</v>
      </c>
      <c r="X202" s="1"/>
      <c r="Y202" s="16">
        <v>35000</v>
      </c>
      <c r="Z202" s="16">
        <v>0</v>
      </c>
      <c r="AA202" s="1"/>
      <c r="AB202" s="1"/>
      <c r="AC202" s="1"/>
      <c r="AD202" s="1"/>
      <c r="AE202" s="1"/>
      <c r="AF202" s="18">
        <v>171476229452699</v>
      </c>
      <c r="AG202" s="1"/>
      <c r="AH202" s="12">
        <v>42902</v>
      </c>
      <c r="AI202" s="1"/>
      <c r="AJ202" s="1">
        <v>2</v>
      </c>
      <c r="AK202" s="1"/>
      <c r="AL202" s="1" t="s">
        <v>101</v>
      </c>
      <c r="AM202" s="1">
        <v>2</v>
      </c>
      <c r="AN202" s="1">
        <v>20220108</v>
      </c>
      <c r="AO202" s="1">
        <v>20211217</v>
      </c>
      <c r="AP202" s="16">
        <v>70000</v>
      </c>
      <c r="AQ202" s="16">
        <v>35000</v>
      </c>
      <c r="AR202" s="1" t="s">
        <v>106</v>
      </c>
      <c r="AS202" s="12">
        <v>45077</v>
      </c>
    </row>
    <row r="203" spans="1:45" x14ac:dyDescent="0.25">
      <c r="A203" s="1">
        <v>900149596</v>
      </c>
      <c r="B203" s="1" t="s">
        <v>11</v>
      </c>
      <c r="C203" s="1" t="s">
        <v>12</v>
      </c>
      <c r="D203" s="1">
        <v>14505</v>
      </c>
      <c r="E203" s="1" t="s">
        <v>12</v>
      </c>
      <c r="F203" s="1">
        <v>14505</v>
      </c>
      <c r="G203" s="1" t="s">
        <v>312</v>
      </c>
      <c r="H203" s="1" t="s">
        <v>556</v>
      </c>
      <c r="I203" s="12">
        <v>42957</v>
      </c>
      <c r="J203" s="16">
        <v>7147060</v>
      </c>
      <c r="K203" s="16">
        <v>2525365</v>
      </c>
      <c r="L203" s="1" t="s">
        <v>104</v>
      </c>
      <c r="M203" s="1" t="s">
        <v>638</v>
      </c>
      <c r="N203" s="1"/>
      <c r="O203" s="1"/>
      <c r="P203" s="1"/>
      <c r="Q203" s="1" t="s">
        <v>103</v>
      </c>
      <c r="R203" s="16">
        <v>7147060</v>
      </c>
      <c r="S203" s="16">
        <v>0</v>
      </c>
      <c r="T203" s="16">
        <v>0</v>
      </c>
      <c r="U203" s="16">
        <v>0</v>
      </c>
      <c r="V203" s="16">
        <v>11360</v>
      </c>
      <c r="W203" s="16">
        <v>0</v>
      </c>
      <c r="X203" s="1"/>
      <c r="Y203" s="16">
        <v>7135700</v>
      </c>
      <c r="Z203" s="16">
        <v>0</v>
      </c>
      <c r="AA203" s="1"/>
      <c r="AB203" s="1"/>
      <c r="AC203" s="1"/>
      <c r="AD203" s="1"/>
      <c r="AE203" s="1"/>
      <c r="AF203" s="18">
        <v>170313083288338</v>
      </c>
      <c r="AG203" s="1"/>
      <c r="AH203" s="12">
        <v>42957</v>
      </c>
      <c r="AI203" s="1"/>
      <c r="AJ203" s="1">
        <v>2</v>
      </c>
      <c r="AK203" s="1"/>
      <c r="AL203" s="1" t="s">
        <v>101</v>
      </c>
      <c r="AM203" s="1">
        <v>2</v>
      </c>
      <c r="AN203" s="1">
        <v>20210920</v>
      </c>
      <c r="AO203" s="1">
        <v>20210906</v>
      </c>
      <c r="AP203" s="16">
        <v>7147060</v>
      </c>
      <c r="AQ203" s="16">
        <v>11360</v>
      </c>
      <c r="AR203" s="1"/>
      <c r="AS203" s="12">
        <v>45077</v>
      </c>
    </row>
    <row r="204" spans="1:45" x14ac:dyDescent="0.25">
      <c r="A204" s="1">
        <v>900149596</v>
      </c>
      <c r="B204" s="1" t="s">
        <v>11</v>
      </c>
      <c r="C204" s="1"/>
      <c r="D204" s="1">
        <v>73972</v>
      </c>
      <c r="E204" s="1"/>
      <c r="F204" s="1">
        <v>73972</v>
      </c>
      <c r="G204" s="1" t="s">
        <v>313</v>
      </c>
      <c r="H204" s="1" t="s">
        <v>557</v>
      </c>
      <c r="I204" s="12">
        <v>42165</v>
      </c>
      <c r="J204" s="16">
        <v>2491650</v>
      </c>
      <c r="K204" s="16">
        <v>5832</v>
      </c>
      <c r="L204" s="1" t="s">
        <v>104</v>
      </c>
      <c r="M204" s="1" t="s">
        <v>638</v>
      </c>
      <c r="N204" s="1"/>
      <c r="O204" s="1"/>
      <c r="P204" s="1"/>
      <c r="Q204" s="1" t="s">
        <v>103</v>
      </c>
      <c r="R204" s="16">
        <v>2491650</v>
      </c>
      <c r="S204" s="16">
        <v>0</v>
      </c>
      <c r="T204" s="16">
        <v>0</v>
      </c>
      <c r="U204" s="16">
        <v>0</v>
      </c>
      <c r="V204" s="16">
        <v>291600</v>
      </c>
      <c r="W204" s="16">
        <v>0</v>
      </c>
      <c r="X204" s="1"/>
      <c r="Y204" s="16">
        <v>2200050</v>
      </c>
      <c r="Z204" s="16">
        <v>0</v>
      </c>
      <c r="AA204" s="1"/>
      <c r="AB204" s="1"/>
      <c r="AC204" s="1"/>
      <c r="AD204" s="1"/>
      <c r="AE204" s="1"/>
      <c r="AF204" s="18">
        <v>150443111507856</v>
      </c>
      <c r="AG204" s="1"/>
      <c r="AH204" s="12">
        <v>42165</v>
      </c>
      <c r="AI204" s="1"/>
      <c r="AJ204" s="1">
        <v>2</v>
      </c>
      <c r="AK204" s="1"/>
      <c r="AL204" s="1" t="s">
        <v>101</v>
      </c>
      <c r="AM204" s="1">
        <v>2</v>
      </c>
      <c r="AN204" s="1">
        <v>20180929</v>
      </c>
      <c r="AO204" s="1">
        <v>20180921</v>
      </c>
      <c r="AP204" s="16">
        <v>2491650</v>
      </c>
      <c r="AQ204" s="16">
        <v>291600</v>
      </c>
      <c r="AR204" s="1"/>
      <c r="AS204" s="12">
        <v>45077</v>
      </c>
    </row>
    <row r="205" spans="1:45" x14ac:dyDescent="0.25">
      <c r="A205" s="1">
        <v>900149596</v>
      </c>
      <c r="B205" s="1" t="s">
        <v>11</v>
      </c>
      <c r="C205" s="1"/>
      <c r="D205" s="1">
        <v>74705</v>
      </c>
      <c r="E205" s="1"/>
      <c r="F205" s="1">
        <v>74705</v>
      </c>
      <c r="G205" s="1" t="s">
        <v>314</v>
      </c>
      <c r="H205" s="1" t="s">
        <v>558</v>
      </c>
      <c r="I205" s="12">
        <v>42173</v>
      </c>
      <c r="J205" s="16">
        <v>2294640</v>
      </c>
      <c r="K205" s="16">
        <v>481920</v>
      </c>
      <c r="L205" s="1" t="s">
        <v>104</v>
      </c>
      <c r="M205" s="1" t="s">
        <v>638</v>
      </c>
      <c r="N205" s="1"/>
      <c r="O205" s="1"/>
      <c r="P205" s="1"/>
      <c r="Q205" s="1" t="s">
        <v>103</v>
      </c>
      <c r="R205" s="16">
        <v>2294640</v>
      </c>
      <c r="S205" s="16">
        <v>0</v>
      </c>
      <c r="T205" s="16">
        <v>0</v>
      </c>
      <c r="U205" s="16">
        <v>0</v>
      </c>
      <c r="V205" s="16">
        <v>481920</v>
      </c>
      <c r="W205" s="16">
        <v>0</v>
      </c>
      <c r="X205" s="1"/>
      <c r="Y205" s="16">
        <v>1812720</v>
      </c>
      <c r="Z205" s="16">
        <v>0</v>
      </c>
      <c r="AA205" s="1"/>
      <c r="AB205" s="1"/>
      <c r="AC205" s="1"/>
      <c r="AD205" s="1"/>
      <c r="AE205" s="1"/>
      <c r="AF205" s="18">
        <v>140033111280313</v>
      </c>
      <c r="AG205" s="1"/>
      <c r="AH205" s="12">
        <v>42173</v>
      </c>
      <c r="AI205" s="1"/>
      <c r="AJ205" s="1">
        <v>2</v>
      </c>
      <c r="AK205" s="1"/>
      <c r="AL205" s="1" t="s">
        <v>101</v>
      </c>
      <c r="AM205" s="1">
        <v>2</v>
      </c>
      <c r="AN205" s="1">
        <v>20180929</v>
      </c>
      <c r="AO205" s="1">
        <v>20180921</v>
      </c>
      <c r="AP205" s="16">
        <v>2294640</v>
      </c>
      <c r="AQ205" s="16">
        <v>481920</v>
      </c>
      <c r="AR205" s="1"/>
      <c r="AS205" s="12">
        <v>45077</v>
      </c>
    </row>
    <row r="206" spans="1:45" x14ac:dyDescent="0.25">
      <c r="A206" s="1">
        <v>900149596</v>
      </c>
      <c r="B206" s="1" t="s">
        <v>11</v>
      </c>
      <c r="C206" s="1"/>
      <c r="D206" s="1">
        <v>74973</v>
      </c>
      <c r="E206" s="1"/>
      <c r="F206" s="1">
        <v>74973</v>
      </c>
      <c r="G206" s="1" t="s">
        <v>315</v>
      </c>
      <c r="H206" s="1" t="s">
        <v>559</v>
      </c>
      <c r="I206" s="12">
        <v>42200</v>
      </c>
      <c r="J206" s="16">
        <v>10641570</v>
      </c>
      <c r="K206" s="16">
        <v>212831</v>
      </c>
      <c r="L206" s="1" t="s">
        <v>104</v>
      </c>
      <c r="M206" s="1" t="s">
        <v>638</v>
      </c>
      <c r="N206" s="1"/>
      <c r="O206" s="1"/>
      <c r="P206" s="1"/>
      <c r="Q206" s="1" t="s">
        <v>103</v>
      </c>
      <c r="R206" s="16">
        <v>115978380</v>
      </c>
      <c r="S206" s="16">
        <v>0</v>
      </c>
      <c r="T206" s="16">
        <v>0</v>
      </c>
      <c r="U206" s="16">
        <v>0</v>
      </c>
      <c r="V206" s="16">
        <v>10641570</v>
      </c>
      <c r="W206" s="16">
        <v>0</v>
      </c>
      <c r="X206" s="1"/>
      <c r="Y206" s="16">
        <v>105336810</v>
      </c>
      <c r="Z206" s="16">
        <v>0</v>
      </c>
      <c r="AA206" s="1"/>
      <c r="AB206" s="1"/>
      <c r="AC206" s="1"/>
      <c r="AD206" s="1"/>
      <c r="AE206" s="1"/>
      <c r="AF206" s="18">
        <v>150613111539746</v>
      </c>
      <c r="AG206" s="1"/>
      <c r="AH206" s="12">
        <v>42200</v>
      </c>
      <c r="AI206" s="1"/>
      <c r="AJ206" s="1">
        <v>2</v>
      </c>
      <c r="AK206" s="1"/>
      <c r="AL206" s="1" t="s">
        <v>101</v>
      </c>
      <c r="AM206" s="1">
        <v>2</v>
      </c>
      <c r="AN206" s="1">
        <v>20180929</v>
      </c>
      <c r="AO206" s="1">
        <v>20180921</v>
      </c>
      <c r="AP206" s="16">
        <v>115978380</v>
      </c>
      <c r="AQ206" s="16">
        <v>10641570</v>
      </c>
      <c r="AR206" s="1"/>
      <c r="AS206" s="12">
        <v>45077</v>
      </c>
    </row>
    <row r="207" spans="1:45" x14ac:dyDescent="0.25">
      <c r="A207" s="1">
        <v>900149596</v>
      </c>
      <c r="B207" s="1" t="s">
        <v>11</v>
      </c>
      <c r="C207" s="1"/>
      <c r="D207" s="1">
        <v>75603</v>
      </c>
      <c r="E207" s="1"/>
      <c r="F207" s="1">
        <v>75603</v>
      </c>
      <c r="G207" s="1" t="s">
        <v>316</v>
      </c>
      <c r="H207" s="1" t="s">
        <v>560</v>
      </c>
      <c r="I207" s="12">
        <v>42200</v>
      </c>
      <c r="J207" s="16">
        <v>174960</v>
      </c>
      <c r="K207" s="16">
        <v>174960</v>
      </c>
      <c r="L207" s="1" t="s">
        <v>104</v>
      </c>
      <c r="M207" s="1" t="s">
        <v>638</v>
      </c>
      <c r="N207" s="1"/>
      <c r="O207" s="1"/>
      <c r="P207" s="1"/>
      <c r="Q207" s="1" t="s">
        <v>103</v>
      </c>
      <c r="R207" s="16">
        <v>2732040</v>
      </c>
      <c r="S207" s="16">
        <v>0</v>
      </c>
      <c r="T207" s="16">
        <v>0</v>
      </c>
      <c r="U207" s="16">
        <v>0</v>
      </c>
      <c r="V207" s="16">
        <v>174960</v>
      </c>
      <c r="W207" s="16">
        <v>0</v>
      </c>
      <c r="X207" s="1"/>
      <c r="Y207" s="16">
        <v>2557080</v>
      </c>
      <c r="Z207" s="16">
        <v>0</v>
      </c>
      <c r="AA207" s="1"/>
      <c r="AB207" s="1"/>
      <c r="AC207" s="1"/>
      <c r="AD207" s="1"/>
      <c r="AE207" s="1"/>
      <c r="AF207" s="18">
        <v>150913111363388</v>
      </c>
      <c r="AG207" s="1"/>
      <c r="AH207" s="12">
        <v>42200</v>
      </c>
      <c r="AI207" s="1"/>
      <c r="AJ207" s="1">
        <v>2</v>
      </c>
      <c r="AK207" s="1"/>
      <c r="AL207" s="1" t="s">
        <v>101</v>
      </c>
      <c r="AM207" s="1">
        <v>2</v>
      </c>
      <c r="AN207" s="1">
        <v>20180929</v>
      </c>
      <c r="AO207" s="1">
        <v>20180921</v>
      </c>
      <c r="AP207" s="16">
        <v>2732040</v>
      </c>
      <c r="AQ207" s="16">
        <v>174960</v>
      </c>
      <c r="AR207" s="1"/>
      <c r="AS207" s="12">
        <v>45077</v>
      </c>
    </row>
    <row r="208" spans="1:45" x14ac:dyDescent="0.25">
      <c r="A208" s="1">
        <v>900149596</v>
      </c>
      <c r="B208" s="1" t="s">
        <v>11</v>
      </c>
      <c r="C208" s="1"/>
      <c r="D208" s="1">
        <v>76350</v>
      </c>
      <c r="E208" s="1"/>
      <c r="F208" s="1">
        <v>76350</v>
      </c>
      <c r="G208" s="1" t="s">
        <v>317</v>
      </c>
      <c r="H208" s="1" t="s">
        <v>561</v>
      </c>
      <c r="I208" s="12">
        <v>42228</v>
      </c>
      <c r="J208" s="16">
        <v>486460</v>
      </c>
      <c r="K208" s="16">
        <v>486460</v>
      </c>
      <c r="L208" s="1" t="s">
        <v>104</v>
      </c>
      <c r="M208" s="1" t="s">
        <v>638</v>
      </c>
      <c r="N208" s="1"/>
      <c r="O208" s="1"/>
      <c r="P208" s="1"/>
      <c r="Q208" s="1" t="s">
        <v>103</v>
      </c>
      <c r="R208" s="16">
        <v>97858080</v>
      </c>
      <c r="S208" s="16">
        <v>0</v>
      </c>
      <c r="T208" s="16">
        <v>0</v>
      </c>
      <c r="U208" s="16">
        <v>0</v>
      </c>
      <c r="V208" s="16">
        <v>486460</v>
      </c>
      <c r="W208" s="16">
        <v>0</v>
      </c>
      <c r="X208" s="1"/>
      <c r="Y208" s="16">
        <v>97371620</v>
      </c>
      <c r="Z208" s="16">
        <v>0</v>
      </c>
      <c r="AA208" s="1"/>
      <c r="AB208" s="1"/>
      <c r="AC208" s="1"/>
      <c r="AD208" s="1"/>
      <c r="AE208" s="1"/>
      <c r="AF208" s="18">
        <v>150913111284696</v>
      </c>
      <c r="AG208" s="1"/>
      <c r="AH208" s="12">
        <v>42228</v>
      </c>
      <c r="AI208" s="1"/>
      <c r="AJ208" s="1">
        <v>2</v>
      </c>
      <c r="AK208" s="1"/>
      <c r="AL208" s="1" t="s">
        <v>101</v>
      </c>
      <c r="AM208" s="1">
        <v>2</v>
      </c>
      <c r="AN208" s="1">
        <v>20180929</v>
      </c>
      <c r="AO208" s="1">
        <v>20180921</v>
      </c>
      <c r="AP208" s="16">
        <v>97858080</v>
      </c>
      <c r="AQ208" s="16">
        <v>486460</v>
      </c>
      <c r="AR208" s="1"/>
      <c r="AS208" s="12">
        <v>45077</v>
      </c>
    </row>
    <row r="209" spans="1:45" x14ac:dyDescent="0.25">
      <c r="A209" s="1">
        <v>900149596</v>
      </c>
      <c r="B209" s="1" t="s">
        <v>11</v>
      </c>
      <c r="C209" s="1"/>
      <c r="D209" s="1">
        <v>73360</v>
      </c>
      <c r="E209" s="1"/>
      <c r="F209" s="1">
        <v>73360</v>
      </c>
      <c r="G209" s="1" t="s">
        <v>318</v>
      </c>
      <c r="H209" s="1" t="s">
        <v>562</v>
      </c>
      <c r="I209" s="12">
        <v>42138</v>
      </c>
      <c r="J209" s="16">
        <v>509040</v>
      </c>
      <c r="K209" s="16">
        <v>509040</v>
      </c>
      <c r="L209" s="1" t="s">
        <v>104</v>
      </c>
      <c r="M209" s="1" t="s">
        <v>638</v>
      </c>
      <c r="N209" s="1"/>
      <c r="O209" s="1"/>
      <c r="P209" s="1"/>
      <c r="Q209" s="1" t="s">
        <v>103</v>
      </c>
      <c r="R209" s="16">
        <v>3313170</v>
      </c>
      <c r="S209" s="16">
        <v>0</v>
      </c>
      <c r="T209" s="16">
        <v>0</v>
      </c>
      <c r="U209" s="16">
        <v>0</v>
      </c>
      <c r="V209" s="16">
        <v>509040</v>
      </c>
      <c r="W209" s="16">
        <v>0</v>
      </c>
      <c r="X209" s="1"/>
      <c r="Y209" s="16">
        <v>2804130</v>
      </c>
      <c r="Z209" s="16">
        <v>0</v>
      </c>
      <c r="AA209" s="1"/>
      <c r="AB209" s="1"/>
      <c r="AC209" s="1"/>
      <c r="AD209" s="1"/>
      <c r="AE209" s="1"/>
      <c r="AF209" s="18">
        <v>150343111314503</v>
      </c>
      <c r="AG209" s="1"/>
      <c r="AH209" s="12">
        <v>42138</v>
      </c>
      <c r="AI209" s="1"/>
      <c r="AJ209" s="1">
        <v>2</v>
      </c>
      <c r="AK209" s="1"/>
      <c r="AL209" s="1" t="s">
        <v>101</v>
      </c>
      <c r="AM209" s="1">
        <v>2</v>
      </c>
      <c r="AN209" s="1">
        <v>20180929</v>
      </c>
      <c r="AO209" s="1">
        <v>20180921</v>
      </c>
      <c r="AP209" s="16">
        <v>3313170</v>
      </c>
      <c r="AQ209" s="16">
        <v>509040</v>
      </c>
      <c r="AR209" s="1"/>
      <c r="AS209" s="12">
        <v>45077</v>
      </c>
    </row>
    <row r="210" spans="1:45" hidden="1" x14ac:dyDescent="0.25">
      <c r="A210" s="1">
        <v>900149596</v>
      </c>
      <c r="B210" s="1" t="s">
        <v>11</v>
      </c>
      <c r="C210" s="1" t="s">
        <v>12</v>
      </c>
      <c r="D210" s="1">
        <v>26200</v>
      </c>
      <c r="E210" s="1" t="s">
        <v>12</v>
      </c>
      <c r="F210" s="1">
        <v>26200</v>
      </c>
      <c r="G210" s="1" t="s">
        <v>319</v>
      </c>
      <c r="H210" s="1" t="s">
        <v>563</v>
      </c>
      <c r="I210" s="12">
        <v>43515</v>
      </c>
      <c r="J210" s="16">
        <v>780000</v>
      </c>
      <c r="K210" s="16">
        <v>644850</v>
      </c>
      <c r="L210" s="1" t="s">
        <v>104</v>
      </c>
      <c r="M210" s="1" t="s">
        <v>636</v>
      </c>
      <c r="N210" s="1"/>
      <c r="O210" s="1"/>
      <c r="P210" s="1"/>
      <c r="Q210" s="1" t="s">
        <v>103</v>
      </c>
      <c r="R210" s="16">
        <v>780000</v>
      </c>
      <c r="S210" s="16">
        <v>0</v>
      </c>
      <c r="T210" s="16">
        <v>0</v>
      </c>
      <c r="U210" s="16">
        <v>0</v>
      </c>
      <c r="V210" s="16">
        <v>89700</v>
      </c>
      <c r="W210" s="16">
        <v>0</v>
      </c>
      <c r="X210" s="1"/>
      <c r="Y210" s="16">
        <v>690300</v>
      </c>
      <c r="Z210" s="16">
        <v>0</v>
      </c>
      <c r="AA210" s="1"/>
      <c r="AB210" s="1"/>
      <c r="AC210" s="1"/>
      <c r="AD210" s="1"/>
      <c r="AE210" s="1"/>
      <c r="AF210" s="18">
        <v>190099838540104</v>
      </c>
      <c r="AG210" s="1"/>
      <c r="AH210" s="12">
        <v>43515</v>
      </c>
      <c r="AI210" s="1"/>
      <c r="AJ210" s="1">
        <v>2</v>
      </c>
      <c r="AK210" s="1"/>
      <c r="AL210" s="1" t="s">
        <v>101</v>
      </c>
      <c r="AM210" s="1">
        <v>2</v>
      </c>
      <c r="AN210" s="1">
        <v>20220108</v>
      </c>
      <c r="AO210" s="1">
        <v>20211217</v>
      </c>
      <c r="AP210" s="16">
        <v>780000</v>
      </c>
      <c r="AQ210" s="16">
        <v>89700</v>
      </c>
      <c r="AR210" s="1" t="s">
        <v>105</v>
      </c>
      <c r="AS210" s="12">
        <v>45077</v>
      </c>
    </row>
    <row r="211" spans="1:45" x14ac:dyDescent="0.25">
      <c r="A211" s="1">
        <v>900149596</v>
      </c>
      <c r="B211" s="1" t="s">
        <v>11</v>
      </c>
      <c r="C211" s="1"/>
      <c r="D211" s="1">
        <v>76404</v>
      </c>
      <c r="E211" s="1"/>
      <c r="F211" s="1">
        <v>76404</v>
      </c>
      <c r="G211" s="1" t="s">
        <v>320</v>
      </c>
      <c r="H211" s="1" t="s">
        <v>564</v>
      </c>
      <c r="I211" s="12">
        <v>42228</v>
      </c>
      <c r="J211" s="16">
        <v>264076</v>
      </c>
      <c r="K211" s="16">
        <v>5282</v>
      </c>
      <c r="L211" s="1" t="s">
        <v>104</v>
      </c>
      <c r="M211" s="1" t="s">
        <v>638</v>
      </c>
      <c r="N211" s="1"/>
      <c r="O211" s="1"/>
      <c r="P211" s="1"/>
      <c r="Q211" s="1" t="s">
        <v>103</v>
      </c>
      <c r="R211" s="16">
        <v>2334500</v>
      </c>
      <c r="S211" s="16">
        <v>0</v>
      </c>
      <c r="T211" s="16">
        <v>0</v>
      </c>
      <c r="U211" s="16">
        <v>0</v>
      </c>
      <c r="V211" s="16">
        <v>7400</v>
      </c>
      <c r="W211" s="16">
        <v>0</v>
      </c>
      <c r="X211" s="1"/>
      <c r="Y211" s="16">
        <v>2327100</v>
      </c>
      <c r="Z211" s="16">
        <v>0</v>
      </c>
      <c r="AA211" s="1"/>
      <c r="AB211" s="1"/>
      <c r="AC211" s="1"/>
      <c r="AD211" s="1"/>
      <c r="AE211" s="1"/>
      <c r="AF211" s="18">
        <v>151611222375456</v>
      </c>
      <c r="AG211" s="1"/>
      <c r="AH211" s="12">
        <v>42228</v>
      </c>
      <c r="AI211" s="1"/>
      <c r="AJ211" s="1">
        <v>2</v>
      </c>
      <c r="AK211" s="1"/>
      <c r="AL211" s="1" t="s">
        <v>101</v>
      </c>
      <c r="AM211" s="1">
        <v>2</v>
      </c>
      <c r="AN211" s="1">
        <v>20180929</v>
      </c>
      <c r="AO211" s="1">
        <v>20180921</v>
      </c>
      <c r="AP211" s="16">
        <v>2334500</v>
      </c>
      <c r="AQ211" s="16">
        <v>7400</v>
      </c>
      <c r="AR211" s="1"/>
      <c r="AS211" s="12">
        <v>45077</v>
      </c>
    </row>
    <row r="212" spans="1:45" x14ac:dyDescent="0.25">
      <c r="A212" s="1">
        <v>900149596</v>
      </c>
      <c r="B212" s="1" t="s">
        <v>11</v>
      </c>
      <c r="C212" s="1" t="s">
        <v>14</v>
      </c>
      <c r="D212" s="1">
        <v>58165</v>
      </c>
      <c r="E212" s="1" t="s">
        <v>14</v>
      </c>
      <c r="F212" s="1">
        <v>58165</v>
      </c>
      <c r="G212" s="1" t="s">
        <v>321</v>
      </c>
      <c r="H212" s="1" t="s">
        <v>565</v>
      </c>
      <c r="I212" s="12">
        <v>45031</v>
      </c>
      <c r="J212" s="16">
        <v>175000</v>
      </c>
      <c r="K212" s="16">
        <v>133500</v>
      </c>
      <c r="L212" s="1" t="s">
        <v>107</v>
      </c>
      <c r="M212" s="1" t="s">
        <v>638</v>
      </c>
      <c r="N212" s="1"/>
      <c r="O212" s="1"/>
      <c r="P212" s="1"/>
      <c r="Q212" s="1" t="s">
        <v>103</v>
      </c>
      <c r="R212" s="16">
        <v>140500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"/>
      <c r="Y212" s="16">
        <v>140500</v>
      </c>
      <c r="Z212" s="16">
        <v>0</v>
      </c>
      <c r="AA212" s="1"/>
      <c r="AB212" s="1"/>
      <c r="AC212" s="1"/>
      <c r="AD212" s="1"/>
      <c r="AE212" s="1"/>
      <c r="AF212" s="18">
        <v>230463353354394</v>
      </c>
      <c r="AG212" s="1"/>
      <c r="AH212" s="12">
        <v>45031</v>
      </c>
      <c r="AI212" s="1"/>
      <c r="AJ212" s="1">
        <v>2</v>
      </c>
      <c r="AK212" s="1"/>
      <c r="AL212" s="1" t="s">
        <v>101</v>
      </c>
      <c r="AM212" s="1">
        <v>1</v>
      </c>
      <c r="AN212" s="1">
        <v>20230530</v>
      </c>
      <c r="AO212" s="1">
        <v>20230516</v>
      </c>
      <c r="AP212" s="16">
        <v>140500</v>
      </c>
      <c r="AQ212" s="16">
        <v>0</v>
      </c>
      <c r="AR212" s="1"/>
      <c r="AS212" s="12">
        <v>45077</v>
      </c>
    </row>
    <row r="213" spans="1:45" x14ac:dyDescent="0.25">
      <c r="A213" s="1">
        <v>900149596</v>
      </c>
      <c r="B213" s="1" t="s">
        <v>11</v>
      </c>
      <c r="C213" s="1" t="s">
        <v>14</v>
      </c>
      <c r="D213" s="1">
        <v>58166</v>
      </c>
      <c r="E213" s="1" t="s">
        <v>14</v>
      </c>
      <c r="F213" s="1">
        <v>58166</v>
      </c>
      <c r="G213" s="1" t="s">
        <v>322</v>
      </c>
      <c r="H213" s="1" t="s">
        <v>566</v>
      </c>
      <c r="I213" s="12">
        <v>45031</v>
      </c>
      <c r="J213" s="16">
        <v>175000</v>
      </c>
      <c r="K213" s="16">
        <v>116100</v>
      </c>
      <c r="L213" s="1" t="s">
        <v>107</v>
      </c>
      <c r="M213" s="1" t="s">
        <v>638</v>
      </c>
      <c r="N213" s="1"/>
      <c r="O213" s="1"/>
      <c r="P213" s="1"/>
      <c r="Q213" s="1" t="s">
        <v>103</v>
      </c>
      <c r="R213" s="16">
        <v>123100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"/>
      <c r="Y213" s="16">
        <v>123100</v>
      </c>
      <c r="Z213" s="16">
        <v>0</v>
      </c>
      <c r="AA213" s="1"/>
      <c r="AB213" s="1"/>
      <c r="AC213" s="1"/>
      <c r="AD213" s="1"/>
      <c r="AE213" s="1"/>
      <c r="AF213" s="18">
        <v>230563360605603</v>
      </c>
      <c r="AG213" s="1"/>
      <c r="AH213" s="12">
        <v>45031</v>
      </c>
      <c r="AI213" s="1"/>
      <c r="AJ213" s="1">
        <v>2</v>
      </c>
      <c r="AK213" s="1"/>
      <c r="AL213" s="1" t="s">
        <v>101</v>
      </c>
      <c r="AM213" s="1">
        <v>1</v>
      </c>
      <c r="AN213" s="1">
        <v>20230530</v>
      </c>
      <c r="AO213" s="1">
        <v>20230516</v>
      </c>
      <c r="AP213" s="16">
        <v>123100</v>
      </c>
      <c r="AQ213" s="16">
        <v>0</v>
      </c>
      <c r="AR213" s="1"/>
      <c r="AS213" s="12">
        <v>45077</v>
      </c>
    </row>
    <row r="214" spans="1:45" x14ac:dyDescent="0.25">
      <c r="A214" s="1">
        <v>900149596</v>
      </c>
      <c r="B214" s="1" t="s">
        <v>11</v>
      </c>
      <c r="C214" s="1" t="s">
        <v>14</v>
      </c>
      <c r="D214" s="1">
        <v>58167</v>
      </c>
      <c r="E214" s="1" t="s">
        <v>14</v>
      </c>
      <c r="F214" s="1">
        <v>58167</v>
      </c>
      <c r="G214" s="1" t="s">
        <v>323</v>
      </c>
      <c r="H214" s="1" t="s">
        <v>567</v>
      </c>
      <c r="I214" s="12">
        <v>45031</v>
      </c>
      <c r="J214" s="16">
        <v>130000</v>
      </c>
      <c r="K214" s="16">
        <v>90300</v>
      </c>
      <c r="L214" s="1" t="s">
        <v>107</v>
      </c>
      <c r="M214" s="1" t="s">
        <v>638</v>
      </c>
      <c r="N214" s="1"/>
      <c r="O214" s="1"/>
      <c r="P214" s="1"/>
      <c r="Q214" s="1" t="s">
        <v>103</v>
      </c>
      <c r="R214" s="16">
        <v>95500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"/>
      <c r="Y214" s="16">
        <v>95500</v>
      </c>
      <c r="Z214" s="16">
        <v>0</v>
      </c>
      <c r="AA214" s="1"/>
      <c r="AB214" s="1"/>
      <c r="AC214" s="1"/>
      <c r="AD214" s="1"/>
      <c r="AE214" s="1"/>
      <c r="AF214" s="18">
        <v>230198532352615</v>
      </c>
      <c r="AG214" s="1"/>
      <c r="AH214" s="12">
        <v>45031</v>
      </c>
      <c r="AI214" s="1"/>
      <c r="AJ214" s="1">
        <v>2</v>
      </c>
      <c r="AK214" s="1"/>
      <c r="AL214" s="1" t="s">
        <v>101</v>
      </c>
      <c r="AM214" s="1">
        <v>1</v>
      </c>
      <c r="AN214" s="1">
        <v>20230530</v>
      </c>
      <c r="AO214" s="1">
        <v>20230516</v>
      </c>
      <c r="AP214" s="16">
        <v>95500</v>
      </c>
      <c r="AQ214" s="16">
        <v>0</v>
      </c>
      <c r="AR214" s="1"/>
      <c r="AS214" s="12">
        <v>45077</v>
      </c>
    </row>
    <row r="215" spans="1:45" x14ac:dyDescent="0.25">
      <c r="A215" s="1">
        <v>900149596</v>
      </c>
      <c r="B215" s="1" t="s">
        <v>11</v>
      </c>
      <c r="C215" s="1" t="s">
        <v>14</v>
      </c>
      <c r="D215" s="1">
        <v>58168</v>
      </c>
      <c r="E215" s="1" t="s">
        <v>14</v>
      </c>
      <c r="F215" s="1">
        <v>58168</v>
      </c>
      <c r="G215" s="1" t="s">
        <v>324</v>
      </c>
      <c r="H215" s="1" t="s">
        <v>568</v>
      </c>
      <c r="I215" s="12">
        <v>45031</v>
      </c>
      <c r="J215" s="16">
        <v>175000</v>
      </c>
      <c r="K215" s="16">
        <v>133500</v>
      </c>
      <c r="L215" s="1" t="s">
        <v>107</v>
      </c>
      <c r="M215" s="1" t="s">
        <v>638</v>
      </c>
      <c r="N215" s="1"/>
      <c r="O215" s="1"/>
      <c r="P215" s="1"/>
      <c r="Q215" s="1" t="s">
        <v>103</v>
      </c>
      <c r="R215" s="16">
        <v>140500</v>
      </c>
      <c r="S215" s="16">
        <v>0</v>
      </c>
      <c r="T215" s="16">
        <v>0</v>
      </c>
      <c r="U215" s="16">
        <v>0</v>
      </c>
      <c r="V215" s="16">
        <v>0</v>
      </c>
      <c r="W215" s="16">
        <v>0</v>
      </c>
      <c r="X215" s="1"/>
      <c r="Y215" s="16">
        <v>140500</v>
      </c>
      <c r="Z215" s="16">
        <v>0</v>
      </c>
      <c r="AA215" s="1"/>
      <c r="AB215" s="1"/>
      <c r="AC215" s="1"/>
      <c r="AD215" s="1"/>
      <c r="AE215" s="1"/>
      <c r="AF215" s="18">
        <v>230683360430538</v>
      </c>
      <c r="AG215" s="1"/>
      <c r="AH215" s="12">
        <v>45031</v>
      </c>
      <c r="AI215" s="1"/>
      <c r="AJ215" s="1">
        <v>2</v>
      </c>
      <c r="AK215" s="1"/>
      <c r="AL215" s="1" t="s">
        <v>101</v>
      </c>
      <c r="AM215" s="1">
        <v>1</v>
      </c>
      <c r="AN215" s="1">
        <v>20230530</v>
      </c>
      <c r="AO215" s="1">
        <v>20230516</v>
      </c>
      <c r="AP215" s="16">
        <v>140500</v>
      </c>
      <c r="AQ215" s="16">
        <v>0</v>
      </c>
      <c r="AR215" s="1"/>
      <c r="AS215" s="12">
        <v>45077</v>
      </c>
    </row>
    <row r="216" spans="1:45" hidden="1" x14ac:dyDescent="0.25">
      <c r="A216" s="1">
        <v>900149596</v>
      </c>
      <c r="B216" s="1" t="s">
        <v>11</v>
      </c>
      <c r="C216" s="1" t="s">
        <v>13</v>
      </c>
      <c r="D216" s="1">
        <v>32893</v>
      </c>
      <c r="E216" s="1" t="s">
        <v>13</v>
      </c>
      <c r="F216" s="1">
        <v>32893</v>
      </c>
      <c r="G216" s="1" t="s">
        <v>325</v>
      </c>
      <c r="H216" s="1" t="s">
        <v>569</v>
      </c>
      <c r="I216" s="12">
        <v>43692</v>
      </c>
      <c r="J216" s="16">
        <v>35000</v>
      </c>
      <c r="K216" s="16">
        <v>27550</v>
      </c>
      <c r="L216" s="1" t="s">
        <v>107</v>
      </c>
      <c r="M216" s="1" t="s">
        <v>636</v>
      </c>
      <c r="N216" s="1"/>
      <c r="O216" s="1"/>
      <c r="P216" s="1"/>
      <c r="Q216" s="1" t="s">
        <v>103</v>
      </c>
      <c r="R216" s="16">
        <v>28950</v>
      </c>
      <c r="S216" s="16">
        <v>0</v>
      </c>
      <c r="T216" s="16">
        <v>0</v>
      </c>
      <c r="U216" s="16">
        <v>0</v>
      </c>
      <c r="V216" s="16">
        <v>0</v>
      </c>
      <c r="W216" s="16">
        <v>0</v>
      </c>
      <c r="X216" s="1"/>
      <c r="Y216" s="16">
        <v>28950</v>
      </c>
      <c r="Z216" s="16">
        <v>0</v>
      </c>
      <c r="AA216" s="1"/>
      <c r="AB216" s="1"/>
      <c r="AC216" s="1"/>
      <c r="AD216" s="1"/>
      <c r="AE216" s="1"/>
      <c r="AF216" s="18">
        <v>191628559550058</v>
      </c>
      <c r="AG216" s="1"/>
      <c r="AH216" s="12">
        <v>43692</v>
      </c>
      <c r="AI216" s="1"/>
      <c r="AJ216" s="1">
        <v>2</v>
      </c>
      <c r="AK216" s="1"/>
      <c r="AL216" s="1" t="s">
        <v>101</v>
      </c>
      <c r="AM216" s="1">
        <v>1</v>
      </c>
      <c r="AN216" s="1">
        <v>20190830</v>
      </c>
      <c r="AO216" s="1">
        <v>20190820</v>
      </c>
      <c r="AP216" s="16">
        <v>28950</v>
      </c>
      <c r="AQ216" s="16">
        <v>0</v>
      </c>
      <c r="AR216" s="1"/>
      <c r="AS216" s="12">
        <v>45077</v>
      </c>
    </row>
    <row r="217" spans="1:45" x14ac:dyDescent="0.25">
      <c r="A217" s="1">
        <v>900149596</v>
      </c>
      <c r="B217" s="1" t="s">
        <v>11</v>
      </c>
      <c r="C217" s="1" t="s">
        <v>14</v>
      </c>
      <c r="D217" s="1">
        <v>52820</v>
      </c>
      <c r="E217" s="1" t="s">
        <v>14</v>
      </c>
      <c r="F217" s="1">
        <v>52820</v>
      </c>
      <c r="G217" s="1" t="s">
        <v>326</v>
      </c>
      <c r="H217" s="1" t="s">
        <v>570</v>
      </c>
      <c r="I217" s="12">
        <v>44844</v>
      </c>
      <c r="J217" s="16">
        <v>6430</v>
      </c>
      <c r="K217" s="16">
        <v>6172</v>
      </c>
      <c r="L217" s="1" t="s">
        <v>107</v>
      </c>
      <c r="M217" s="1" t="s">
        <v>638</v>
      </c>
      <c r="N217" s="1"/>
      <c r="O217" s="1"/>
      <c r="P217" s="1"/>
      <c r="Q217" s="1" t="s">
        <v>103</v>
      </c>
      <c r="R217" s="16">
        <v>6172</v>
      </c>
      <c r="S217" s="16">
        <v>0</v>
      </c>
      <c r="T217" s="16">
        <v>0</v>
      </c>
      <c r="U217" s="16">
        <v>0</v>
      </c>
      <c r="V217" s="16">
        <v>0</v>
      </c>
      <c r="W217" s="16">
        <v>0</v>
      </c>
      <c r="X217" s="1"/>
      <c r="Y217" s="16">
        <v>6172</v>
      </c>
      <c r="Z217" s="16">
        <v>0</v>
      </c>
      <c r="AA217" s="1"/>
      <c r="AB217" s="1"/>
      <c r="AC217" s="1"/>
      <c r="AD217" s="1"/>
      <c r="AE217" s="1"/>
      <c r="AF217" s="18">
        <v>999999999999999</v>
      </c>
      <c r="AG217" s="1"/>
      <c r="AH217" s="12">
        <v>44844</v>
      </c>
      <c r="AI217" s="1"/>
      <c r="AJ217" s="1">
        <v>2</v>
      </c>
      <c r="AK217" s="1"/>
      <c r="AL217" s="1" t="s">
        <v>101</v>
      </c>
      <c r="AM217" s="1">
        <v>1</v>
      </c>
      <c r="AN217" s="1">
        <v>20221030</v>
      </c>
      <c r="AO217" s="1">
        <v>20221018</v>
      </c>
      <c r="AP217" s="16">
        <v>6172</v>
      </c>
      <c r="AQ217" s="16">
        <v>0</v>
      </c>
      <c r="AR217" s="1"/>
      <c r="AS217" s="12">
        <v>45077</v>
      </c>
    </row>
    <row r="218" spans="1:45" hidden="1" x14ac:dyDescent="0.25">
      <c r="A218" s="1">
        <v>900149596</v>
      </c>
      <c r="B218" s="1" t="s">
        <v>11</v>
      </c>
      <c r="C218" s="1" t="s">
        <v>12</v>
      </c>
      <c r="D218" s="1">
        <v>26227</v>
      </c>
      <c r="E218" s="1" t="s">
        <v>12</v>
      </c>
      <c r="F218" s="1">
        <v>26227</v>
      </c>
      <c r="G218" s="1" t="s">
        <v>327</v>
      </c>
      <c r="H218" s="1" t="s">
        <v>571</v>
      </c>
      <c r="I218" s="12">
        <v>43515</v>
      </c>
      <c r="J218" s="16">
        <v>207400</v>
      </c>
      <c r="K218" s="16">
        <v>190215</v>
      </c>
      <c r="L218" s="1" t="s">
        <v>107</v>
      </c>
      <c r="M218" s="1" t="s">
        <v>636</v>
      </c>
      <c r="N218" s="1"/>
      <c r="O218" s="1"/>
      <c r="P218" s="1"/>
      <c r="Q218" s="1" t="s">
        <v>103</v>
      </c>
      <c r="R218" s="16">
        <v>195400</v>
      </c>
      <c r="S218" s="16">
        <v>0</v>
      </c>
      <c r="T218" s="16">
        <v>0</v>
      </c>
      <c r="U218" s="16">
        <v>0</v>
      </c>
      <c r="V218" s="16">
        <v>0</v>
      </c>
      <c r="W218" s="16">
        <v>0</v>
      </c>
      <c r="X218" s="1"/>
      <c r="Y218" s="16">
        <v>195400</v>
      </c>
      <c r="Z218" s="16">
        <v>0</v>
      </c>
      <c r="AA218" s="1"/>
      <c r="AB218" s="1"/>
      <c r="AC218" s="1"/>
      <c r="AD218" s="1"/>
      <c r="AE218" s="1"/>
      <c r="AF218" s="18">
        <v>183446152563210</v>
      </c>
      <c r="AG218" s="1"/>
      <c r="AH218" s="12">
        <v>43515</v>
      </c>
      <c r="AI218" s="1"/>
      <c r="AJ218" s="1">
        <v>2</v>
      </c>
      <c r="AK218" s="1"/>
      <c r="AL218" s="1" t="s">
        <v>101</v>
      </c>
      <c r="AM218" s="1">
        <v>1</v>
      </c>
      <c r="AN218" s="1">
        <v>20190228</v>
      </c>
      <c r="AO218" s="1">
        <v>20190220</v>
      </c>
      <c r="AP218" s="16">
        <v>195400</v>
      </c>
      <c r="AQ218" s="16">
        <v>0</v>
      </c>
      <c r="AR218" s="1"/>
      <c r="AS218" s="12">
        <v>45077</v>
      </c>
    </row>
    <row r="219" spans="1:45" x14ac:dyDescent="0.25">
      <c r="A219" s="1">
        <v>900149596</v>
      </c>
      <c r="B219" s="1" t="s">
        <v>11</v>
      </c>
      <c r="C219" s="1" t="s">
        <v>14</v>
      </c>
      <c r="D219" s="1">
        <v>50341</v>
      </c>
      <c r="E219" s="1" t="s">
        <v>14</v>
      </c>
      <c r="F219" s="1">
        <v>50341</v>
      </c>
      <c r="G219" s="1" t="s">
        <v>328</v>
      </c>
      <c r="H219" s="1" t="s">
        <v>572</v>
      </c>
      <c r="I219" s="12">
        <v>44697</v>
      </c>
      <c r="J219" s="16">
        <v>11539</v>
      </c>
      <c r="K219" s="16">
        <v>11078</v>
      </c>
      <c r="L219" s="1" t="s">
        <v>107</v>
      </c>
      <c r="M219" s="1" t="s">
        <v>638</v>
      </c>
      <c r="N219" s="1"/>
      <c r="O219" s="1"/>
      <c r="P219" s="1"/>
      <c r="Q219" s="1" t="s">
        <v>103</v>
      </c>
      <c r="R219" s="16">
        <v>11540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  <c r="X219" s="1"/>
      <c r="Y219" s="16">
        <v>11540</v>
      </c>
      <c r="Z219" s="16">
        <v>0</v>
      </c>
      <c r="AA219" s="1"/>
      <c r="AB219" s="1"/>
      <c r="AC219" s="1"/>
      <c r="AD219" s="1"/>
      <c r="AE219" s="1"/>
      <c r="AF219" s="18">
        <v>999999999999999</v>
      </c>
      <c r="AG219" s="1"/>
      <c r="AH219" s="12">
        <v>44697</v>
      </c>
      <c r="AI219" s="1"/>
      <c r="AJ219" s="1">
        <v>2</v>
      </c>
      <c r="AK219" s="1"/>
      <c r="AL219" s="1" t="s">
        <v>101</v>
      </c>
      <c r="AM219" s="1">
        <v>1</v>
      </c>
      <c r="AN219" s="1">
        <v>20220630</v>
      </c>
      <c r="AO219" s="1">
        <v>20220618</v>
      </c>
      <c r="AP219" s="16">
        <v>11540</v>
      </c>
      <c r="AQ219" s="16">
        <v>0</v>
      </c>
      <c r="AR219" s="1"/>
      <c r="AS219" s="12">
        <v>45077</v>
      </c>
    </row>
    <row r="220" spans="1:45" x14ac:dyDescent="0.25">
      <c r="A220" s="1">
        <v>900149596</v>
      </c>
      <c r="B220" s="1" t="s">
        <v>11</v>
      </c>
      <c r="C220" s="1" t="s">
        <v>14</v>
      </c>
      <c r="D220" s="1">
        <v>51693</v>
      </c>
      <c r="E220" s="1" t="s">
        <v>14</v>
      </c>
      <c r="F220" s="1">
        <v>51693</v>
      </c>
      <c r="G220" s="1" t="s">
        <v>329</v>
      </c>
      <c r="H220" s="1" t="s">
        <v>573</v>
      </c>
      <c r="I220" s="12">
        <v>44795</v>
      </c>
      <c r="J220" s="16">
        <v>175000</v>
      </c>
      <c r="K220" s="16">
        <v>133500</v>
      </c>
      <c r="L220" s="1" t="s">
        <v>107</v>
      </c>
      <c r="M220" s="1" t="s">
        <v>638</v>
      </c>
      <c r="N220" s="1"/>
      <c r="O220" s="1"/>
      <c r="P220" s="1"/>
      <c r="Q220" s="1" t="s">
        <v>103</v>
      </c>
      <c r="R220" s="16">
        <v>140500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"/>
      <c r="Y220" s="16">
        <v>140500</v>
      </c>
      <c r="Z220" s="16">
        <v>0</v>
      </c>
      <c r="AA220" s="1"/>
      <c r="AB220" s="1"/>
      <c r="AC220" s="1"/>
      <c r="AD220" s="1"/>
      <c r="AE220" s="1"/>
      <c r="AF220" s="18">
        <v>221943360563701</v>
      </c>
      <c r="AG220" s="1"/>
      <c r="AH220" s="12">
        <v>44795</v>
      </c>
      <c r="AI220" s="1"/>
      <c r="AJ220" s="1">
        <v>2</v>
      </c>
      <c r="AK220" s="1"/>
      <c r="AL220" s="1" t="s">
        <v>101</v>
      </c>
      <c r="AM220" s="1">
        <v>1</v>
      </c>
      <c r="AN220" s="1">
        <v>20220930</v>
      </c>
      <c r="AO220" s="1">
        <v>20220916</v>
      </c>
      <c r="AP220" s="16">
        <v>140500</v>
      </c>
      <c r="AQ220" s="16">
        <v>0</v>
      </c>
      <c r="AR220" s="1"/>
      <c r="AS220" s="12">
        <v>45077</v>
      </c>
    </row>
    <row r="221" spans="1:45" x14ac:dyDescent="0.25">
      <c r="A221" s="1">
        <v>900149596</v>
      </c>
      <c r="B221" s="1" t="s">
        <v>11</v>
      </c>
      <c r="C221" s="1" t="s">
        <v>14</v>
      </c>
      <c r="D221" s="1">
        <v>51900</v>
      </c>
      <c r="E221" s="1" t="s">
        <v>14</v>
      </c>
      <c r="F221" s="1">
        <v>51900</v>
      </c>
      <c r="G221" s="1" t="s">
        <v>330</v>
      </c>
      <c r="H221" s="1" t="s">
        <v>574</v>
      </c>
      <c r="I221" s="12">
        <v>44804</v>
      </c>
      <c r="J221" s="16">
        <v>130000</v>
      </c>
      <c r="K221" s="16">
        <v>90300</v>
      </c>
      <c r="L221" s="1" t="s">
        <v>107</v>
      </c>
      <c r="M221" s="1" t="s">
        <v>638</v>
      </c>
      <c r="N221" s="1"/>
      <c r="O221" s="1"/>
      <c r="P221" s="1"/>
      <c r="Q221" s="1" t="s">
        <v>103</v>
      </c>
      <c r="R221" s="16">
        <v>95500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"/>
      <c r="Y221" s="16">
        <v>95500</v>
      </c>
      <c r="Z221" s="16">
        <v>0</v>
      </c>
      <c r="AA221" s="1"/>
      <c r="AB221" s="1"/>
      <c r="AC221" s="1"/>
      <c r="AD221" s="1"/>
      <c r="AE221" s="1"/>
      <c r="AF221" s="18">
        <v>213553114322503</v>
      </c>
      <c r="AG221" s="1"/>
      <c r="AH221" s="12">
        <v>44804</v>
      </c>
      <c r="AI221" s="1"/>
      <c r="AJ221" s="1">
        <v>2</v>
      </c>
      <c r="AK221" s="1"/>
      <c r="AL221" s="1" t="s">
        <v>101</v>
      </c>
      <c r="AM221" s="1">
        <v>1</v>
      </c>
      <c r="AN221" s="1">
        <v>20220930</v>
      </c>
      <c r="AO221" s="1">
        <v>20220916</v>
      </c>
      <c r="AP221" s="16">
        <v>95500</v>
      </c>
      <c r="AQ221" s="16">
        <v>0</v>
      </c>
      <c r="AR221" s="1"/>
      <c r="AS221" s="12">
        <v>45077</v>
      </c>
    </row>
    <row r="222" spans="1:45" x14ac:dyDescent="0.25">
      <c r="A222" s="1">
        <v>900149596</v>
      </c>
      <c r="B222" s="1" t="s">
        <v>11</v>
      </c>
      <c r="C222" s="1" t="s">
        <v>14</v>
      </c>
      <c r="D222" s="1">
        <v>51902</v>
      </c>
      <c r="E222" s="1" t="s">
        <v>14</v>
      </c>
      <c r="F222" s="1">
        <v>51902</v>
      </c>
      <c r="G222" s="1" t="s">
        <v>331</v>
      </c>
      <c r="H222" s="1" t="s">
        <v>575</v>
      </c>
      <c r="I222" s="12">
        <v>44804</v>
      </c>
      <c r="J222" s="16">
        <v>175000</v>
      </c>
      <c r="K222" s="16">
        <v>116100</v>
      </c>
      <c r="L222" s="1" t="s">
        <v>107</v>
      </c>
      <c r="M222" s="1" t="s">
        <v>638</v>
      </c>
      <c r="N222" s="1"/>
      <c r="O222" s="1"/>
      <c r="P222" s="1"/>
      <c r="Q222" s="1" t="s">
        <v>103</v>
      </c>
      <c r="R222" s="16">
        <v>123100</v>
      </c>
      <c r="S222" s="16">
        <v>0</v>
      </c>
      <c r="T222" s="16">
        <v>0</v>
      </c>
      <c r="U222" s="16">
        <v>0</v>
      </c>
      <c r="V222" s="16">
        <v>0</v>
      </c>
      <c r="W222" s="16">
        <v>0</v>
      </c>
      <c r="X222" s="1"/>
      <c r="Y222" s="16">
        <v>123100</v>
      </c>
      <c r="Z222" s="16">
        <v>0</v>
      </c>
      <c r="AA222" s="1"/>
      <c r="AB222" s="1"/>
      <c r="AC222" s="1"/>
      <c r="AD222" s="1"/>
      <c r="AE222" s="1"/>
      <c r="AF222" s="18">
        <v>213543114598619</v>
      </c>
      <c r="AG222" s="1"/>
      <c r="AH222" s="12">
        <v>44804</v>
      </c>
      <c r="AI222" s="1"/>
      <c r="AJ222" s="1">
        <v>2</v>
      </c>
      <c r="AK222" s="1"/>
      <c r="AL222" s="1" t="s">
        <v>101</v>
      </c>
      <c r="AM222" s="1">
        <v>1</v>
      </c>
      <c r="AN222" s="1">
        <v>20220930</v>
      </c>
      <c r="AO222" s="1">
        <v>20220916</v>
      </c>
      <c r="AP222" s="16">
        <v>123100</v>
      </c>
      <c r="AQ222" s="16">
        <v>0</v>
      </c>
      <c r="AR222" s="1"/>
      <c r="AS222" s="12">
        <v>45077</v>
      </c>
    </row>
    <row r="223" spans="1:45" x14ac:dyDescent="0.25">
      <c r="A223" s="1">
        <v>900149596</v>
      </c>
      <c r="B223" s="1" t="s">
        <v>11</v>
      </c>
      <c r="C223" s="1" t="s">
        <v>14</v>
      </c>
      <c r="D223" s="1">
        <v>51903</v>
      </c>
      <c r="E223" s="1" t="s">
        <v>14</v>
      </c>
      <c r="F223" s="1">
        <v>51903</v>
      </c>
      <c r="G223" s="1" t="s">
        <v>332</v>
      </c>
      <c r="H223" s="1" t="s">
        <v>576</v>
      </c>
      <c r="I223" s="12">
        <v>44804</v>
      </c>
      <c r="J223" s="16">
        <v>175000</v>
      </c>
      <c r="K223" s="16">
        <v>133500</v>
      </c>
      <c r="L223" s="1" t="s">
        <v>107</v>
      </c>
      <c r="M223" s="1" t="s">
        <v>638</v>
      </c>
      <c r="N223" s="1"/>
      <c r="O223" s="1"/>
      <c r="P223" s="1"/>
      <c r="Q223" s="1" t="s">
        <v>103</v>
      </c>
      <c r="R223" s="16">
        <v>140500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  <c r="X223" s="1"/>
      <c r="Y223" s="16">
        <v>140500</v>
      </c>
      <c r="Z223" s="16">
        <v>0</v>
      </c>
      <c r="AA223" s="1"/>
      <c r="AB223" s="1"/>
      <c r="AC223" s="1"/>
      <c r="AD223" s="1"/>
      <c r="AE223" s="1"/>
      <c r="AF223" s="18">
        <v>220113353340715</v>
      </c>
      <c r="AG223" s="1"/>
      <c r="AH223" s="12">
        <v>44804</v>
      </c>
      <c r="AI223" s="1"/>
      <c r="AJ223" s="1">
        <v>2</v>
      </c>
      <c r="AK223" s="1"/>
      <c r="AL223" s="1" t="s">
        <v>101</v>
      </c>
      <c r="AM223" s="1">
        <v>1</v>
      </c>
      <c r="AN223" s="1">
        <v>20220930</v>
      </c>
      <c r="AO223" s="1">
        <v>20220916</v>
      </c>
      <c r="AP223" s="16">
        <v>140500</v>
      </c>
      <c r="AQ223" s="16">
        <v>0</v>
      </c>
      <c r="AR223" s="1"/>
      <c r="AS223" s="12">
        <v>45077</v>
      </c>
    </row>
    <row r="224" spans="1:45" x14ac:dyDescent="0.25">
      <c r="A224" s="1">
        <v>900149596</v>
      </c>
      <c r="B224" s="1" t="s">
        <v>11</v>
      </c>
      <c r="C224" s="1" t="s">
        <v>14</v>
      </c>
      <c r="D224" s="1">
        <v>51904</v>
      </c>
      <c r="E224" s="1" t="s">
        <v>14</v>
      </c>
      <c r="F224" s="1">
        <v>51904</v>
      </c>
      <c r="G224" s="1" t="s">
        <v>333</v>
      </c>
      <c r="H224" s="1" t="s">
        <v>577</v>
      </c>
      <c r="I224" s="12">
        <v>44804</v>
      </c>
      <c r="J224" s="16">
        <v>175000</v>
      </c>
      <c r="K224" s="16">
        <v>133500</v>
      </c>
      <c r="L224" s="1" t="s">
        <v>107</v>
      </c>
      <c r="M224" s="1" t="s">
        <v>638</v>
      </c>
      <c r="N224" s="1"/>
      <c r="O224" s="1"/>
      <c r="P224" s="1"/>
      <c r="Q224" s="1" t="s">
        <v>103</v>
      </c>
      <c r="R224" s="16">
        <v>140500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"/>
      <c r="Y224" s="16">
        <v>140500</v>
      </c>
      <c r="Z224" s="16">
        <v>0</v>
      </c>
      <c r="AA224" s="1"/>
      <c r="AB224" s="1"/>
      <c r="AC224" s="1"/>
      <c r="AD224" s="1"/>
      <c r="AE224" s="1"/>
      <c r="AF224" s="18">
        <v>220178516412662</v>
      </c>
      <c r="AG224" s="1"/>
      <c r="AH224" s="12">
        <v>44804</v>
      </c>
      <c r="AI224" s="1"/>
      <c r="AJ224" s="1">
        <v>2</v>
      </c>
      <c r="AK224" s="1"/>
      <c r="AL224" s="1" t="s">
        <v>101</v>
      </c>
      <c r="AM224" s="1">
        <v>1</v>
      </c>
      <c r="AN224" s="1">
        <v>20220930</v>
      </c>
      <c r="AO224" s="1">
        <v>20220916</v>
      </c>
      <c r="AP224" s="16">
        <v>140500</v>
      </c>
      <c r="AQ224" s="16">
        <v>0</v>
      </c>
      <c r="AR224" s="1"/>
      <c r="AS224" s="12">
        <v>45077</v>
      </c>
    </row>
    <row r="225" spans="1:45" x14ac:dyDescent="0.25">
      <c r="A225" s="1">
        <v>900149596</v>
      </c>
      <c r="B225" s="1" t="s">
        <v>11</v>
      </c>
      <c r="C225" s="1" t="s">
        <v>14</v>
      </c>
      <c r="D225" s="1">
        <v>51905</v>
      </c>
      <c r="E225" s="1" t="s">
        <v>14</v>
      </c>
      <c r="F225" s="1">
        <v>51905</v>
      </c>
      <c r="G225" s="1" t="s">
        <v>334</v>
      </c>
      <c r="H225" s="1" t="s">
        <v>578</v>
      </c>
      <c r="I225" s="12">
        <v>44804</v>
      </c>
      <c r="J225" s="16">
        <v>175000</v>
      </c>
      <c r="K225" s="16">
        <v>116100</v>
      </c>
      <c r="L225" s="1" t="s">
        <v>107</v>
      </c>
      <c r="M225" s="1" t="s">
        <v>638</v>
      </c>
      <c r="N225" s="1"/>
      <c r="O225" s="1"/>
      <c r="P225" s="1"/>
      <c r="Q225" s="1" t="s">
        <v>103</v>
      </c>
      <c r="R225" s="16">
        <v>123100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  <c r="X225" s="1"/>
      <c r="Y225" s="16">
        <v>123100</v>
      </c>
      <c r="Z225" s="16">
        <v>0</v>
      </c>
      <c r="AA225" s="1"/>
      <c r="AB225" s="1"/>
      <c r="AC225" s="1"/>
      <c r="AD225" s="1"/>
      <c r="AE225" s="1"/>
      <c r="AF225" s="18">
        <v>220123353449498</v>
      </c>
      <c r="AG225" s="1"/>
      <c r="AH225" s="12">
        <v>44804</v>
      </c>
      <c r="AI225" s="1"/>
      <c r="AJ225" s="1">
        <v>2</v>
      </c>
      <c r="AK225" s="1"/>
      <c r="AL225" s="1" t="s">
        <v>101</v>
      </c>
      <c r="AM225" s="1">
        <v>1</v>
      </c>
      <c r="AN225" s="1">
        <v>20220930</v>
      </c>
      <c r="AO225" s="1">
        <v>20220916</v>
      </c>
      <c r="AP225" s="16">
        <v>123100</v>
      </c>
      <c r="AQ225" s="16">
        <v>0</v>
      </c>
      <c r="AR225" s="1"/>
      <c r="AS225" s="12">
        <v>45077</v>
      </c>
    </row>
    <row r="226" spans="1:45" x14ac:dyDescent="0.25">
      <c r="A226" s="1">
        <v>900149596</v>
      </c>
      <c r="B226" s="1" t="s">
        <v>11</v>
      </c>
      <c r="C226" s="1" t="s">
        <v>14</v>
      </c>
      <c r="D226" s="1">
        <v>51906</v>
      </c>
      <c r="E226" s="1" t="s">
        <v>14</v>
      </c>
      <c r="F226" s="1">
        <v>51906</v>
      </c>
      <c r="G226" s="1" t="s">
        <v>335</v>
      </c>
      <c r="H226" s="1" t="s">
        <v>579</v>
      </c>
      <c r="I226" s="12">
        <v>44804</v>
      </c>
      <c r="J226" s="16">
        <v>175000</v>
      </c>
      <c r="K226" s="16">
        <v>133500</v>
      </c>
      <c r="L226" s="1" t="s">
        <v>107</v>
      </c>
      <c r="M226" s="1" t="s">
        <v>638</v>
      </c>
      <c r="N226" s="1"/>
      <c r="O226" s="1"/>
      <c r="P226" s="1"/>
      <c r="Q226" s="1" t="s">
        <v>103</v>
      </c>
      <c r="R226" s="16">
        <v>140500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  <c r="X226" s="1"/>
      <c r="Y226" s="16">
        <v>140500</v>
      </c>
      <c r="Z226" s="16">
        <v>0</v>
      </c>
      <c r="AA226" s="1"/>
      <c r="AB226" s="1"/>
      <c r="AC226" s="1"/>
      <c r="AD226" s="1"/>
      <c r="AE226" s="1"/>
      <c r="AF226" s="18">
        <v>220473114300054</v>
      </c>
      <c r="AG226" s="1"/>
      <c r="AH226" s="12">
        <v>44804</v>
      </c>
      <c r="AI226" s="1"/>
      <c r="AJ226" s="1">
        <v>2</v>
      </c>
      <c r="AK226" s="1"/>
      <c r="AL226" s="1" t="s">
        <v>101</v>
      </c>
      <c r="AM226" s="1">
        <v>1</v>
      </c>
      <c r="AN226" s="1">
        <v>20220930</v>
      </c>
      <c r="AO226" s="1">
        <v>20220916</v>
      </c>
      <c r="AP226" s="16">
        <v>140500</v>
      </c>
      <c r="AQ226" s="16">
        <v>0</v>
      </c>
      <c r="AR226" s="1"/>
      <c r="AS226" s="12">
        <v>45077</v>
      </c>
    </row>
    <row r="227" spans="1:45" x14ac:dyDescent="0.25">
      <c r="A227" s="1">
        <v>900149596</v>
      </c>
      <c r="B227" s="1" t="s">
        <v>11</v>
      </c>
      <c r="C227" s="1" t="s">
        <v>14</v>
      </c>
      <c r="D227" s="1">
        <v>51907</v>
      </c>
      <c r="E227" s="1" t="s">
        <v>14</v>
      </c>
      <c r="F227" s="1">
        <v>51907</v>
      </c>
      <c r="G227" s="1" t="s">
        <v>336</v>
      </c>
      <c r="H227" s="1" t="s">
        <v>580</v>
      </c>
      <c r="I227" s="12">
        <v>44804</v>
      </c>
      <c r="J227" s="16">
        <v>175000</v>
      </c>
      <c r="K227" s="16">
        <v>116100</v>
      </c>
      <c r="L227" s="1" t="s">
        <v>107</v>
      </c>
      <c r="M227" s="1" t="s">
        <v>638</v>
      </c>
      <c r="N227" s="1"/>
      <c r="O227" s="1"/>
      <c r="P227" s="1"/>
      <c r="Q227" s="1" t="s">
        <v>103</v>
      </c>
      <c r="R227" s="16">
        <v>123100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"/>
      <c r="Y227" s="16">
        <v>123100</v>
      </c>
      <c r="Z227" s="16">
        <v>0</v>
      </c>
      <c r="AA227" s="1"/>
      <c r="AB227" s="1"/>
      <c r="AC227" s="1"/>
      <c r="AD227" s="1"/>
      <c r="AE227" s="1"/>
      <c r="AF227" s="18">
        <v>220743353381217</v>
      </c>
      <c r="AG227" s="1"/>
      <c r="AH227" s="12">
        <v>44804</v>
      </c>
      <c r="AI227" s="1"/>
      <c r="AJ227" s="1">
        <v>2</v>
      </c>
      <c r="AK227" s="1"/>
      <c r="AL227" s="1" t="s">
        <v>101</v>
      </c>
      <c r="AM227" s="1">
        <v>1</v>
      </c>
      <c r="AN227" s="1">
        <v>20220930</v>
      </c>
      <c r="AO227" s="1">
        <v>20220916</v>
      </c>
      <c r="AP227" s="16">
        <v>123100</v>
      </c>
      <c r="AQ227" s="16">
        <v>0</v>
      </c>
      <c r="AR227" s="1"/>
      <c r="AS227" s="12">
        <v>45077</v>
      </c>
    </row>
    <row r="228" spans="1:45" x14ac:dyDescent="0.25">
      <c r="A228" s="1">
        <v>900149596</v>
      </c>
      <c r="B228" s="1" t="s">
        <v>11</v>
      </c>
      <c r="C228" s="1" t="s">
        <v>14</v>
      </c>
      <c r="D228" s="1">
        <v>51908</v>
      </c>
      <c r="E228" s="1" t="s">
        <v>14</v>
      </c>
      <c r="F228" s="1">
        <v>51908</v>
      </c>
      <c r="G228" s="1" t="s">
        <v>337</v>
      </c>
      <c r="H228" s="1" t="s">
        <v>581</v>
      </c>
      <c r="I228" s="12">
        <v>44804</v>
      </c>
      <c r="J228" s="16">
        <v>175000</v>
      </c>
      <c r="K228" s="16">
        <v>116100</v>
      </c>
      <c r="L228" s="1" t="s">
        <v>107</v>
      </c>
      <c r="M228" s="1" t="s">
        <v>638</v>
      </c>
      <c r="N228" s="1"/>
      <c r="O228" s="1"/>
      <c r="P228" s="1"/>
      <c r="Q228" s="1" t="s">
        <v>103</v>
      </c>
      <c r="R228" s="16">
        <v>123100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"/>
      <c r="Y228" s="16">
        <v>123100</v>
      </c>
      <c r="Z228" s="16">
        <v>0</v>
      </c>
      <c r="AA228" s="1"/>
      <c r="AB228" s="1"/>
      <c r="AC228" s="1"/>
      <c r="AD228" s="1"/>
      <c r="AE228" s="1"/>
      <c r="AF228" s="18">
        <v>212463353381707</v>
      </c>
      <c r="AG228" s="1"/>
      <c r="AH228" s="12">
        <v>44804</v>
      </c>
      <c r="AI228" s="1"/>
      <c r="AJ228" s="1">
        <v>2</v>
      </c>
      <c r="AK228" s="1"/>
      <c r="AL228" s="1" t="s">
        <v>101</v>
      </c>
      <c r="AM228" s="1">
        <v>1</v>
      </c>
      <c r="AN228" s="1">
        <v>20220930</v>
      </c>
      <c r="AO228" s="1">
        <v>20220916</v>
      </c>
      <c r="AP228" s="16">
        <v>123100</v>
      </c>
      <c r="AQ228" s="16">
        <v>0</v>
      </c>
      <c r="AR228" s="1"/>
      <c r="AS228" s="12">
        <v>45077</v>
      </c>
    </row>
    <row r="229" spans="1:45" x14ac:dyDescent="0.25">
      <c r="A229" s="1">
        <v>900149596</v>
      </c>
      <c r="B229" s="1" t="s">
        <v>11</v>
      </c>
      <c r="C229" s="1" t="s">
        <v>14</v>
      </c>
      <c r="D229" s="1">
        <v>51909</v>
      </c>
      <c r="E229" s="1" t="s">
        <v>14</v>
      </c>
      <c r="F229" s="1">
        <v>51909</v>
      </c>
      <c r="G229" s="1" t="s">
        <v>338</v>
      </c>
      <c r="H229" s="1" t="s">
        <v>582</v>
      </c>
      <c r="I229" s="12">
        <v>44804</v>
      </c>
      <c r="J229" s="16">
        <v>175000</v>
      </c>
      <c r="K229" s="16">
        <v>116100</v>
      </c>
      <c r="L229" s="1" t="s">
        <v>107</v>
      </c>
      <c r="M229" s="1" t="s">
        <v>638</v>
      </c>
      <c r="N229" s="1"/>
      <c r="O229" s="1"/>
      <c r="P229" s="1"/>
      <c r="Q229" s="1" t="s">
        <v>103</v>
      </c>
      <c r="R229" s="16">
        <v>123100</v>
      </c>
      <c r="S229" s="16">
        <v>0</v>
      </c>
      <c r="T229" s="16">
        <v>0</v>
      </c>
      <c r="U229" s="16">
        <v>0</v>
      </c>
      <c r="V229" s="16">
        <v>0</v>
      </c>
      <c r="W229" s="16">
        <v>0</v>
      </c>
      <c r="X229" s="1"/>
      <c r="Y229" s="16">
        <v>123100</v>
      </c>
      <c r="Z229" s="16">
        <v>0</v>
      </c>
      <c r="AA229" s="1"/>
      <c r="AB229" s="1"/>
      <c r="AC229" s="1"/>
      <c r="AD229" s="1"/>
      <c r="AE229" s="1"/>
      <c r="AF229" s="18">
        <v>212983353524003</v>
      </c>
      <c r="AG229" s="1"/>
      <c r="AH229" s="12">
        <v>44804</v>
      </c>
      <c r="AI229" s="1"/>
      <c r="AJ229" s="1">
        <v>2</v>
      </c>
      <c r="AK229" s="1"/>
      <c r="AL229" s="1" t="s">
        <v>101</v>
      </c>
      <c r="AM229" s="1">
        <v>1</v>
      </c>
      <c r="AN229" s="1">
        <v>20220930</v>
      </c>
      <c r="AO229" s="1">
        <v>20220916</v>
      </c>
      <c r="AP229" s="16">
        <v>123100</v>
      </c>
      <c r="AQ229" s="16">
        <v>0</v>
      </c>
      <c r="AR229" s="1"/>
      <c r="AS229" s="12">
        <v>45077</v>
      </c>
    </row>
    <row r="230" spans="1:45" x14ac:dyDescent="0.25">
      <c r="A230" s="1">
        <v>900149596</v>
      </c>
      <c r="B230" s="1" t="s">
        <v>11</v>
      </c>
      <c r="C230" s="1" t="s">
        <v>14</v>
      </c>
      <c r="D230" s="1">
        <v>51910</v>
      </c>
      <c r="E230" s="1" t="s">
        <v>14</v>
      </c>
      <c r="F230" s="1">
        <v>51910</v>
      </c>
      <c r="G230" s="1" t="s">
        <v>339</v>
      </c>
      <c r="H230" s="1" t="s">
        <v>583</v>
      </c>
      <c r="I230" s="12">
        <v>44804</v>
      </c>
      <c r="J230" s="16">
        <v>175000</v>
      </c>
      <c r="K230" s="16">
        <v>133500</v>
      </c>
      <c r="L230" s="1" t="s">
        <v>107</v>
      </c>
      <c r="M230" s="1" t="s">
        <v>638</v>
      </c>
      <c r="N230" s="1"/>
      <c r="O230" s="1"/>
      <c r="P230" s="1"/>
      <c r="Q230" s="1" t="s">
        <v>103</v>
      </c>
      <c r="R230" s="16">
        <v>140500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"/>
      <c r="Y230" s="16">
        <v>140500</v>
      </c>
      <c r="Z230" s="16">
        <v>0</v>
      </c>
      <c r="AA230" s="1"/>
      <c r="AB230" s="1"/>
      <c r="AC230" s="1"/>
      <c r="AD230" s="1"/>
      <c r="AE230" s="1"/>
      <c r="AF230" s="18">
        <v>213023114397448</v>
      </c>
      <c r="AG230" s="1"/>
      <c r="AH230" s="12">
        <v>44804</v>
      </c>
      <c r="AI230" s="1"/>
      <c r="AJ230" s="1">
        <v>2</v>
      </c>
      <c r="AK230" s="1"/>
      <c r="AL230" s="1" t="s">
        <v>101</v>
      </c>
      <c r="AM230" s="1">
        <v>1</v>
      </c>
      <c r="AN230" s="1">
        <v>20220930</v>
      </c>
      <c r="AO230" s="1">
        <v>20220916</v>
      </c>
      <c r="AP230" s="16">
        <v>140500</v>
      </c>
      <c r="AQ230" s="16">
        <v>0</v>
      </c>
      <c r="AR230" s="1"/>
      <c r="AS230" s="12">
        <v>45077</v>
      </c>
    </row>
    <row r="231" spans="1:45" x14ac:dyDescent="0.25">
      <c r="A231" s="1">
        <v>900149596</v>
      </c>
      <c r="B231" s="1" t="s">
        <v>11</v>
      </c>
      <c r="C231" s="1" t="s">
        <v>14</v>
      </c>
      <c r="D231" s="1">
        <v>51911</v>
      </c>
      <c r="E231" s="1" t="s">
        <v>14</v>
      </c>
      <c r="F231" s="1">
        <v>51911</v>
      </c>
      <c r="G231" s="1" t="s">
        <v>340</v>
      </c>
      <c r="H231" s="1" t="s">
        <v>584</v>
      </c>
      <c r="I231" s="12">
        <v>44804</v>
      </c>
      <c r="J231" s="16">
        <v>175000</v>
      </c>
      <c r="K231" s="16">
        <v>133500</v>
      </c>
      <c r="L231" s="1" t="s">
        <v>107</v>
      </c>
      <c r="M231" s="1" t="s">
        <v>638</v>
      </c>
      <c r="N231" s="1"/>
      <c r="O231" s="1"/>
      <c r="P231" s="1"/>
      <c r="Q231" s="1" t="s">
        <v>103</v>
      </c>
      <c r="R231" s="16">
        <v>140500</v>
      </c>
      <c r="S231" s="16">
        <v>0</v>
      </c>
      <c r="T231" s="16">
        <v>0</v>
      </c>
      <c r="U231" s="16">
        <v>0</v>
      </c>
      <c r="V231" s="16">
        <v>0</v>
      </c>
      <c r="W231" s="16">
        <v>0</v>
      </c>
      <c r="X231" s="1"/>
      <c r="Y231" s="16">
        <v>140500</v>
      </c>
      <c r="Z231" s="16">
        <v>0</v>
      </c>
      <c r="AA231" s="1"/>
      <c r="AB231" s="1"/>
      <c r="AC231" s="1"/>
      <c r="AD231" s="1"/>
      <c r="AE231" s="1"/>
      <c r="AF231" s="18">
        <v>213008516327780</v>
      </c>
      <c r="AG231" s="1"/>
      <c r="AH231" s="12">
        <v>44804</v>
      </c>
      <c r="AI231" s="1"/>
      <c r="AJ231" s="1">
        <v>2</v>
      </c>
      <c r="AK231" s="1"/>
      <c r="AL231" s="1" t="s">
        <v>101</v>
      </c>
      <c r="AM231" s="1">
        <v>1</v>
      </c>
      <c r="AN231" s="1">
        <v>20220930</v>
      </c>
      <c r="AO231" s="1">
        <v>20220916</v>
      </c>
      <c r="AP231" s="16">
        <v>140500</v>
      </c>
      <c r="AQ231" s="16">
        <v>0</v>
      </c>
      <c r="AR231" s="1"/>
      <c r="AS231" s="12">
        <v>45077</v>
      </c>
    </row>
    <row r="232" spans="1:45" x14ac:dyDescent="0.25">
      <c r="A232" s="1">
        <v>900149596</v>
      </c>
      <c r="B232" s="1" t="s">
        <v>11</v>
      </c>
      <c r="C232" s="1" t="s">
        <v>14</v>
      </c>
      <c r="D232" s="1">
        <v>51912</v>
      </c>
      <c r="E232" s="1" t="s">
        <v>14</v>
      </c>
      <c r="F232" s="1">
        <v>51912</v>
      </c>
      <c r="G232" s="1" t="s">
        <v>341</v>
      </c>
      <c r="H232" s="1" t="s">
        <v>585</v>
      </c>
      <c r="I232" s="12">
        <v>44804</v>
      </c>
      <c r="J232" s="16">
        <v>175000</v>
      </c>
      <c r="K232" s="16">
        <v>133500</v>
      </c>
      <c r="L232" s="1" t="s">
        <v>107</v>
      </c>
      <c r="M232" s="1" t="s">
        <v>638</v>
      </c>
      <c r="N232" s="1"/>
      <c r="O232" s="1"/>
      <c r="P232" s="1"/>
      <c r="Q232" s="1" t="s">
        <v>103</v>
      </c>
      <c r="R232" s="16">
        <v>140500</v>
      </c>
      <c r="S232" s="16">
        <v>0</v>
      </c>
      <c r="T232" s="16">
        <v>0</v>
      </c>
      <c r="U232" s="16">
        <v>0</v>
      </c>
      <c r="V232" s="16">
        <v>0</v>
      </c>
      <c r="W232" s="16">
        <v>0</v>
      </c>
      <c r="X232" s="1"/>
      <c r="Y232" s="16">
        <v>140500</v>
      </c>
      <c r="Z232" s="16">
        <v>0</v>
      </c>
      <c r="AA232" s="1"/>
      <c r="AB232" s="1"/>
      <c r="AC232" s="1"/>
      <c r="AD232" s="1"/>
      <c r="AE232" s="1"/>
      <c r="AF232" s="18">
        <v>221228516390057</v>
      </c>
      <c r="AG232" s="1"/>
      <c r="AH232" s="12">
        <v>44804</v>
      </c>
      <c r="AI232" s="1"/>
      <c r="AJ232" s="1">
        <v>2</v>
      </c>
      <c r="AK232" s="1"/>
      <c r="AL232" s="1" t="s">
        <v>101</v>
      </c>
      <c r="AM232" s="1">
        <v>1</v>
      </c>
      <c r="AN232" s="1">
        <v>20220930</v>
      </c>
      <c r="AO232" s="1">
        <v>20220916</v>
      </c>
      <c r="AP232" s="16">
        <v>140500</v>
      </c>
      <c r="AQ232" s="16">
        <v>0</v>
      </c>
      <c r="AR232" s="1"/>
      <c r="AS232" s="12">
        <v>45077</v>
      </c>
    </row>
    <row r="233" spans="1:45" x14ac:dyDescent="0.25">
      <c r="A233" s="1">
        <v>900149596</v>
      </c>
      <c r="B233" s="1" t="s">
        <v>11</v>
      </c>
      <c r="C233" s="1" t="s">
        <v>14</v>
      </c>
      <c r="D233" s="1">
        <v>52071</v>
      </c>
      <c r="E233" s="1" t="s">
        <v>14</v>
      </c>
      <c r="F233" s="1">
        <v>52071</v>
      </c>
      <c r="G233" s="1" t="s">
        <v>342</v>
      </c>
      <c r="H233" s="1" t="s">
        <v>586</v>
      </c>
      <c r="I233" s="12">
        <v>44816</v>
      </c>
      <c r="J233" s="16">
        <v>130000</v>
      </c>
      <c r="K233" s="16">
        <v>90300</v>
      </c>
      <c r="L233" s="1" t="s">
        <v>107</v>
      </c>
      <c r="M233" s="1" t="s">
        <v>638</v>
      </c>
      <c r="N233" s="1"/>
      <c r="O233" s="1"/>
      <c r="P233" s="1"/>
      <c r="Q233" s="1" t="s">
        <v>103</v>
      </c>
      <c r="R233" s="16">
        <v>95500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"/>
      <c r="Y233" s="16">
        <v>95500</v>
      </c>
      <c r="Z233" s="16">
        <v>0</v>
      </c>
      <c r="AA233" s="1"/>
      <c r="AB233" s="1"/>
      <c r="AC233" s="1"/>
      <c r="AD233" s="1"/>
      <c r="AE233" s="1"/>
      <c r="AF233" s="18">
        <v>221748545601992</v>
      </c>
      <c r="AG233" s="1"/>
      <c r="AH233" s="12">
        <v>44816</v>
      </c>
      <c r="AI233" s="1"/>
      <c r="AJ233" s="1">
        <v>2</v>
      </c>
      <c r="AK233" s="1"/>
      <c r="AL233" s="1" t="s">
        <v>101</v>
      </c>
      <c r="AM233" s="1">
        <v>1</v>
      </c>
      <c r="AN233" s="1">
        <v>20220930</v>
      </c>
      <c r="AO233" s="1">
        <v>20220916</v>
      </c>
      <c r="AP233" s="16">
        <v>95500</v>
      </c>
      <c r="AQ233" s="16">
        <v>0</v>
      </c>
      <c r="AR233" s="1"/>
      <c r="AS233" s="12">
        <v>45077</v>
      </c>
    </row>
    <row r="234" spans="1:45" x14ac:dyDescent="0.25">
      <c r="A234" s="1">
        <v>900149596</v>
      </c>
      <c r="B234" s="1" t="s">
        <v>11</v>
      </c>
      <c r="C234" s="1" t="s">
        <v>14</v>
      </c>
      <c r="D234" s="1">
        <v>52072</v>
      </c>
      <c r="E234" s="1" t="s">
        <v>14</v>
      </c>
      <c r="F234" s="1">
        <v>52072</v>
      </c>
      <c r="G234" s="1" t="s">
        <v>343</v>
      </c>
      <c r="H234" s="1" t="s">
        <v>587</v>
      </c>
      <c r="I234" s="12">
        <v>44816</v>
      </c>
      <c r="J234" s="16">
        <v>175000</v>
      </c>
      <c r="K234" s="16">
        <v>133500</v>
      </c>
      <c r="L234" s="1" t="s">
        <v>107</v>
      </c>
      <c r="M234" s="1" t="s">
        <v>638</v>
      </c>
      <c r="N234" s="1"/>
      <c r="O234" s="1"/>
      <c r="P234" s="1"/>
      <c r="Q234" s="1" t="s">
        <v>103</v>
      </c>
      <c r="R234" s="16">
        <v>140500</v>
      </c>
      <c r="S234" s="16">
        <v>0</v>
      </c>
      <c r="T234" s="16">
        <v>0</v>
      </c>
      <c r="U234" s="16">
        <v>0</v>
      </c>
      <c r="V234" s="16">
        <v>0</v>
      </c>
      <c r="W234" s="16">
        <v>0</v>
      </c>
      <c r="X234" s="1"/>
      <c r="Y234" s="16">
        <v>140500</v>
      </c>
      <c r="Z234" s="16">
        <v>0</v>
      </c>
      <c r="AA234" s="1"/>
      <c r="AB234" s="1"/>
      <c r="AC234" s="1"/>
      <c r="AD234" s="1"/>
      <c r="AE234" s="1"/>
      <c r="AF234" s="18">
        <v>222168532260040</v>
      </c>
      <c r="AG234" s="1"/>
      <c r="AH234" s="12">
        <v>44816</v>
      </c>
      <c r="AI234" s="1"/>
      <c r="AJ234" s="1">
        <v>2</v>
      </c>
      <c r="AK234" s="1"/>
      <c r="AL234" s="1" t="s">
        <v>101</v>
      </c>
      <c r="AM234" s="1">
        <v>1</v>
      </c>
      <c r="AN234" s="1">
        <v>20220930</v>
      </c>
      <c r="AO234" s="1">
        <v>20220916</v>
      </c>
      <c r="AP234" s="16">
        <v>140500</v>
      </c>
      <c r="AQ234" s="16">
        <v>0</v>
      </c>
      <c r="AR234" s="1"/>
      <c r="AS234" s="12">
        <v>45077</v>
      </c>
    </row>
    <row r="235" spans="1:45" x14ac:dyDescent="0.25">
      <c r="A235" s="1">
        <v>900149596</v>
      </c>
      <c r="B235" s="1" t="s">
        <v>11</v>
      </c>
      <c r="C235" s="1" t="s">
        <v>14</v>
      </c>
      <c r="D235" s="1">
        <v>57230</v>
      </c>
      <c r="E235" s="1" t="s">
        <v>14</v>
      </c>
      <c r="F235" s="1">
        <v>57230</v>
      </c>
      <c r="G235" s="1" t="s">
        <v>344</v>
      </c>
      <c r="H235" s="1" t="s">
        <v>588</v>
      </c>
      <c r="I235" s="12">
        <v>44999</v>
      </c>
      <c r="J235" s="16">
        <v>130000</v>
      </c>
      <c r="K235" s="16">
        <v>90300</v>
      </c>
      <c r="L235" s="1" t="s">
        <v>107</v>
      </c>
      <c r="M235" s="1" t="s">
        <v>638</v>
      </c>
      <c r="N235" s="1"/>
      <c r="O235" s="1"/>
      <c r="P235" s="1"/>
      <c r="Q235" s="1" t="s">
        <v>103</v>
      </c>
      <c r="R235" s="16">
        <v>95500</v>
      </c>
      <c r="S235" s="16">
        <v>0</v>
      </c>
      <c r="T235" s="16">
        <v>0</v>
      </c>
      <c r="U235" s="16">
        <v>0</v>
      </c>
      <c r="V235" s="16">
        <v>0</v>
      </c>
      <c r="W235" s="16">
        <v>0</v>
      </c>
      <c r="X235" s="1"/>
      <c r="Y235" s="16">
        <v>95500</v>
      </c>
      <c r="Z235" s="16">
        <v>0</v>
      </c>
      <c r="AA235" s="1"/>
      <c r="AB235" s="1"/>
      <c r="AC235" s="1"/>
      <c r="AD235" s="1"/>
      <c r="AE235" s="1"/>
      <c r="AF235" s="18">
        <v>230138545527447</v>
      </c>
      <c r="AG235" s="1"/>
      <c r="AH235" s="12">
        <v>44999</v>
      </c>
      <c r="AI235" s="1"/>
      <c r="AJ235" s="1">
        <v>2</v>
      </c>
      <c r="AK235" s="1"/>
      <c r="AL235" s="1" t="s">
        <v>101</v>
      </c>
      <c r="AM235" s="1">
        <v>1</v>
      </c>
      <c r="AN235" s="1">
        <v>20230330</v>
      </c>
      <c r="AO235" s="1">
        <v>20230318</v>
      </c>
      <c r="AP235" s="16">
        <v>95500</v>
      </c>
      <c r="AQ235" s="16">
        <v>0</v>
      </c>
      <c r="AR235" s="1"/>
      <c r="AS235" s="12">
        <v>45077</v>
      </c>
    </row>
    <row r="236" spans="1:45" x14ac:dyDescent="0.25">
      <c r="A236" s="1">
        <v>900149596</v>
      </c>
      <c r="B236" s="1" t="s">
        <v>11</v>
      </c>
      <c r="C236" s="1" t="s">
        <v>14</v>
      </c>
      <c r="D236" s="1">
        <v>57231</v>
      </c>
      <c r="E236" s="1" t="s">
        <v>14</v>
      </c>
      <c r="F236" s="1">
        <v>57231</v>
      </c>
      <c r="G236" s="1" t="s">
        <v>345</v>
      </c>
      <c r="H236" s="1" t="s">
        <v>589</v>
      </c>
      <c r="I236" s="12">
        <v>44999</v>
      </c>
      <c r="J236" s="16">
        <v>175000</v>
      </c>
      <c r="K236" s="16">
        <v>133500</v>
      </c>
      <c r="L236" s="1" t="s">
        <v>107</v>
      </c>
      <c r="M236" s="1" t="s">
        <v>638</v>
      </c>
      <c r="N236" s="1"/>
      <c r="O236" s="1"/>
      <c r="P236" s="1"/>
      <c r="Q236" s="1" t="s">
        <v>103</v>
      </c>
      <c r="R236" s="16">
        <v>140500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"/>
      <c r="Y236" s="16">
        <v>140500</v>
      </c>
      <c r="Z236" s="16">
        <v>0</v>
      </c>
      <c r="AA236" s="1"/>
      <c r="AB236" s="1"/>
      <c r="AC236" s="1"/>
      <c r="AD236" s="1"/>
      <c r="AE236" s="1"/>
      <c r="AF236" s="18">
        <v>230253360549369</v>
      </c>
      <c r="AG236" s="1"/>
      <c r="AH236" s="12">
        <v>44999</v>
      </c>
      <c r="AI236" s="1"/>
      <c r="AJ236" s="1">
        <v>2</v>
      </c>
      <c r="AK236" s="1"/>
      <c r="AL236" s="1" t="s">
        <v>101</v>
      </c>
      <c r="AM236" s="1">
        <v>1</v>
      </c>
      <c r="AN236" s="1">
        <v>20230330</v>
      </c>
      <c r="AO236" s="1">
        <v>20230318</v>
      </c>
      <c r="AP236" s="16">
        <v>140500</v>
      </c>
      <c r="AQ236" s="16">
        <v>0</v>
      </c>
      <c r="AR236" s="1"/>
      <c r="AS236" s="12">
        <v>45077</v>
      </c>
    </row>
    <row r="237" spans="1:45" x14ac:dyDescent="0.25">
      <c r="A237" s="1">
        <v>900149596</v>
      </c>
      <c r="B237" s="1" t="s">
        <v>11</v>
      </c>
      <c r="C237" s="1" t="s">
        <v>14</v>
      </c>
      <c r="D237" s="1">
        <v>57232</v>
      </c>
      <c r="E237" s="1" t="s">
        <v>14</v>
      </c>
      <c r="F237" s="1">
        <v>57232</v>
      </c>
      <c r="G237" s="1" t="s">
        <v>346</v>
      </c>
      <c r="H237" s="1" t="s">
        <v>590</v>
      </c>
      <c r="I237" s="12">
        <v>44999</v>
      </c>
      <c r="J237" s="16">
        <v>175000</v>
      </c>
      <c r="K237" s="16">
        <v>133500</v>
      </c>
      <c r="L237" s="1" t="s">
        <v>107</v>
      </c>
      <c r="M237" s="1" t="s">
        <v>638</v>
      </c>
      <c r="N237" s="1"/>
      <c r="O237" s="1"/>
      <c r="P237" s="1"/>
      <c r="Q237" s="1" t="s">
        <v>103</v>
      </c>
      <c r="R237" s="16">
        <v>140500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  <c r="X237" s="1"/>
      <c r="Y237" s="16">
        <v>140500</v>
      </c>
      <c r="Z237" s="16">
        <v>0</v>
      </c>
      <c r="AA237" s="1"/>
      <c r="AB237" s="1"/>
      <c r="AC237" s="1"/>
      <c r="AD237" s="1"/>
      <c r="AE237" s="1"/>
      <c r="AF237" s="18">
        <v>230258532334828</v>
      </c>
      <c r="AG237" s="1"/>
      <c r="AH237" s="12">
        <v>44999</v>
      </c>
      <c r="AI237" s="1"/>
      <c r="AJ237" s="1">
        <v>2</v>
      </c>
      <c r="AK237" s="1"/>
      <c r="AL237" s="1" t="s">
        <v>101</v>
      </c>
      <c r="AM237" s="1">
        <v>1</v>
      </c>
      <c r="AN237" s="1">
        <v>20230330</v>
      </c>
      <c r="AO237" s="1">
        <v>20230318</v>
      </c>
      <c r="AP237" s="16">
        <v>140500</v>
      </c>
      <c r="AQ237" s="16">
        <v>0</v>
      </c>
      <c r="AR237" s="1"/>
      <c r="AS237" s="12">
        <v>45077</v>
      </c>
    </row>
    <row r="238" spans="1:45" x14ac:dyDescent="0.25">
      <c r="A238" s="1">
        <v>900149596</v>
      </c>
      <c r="B238" s="1" t="s">
        <v>11</v>
      </c>
      <c r="C238" s="1" t="s">
        <v>14</v>
      </c>
      <c r="D238" s="1">
        <v>57233</v>
      </c>
      <c r="E238" s="1" t="s">
        <v>14</v>
      </c>
      <c r="F238" s="1">
        <v>57233</v>
      </c>
      <c r="G238" s="1" t="s">
        <v>347</v>
      </c>
      <c r="H238" s="1" t="s">
        <v>591</v>
      </c>
      <c r="I238" s="12">
        <v>44999</v>
      </c>
      <c r="J238" s="16">
        <v>175000</v>
      </c>
      <c r="K238" s="16">
        <v>116100</v>
      </c>
      <c r="L238" s="1" t="s">
        <v>107</v>
      </c>
      <c r="M238" s="1" t="s">
        <v>638</v>
      </c>
      <c r="N238" s="1"/>
      <c r="O238" s="1"/>
      <c r="P238" s="1"/>
      <c r="Q238" s="1" t="s">
        <v>103</v>
      </c>
      <c r="R238" s="16">
        <v>123100</v>
      </c>
      <c r="S238" s="16">
        <v>0</v>
      </c>
      <c r="T238" s="16">
        <v>0</v>
      </c>
      <c r="U238" s="16">
        <v>0</v>
      </c>
      <c r="V238" s="16">
        <v>0</v>
      </c>
      <c r="W238" s="16">
        <v>0</v>
      </c>
      <c r="X238" s="1"/>
      <c r="Y238" s="16">
        <v>123100</v>
      </c>
      <c r="Z238" s="16">
        <v>0</v>
      </c>
      <c r="AA238" s="1"/>
      <c r="AB238" s="1"/>
      <c r="AC238" s="1"/>
      <c r="AD238" s="1"/>
      <c r="AE238" s="1"/>
      <c r="AF238" s="18">
        <v>230463360438375</v>
      </c>
      <c r="AG238" s="1"/>
      <c r="AH238" s="12">
        <v>44999</v>
      </c>
      <c r="AI238" s="1"/>
      <c r="AJ238" s="1">
        <v>2</v>
      </c>
      <c r="AK238" s="1"/>
      <c r="AL238" s="1" t="s">
        <v>101</v>
      </c>
      <c r="AM238" s="1">
        <v>1</v>
      </c>
      <c r="AN238" s="1">
        <v>20230330</v>
      </c>
      <c r="AO238" s="1">
        <v>20230318</v>
      </c>
      <c r="AP238" s="16">
        <v>123100</v>
      </c>
      <c r="AQ238" s="16">
        <v>0</v>
      </c>
      <c r="AR238" s="1"/>
      <c r="AS238" s="12">
        <v>45077</v>
      </c>
    </row>
    <row r="239" spans="1:45" x14ac:dyDescent="0.25">
      <c r="A239" s="1">
        <v>900149596</v>
      </c>
      <c r="B239" s="1" t="s">
        <v>11</v>
      </c>
      <c r="C239" s="1" t="s">
        <v>14</v>
      </c>
      <c r="D239" s="1">
        <v>52822</v>
      </c>
      <c r="E239" s="1" t="s">
        <v>14</v>
      </c>
      <c r="F239" s="1">
        <v>52822</v>
      </c>
      <c r="G239" s="1" t="s">
        <v>348</v>
      </c>
      <c r="H239" s="1" t="s">
        <v>592</v>
      </c>
      <c r="I239" s="12">
        <v>44844</v>
      </c>
      <c r="J239" s="16">
        <v>175000</v>
      </c>
      <c r="K239" s="16">
        <v>133500</v>
      </c>
      <c r="L239" s="1" t="s">
        <v>107</v>
      </c>
      <c r="M239" s="1" t="s">
        <v>638</v>
      </c>
      <c r="N239" s="1"/>
      <c r="O239" s="1"/>
      <c r="P239" s="1"/>
      <c r="Q239" s="1" t="s">
        <v>103</v>
      </c>
      <c r="R239" s="16">
        <v>140500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  <c r="X239" s="1"/>
      <c r="Y239" s="16">
        <v>140500</v>
      </c>
      <c r="Z239" s="16">
        <v>0</v>
      </c>
      <c r="AA239" s="1"/>
      <c r="AB239" s="1"/>
      <c r="AC239" s="1"/>
      <c r="AD239" s="1"/>
      <c r="AE239" s="1"/>
      <c r="AF239" s="18">
        <v>222213114515846</v>
      </c>
      <c r="AG239" s="1"/>
      <c r="AH239" s="12">
        <v>44844</v>
      </c>
      <c r="AI239" s="1"/>
      <c r="AJ239" s="1">
        <v>2</v>
      </c>
      <c r="AK239" s="1"/>
      <c r="AL239" s="1" t="s">
        <v>101</v>
      </c>
      <c r="AM239" s="1">
        <v>1</v>
      </c>
      <c r="AN239" s="1">
        <v>20221030</v>
      </c>
      <c r="AO239" s="1">
        <v>20221019</v>
      </c>
      <c r="AP239" s="16">
        <v>140500</v>
      </c>
      <c r="AQ239" s="16">
        <v>0</v>
      </c>
      <c r="AR239" s="1"/>
      <c r="AS239" s="12">
        <v>45077</v>
      </c>
    </row>
    <row r="240" spans="1:45" x14ac:dyDescent="0.25">
      <c r="A240" s="1">
        <v>900149596</v>
      </c>
      <c r="B240" s="1" t="s">
        <v>11</v>
      </c>
      <c r="C240" s="1" t="s">
        <v>14</v>
      </c>
      <c r="D240" s="1">
        <v>54535</v>
      </c>
      <c r="E240" s="1" t="s">
        <v>14</v>
      </c>
      <c r="F240" s="1">
        <v>54535</v>
      </c>
      <c r="G240" s="1" t="s">
        <v>349</v>
      </c>
      <c r="H240" s="1" t="s">
        <v>593</v>
      </c>
      <c r="I240" s="12">
        <v>44904</v>
      </c>
      <c r="J240" s="16">
        <v>780000</v>
      </c>
      <c r="K240" s="16">
        <v>714300</v>
      </c>
      <c r="L240" s="1" t="s">
        <v>107</v>
      </c>
      <c r="M240" s="1" t="s">
        <v>638</v>
      </c>
      <c r="N240" s="1"/>
      <c r="O240" s="1"/>
      <c r="P240" s="1"/>
      <c r="Q240" s="1" t="s">
        <v>103</v>
      </c>
      <c r="R240" s="16">
        <v>745500</v>
      </c>
      <c r="S240" s="16">
        <v>0</v>
      </c>
      <c r="T240" s="16">
        <v>0</v>
      </c>
      <c r="U240" s="16">
        <v>0</v>
      </c>
      <c r="V240" s="16">
        <v>0</v>
      </c>
      <c r="W240" s="16">
        <v>0</v>
      </c>
      <c r="X240" s="1"/>
      <c r="Y240" s="16">
        <v>745500</v>
      </c>
      <c r="Z240" s="16">
        <v>0</v>
      </c>
      <c r="AA240" s="1"/>
      <c r="AB240" s="1"/>
      <c r="AC240" s="1"/>
      <c r="AD240" s="1"/>
      <c r="AE240" s="1"/>
      <c r="AF240" s="18">
        <v>222858532573457</v>
      </c>
      <c r="AG240" s="1"/>
      <c r="AH240" s="12">
        <v>44904</v>
      </c>
      <c r="AI240" s="1"/>
      <c r="AJ240" s="1">
        <v>2</v>
      </c>
      <c r="AK240" s="1"/>
      <c r="AL240" s="1" t="s">
        <v>101</v>
      </c>
      <c r="AM240" s="1">
        <v>1</v>
      </c>
      <c r="AN240" s="1">
        <v>20221230</v>
      </c>
      <c r="AO240" s="1">
        <v>20221219</v>
      </c>
      <c r="AP240" s="16">
        <v>745500</v>
      </c>
      <c r="AQ240" s="16">
        <v>0</v>
      </c>
      <c r="AR240" s="1"/>
      <c r="AS240" s="12">
        <v>45077</v>
      </c>
    </row>
    <row r="241" spans="1:45" x14ac:dyDescent="0.25">
      <c r="A241" s="1">
        <v>900149596</v>
      </c>
      <c r="B241" s="1" t="s">
        <v>11</v>
      </c>
      <c r="C241" s="1" t="s">
        <v>14</v>
      </c>
      <c r="D241" s="1">
        <v>54536</v>
      </c>
      <c r="E241" s="1" t="s">
        <v>14</v>
      </c>
      <c r="F241" s="1">
        <v>54536</v>
      </c>
      <c r="G241" s="1" t="s">
        <v>350</v>
      </c>
      <c r="H241" s="1" t="s">
        <v>594</v>
      </c>
      <c r="I241" s="12">
        <v>44904</v>
      </c>
      <c r="J241" s="16">
        <v>175000</v>
      </c>
      <c r="K241" s="16">
        <v>133500</v>
      </c>
      <c r="L241" s="1" t="s">
        <v>107</v>
      </c>
      <c r="M241" s="1" t="s">
        <v>638</v>
      </c>
      <c r="N241" s="1"/>
      <c r="O241" s="1"/>
      <c r="P241" s="1"/>
      <c r="Q241" s="1" t="s">
        <v>103</v>
      </c>
      <c r="R241" s="16">
        <v>140500</v>
      </c>
      <c r="S241" s="16">
        <v>0</v>
      </c>
      <c r="T241" s="16">
        <v>0</v>
      </c>
      <c r="U241" s="16">
        <v>0</v>
      </c>
      <c r="V241" s="16">
        <v>0</v>
      </c>
      <c r="W241" s="16">
        <v>0</v>
      </c>
      <c r="X241" s="1"/>
      <c r="Y241" s="16">
        <v>140500</v>
      </c>
      <c r="Z241" s="16">
        <v>0</v>
      </c>
      <c r="AA241" s="1"/>
      <c r="AB241" s="1"/>
      <c r="AC241" s="1"/>
      <c r="AD241" s="1"/>
      <c r="AE241" s="1"/>
      <c r="AF241" s="18">
        <v>223133353297713</v>
      </c>
      <c r="AG241" s="1"/>
      <c r="AH241" s="12">
        <v>44904</v>
      </c>
      <c r="AI241" s="1"/>
      <c r="AJ241" s="1">
        <v>2</v>
      </c>
      <c r="AK241" s="1"/>
      <c r="AL241" s="1" t="s">
        <v>101</v>
      </c>
      <c r="AM241" s="1">
        <v>1</v>
      </c>
      <c r="AN241" s="1">
        <v>20221230</v>
      </c>
      <c r="AO241" s="1">
        <v>20221219</v>
      </c>
      <c r="AP241" s="16">
        <v>140500</v>
      </c>
      <c r="AQ241" s="16">
        <v>0</v>
      </c>
      <c r="AR241" s="1"/>
      <c r="AS241" s="12">
        <v>45077</v>
      </c>
    </row>
    <row r="242" spans="1:45" hidden="1" x14ac:dyDescent="0.25">
      <c r="A242" s="1">
        <v>900149596</v>
      </c>
      <c r="B242" s="1" t="s">
        <v>11</v>
      </c>
      <c r="C242" s="1" t="s">
        <v>14</v>
      </c>
      <c r="D242" s="1">
        <v>52821</v>
      </c>
      <c r="E242" s="1" t="s">
        <v>14</v>
      </c>
      <c r="F242" s="1">
        <v>52821</v>
      </c>
      <c r="G242" s="1" t="s">
        <v>351</v>
      </c>
      <c r="H242" s="1" t="s">
        <v>595</v>
      </c>
      <c r="I242" s="12">
        <v>44844</v>
      </c>
      <c r="J242" s="16">
        <v>175000</v>
      </c>
      <c r="K242" s="16">
        <v>133500</v>
      </c>
      <c r="L242" s="1" t="s">
        <v>108</v>
      </c>
      <c r="M242" s="1" t="s">
        <v>635</v>
      </c>
      <c r="N242" s="1"/>
      <c r="O242" s="1"/>
      <c r="P242" s="1"/>
      <c r="Q242" s="1" t="s">
        <v>103</v>
      </c>
      <c r="R242" s="16">
        <v>140500</v>
      </c>
      <c r="S242" s="16">
        <v>0</v>
      </c>
      <c r="T242" s="16">
        <v>0</v>
      </c>
      <c r="U242" s="16">
        <v>0</v>
      </c>
      <c r="V242" s="16">
        <v>0</v>
      </c>
      <c r="W242" s="16">
        <v>140500</v>
      </c>
      <c r="X242" s="1" t="s">
        <v>109</v>
      </c>
      <c r="Y242" s="16">
        <v>0</v>
      </c>
      <c r="Z242" s="16">
        <v>140500</v>
      </c>
      <c r="AA242" s="1"/>
      <c r="AB242" s="1"/>
      <c r="AC242" s="1"/>
      <c r="AD242" s="1"/>
      <c r="AE242" s="1"/>
      <c r="AF242" s="1"/>
      <c r="AG242" s="1"/>
      <c r="AH242" s="12">
        <v>44844</v>
      </c>
      <c r="AI242" s="1"/>
      <c r="AJ242" s="1">
        <v>9</v>
      </c>
      <c r="AK242" s="1"/>
      <c r="AL242" s="1" t="s">
        <v>101</v>
      </c>
      <c r="AM242" s="1">
        <v>1</v>
      </c>
      <c r="AN242" s="1">
        <v>21001231</v>
      </c>
      <c r="AO242" s="1">
        <v>20221019</v>
      </c>
      <c r="AP242" s="16">
        <v>140500</v>
      </c>
      <c r="AQ242" s="16">
        <v>0</v>
      </c>
      <c r="AR242" s="1"/>
      <c r="AS242" s="12">
        <v>45077</v>
      </c>
    </row>
    <row r="243" spans="1:45" hidden="1" x14ac:dyDescent="0.25">
      <c r="A243" s="1">
        <v>900149596</v>
      </c>
      <c r="B243" s="1" t="s">
        <v>11</v>
      </c>
      <c r="C243" s="1" t="s">
        <v>14</v>
      </c>
      <c r="D243" s="1">
        <v>58155</v>
      </c>
      <c r="E243" s="1" t="s">
        <v>14</v>
      </c>
      <c r="F243" s="1">
        <v>58155</v>
      </c>
      <c r="G243" s="1" t="s">
        <v>352</v>
      </c>
      <c r="H243" s="1" t="s">
        <v>596</v>
      </c>
      <c r="I243" s="12">
        <v>45031</v>
      </c>
      <c r="J243" s="16">
        <v>21616</v>
      </c>
      <c r="K243" s="16">
        <v>20751</v>
      </c>
      <c r="L243" s="1" t="s">
        <v>110</v>
      </c>
      <c r="M243" s="1" t="s">
        <v>621</v>
      </c>
      <c r="N243" s="1"/>
      <c r="O243" s="1"/>
      <c r="P243" s="1" t="s">
        <v>634</v>
      </c>
      <c r="Q243" s="1" t="s">
        <v>103</v>
      </c>
      <c r="R243" s="16">
        <v>21616</v>
      </c>
      <c r="S243" s="16">
        <v>0</v>
      </c>
      <c r="T243" s="16">
        <v>0</v>
      </c>
      <c r="U243" s="16">
        <v>0</v>
      </c>
      <c r="V243" s="16">
        <v>0</v>
      </c>
      <c r="W243" s="16">
        <v>0</v>
      </c>
      <c r="X243" s="1"/>
      <c r="Y243" s="16">
        <v>0</v>
      </c>
      <c r="Z243" s="16">
        <v>21616</v>
      </c>
      <c r="AA243" s="1"/>
      <c r="AB243" s="1"/>
      <c r="AC243" s="1"/>
      <c r="AD243" s="1"/>
      <c r="AE243" s="1"/>
      <c r="AF243" s="1">
        <v>230258516574574</v>
      </c>
      <c r="AG243" s="1"/>
      <c r="AH243" s="12">
        <v>45031</v>
      </c>
      <c r="AI243" s="1"/>
      <c r="AJ243" s="1">
        <v>1</v>
      </c>
      <c r="AK243" s="1"/>
      <c r="AL243" s="1" t="s">
        <v>101</v>
      </c>
      <c r="AM243" s="1">
        <v>1</v>
      </c>
      <c r="AN243" s="1">
        <v>20230530</v>
      </c>
      <c r="AO243" s="1">
        <v>20230525</v>
      </c>
      <c r="AP243" s="16">
        <v>21616</v>
      </c>
      <c r="AQ243" s="16">
        <v>0</v>
      </c>
      <c r="AR243" s="1"/>
      <c r="AS243" s="12">
        <v>45077</v>
      </c>
    </row>
    <row r="244" spans="1:45" hidden="1" x14ac:dyDescent="0.25">
      <c r="A244" s="1">
        <v>900149596</v>
      </c>
      <c r="B244" s="1" t="s">
        <v>11</v>
      </c>
      <c r="C244" s="1" t="s">
        <v>14</v>
      </c>
      <c r="D244" s="1">
        <v>58158</v>
      </c>
      <c r="E244" s="1" t="s">
        <v>14</v>
      </c>
      <c r="F244" s="1">
        <v>58158</v>
      </c>
      <c r="G244" s="1" t="s">
        <v>353</v>
      </c>
      <c r="H244" s="1" t="s">
        <v>597</v>
      </c>
      <c r="I244" s="12">
        <v>45031</v>
      </c>
      <c r="J244" s="16">
        <v>175000</v>
      </c>
      <c r="K244" s="16">
        <v>168000</v>
      </c>
      <c r="L244" s="1" t="s">
        <v>110</v>
      </c>
      <c r="M244" s="1" t="s">
        <v>621</v>
      </c>
      <c r="N244" s="1"/>
      <c r="O244" s="1"/>
      <c r="P244" s="1" t="s">
        <v>634</v>
      </c>
      <c r="Q244" s="1" t="s">
        <v>103</v>
      </c>
      <c r="R244" s="16">
        <v>175000</v>
      </c>
      <c r="S244" s="16">
        <v>0</v>
      </c>
      <c r="T244" s="16">
        <v>0</v>
      </c>
      <c r="U244" s="16">
        <v>0</v>
      </c>
      <c r="V244" s="16">
        <v>0</v>
      </c>
      <c r="W244" s="16">
        <v>0</v>
      </c>
      <c r="X244" s="1"/>
      <c r="Y244" s="16">
        <v>0</v>
      </c>
      <c r="Z244" s="16">
        <v>175000</v>
      </c>
      <c r="AA244" s="1"/>
      <c r="AB244" s="1"/>
      <c r="AC244" s="1"/>
      <c r="AD244" s="1"/>
      <c r="AE244" s="1"/>
      <c r="AF244" s="1">
        <v>230523360352625</v>
      </c>
      <c r="AG244" s="1"/>
      <c r="AH244" s="12">
        <v>45031</v>
      </c>
      <c r="AI244" s="1"/>
      <c r="AJ244" s="1">
        <v>1</v>
      </c>
      <c r="AK244" s="1"/>
      <c r="AL244" s="1" t="s">
        <v>101</v>
      </c>
      <c r="AM244" s="1">
        <v>1</v>
      </c>
      <c r="AN244" s="1">
        <v>20230530</v>
      </c>
      <c r="AO244" s="1">
        <v>20230525</v>
      </c>
      <c r="AP244" s="16">
        <v>175000</v>
      </c>
      <c r="AQ244" s="16">
        <v>0</v>
      </c>
      <c r="AR244" s="1"/>
      <c r="AS244" s="12">
        <v>45077</v>
      </c>
    </row>
    <row r="245" spans="1:45" hidden="1" x14ac:dyDescent="0.25">
      <c r="A245" s="1">
        <v>900149596</v>
      </c>
      <c r="B245" s="1" t="s">
        <v>11</v>
      </c>
      <c r="C245" s="1" t="s">
        <v>14</v>
      </c>
      <c r="D245" s="1">
        <v>58162</v>
      </c>
      <c r="E245" s="1" t="s">
        <v>14</v>
      </c>
      <c r="F245" s="1">
        <v>58162</v>
      </c>
      <c r="G245" s="1" t="s">
        <v>354</v>
      </c>
      <c r="H245" s="1" t="s">
        <v>598</v>
      </c>
      <c r="I245" s="12">
        <v>45031</v>
      </c>
      <c r="J245" s="16">
        <v>130000</v>
      </c>
      <c r="K245" s="16">
        <v>124800</v>
      </c>
      <c r="L245" s="1" t="s">
        <v>110</v>
      </c>
      <c r="M245" s="1" t="s">
        <v>621</v>
      </c>
      <c r="N245" s="1"/>
      <c r="O245" s="1"/>
      <c r="P245" s="1" t="s">
        <v>634</v>
      </c>
      <c r="Q245" s="1" t="s">
        <v>103</v>
      </c>
      <c r="R245" s="16">
        <v>130000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  <c r="X245" s="1"/>
      <c r="Y245" s="16">
        <v>0</v>
      </c>
      <c r="Z245" s="16">
        <v>130000</v>
      </c>
      <c r="AA245" s="1"/>
      <c r="AB245" s="1"/>
      <c r="AC245" s="1"/>
      <c r="AD245" s="1"/>
      <c r="AE245" s="1"/>
      <c r="AF245" s="1">
        <v>230583360387566</v>
      </c>
      <c r="AG245" s="1"/>
      <c r="AH245" s="12">
        <v>45031</v>
      </c>
      <c r="AI245" s="1"/>
      <c r="AJ245" s="1">
        <v>1</v>
      </c>
      <c r="AK245" s="1"/>
      <c r="AL245" s="1" t="s">
        <v>101</v>
      </c>
      <c r="AM245" s="1">
        <v>1</v>
      </c>
      <c r="AN245" s="1">
        <v>20230530</v>
      </c>
      <c r="AO245" s="1">
        <v>20230525</v>
      </c>
      <c r="AP245" s="16">
        <v>130000</v>
      </c>
      <c r="AQ245" s="16">
        <v>0</v>
      </c>
      <c r="AR245" s="1"/>
      <c r="AS245" s="12">
        <v>45077</v>
      </c>
    </row>
  </sheetData>
  <autoFilter ref="A2:AS245">
    <filterColumn colId="12">
      <filters>
        <filter val="FACTURA EN PROGRAMACION DE PAGO"/>
        <filter val="FACTURA PENDIENTE DE PAGO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C10" sqref="C10:C13"/>
    </sheetView>
  </sheetViews>
  <sheetFormatPr baseColWidth="10" defaultColWidth="11" defaultRowHeight="12.75" x14ac:dyDescent="0.2"/>
  <cols>
    <col min="1" max="1" width="1" style="19" customWidth="1"/>
    <col min="2" max="2" width="11" style="19"/>
    <col min="3" max="3" width="17.5703125" style="19" customWidth="1"/>
    <col min="4" max="4" width="11.5703125" style="19" customWidth="1"/>
    <col min="5" max="8" width="11" style="19"/>
    <col min="9" max="9" width="22.5703125" style="19" customWidth="1"/>
    <col min="10" max="10" width="14" style="19" customWidth="1"/>
    <col min="11" max="11" width="1.7109375" style="19" customWidth="1"/>
    <col min="12" max="208" width="11" style="19"/>
    <col min="209" max="209" width="4.42578125" style="19" customWidth="1"/>
    <col min="210" max="210" width="11" style="19"/>
    <col min="211" max="211" width="17.5703125" style="19" customWidth="1"/>
    <col min="212" max="212" width="11.5703125" style="19" customWidth="1"/>
    <col min="213" max="216" width="11" style="19"/>
    <col min="217" max="217" width="22.5703125" style="19" customWidth="1"/>
    <col min="218" max="218" width="14" style="19" customWidth="1"/>
    <col min="219" max="219" width="1.7109375" style="19" customWidth="1"/>
    <col min="220" max="464" width="11" style="19"/>
    <col min="465" max="465" width="4.42578125" style="19" customWidth="1"/>
    <col min="466" max="466" width="11" style="19"/>
    <col min="467" max="467" width="17.5703125" style="19" customWidth="1"/>
    <col min="468" max="468" width="11.5703125" style="19" customWidth="1"/>
    <col min="469" max="472" width="11" style="19"/>
    <col min="473" max="473" width="22.5703125" style="19" customWidth="1"/>
    <col min="474" max="474" width="14" style="19" customWidth="1"/>
    <col min="475" max="475" width="1.7109375" style="19" customWidth="1"/>
    <col min="476" max="720" width="11" style="19"/>
    <col min="721" max="721" width="4.42578125" style="19" customWidth="1"/>
    <col min="722" max="722" width="11" style="19"/>
    <col min="723" max="723" width="17.5703125" style="19" customWidth="1"/>
    <col min="724" max="724" width="11.5703125" style="19" customWidth="1"/>
    <col min="725" max="728" width="11" style="19"/>
    <col min="729" max="729" width="22.5703125" style="19" customWidth="1"/>
    <col min="730" max="730" width="14" style="19" customWidth="1"/>
    <col min="731" max="731" width="1.7109375" style="19" customWidth="1"/>
    <col min="732" max="976" width="11" style="19"/>
    <col min="977" max="977" width="4.42578125" style="19" customWidth="1"/>
    <col min="978" max="978" width="11" style="19"/>
    <col min="979" max="979" width="17.5703125" style="19" customWidth="1"/>
    <col min="980" max="980" width="11.5703125" style="19" customWidth="1"/>
    <col min="981" max="984" width="11" style="19"/>
    <col min="985" max="985" width="22.5703125" style="19" customWidth="1"/>
    <col min="986" max="986" width="14" style="19" customWidth="1"/>
    <col min="987" max="987" width="1.7109375" style="19" customWidth="1"/>
    <col min="988" max="1232" width="11" style="19"/>
    <col min="1233" max="1233" width="4.42578125" style="19" customWidth="1"/>
    <col min="1234" max="1234" width="11" style="19"/>
    <col min="1235" max="1235" width="17.5703125" style="19" customWidth="1"/>
    <col min="1236" max="1236" width="11.5703125" style="19" customWidth="1"/>
    <col min="1237" max="1240" width="11" style="19"/>
    <col min="1241" max="1241" width="22.5703125" style="19" customWidth="1"/>
    <col min="1242" max="1242" width="14" style="19" customWidth="1"/>
    <col min="1243" max="1243" width="1.7109375" style="19" customWidth="1"/>
    <col min="1244" max="1488" width="11" style="19"/>
    <col min="1489" max="1489" width="4.42578125" style="19" customWidth="1"/>
    <col min="1490" max="1490" width="11" style="19"/>
    <col min="1491" max="1491" width="17.5703125" style="19" customWidth="1"/>
    <col min="1492" max="1492" width="11.5703125" style="19" customWidth="1"/>
    <col min="1493" max="1496" width="11" style="19"/>
    <col min="1497" max="1497" width="22.5703125" style="19" customWidth="1"/>
    <col min="1498" max="1498" width="14" style="19" customWidth="1"/>
    <col min="1499" max="1499" width="1.7109375" style="19" customWidth="1"/>
    <col min="1500" max="1744" width="11" style="19"/>
    <col min="1745" max="1745" width="4.42578125" style="19" customWidth="1"/>
    <col min="1746" max="1746" width="11" style="19"/>
    <col min="1747" max="1747" width="17.5703125" style="19" customWidth="1"/>
    <col min="1748" max="1748" width="11.5703125" style="19" customWidth="1"/>
    <col min="1749" max="1752" width="11" style="19"/>
    <col min="1753" max="1753" width="22.5703125" style="19" customWidth="1"/>
    <col min="1754" max="1754" width="14" style="19" customWidth="1"/>
    <col min="1755" max="1755" width="1.7109375" style="19" customWidth="1"/>
    <col min="1756" max="2000" width="11" style="19"/>
    <col min="2001" max="2001" width="4.42578125" style="19" customWidth="1"/>
    <col min="2002" max="2002" width="11" style="19"/>
    <col min="2003" max="2003" width="17.5703125" style="19" customWidth="1"/>
    <col min="2004" max="2004" width="11.5703125" style="19" customWidth="1"/>
    <col min="2005" max="2008" width="11" style="19"/>
    <col min="2009" max="2009" width="22.5703125" style="19" customWidth="1"/>
    <col min="2010" max="2010" width="14" style="19" customWidth="1"/>
    <col min="2011" max="2011" width="1.7109375" style="19" customWidth="1"/>
    <col min="2012" max="2256" width="11" style="19"/>
    <col min="2257" max="2257" width="4.42578125" style="19" customWidth="1"/>
    <col min="2258" max="2258" width="11" style="19"/>
    <col min="2259" max="2259" width="17.5703125" style="19" customWidth="1"/>
    <col min="2260" max="2260" width="11.5703125" style="19" customWidth="1"/>
    <col min="2261" max="2264" width="11" style="19"/>
    <col min="2265" max="2265" width="22.5703125" style="19" customWidth="1"/>
    <col min="2266" max="2266" width="14" style="19" customWidth="1"/>
    <col min="2267" max="2267" width="1.7109375" style="19" customWidth="1"/>
    <col min="2268" max="2512" width="11" style="19"/>
    <col min="2513" max="2513" width="4.42578125" style="19" customWidth="1"/>
    <col min="2514" max="2514" width="11" style="19"/>
    <col min="2515" max="2515" width="17.5703125" style="19" customWidth="1"/>
    <col min="2516" max="2516" width="11.5703125" style="19" customWidth="1"/>
    <col min="2517" max="2520" width="11" style="19"/>
    <col min="2521" max="2521" width="22.5703125" style="19" customWidth="1"/>
    <col min="2522" max="2522" width="14" style="19" customWidth="1"/>
    <col min="2523" max="2523" width="1.7109375" style="19" customWidth="1"/>
    <col min="2524" max="2768" width="11" style="19"/>
    <col min="2769" max="2769" width="4.42578125" style="19" customWidth="1"/>
    <col min="2770" max="2770" width="11" style="19"/>
    <col min="2771" max="2771" width="17.5703125" style="19" customWidth="1"/>
    <col min="2772" max="2772" width="11.5703125" style="19" customWidth="1"/>
    <col min="2773" max="2776" width="11" style="19"/>
    <col min="2777" max="2777" width="22.5703125" style="19" customWidth="1"/>
    <col min="2778" max="2778" width="14" style="19" customWidth="1"/>
    <col min="2779" max="2779" width="1.7109375" style="19" customWidth="1"/>
    <col min="2780" max="3024" width="11" style="19"/>
    <col min="3025" max="3025" width="4.42578125" style="19" customWidth="1"/>
    <col min="3026" max="3026" width="11" style="19"/>
    <col min="3027" max="3027" width="17.5703125" style="19" customWidth="1"/>
    <col min="3028" max="3028" width="11.5703125" style="19" customWidth="1"/>
    <col min="3029" max="3032" width="11" style="19"/>
    <col min="3033" max="3033" width="22.5703125" style="19" customWidth="1"/>
    <col min="3034" max="3034" width="14" style="19" customWidth="1"/>
    <col min="3035" max="3035" width="1.7109375" style="19" customWidth="1"/>
    <col min="3036" max="3280" width="11" style="19"/>
    <col min="3281" max="3281" width="4.42578125" style="19" customWidth="1"/>
    <col min="3282" max="3282" width="11" style="19"/>
    <col min="3283" max="3283" width="17.5703125" style="19" customWidth="1"/>
    <col min="3284" max="3284" width="11.5703125" style="19" customWidth="1"/>
    <col min="3285" max="3288" width="11" style="19"/>
    <col min="3289" max="3289" width="22.5703125" style="19" customWidth="1"/>
    <col min="3290" max="3290" width="14" style="19" customWidth="1"/>
    <col min="3291" max="3291" width="1.7109375" style="19" customWidth="1"/>
    <col min="3292" max="3536" width="11" style="19"/>
    <col min="3537" max="3537" width="4.42578125" style="19" customWidth="1"/>
    <col min="3538" max="3538" width="11" style="19"/>
    <col min="3539" max="3539" width="17.5703125" style="19" customWidth="1"/>
    <col min="3540" max="3540" width="11.5703125" style="19" customWidth="1"/>
    <col min="3541" max="3544" width="11" style="19"/>
    <col min="3545" max="3545" width="22.5703125" style="19" customWidth="1"/>
    <col min="3546" max="3546" width="14" style="19" customWidth="1"/>
    <col min="3547" max="3547" width="1.7109375" style="19" customWidth="1"/>
    <col min="3548" max="3792" width="11" style="19"/>
    <col min="3793" max="3793" width="4.42578125" style="19" customWidth="1"/>
    <col min="3794" max="3794" width="11" style="19"/>
    <col min="3795" max="3795" width="17.5703125" style="19" customWidth="1"/>
    <col min="3796" max="3796" width="11.5703125" style="19" customWidth="1"/>
    <col min="3797" max="3800" width="11" style="19"/>
    <col min="3801" max="3801" width="22.5703125" style="19" customWidth="1"/>
    <col min="3802" max="3802" width="14" style="19" customWidth="1"/>
    <col min="3803" max="3803" width="1.7109375" style="19" customWidth="1"/>
    <col min="3804" max="4048" width="11" style="19"/>
    <col min="4049" max="4049" width="4.42578125" style="19" customWidth="1"/>
    <col min="4050" max="4050" width="11" style="19"/>
    <col min="4051" max="4051" width="17.5703125" style="19" customWidth="1"/>
    <col min="4052" max="4052" width="11.5703125" style="19" customWidth="1"/>
    <col min="4053" max="4056" width="11" style="19"/>
    <col min="4057" max="4057" width="22.5703125" style="19" customWidth="1"/>
    <col min="4058" max="4058" width="14" style="19" customWidth="1"/>
    <col min="4059" max="4059" width="1.7109375" style="19" customWidth="1"/>
    <col min="4060" max="4304" width="11" style="19"/>
    <col min="4305" max="4305" width="4.42578125" style="19" customWidth="1"/>
    <col min="4306" max="4306" width="11" style="19"/>
    <col min="4307" max="4307" width="17.5703125" style="19" customWidth="1"/>
    <col min="4308" max="4308" width="11.5703125" style="19" customWidth="1"/>
    <col min="4309" max="4312" width="11" style="19"/>
    <col min="4313" max="4313" width="22.5703125" style="19" customWidth="1"/>
    <col min="4314" max="4314" width="14" style="19" customWidth="1"/>
    <col min="4315" max="4315" width="1.7109375" style="19" customWidth="1"/>
    <col min="4316" max="4560" width="11" style="19"/>
    <col min="4561" max="4561" width="4.42578125" style="19" customWidth="1"/>
    <col min="4562" max="4562" width="11" style="19"/>
    <col min="4563" max="4563" width="17.5703125" style="19" customWidth="1"/>
    <col min="4564" max="4564" width="11.5703125" style="19" customWidth="1"/>
    <col min="4565" max="4568" width="11" style="19"/>
    <col min="4569" max="4569" width="22.5703125" style="19" customWidth="1"/>
    <col min="4570" max="4570" width="14" style="19" customWidth="1"/>
    <col min="4571" max="4571" width="1.7109375" style="19" customWidth="1"/>
    <col min="4572" max="4816" width="11" style="19"/>
    <col min="4817" max="4817" width="4.42578125" style="19" customWidth="1"/>
    <col min="4818" max="4818" width="11" style="19"/>
    <col min="4819" max="4819" width="17.5703125" style="19" customWidth="1"/>
    <col min="4820" max="4820" width="11.5703125" style="19" customWidth="1"/>
    <col min="4821" max="4824" width="11" style="19"/>
    <col min="4825" max="4825" width="22.5703125" style="19" customWidth="1"/>
    <col min="4826" max="4826" width="14" style="19" customWidth="1"/>
    <col min="4827" max="4827" width="1.7109375" style="19" customWidth="1"/>
    <col min="4828" max="5072" width="11" style="19"/>
    <col min="5073" max="5073" width="4.42578125" style="19" customWidth="1"/>
    <col min="5074" max="5074" width="11" style="19"/>
    <col min="5075" max="5075" width="17.5703125" style="19" customWidth="1"/>
    <col min="5076" max="5076" width="11.5703125" style="19" customWidth="1"/>
    <col min="5077" max="5080" width="11" style="19"/>
    <col min="5081" max="5081" width="22.5703125" style="19" customWidth="1"/>
    <col min="5082" max="5082" width="14" style="19" customWidth="1"/>
    <col min="5083" max="5083" width="1.7109375" style="19" customWidth="1"/>
    <col min="5084" max="5328" width="11" style="19"/>
    <col min="5329" max="5329" width="4.42578125" style="19" customWidth="1"/>
    <col min="5330" max="5330" width="11" style="19"/>
    <col min="5331" max="5331" width="17.5703125" style="19" customWidth="1"/>
    <col min="5332" max="5332" width="11.5703125" style="19" customWidth="1"/>
    <col min="5333" max="5336" width="11" style="19"/>
    <col min="5337" max="5337" width="22.5703125" style="19" customWidth="1"/>
    <col min="5338" max="5338" width="14" style="19" customWidth="1"/>
    <col min="5339" max="5339" width="1.7109375" style="19" customWidth="1"/>
    <col min="5340" max="5584" width="11" style="19"/>
    <col min="5585" max="5585" width="4.42578125" style="19" customWidth="1"/>
    <col min="5586" max="5586" width="11" style="19"/>
    <col min="5587" max="5587" width="17.5703125" style="19" customWidth="1"/>
    <col min="5588" max="5588" width="11.5703125" style="19" customWidth="1"/>
    <col min="5589" max="5592" width="11" style="19"/>
    <col min="5593" max="5593" width="22.5703125" style="19" customWidth="1"/>
    <col min="5594" max="5594" width="14" style="19" customWidth="1"/>
    <col min="5595" max="5595" width="1.7109375" style="19" customWidth="1"/>
    <col min="5596" max="5840" width="11" style="19"/>
    <col min="5841" max="5841" width="4.42578125" style="19" customWidth="1"/>
    <col min="5842" max="5842" width="11" style="19"/>
    <col min="5843" max="5843" width="17.5703125" style="19" customWidth="1"/>
    <col min="5844" max="5844" width="11.5703125" style="19" customWidth="1"/>
    <col min="5845" max="5848" width="11" style="19"/>
    <col min="5849" max="5849" width="22.5703125" style="19" customWidth="1"/>
    <col min="5850" max="5850" width="14" style="19" customWidth="1"/>
    <col min="5851" max="5851" width="1.7109375" style="19" customWidth="1"/>
    <col min="5852" max="6096" width="11" style="19"/>
    <col min="6097" max="6097" width="4.42578125" style="19" customWidth="1"/>
    <col min="6098" max="6098" width="11" style="19"/>
    <col min="6099" max="6099" width="17.5703125" style="19" customWidth="1"/>
    <col min="6100" max="6100" width="11.5703125" style="19" customWidth="1"/>
    <col min="6101" max="6104" width="11" style="19"/>
    <col min="6105" max="6105" width="22.5703125" style="19" customWidth="1"/>
    <col min="6106" max="6106" width="14" style="19" customWidth="1"/>
    <col min="6107" max="6107" width="1.7109375" style="19" customWidth="1"/>
    <col min="6108" max="6352" width="11" style="19"/>
    <col min="6353" max="6353" width="4.42578125" style="19" customWidth="1"/>
    <col min="6354" max="6354" width="11" style="19"/>
    <col min="6355" max="6355" width="17.5703125" style="19" customWidth="1"/>
    <col min="6356" max="6356" width="11.5703125" style="19" customWidth="1"/>
    <col min="6357" max="6360" width="11" style="19"/>
    <col min="6361" max="6361" width="22.5703125" style="19" customWidth="1"/>
    <col min="6362" max="6362" width="14" style="19" customWidth="1"/>
    <col min="6363" max="6363" width="1.7109375" style="19" customWidth="1"/>
    <col min="6364" max="6608" width="11" style="19"/>
    <col min="6609" max="6609" width="4.42578125" style="19" customWidth="1"/>
    <col min="6610" max="6610" width="11" style="19"/>
    <col min="6611" max="6611" width="17.5703125" style="19" customWidth="1"/>
    <col min="6612" max="6612" width="11.5703125" style="19" customWidth="1"/>
    <col min="6613" max="6616" width="11" style="19"/>
    <col min="6617" max="6617" width="22.5703125" style="19" customWidth="1"/>
    <col min="6618" max="6618" width="14" style="19" customWidth="1"/>
    <col min="6619" max="6619" width="1.7109375" style="19" customWidth="1"/>
    <col min="6620" max="6864" width="11" style="19"/>
    <col min="6865" max="6865" width="4.42578125" style="19" customWidth="1"/>
    <col min="6866" max="6866" width="11" style="19"/>
    <col min="6867" max="6867" width="17.5703125" style="19" customWidth="1"/>
    <col min="6868" max="6868" width="11.5703125" style="19" customWidth="1"/>
    <col min="6869" max="6872" width="11" style="19"/>
    <col min="6873" max="6873" width="22.5703125" style="19" customWidth="1"/>
    <col min="6874" max="6874" width="14" style="19" customWidth="1"/>
    <col min="6875" max="6875" width="1.7109375" style="19" customWidth="1"/>
    <col min="6876" max="7120" width="11" style="19"/>
    <col min="7121" max="7121" width="4.42578125" style="19" customWidth="1"/>
    <col min="7122" max="7122" width="11" style="19"/>
    <col min="7123" max="7123" width="17.5703125" style="19" customWidth="1"/>
    <col min="7124" max="7124" width="11.5703125" style="19" customWidth="1"/>
    <col min="7125" max="7128" width="11" style="19"/>
    <col min="7129" max="7129" width="22.5703125" style="19" customWidth="1"/>
    <col min="7130" max="7130" width="14" style="19" customWidth="1"/>
    <col min="7131" max="7131" width="1.7109375" style="19" customWidth="1"/>
    <col min="7132" max="7376" width="11" style="19"/>
    <col min="7377" max="7377" width="4.42578125" style="19" customWidth="1"/>
    <col min="7378" max="7378" width="11" style="19"/>
    <col min="7379" max="7379" width="17.5703125" style="19" customWidth="1"/>
    <col min="7380" max="7380" width="11.5703125" style="19" customWidth="1"/>
    <col min="7381" max="7384" width="11" style="19"/>
    <col min="7385" max="7385" width="22.5703125" style="19" customWidth="1"/>
    <col min="7386" max="7386" width="14" style="19" customWidth="1"/>
    <col min="7387" max="7387" width="1.7109375" style="19" customWidth="1"/>
    <col min="7388" max="7632" width="11" style="19"/>
    <col min="7633" max="7633" width="4.42578125" style="19" customWidth="1"/>
    <col min="7634" max="7634" width="11" style="19"/>
    <col min="7635" max="7635" width="17.5703125" style="19" customWidth="1"/>
    <col min="7636" max="7636" width="11.5703125" style="19" customWidth="1"/>
    <col min="7637" max="7640" width="11" style="19"/>
    <col min="7641" max="7641" width="22.5703125" style="19" customWidth="1"/>
    <col min="7642" max="7642" width="14" style="19" customWidth="1"/>
    <col min="7643" max="7643" width="1.7109375" style="19" customWidth="1"/>
    <col min="7644" max="7888" width="11" style="19"/>
    <col min="7889" max="7889" width="4.42578125" style="19" customWidth="1"/>
    <col min="7890" max="7890" width="11" style="19"/>
    <col min="7891" max="7891" width="17.5703125" style="19" customWidth="1"/>
    <col min="7892" max="7892" width="11.5703125" style="19" customWidth="1"/>
    <col min="7893" max="7896" width="11" style="19"/>
    <col min="7897" max="7897" width="22.5703125" style="19" customWidth="1"/>
    <col min="7898" max="7898" width="14" style="19" customWidth="1"/>
    <col min="7899" max="7899" width="1.7109375" style="19" customWidth="1"/>
    <col min="7900" max="8144" width="11" style="19"/>
    <col min="8145" max="8145" width="4.42578125" style="19" customWidth="1"/>
    <col min="8146" max="8146" width="11" style="19"/>
    <col min="8147" max="8147" width="17.5703125" style="19" customWidth="1"/>
    <col min="8148" max="8148" width="11.5703125" style="19" customWidth="1"/>
    <col min="8149" max="8152" width="11" style="19"/>
    <col min="8153" max="8153" width="22.5703125" style="19" customWidth="1"/>
    <col min="8154" max="8154" width="14" style="19" customWidth="1"/>
    <col min="8155" max="8155" width="1.7109375" style="19" customWidth="1"/>
    <col min="8156" max="8400" width="11" style="19"/>
    <col min="8401" max="8401" width="4.42578125" style="19" customWidth="1"/>
    <col min="8402" max="8402" width="11" style="19"/>
    <col min="8403" max="8403" width="17.5703125" style="19" customWidth="1"/>
    <col min="8404" max="8404" width="11.5703125" style="19" customWidth="1"/>
    <col min="8405" max="8408" width="11" style="19"/>
    <col min="8409" max="8409" width="22.5703125" style="19" customWidth="1"/>
    <col min="8410" max="8410" width="14" style="19" customWidth="1"/>
    <col min="8411" max="8411" width="1.7109375" style="19" customWidth="1"/>
    <col min="8412" max="8656" width="11" style="19"/>
    <col min="8657" max="8657" width="4.42578125" style="19" customWidth="1"/>
    <col min="8658" max="8658" width="11" style="19"/>
    <col min="8659" max="8659" width="17.5703125" style="19" customWidth="1"/>
    <col min="8660" max="8660" width="11.5703125" style="19" customWidth="1"/>
    <col min="8661" max="8664" width="11" style="19"/>
    <col min="8665" max="8665" width="22.5703125" style="19" customWidth="1"/>
    <col min="8666" max="8666" width="14" style="19" customWidth="1"/>
    <col min="8667" max="8667" width="1.7109375" style="19" customWidth="1"/>
    <col min="8668" max="8912" width="11" style="19"/>
    <col min="8913" max="8913" width="4.42578125" style="19" customWidth="1"/>
    <col min="8914" max="8914" width="11" style="19"/>
    <col min="8915" max="8915" width="17.5703125" style="19" customWidth="1"/>
    <col min="8916" max="8916" width="11.5703125" style="19" customWidth="1"/>
    <col min="8917" max="8920" width="11" style="19"/>
    <col min="8921" max="8921" width="22.5703125" style="19" customWidth="1"/>
    <col min="8922" max="8922" width="14" style="19" customWidth="1"/>
    <col min="8923" max="8923" width="1.7109375" style="19" customWidth="1"/>
    <col min="8924" max="9168" width="11" style="19"/>
    <col min="9169" max="9169" width="4.42578125" style="19" customWidth="1"/>
    <col min="9170" max="9170" width="11" style="19"/>
    <col min="9171" max="9171" width="17.5703125" style="19" customWidth="1"/>
    <col min="9172" max="9172" width="11.5703125" style="19" customWidth="1"/>
    <col min="9173" max="9176" width="11" style="19"/>
    <col min="9177" max="9177" width="22.5703125" style="19" customWidth="1"/>
    <col min="9178" max="9178" width="14" style="19" customWidth="1"/>
    <col min="9179" max="9179" width="1.7109375" style="19" customWidth="1"/>
    <col min="9180" max="9424" width="11" style="19"/>
    <col min="9425" max="9425" width="4.42578125" style="19" customWidth="1"/>
    <col min="9426" max="9426" width="11" style="19"/>
    <col min="9427" max="9427" width="17.5703125" style="19" customWidth="1"/>
    <col min="9428" max="9428" width="11.5703125" style="19" customWidth="1"/>
    <col min="9429" max="9432" width="11" style="19"/>
    <col min="9433" max="9433" width="22.5703125" style="19" customWidth="1"/>
    <col min="9434" max="9434" width="14" style="19" customWidth="1"/>
    <col min="9435" max="9435" width="1.7109375" style="19" customWidth="1"/>
    <col min="9436" max="9680" width="11" style="19"/>
    <col min="9681" max="9681" width="4.42578125" style="19" customWidth="1"/>
    <col min="9682" max="9682" width="11" style="19"/>
    <col min="9683" max="9683" width="17.5703125" style="19" customWidth="1"/>
    <col min="9684" max="9684" width="11.5703125" style="19" customWidth="1"/>
    <col min="9685" max="9688" width="11" style="19"/>
    <col min="9689" max="9689" width="22.5703125" style="19" customWidth="1"/>
    <col min="9690" max="9690" width="14" style="19" customWidth="1"/>
    <col min="9691" max="9691" width="1.7109375" style="19" customWidth="1"/>
    <col min="9692" max="9936" width="11" style="19"/>
    <col min="9937" max="9937" width="4.42578125" style="19" customWidth="1"/>
    <col min="9938" max="9938" width="11" style="19"/>
    <col min="9939" max="9939" width="17.5703125" style="19" customWidth="1"/>
    <col min="9940" max="9940" width="11.5703125" style="19" customWidth="1"/>
    <col min="9941" max="9944" width="11" style="19"/>
    <col min="9945" max="9945" width="22.5703125" style="19" customWidth="1"/>
    <col min="9946" max="9946" width="14" style="19" customWidth="1"/>
    <col min="9947" max="9947" width="1.7109375" style="19" customWidth="1"/>
    <col min="9948" max="10192" width="11" style="19"/>
    <col min="10193" max="10193" width="4.42578125" style="19" customWidth="1"/>
    <col min="10194" max="10194" width="11" style="19"/>
    <col min="10195" max="10195" width="17.5703125" style="19" customWidth="1"/>
    <col min="10196" max="10196" width="11.5703125" style="19" customWidth="1"/>
    <col min="10197" max="10200" width="11" style="19"/>
    <col min="10201" max="10201" width="22.5703125" style="19" customWidth="1"/>
    <col min="10202" max="10202" width="14" style="19" customWidth="1"/>
    <col min="10203" max="10203" width="1.7109375" style="19" customWidth="1"/>
    <col min="10204" max="10448" width="11" style="19"/>
    <col min="10449" max="10449" width="4.42578125" style="19" customWidth="1"/>
    <col min="10450" max="10450" width="11" style="19"/>
    <col min="10451" max="10451" width="17.5703125" style="19" customWidth="1"/>
    <col min="10452" max="10452" width="11.5703125" style="19" customWidth="1"/>
    <col min="10453" max="10456" width="11" style="19"/>
    <col min="10457" max="10457" width="22.5703125" style="19" customWidth="1"/>
    <col min="10458" max="10458" width="14" style="19" customWidth="1"/>
    <col min="10459" max="10459" width="1.7109375" style="19" customWidth="1"/>
    <col min="10460" max="10704" width="11" style="19"/>
    <col min="10705" max="10705" width="4.42578125" style="19" customWidth="1"/>
    <col min="10706" max="10706" width="11" style="19"/>
    <col min="10707" max="10707" width="17.5703125" style="19" customWidth="1"/>
    <col min="10708" max="10708" width="11.5703125" style="19" customWidth="1"/>
    <col min="10709" max="10712" width="11" style="19"/>
    <col min="10713" max="10713" width="22.5703125" style="19" customWidth="1"/>
    <col min="10714" max="10714" width="14" style="19" customWidth="1"/>
    <col min="10715" max="10715" width="1.7109375" style="19" customWidth="1"/>
    <col min="10716" max="10960" width="11" style="19"/>
    <col min="10961" max="10961" width="4.42578125" style="19" customWidth="1"/>
    <col min="10962" max="10962" width="11" style="19"/>
    <col min="10963" max="10963" width="17.5703125" style="19" customWidth="1"/>
    <col min="10964" max="10964" width="11.5703125" style="19" customWidth="1"/>
    <col min="10965" max="10968" width="11" style="19"/>
    <col min="10969" max="10969" width="22.5703125" style="19" customWidth="1"/>
    <col min="10970" max="10970" width="14" style="19" customWidth="1"/>
    <col min="10971" max="10971" width="1.7109375" style="19" customWidth="1"/>
    <col min="10972" max="11216" width="11" style="19"/>
    <col min="11217" max="11217" width="4.42578125" style="19" customWidth="1"/>
    <col min="11218" max="11218" width="11" style="19"/>
    <col min="11219" max="11219" width="17.5703125" style="19" customWidth="1"/>
    <col min="11220" max="11220" width="11.5703125" style="19" customWidth="1"/>
    <col min="11221" max="11224" width="11" style="19"/>
    <col min="11225" max="11225" width="22.5703125" style="19" customWidth="1"/>
    <col min="11226" max="11226" width="14" style="19" customWidth="1"/>
    <col min="11227" max="11227" width="1.7109375" style="19" customWidth="1"/>
    <col min="11228" max="11472" width="11" style="19"/>
    <col min="11473" max="11473" width="4.42578125" style="19" customWidth="1"/>
    <col min="11474" max="11474" width="11" style="19"/>
    <col min="11475" max="11475" width="17.5703125" style="19" customWidth="1"/>
    <col min="11476" max="11476" width="11.5703125" style="19" customWidth="1"/>
    <col min="11477" max="11480" width="11" style="19"/>
    <col min="11481" max="11481" width="22.5703125" style="19" customWidth="1"/>
    <col min="11482" max="11482" width="14" style="19" customWidth="1"/>
    <col min="11483" max="11483" width="1.7109375" style="19" customWidth="1"/>
    <col min="11484" max="11728" width="11" style="19"/>
    <col min="11729" max="11729" width="4.42578125" style="19" customWidth="1"/>
    <col min="11730" max="11730" width="11" style="19"/>
    <col min="11731" max="11731" width="17.5703125" style="19" customWidth="1"/>
    <col min="11732" max="11732" width="11.5703125" style="19" customWidth="1"/>
    <col min="11733" max="11736" width="11" style="19"/>
    <col min="11737" max="11737" width="22.5703125" style="19" customWidth="1"/>
    <col min="11738" max="11738" width="14" style="19" customWidth="1"/>
    <col min="11739" max="11739" width="1.7109375" style="19" customWidth="1"/>
    <col min="11740" max="11984" width="11" style="19"/>
    <col min="11985" max="11985" width="4.42578125" style="19" customWidth="1"/>
    <col min="11986" max="11986" width="11" style="19"/>
    <col min="11987" max="11987" width="17.5703125" style="19" customWidth="1"/>
    <col min="11988" max="11988" width="11.5703125" style="19" customWidth="1"/>
    <col min="11989" max="11992" width="11" style="19"/>
    <col min="11993" max="11993" width="22.5703125" style="19" customWidth="1"/>
    <col min="11994" max="11994" width="14" style="19" customWidth="1"/>
    <col min="11995" max="11995" width="1.7109375" style="19" customWidth="1"/>
    <col min="11996" max="12240" width="11" style="19"/>
    <col min="12241" max="12241" width="4.42578125" style="19" customWidth="1"/>
    <col min="12242" max="12242" width="11" style="19"/>
    <col min="12243" max="12243" width="17.5703125" style="19" customWidth="1"/>
    <col min="12244" max="12244" width="11.5703125" style="19" customWidth="1"/>
    <col min="12245" max="12248" width="11" style="19"/>
    <col min="12249" max="12249" width="22.5703125" style="19" customWidth="1"/>
    <col min="12250" max="12250" width="14" style="19" customWidth="1"/>
    <col min="12251" max="12251" width="1.7109375" style="19" customWidth="1"/>
    <col min="12252" max="12496" width="11" style="19"/>
    <col min="12497" max="12497" width="4.42578125" style="19" customWidth="1"/>
    <col min="12498" max="12498" width="11" style="19"/>
    <col min="12499" max="12499" width="17.5703125" style="19" customWidth="1"/>
    <col min="12500" max="12500" width="11.5703125" style="19" customWidth="1"/>
    <col min="12501" max="12504" width="11" style="19"/>
    <col min="12505" max="12505" width="22.5703125" style="19" customWidth="1"/>
    <col min="12506" max="12506" width="14" style="19" customWidth="1"/>
    <col min="12507" max="12507" width="1.7109375" style="19" customWidth="1"/>
    <col min="12508" max="12752" width="11" style="19"/>
    <col min="12753" max="12753" width="4.42578125" style="19" customWidth="1"/>
    <col min="12754" max="12754" width="11" style="19"/>
    <col min="12755" max="12755" width="17.5703125" style="19" customWidth="1"/>
    <col min="12756" max="12756" width="11.5703125" style="19" customWidth="1"/>
    <col min="12757" max="12760" width="11" style="19"/>
    <col min="12761" max="12761" width="22.5703125" style="19" customWidth="1"/>
    <col min="12762" max="12762" width="14" style="19" customWidth="1"/>
    <col min="12763" max="12763" width="1.7109375" style="19" customWidth="1"/>
    <col min="12764" max="13008" width="11" style="19"/>
    <col min="13009" max="13009" width="4.42578125" style="19" customWidth="1"/>
    <col min="13010" max="13010" width="11" style="19"/>
    <col min="13011" max="13011" width="17.5703125" style="19" customWidth="1"/>
    <col min="13012" max="13012" width="11.5703125" style="19" customWidth="1"/>
    <col min="13013" max="13016" width="11" style="19"/>
    <col min="13017" max="13017" width="22.5703125" style="19" customWidth="1"/>
    <col min="13018" max="13018" width="14" style="19" customWidth="1"/>
    <col min="13019" max="13019" width="1.7109375" style="19" customWidth="1"/>
    <col min="13020" max="13264" width="11" style="19"/>
    <col min="13265" max="13265" width="4.42578125" style="19" customWidth="1"/>
    <col min="13266" max="13266" width="11" style="19"/>
    <col min="13267" max="13267" width="17.5703125" style="19" customWidth="1"/>
    <col min="13268" max="13268" width="11.5703125" style="19" customWidth="1"/>
    <col min="13269" max="13272" width="11" style="19"/>
    <col min="13273" max="13273" width="22.5703125" style="19" customWidth="1"/>
    <col min="13274" max="13274" width="14" style="19" customWidth="1"/>
    <col min="13275" max="13275" width="1.7109375" style="19" customWidth="1"/>
    <col min="13276" max="13520" width="11" style="19"/>
    <col min="13521" max="13521" width="4.42578125" style="19" customWidth="1"/>
    <col min="13522" max="13522" width="11" style="19"/>
    <col min="13523" max="13523" width="17.5703125" style="19" customWidth="1"/>
    <col min="13524" max="13524" width="11.5703125" style="19" customWidth="1"/>
    <col min="13525" max="13528" width="11" style="19"/>
    <col min="13529" max="13529" width="22.5703125" style="19" customWidth="1"/>
    <col min="13530" max="13530" width="14" style="19" customWidth="1"/>
    <col min="13531" max="13531" width="1.7109375" style="19" customWidth="1"/>
    <col min="13532" max="13776" width="11" style="19"/>
    <col min="13777" max="13777" width="4.42578125" style="19" customWidth="1"/>
    <col min="13778" max="13778" width="11" style="19"/>
    <col min="13779" max="13779" width="17.5703125" style="19" customWidth="1"/>
    <col min="13780" max="13780" width="11.5703125" style="19" customWidth="1"/>
    <col min="13781" max="13784" width="11" style="19"/>
    <col min="13785" max="13785" width="22.5703125" style="19" customWidth="1"/>
    <col min="13786" max="13786" width="14" style="19" customWidth="1"/>
    <col min="13787" max="13787" width="1.7109375" style="19" customWidth="1"/>
    <col min="13788" max="14032" width="11" style="19"/>
    <col min="14033" max="14033" width="4.42578125" style="19" customWidth="1"/>
    <col min="14034" max="14034" width="11" style="19"/>
    <col min="14035" max="14035" width="17.5703125" style="19" customWidth="1"/>
    <col min="14036" max="14036" width="11.5703125" style="19" customWidth="1"/>
    <col min="14037" max="14040" width="11" style="19"/>
    <col min="14041" max="14041" width="22.5703125" style="19" customWidth="1"/>
    <col min="14042" max="14042" width="14" style="19" customWidth="1"/>
    <col min="14043" max="14043" width="1.7109375" style="19" customWidth="1"/>
    <col min="14044" max="14288" width="11" style="19"/>
    <col min="14289" max="14289" width="4.42578125" style="19" customWidth="1"/>
    <col min="14290" max="14290" width="11" style="19"/>
    <col min="14291" max="14291" width="17.5703125" style="19" customWidth="1"/>
    <col min="14292" max="14292" width="11.5703125" style="19" customWidth="1"/>
    <col min="14293" max="14296" width="11" style="19"/>
    <col min="14297" max="14297" width="22.5703125" style="19" customWidth="1"/>
    <col min="14298" max="14298" width="14" style="19" customWidth="1"/>
    <col min="14299" max="14299" width="1.7109375" style="19" customWidth="1"/>
    <col min="14300" max="14544" width="11" style="19"/>
    <col min="14545" max="14545" width="4.42578125" style="19" customWidth="1"/>
    <col min="14546" max="14546" width="11" style="19"/>
    <col min="14547" max="14547" width="17.5703125" style="19" customWidth="1"/>
    <col min="14548" max="14548" width="11.5703125" style="19" customWidth="1"/>
    <col min="14549" max="14552" width="11" style="19"/>
    <col min="14553" max="14553" width="22.5703125" style="19" customWidth="1"/>
    <col min="14554" max="14554" width="14" style="19" customWidth="1"/>
    <col min="14555" max="14555" width="1.7109375" style="19" customWidth="1"/>
    <col min="14556" max="14800" width="11" style="19"/>
    <col min="14801" max="14801" width="4.42578125" style="19" customWidth="1"/>
    <col min="14802" max="14802" width="11" style="19"/>
    <col min="14803" max="14803" width="17.5703125" style="19" customWidth="1"/>
    <col min="14804" max="14804" width="11.5703125" style="19" customWidth="1"/>
    <col min="14805" max="14808" width="11" style="19"/>
    <col min="14809" max="14809" width="22.5703125" style="19" customWidth="1"/>
    <col min="14810" max="14810" width="14" style="19" customWidth="1"/>
    <col min="14811" max="14811" width="1.7109375" style="19" customWidth="1"/>
    <col min="14812" max="15056" width="11" style="19"/>
    <col min="15057" max="15057" width="4.42578125" style="19" customWidth="1"/>
    <col min="15058" max="15058" width="11" style="19"/>
    <col min="15059" max="15059" width="17.5703125" style="19" customWidth="1"/>
    <col min="15060" max="15060" width="11.5703125" style="19" customWidth="1"/>
    <col min="15061" max="15064" width="11" style="19"/>
    <col min="15065" max="15065" width="22.5703125" style="19" customWidth="1"/>
    <col min="15066" max="15066" width="14" style="19" customWidth="1"/>
    <col min="15067" max="15067" width="1.7109375" style="19" customWidth="1"/>
    <col min="15068" max="15312" width="11" style="19"/>
    <col min="15313" max="15313" width="4.42578125" style="19" customWidth="1"/>
    <col min="15314" max="15314" width="11" style="19"/>
    <col min="15315" max="15315" width="17.5703125" style="19" customWidth="1"/>
    <col min="15316" max="15316" width="11.5703125" style="19" customWidth="1"/>
    <col min="15317" max="15320" width="11" style="19"/>
    <col min="15321" max="15321" width="22.5703125" style="19" customWidth="1"/>
    <col min="15322" max="15322" width="14" style="19" customWidth="1"/>
    <col min="15323" max="15323" width="1.7109375" style="19" customWidth="1"/>
    <col min="15324" max="15568" width="11" style="19"/>
    <col min="15569" max="15569" width="4.42578125" style="19" customWidth="1"/>
    <col min="15570" max="15570" width="11" style="19"/>
    <col min="15571" max="15571" width="17.5703125" style="19" customWidth="1"/>
    <col min="15572" max="15572" width="11.5703125" style="19" customWidth="1"/>
    <col min="15573" max="15576" width="11" style="19"/>
    <col min="15577" max="15577" width="22.5703125" style="19" customWidth="1"/>
    <col min="15578" max="15578" width="14" style="19" customWidth="1"/>
    <col min="15579" max="15579" width="1.7109375" style="19" customWidth="1"/>
    <col min="15580" max="15824" width="11" style="19"/>
    <col min="15825" max="15825" width="4.42578125" style="19" customWidth="1"/>
    <col min="15826" max="15826" width="11" style="19"/>
    <col min="15827" max="15827" width="17.5703125" style="19" customWidth="1"/>
    <col min="15828" max="15828" width="11.5703125" style="19" customWidth="1"/>
    <col min="15829" max="15832" width="11" style="19"/>
    <col min="15833" max="15833" width="22.5703125" style="19" customWidth="1"/>
    <col min="15834" max="15834" width="14" style="19" customWidth="1"/>
    <col min="15835" max="15835" width="1.7109375" style="19" customWidth="1"/>
    <col min="15836" max="16080" width="11" style="19"/>
    <col min="16081" max="16081" width="4.42578125" style="19" customWidth="1"/>
    <col min="16082" max="16082" width="11" style="19"/>
    <col min="16083" max="16083" width="17.5703125" style="19" customWidth="1"/>
    <col min="16084" max="16084" width="11.5703125" style="19" customWidth="1"/>
    <col min="16085" max="16088" width="11" style="19"/>
    <col min="16089" max="16089" width="22.5703125" style="19" customWidth="1"/>
    <col min="16090" max="16090" width="14" style="19" customWidth="1"/>
    <col min="16091" max="16091" width="1.7109375" style="19" customWidth="1"/>
    <col min="16092" max="16384" width="11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606</v>
      </c>
      <c r="E2" s="23"/>
      <c r="F2" s="23"/>
      <c r="G2" s="23"/>
      <c r="H2" s="23"/>
      <c r="I2" s="24"/>
      <c r="J2" s="25" t="s">
        <v>607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608</v>
      </c>
      <c r="E4" s="23"/>
      <c r="F4" s="23"/>
      <c r="G4" s="23"/>
      <c r="H4" s="23"/>
      <c r="I4" s="24"/>
      <c r="J4" s="25" t="s">
        <v>609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628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629</v>
      </c>
      <c r="J12" s="39"/>
    </row>
    <row r="13" spans="2:10" x14ac:dyDescent="0.2">
      <c r="B13" s="38"/>
      <c r="C13" s="40" t="s">
        <v>630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631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610</v>
      </c>
      <c r="D17" s="41"/>
      <c r="H17" s="43" t="s">
        <v>611</v>
      </c>
      <c r="I17" s="43" t="s">
        <v>612</v>
      </c>
      <c r="J17" s="39"/>
    </row>
    <row r="18" spans="2:10" x14ac:dyDescent="0.2">
      <c r="B18" s="38"/>
      <c r="C18" s="40" t="s">
        <v>613</v>
      </c>
      <c r="D18" s="40"/>
      <c r="E18" s="40"/>
      <c r="F18" s="40"/>
      <c r="H18" s="44">
        <v>243</v>
      </c>
      <c r="I18" s="45">
        <v>61562278</v>
      </c>
      <c r="J18" s="39"/>
    </row>
    <row r="19" spans="2:10" x14ac:dyDescent="0.2">
      <c r="B19" s="38"/>
      <c r="C19" s="19" t="s">
        <v>614</v>
      </c>
      <c r="H19" s="46">
        <v>29</v>
      </c>
      <c r="I19" s="47">
        <v>17899608</v>
      </c>
      <c r="J19" s="39"/>
    </row>
    <row r="20" spans="2:10" x14ac:dyDescent="0.2">
      <c r="B20" s="38"/>
      <c r="C20" s="19" t="s">
        <v>615</v>
      </c>
      <c r="H20" s="46"/>
      <c r="I20" s="47">
        <v>0</v>
      </c>
      <c r="J20" s="39"/>
    </row>
    <row r="21" spans="2:10" x14ac:dyDescent="0.2">
      <c r="B21" s="38"/>
      <c r="C21" s="19" t="s">
        <v>616</v>
      </c>
      <c r="H21" s="46">
        <v>1</v>
      </c>
      <c r="I21" s="48">
        <v>5007</v>
      </c>
      <c r="J21" s="39"/>
    </row>
    <row r="22" spans="2:10" x14ac:dyDescent="0.2">
      <c r="B22" s="38"/>
      <c r="C22" s="19" t="s">
        <v>617</v>
      </c>
      <c r="H22" s="46">
        <v>1</v>
      </c>
      <c r="I22" s="47">
        <v>168000</v>
      </c>
      <c r="J22" s="39"/>
    </row>
    <row r="23" spans="2:10" ht="13.5" thickBot="1" x14ac:dyDescent="0.25">
      <c r="B23" s="38"/>
      <c r="C23" s="19" t="s">
        <v>618</v>
      </c>
      <c r="H23" s="49">
        <v>1</v>
      </c>
      <c r="I23" s="50">
        <v>133500</v>
      </c>
      <c r="J23" s="39"/>
    </row>
    <row r="24" spans="2:10" x14ac:dyDescent="0.2">
      <c r="B24" s="38"/>
      <c r="C24" s="40" t="s">
        <v>619</v>
      </c>
      <c r="D24" s="40"/>
      <c r="E24" s="40"/>
      <c r="F24" s="40"/>
      <c r="H24" s="44">
        <f>H19+H20+H21+H22+H23</f>
        <v>32</v>
      </c>
      <c r="I24" s="51">
        <f>I19+I20+I21+I22+I23</f>
        <v>18206115</v>
      </c>
      <c r="J24" s="39"/>
    </row>
    <row r="25" spans="2:10" x14ac:dyDescent="0.2">
      <c r="B25" s="38"/>
      <c r="C25" s="19" t="s">
        <v>620</v>
      </c>
      <c r="H25" s="46">
        <v>208</v>
      </c>
      <c r="I25" s="47">
        <v>43042612</v>
      </c>
      <c r="J25" s="39"/>
    </row>
    <row r="26" spans="2:10" ht="13.5" thickBot="1" x14ac:dyDescent="0.25">
      <c r="B26" s="38"/>
      <c r="C26" s="19" t="s">
        <v>621</v>
      </c>
      <c r="H26" s="49">
        <v>3</v>
      </c>
      <c r="I26" s="50">
        <v>313551</v>
      </c>
      <c r="J26" s="39"/>
    </row>
    <row r="27" spans="2:10" x14ac:dyDescent="0.2">
      <c r="B27" s="38"/>
      <c r="C27" s="40" t="s">
        <v>622</v>
      </c>
      <c r="D27" s="40"/>
      <c r="E27" s="40"/>
      <c r="F27" s="40"/>
      <c r="H27" s="44">
        <f>H25+H26</f>
        <v>211</v>
      </c>
      <c r="I27" s="51">
        <f>I25+I26</f>
        <v>43356163</v>
      </c>
      <c r="J27" s="39"/>
    </row>
    <row r="28" spans="2:10" ht="13.5" thickBot="1" x14ac:dyDescent="0.25">
      <c r="B28" s="38"/>
      <c r="C28" s="19" t="s">
        <v>623</v>
      </c>
      <c r="D28" s="40"/>
      <c r="E28" s="40"/>
      <c r="F28" s="40"/>
      <c r="H28" s="49">
        <v>0</v>
      </c>
      <c r="I28" s="50">
        <v>0</v>
      </c>
      <c r="J28" s="39"/>
    </row>
    <row r="29" spans="2:10" x14ac:dyDescent="0.2">
      <c r="B29" s="38"/>
      <c r="C29" s="40" t="s">
        <v>624</v>
      </c>
      <c r="D29" s="40"/>
      <c r="E29" s="40"/>
      <c r="F29" s="40"/>
      <c r="H29" s="46">
        <f>H28</f>
        <v>0</v>
      </c>
      <c r="I29" s="47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2"/>
      <c r="I30" s="51"/>
      <c r="J30" s="39"/>
    </row>
    <row r="31" spans="2:10" ht="13.5" thickBot="1" x14ac:dyDescent="0.25">
      <c r="B31" s="38"/>
      <c r="C31" s="40" t="s">
        <v>625</v>
      </c>
      <c r="D31" s="40"/>
      <c r="H31" s="53">
        <f>H24+H27+H29</f>
        <v>243</v>
      </c>
      <c r="I31" s="54">
        <f>I24+I27+I29</f>
        <v>61562278</v>
      </c>
      <c r="J31" s="39"/>
    </row>
    <row r="32" spans="2:10" ht="13.5" thickTop="1" x14ac:dyDescent="0.2">
      <c r="B32" s="38"/>
      <c r="C32" s="40"/>
      <c r="D32" s="40"/>
      <c r="H32" s="55"/>
      <c r="I32" s="47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/>
      <c r="D36" s="57"/>
      <c r="G36" s="56" t="s">
        <v>626</v>
      </c>
      <c r="H36" s="57"/>
      <c r="I36" s="55"/>
      <c r="J36" s="39"/>
    </row>
    <row r="37" spans="2:10" ht="4.5" customHeight="1" x14ac:dyDescent="0.2">
      <c r="B37" s="38"/>
      <c r="C37" s="55"/>
      <c r="D37" s="55"/>
      <c r="G37" s="55"/>
      <c r="H37" s="55"/>
      <c r="I37" s="55"/>
      <c r="J37" s="39"/>
    </row>
    <row r="38" spans="2:10" x14ac:dyDescent="0.2">
      <c r="B38" s="38"/>
      <c r="C38" s="40" t="s">
        <v>632</v>
      </c>
      <c r="G38" s="58" t="s">
        <v>627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9"/>
      <c r="C40" s="60"/>
      <c r="D40" s="60"/>
      <c r="E40" s="60"/>
      <c r="F40" s="60"/>
      <c r="G40" s="57"/>
      <c r="H40" s="57"/>
      <c r="I40" s="57"/>
      <c r="J40" s="6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L7" sqref="L1:O1048576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19" width="11.42578125" style="19"/>
    <col min="220" max="220" width="4.42578125" style="19" customWidth="1"/>
    <col min="221" max="221" width="11.42578125" style="19"/>
    <col min="222" max="222" width="17.5703125" style="19" customWidth="1"/>
    <col min="223" max="223" width="11.5703125" style="19" customWidth="1"/>
    <col min="224" max="227" width="11.42578125" style="19"/>
    <col min="228" max="228" width="22.5703125" style="19" customWidth="1"/>
    <col min="229" max="229" width="14" style="19" customWidth="1"/>
    <col min="230" max="230" width="1.7109375" style="19" customWidth="1"/>
    <col min="231" max="475" width="11.42578125" style="19"/>
    <col min="476" max="476" width="4.42578125" style="19" customWidth="1"/>
    <col min="477" max="477" width="11.42578125" style="19"/>
    <col min="478" max="478" width="17.5703125" style="19" customWidth="1"/>
    <col min="479" max="479" width="11.5703125" style="19" customWidth="1"/>
    <col min="480" max="483" width="11.42578125" style="19"/>
    <col min="484" max="484" width="22.5703125" style="19" customWidth="1"/>
    <col min="485" max="485" width="14" style="19" customWidth="1"/>
    <col min="486" max="486" width="1.7109375" style="19" customWidth="1"/>
    <col min="487" max="731" width="11.42578125" style="19"/>
    <col min="732" max="732" width="4.42578125" style="19" customWidth="1"/>
    <col min="733" max="733" width="11.42578125" style="19"/>
    <col min="734" max="734" width="17.5703125" style="19" customWidth="1"/>
    <col min="735" max="735" width="11.5703125" style="19" customWidth="1"/>
    <col min="736" max="739" width="11.42578125" style="19"/>
    <col min="740" max="740" width="22.5703125" style="19" customWidth="1"/>
    <col min="741" max="741" width="14" style="19" customWidth="1"/>
    <col min="742" max="742" width="1.7109375" style="19" customWidth="1"/>
    <col min="743" max="987" width="11.42578125" style="19"/>
    <col min="988" max="988" width="4.42578125" style="19" customWidth="1"/>
    <col min="989" max="989" width="11.42578125" style="19"/>
    <col min="990" max="990" width="17.5703125" style="19" customWidth="1"/>
    <col min="991" max="991" width="11.5703125" style="19" customWidth="1"/>
    <col min="992" max="995" width="11.42578125" style="19"/>
    <col min="996" max="996" width="22.5703125" style="19" customWidth="1"/>
    <col min="997" max="997" width="14" style="19" customWidth="1"/>
    <col min="998" max="998" width="1.7109375" style="19" customWidth="1"/>
    <col min="999" max="1243" width="11.42578125" style="19"/>
    <col min="1244" max="1244" width="4.42578125" style="19" customWidth="1"/>
    <col min="1245" max="1245" width="11.42578125" style="19"/>
    <col min="1246" max="1246" width="17.5703125" style="19" customWidth="1"/>
    <col min="1247" max="1247" width="11.5703125" style="19" customWidth="1"/>
    <col min="1248" max="1251" width="11.42578125" style="19"/>
    <col min="1252" max="1252" width="22.5703125" style="19" customWidth="1"/>
    <col min="1253" max="1253" width="14" style="19" customWidth="1"/>
    <col min="1254" max="1254" width="1.7109375" style="19" customWidth="1"/>
    <col min="1255" max="1499" width="11.42578125" style="19"/>
    <col min="1500" max="1500" width="4.42578125" style="19" customWidth="1"/>
    <col min="1501" max="1501" width="11.42578125" style="19"/>
    <col min="1502" max="1502" width="17.5703125" style="19" customWidth="1"/>
    <col min="1503" max="1503" width="11.5703125" style="19" customWidth="1"/>
    <col min="1504" max="1507" width="11.42578125" style="19"/>
    <col min="1508" max="1508" width="22.5703125" style="19" customWidth="1"/>
    <col min="1509" max="1509" width="14" style="19" customWidth="1"/>
    <col min="1510" max="1510" width="1.7109375" style="19" customWidth="1"/>
    <col min="1511" max="1755" width="11.42578125" style="19"/>
    <col min="1756" max="1756" width="4.42578125" style="19" customWidth="1"/>
    <col min="1757" max="1757" width="11.42578125" style="19"/>
    <col min="1758" max="1758" width="17.5703125" style="19" customWidth="1"/>
    <col min="1759" max="1759" width="11.5703125" style="19" customWidth="1"/>
    <col min="1760" max="1763" width="11.42578125" style="19"/>
    <col min="1764" max="1764" width="22.5703125" style="19" customWidth="1"/>
    <col min="1765" max="1765" width="14" style="19" customWidth="1"/>
    <col min="1766" max="1766" width="1.7109375" style="19" customWidth="1"/>
    <col min="1767" max="2011" width="11.42578125" style="19"/>
    <col min="2012" max="2012" width="4.42578125" style="19" customWidth="1"/>
    <col min="2013" max="2013" width="11.42578125" style="19"/>
    <col min="2014" max="2014" width="17.5703125" style="19" customWidth="1"/>
    <col min="2015" max="2015" width="11.5703125" style="19" customWidth="1"/>
    <col min="2016" max="2019" width="11.42578125" style="19"/>
    <col min="2020" max="2020" width="22.5703125" style="19" customWidth="1"/>
    <col min="2021" max="2021" width="14" style="19" customWidth="1"/>
    <col min="2022" max="2022" width="1.7109375" style="19" customWidth="1"/>
    <col min="2023" max="2267" width="11.42578125" style="19"/>
    <col min="2268" max="2268" width="4.42578125" style="19" customWidth="1"/>
    <col min="2269" max="2269" width="11.42578125" style="19"/>
    <col min="2270" max="2270" width="17.5703125" style="19" customWidth="1"/>
    <col min="2271" max="2271" width="11.5703125" style="19" customWidth="1"/>
    <col min="2272" max="2275" width="11.42578125" style="19"/>
    <col min="2276" max="2276" width="22.5703125" style="19" customWidth="1"/>
    <col min="2277" max="2277" width="14" style="19" customWidth="1"/>
    <col min="2278" max="2278" width="1.7109375" style="19" customWidth="1"/>
    <col min="2279" max="2523" width="11.42578125" style="19"/>
    <col min="2524" max="2524" width="4.42578125" style="19" customWidth="1"/>
    <col min="2525" max="2525" width="11.42578125" style="19"/>
    <col min="2526" max="2526" width="17.5703125" style="19" customWidth="1"/>
    <col min="2527" max="2527" width="11.5703125" style="19" customWidth="1"/>
    <col min="2528" max="2531" width="11.42578125" style="19"/>
    <col min="2532" max="2532" width="22.5703125" style="19" customWidth="1"/>
    <col min="2533" max="2533" width="14" style="19" customWidth="1"/>
    <col min="2534" max="2534" width="1.7109375" style="19" customWidth="1"/>
    <col min="2535" max="2779" width="11.42578125" style="19"/>
    <col min="2780" max="2780" width="4.42578125" style="19" customWidth="1"/>
    <col min="2781" max="2781" width="11.42578125" style="19"/>
    <col min="2782" max="2782" width="17.5703125" style="19" customWidth="1"/>
    <col min="2783" max="2783" width="11.5703125" style="19" customWidth="1"/>
    <col min="2784" max="2787" width="11.42578125" style="19"/>
    <col min="2788" max="2788" width="22.5703125" style="19" customWidth="1"/>
    <col min="2789" max="2789" width="14" style="19" customWidth="1"/>
    <col min="2790" max="2790" width="1.7109375" style="19" customWidth="1"/>
    <col min="2791" max="3035" width="11.42578125" style="19"/>
    <col min="3036" max="3036" width="4.42578125" style="19" customWidth="1"/>
    <col min="3037" max="3037" width="11.42578125" style="19"/>
    <col min="3038" max="3038" width="17.5703125" style="19" customWidth="1"/>
    <col min="3039" max="3039" width="11.5703125" style="19" customWidth="1"/>
    <col min="3040" max="3043" width="11.42578125" style="19"/>
    <col min="3044" max="3044" width="22.5703125" style="19" customWidth="1"/>
    <col min="3045" max="3045" width="14" style="19" customWidth="1"/>
    <col min="3046" max="3046" width="1.7109375" style="19" customWidth="1"/>
    <col min="3047" max="3291" width="11.42578125" style="19"/>
    <col min="3292" max="3292" width="4.42578125" style="19" customWidth="1"/>
    <col min="3293" max="3293" width="11.42578125" style="19"/>
    <col min="3294" max="3294" width="17.5703125" style="19" customWidth="1"/>
    <col min="3295" max="3295" width="11.5703125" style="19" customWidth="1"/>
    <col min="3296" max="3299" width="11.42578125" style="19"/>
    <col min="3300" max="3300" width="22.5703125" style="19" customWidth="1"/>
    <col min="3301" max="3301" width="14" style="19" customWidth="1"/>
    <col min="3302" max="3302" width="1.7109375" style="19" customWidth="1"/>
    <col min="3303" max="3547" width="11.42578125" style="19"/>
    <col min="3548" max="3548" width="4.42578125" style="19" customWidth="1"/>
    <col min="3549" max="3549" width="11.42578125" style="19"/>
    <col min="3550" max="3550" width="17.5703125" style="19" customWidth="1"/>
    <col min="3551" max="3551" width="11.5703125" style="19" customWidth="1"/>
    <col min="3552" max="3555" width="11.42578125" style="19"/>
    <col min="3556" max="3556" width="22.5703125" style="19" customWidth="1"/>
    <col min="3557" max="3557" width="14" style="19" customWidth="1"/>
    <col min="3558" max="3558" width="1.7109375" style="19" customWidth="1"/>
    <col min="3559" max="3803" width="11.42578125" style="19"/>
    <col min="3804" max="3804" width="4.42578125" style="19" customWidth="1"/>
    <col min="3805" max="3805" width="11.42578125" style="19"/>
    <col min="3806" max="3806" width="17.5703125" style="19" customWidth="1"/>
    <col min="3807" max="3807" width="11.5703125" style="19" customWidth="1"/>
    <col min="3808" max="3811" width="11.42578125" style="19"/>
    <col min="3812" max="3812" width="22.5703125" style="19" customWidth="1"/>
    <col min="3813" max="3813" width="14" style="19" customWidth="1"/>
    <col min="3814" max="3814" width="1.7109375" style="19" customWidth="1"/>
    <col min="3815" max="4059" width="11.42578125" style="19"/>
    <col min="4060" max="4060" width="4.42578125" style="19" customWidth="1"/>
    <col min="4061" max="4061" width="11.42578125" style="19"/>
    <col min="4062" max="4062" width="17.5703125" style="19" customWidth="1"/>
    <col min="4063" max="4063" width="11.5703125" style="19" customWidth="1"/>
    <col min="4064" max="4067" width="11.42578125" style="19"/>
    <col min="4068" max="4068" width="22.5703125" style="19" customWidth="1"/>
    <col min="4069" max="4069" width="14" style="19" customWidth="1"/>
    <col min="4070" max="4070" width="1.7109375" style="19" customWidth="1"/>
    <col min="4071" max="4315" width="11.42578125" style="19"/>
    <col min="4316" max="4316" width="4.42578125" style="19" customWidth="1"/>
    <col min="4317" max="4317" width="11.42578125" style="19"/>
    <col min="4318" max="4318" width="17.5703125" style="19" customWidth="1"/>
    <col min="4319" max="4319" width="11.5703125" style="19" customWidth="1"/>
    <col min="4320" max="4323" width="11.42578125" style="19"/>
    <col min="4324" max="4324" width="22.5703125" style="19" customWidth="1"/>
    <col min="4325" max="4325" width="14" style="19" customWidth="1"/>
    <col min="4326" max="4326" width="1.7109375" style="19" customWidth="1"/>
    <col min="4327" max="4571" width="11.42578125" style="19"/>
    <col min="4572" max="4572" width="4.42578125" style="19" customWidth="1"/>
    <col min="4573" max="4573" width="11.42578125" style="19"/>
    <col min="4574" max="4574" width="17.5703125" style="19" customWidth="1"/>
    <col min="4575" max="4575" width="11.5703125" style="19" customWidth="1"/>
    <col min="4576" max="4579" width="11.42578125" style="19"/>
    <col min="4580" max="4580" width="22.5703125" style="19" customWidth="1"/>
    <col min="4581" max="4581" width="14" style="19" customWidth="1"/>
    <col min="4582" max="4582" width="1.7109375" style="19" customWidth="1"/>
    <col min="4583" max="4827" width="11.42578125" style="19"/>
    <col min="4828" max="4828" width="4.42578125" style="19" customWidth="1"/>
    <col min="4829" max="4829" width="11.42578125" style="19"/>
    <col min="4830" max="4830" width="17.5703125" style="19" customWidth="1"/>
    <col min="4831" max="4831" width="11.5703125" style="19" customWidth="1"/>
    <col min="4832" max="4835" width="11.42578125" style="19"/>
    <col min="4836" max="4836" width="22.5703125" style="19" customWidth="1"/>
    <col min="4837" max="4837" width="14" style="19" customWidth="1"/>
    <col min="4838" max="4838" width="1.7109375" style="19" customWidth="1"/>
    <col min="4839" max="5083" width="11.42578125" style="19"/>
    <col min="5084" max="5084" width="4.42578125" style="19" customWidth="1"/>
    <col min="5085" max="5085" width="11.42578125" style="19"/>
    <col min="5086" max="5086" width="17.5703125" style="19" customWidth="1"/>
    <col min="5087" max="5087" width="11.5703125" style="19" customWidth="1"/>
    <col min="5088" max="5091" width="11.42578125" style="19"/>
    <col min="5092" max="5092" width="22.5703125" style="19" customWidth="1"/>
    <col min="5093" max="5093" width="14" style="19" customWidth="1"/>
    <col min="5094" max="5094" width="1.7109375" style="19" customWidth="1"/>
    <col min="5095" max="5339" width="11.42578125" style="19"/>
    <col min="5340" max="5340" width="4.42578125" style="19" customWidth="1"/>
    <col min="5341" max="5341" width="11.42578125" style="19"/>
    <col min="5342" max="5342" width="17.5703125" style="19" customWidth="1"/>
    <col min="5343" max="5343" width="11.5703125" style="19" customWidth="1"/>
    <col min="5344" max="5347" width="11.42578125" style="19"/>
    <col min="5348" max="5348" width="22.5703125" style="19" customWidth="1"/>
    <col min="5349" max="5349" width="14" style="19" customWidth="1"/>
    <col min="5350" max="5350" width="1.7109375" style="19" customWidth="1"/>
    <col min="5351" max="5595" width="11.42578125" style="19"/>
    <col min="5596" max="5596" width="4.42578125" style="19" customWidth="1"/>
    <col min="5597" max="5597" width="11.42578125" style="19"/>
    <col min="5598" max="5598" width="17.5703125" style="19" customWidth="1"/>
    <col min="5599" max="5599" width="11.5703125" style="19" customWidth="1"/>
    <col min="5600" max="5603" width="11.42578125" style="19"/>
    <col min="5604" max="5604" width="22.5703125" style="19" customWidth="1"/>
    <col min="5605" max="5605" width="14" style="19" customWidth="1"/>
    <col min="5606" max="5606" width="1.7109375" style="19" customWidth="1"/>
    <col min="5607" max="5851" width="11.42578125" style="19"/>
    <col min="5852" max="5852" width="4.42578125" style="19" customWidth="1"/>
    <col min="5853" max="5853" width="11.42578125" style="19"/>
    <col min="5854" max="5854" width="17.5703125" style="19" customWidth="1"/>
    <col min="5855" max="5855" width="11.5703125" style="19" customWidth="1"/>
    <col min="5856" max="5859" width="11.42578125" style="19"/>
    <col min="5860" max="5860" width="22.5703125" style="19" customWidth="1"/>
    <col min="5861" max="5861" width="14" style="19" customWidth="1"/>
    <col min="5862" max="5862" width="1.7109375" style="19" customWidth="1"/>
    <col min="5863" max="6107" width="11.42578125" style="19"/>
    <col min="6108" max="6108" width="4.42578125" style="19" customWidth="1"/>
    <col min="6109" max="6109" width="11.42578125" style="19"/>
    <col min="6110" max="6110" width="17.5703125" style="19" customWidth="1"/>
    <col min="6111" max="6111" width="11.5703125" style="19" customWidth="1"/>
    <col min="6112" max="6115" width="11.42578125" style="19"/>
    <col min="6116" max="6116" width="22.5703125" style="19" customWidth="1"/>
    <col min="6117" max="6117" width="14" style="19" customWidth="1"/>
    <col min="6118" max="6118" width="1.7109375" style="19" customWidth="1"/>
    <col min="6119" max="6363" width="11.42578125" style="19"/>
    <col min="6364" max="6364" width="4.42578125" style="19" customWidth="1"/>
    <col min="6365" max="6365" width="11.42578125" style="19"/>
    <col min="6366" max="6366" width="17.5703125" style="19" customWidth="1"/>
    <col min="6367" max="6367" width="11.5703125" style="19" customWidth="1"/>
    <col min="6368" max="6371" width="11.42578125" style="19"/>
    <col min="6372" max="6372" width="22.5703125" style="19" customWidth="1"/>
    <col min="6373" max="6373" width="14" style="19" customWidth="1"/>
    <col min="6374" max="6374" width="1.7109375" style="19" customWidth="1"/>
    <col min="6375" max="6619" width="11.42578125" style="19"/>
    <col min="6620" max="6620" width="4.42578125" style="19" customWidth="1"/>
    <col min="6621" max="6621" width="11.42578125" style="19"/>
    <col min="6622" max="6622" width="17.5703125" style="19" customWidth="1"/>
    <col min="6623" max="6623" width="11.5703125" style="19" customWidth="1"/>
    <col min="6624" max="6627" width="11.42578125" style="19"/>
    <col min="6628" max="6628" width="22.5703125" style="19" customWidth="1"/>
    <col min="6629" max="6629" width="14" style="19" customWidth="1"/>
    <col min="6630" max="6630" width="1.7109375" style="19" customWidth="1"/>
    <col min="6631" max="6875" width="11.42578125" style="19"/>
    <col min="6876" max="6876" width="4.42578125" style="19" customWidth="1"/>
    <col min="6877" max="6877" width="11.42578125" style="19"/>
    <col min="6878" max="6878" width="17.5703125" style="19" customWidth="1"/>
    <col min="6879" max="6879" width="11.5703125" style="19" customWidth="1"/>
    <col min="6880" max="6883" width="11.42578125" style="19"/>
    <col min="6884" max="6884" width="22.5703125" style="19" customWidth="1"/>
    <col min="6885" max="6885" width="14" style="19" customWidth="1"/>
    <col min="6886" max="6886" width="1.7109375" style="19" customWidth="1"/>
    <col min="6887" max="7131" width="11.42578125" style="19"/>
    <col min="7132" max="7132" width="4.42578125" style="19" customWidth="1"/>
    <col min="7133" max="7133" width="11.42578125" style="19"/>
    <col min="7134" max="7134" width="17.5703125" style="19" customWidth="1"/>
    <col min="7135" max="7135" width="11.5703125" style="19" customWidth="1"/>
    <col min="7136" max="7139" width="11.42578125" style="19"/>
    <col min="7140" max="7140" width="22.5703125" style="19" customWidth="1"/>
    <col min="7141" max="7141" width="14" style="19" customWidth="1"/>
    <col min="7142" max="7142" width="1.7109375" style="19" customWidth="1"/>
    <col min="7143" max="7387" width="11.42578125" style="19"/>
    <col min="7388" max="7388" width="4.42578125" style="19" customWidth="1"/>
    <col min="7389" max="7389" width="11.42578125" style="19"/>
    <col min="7390" max="7390" width="17.5703125" style="19" customWidth="1"/>
    <col min="7391" max="7391" width="11.5703125" style="19" customWidth="1"/>
    <col min="7392" max="7395" width="11.42578125" style="19"/>
    <col min="7396" max="7396" width="22.5703125" style="19" customWidth="1"/>
    <col min="7397" max="7397" width="14" style="19" customWidth="1"/>
    <col min="7398" max="7398" width="1.7109375" style="19" customWidth="1"/>
    <col min="7399" max="7643" width="11.42578125" style="19"/>
    <col min="7644" max="7644" width="4.42578125" style="19" customWidth="1"/>
    <col min="7645" max="7645" width="11.42578125" style="19"/>
    <col min="7646" max="7646" width="17.5703125" style="19" customWidth="1"/>
    <col min="7647" max="7647" width="11.5703125" style="19" customWidth="1"/>
    <col min="7648" max="7651" width="11.42578125" style="19"/>
    <col min="7652" max="7652" width="22.5703125" style="19" customWidth="1"/>
    <col min="7653" max="7653" width="14" style="19" customWidth="1"/>
    <col min="7654" max="7654" width="1.7109375" style="19" customWidth="1"/>
    <col min="7655" max="7899" width="11.42578125" style="19"/>
    <col min="7900" max="7900" width="4.42578125" style="19" customWidth="1"/>
    <col min="7901" max="7901" width="11.42578125" style="19"/>
    <col min="7902" max="7902" width="17.5703125" style="19" customWidth="1"/>
    <col min="7903" max="7903" width="11.5703125" style="19" customWidth="1"/>
    <col min="7904" max="7907" width="11.42578125" style="19"/>
    <col min="7908" max="7908" width="22.5703125" style="19" customWidth="1"/>
    <col min="7909" max="7909" width="14" style="19" customWidth="1"/>
    <col min="7910" max="7910" width="1.7109375" style="19" customWidth="1"/>
    <col min="7911" max="8155" width="11.42578125" style="19"/>
    <col min="8156" max="8156" width="4.42578125" style="19" customWidth="1"/>
    <col min="8157" max="8157" width="11.42578125" style="19"/>
    <col min="8158" max="8158" width="17.5703125" style="19" customWidth="1"/>
    <col min="8159" max="8159" width="11.5703125" style="19" customWidth="1"/>
    <col min="8160" max="8163" width="11.42578125" style="19"/>
    <col min="8164" max="8164" width="22.5703125" style="19" customWidth="1"/>
    <col min="8165" max="8165" width="14" style="19" customWidth="1"/>
    <col min="8166" max="8166" width="1.7109375" style="19" customWidth="1"/>
    <col min="8167" max="8411" width="11.42578125" style="19"/>
    <col min="8412" max="8412" width="4.42578125" style="19" customWidth="1"/>
    <col min="8413" max="8413" width="11.42578125" style="19"/>
    <col min="8414" max="8414" width="17.5703125" style="19" customWidth="1"/>
    <col min="8415" max="8415" width="11.5703125" style="19" customWidth="1"/>
    <col min="8416" max="8419" width="11.42578125" style="19"/>
    <col min="8420" max="8420" width="22.5703125" style="19" customWidth="1"/>
    <col min="8421" max="8421" width="14" style="19" customWidth="1"/>
    <col min="8422" max="8422" width="1.7109375" style="19" customWidth="1"/>
    <col min="8423" max="8667" width="11.42578125" style="19"/>
    <col min="8668" max="8668" width="4.42578125" style="19" customWidth="1"/>
    <col min="8669" max="8669" width="11.42578125" style="19"/>
    <col min="8670" max="8670" width="17.5703125" style="19" customWidth="1"/>
    <col min="8671" max="8671" width="11.5703125" style="19" customWidth="1"/>
    <col min="8672" max="8675" width="11.42578125" style="19"/>
    <col min="8676" max="8676" width="22.5703125" style="19" customWidth="1"/>
    <col min="8677" max="8677" width="14" style="19" customWidth="1"/>
    <col min="8678" max="8678" width="1.7109375" style="19" customWidth="1"/>
    <col min="8679" max="8923" width="11.42578125" style="19"/>
    <col min="8924" max="8924" width="4.42578125" style="19" customWidth="1"/>
    <col min="8925" max="8925" width="11.42578125" style="19"/>
    <col min="8926" max="8926" width="17.5703125" style="19" customWidth="1"/>
    <col min="8927" max="8927" width="11.5703125" style="19" customWidth="1"/>
    <col min="8928" max="8931" width="11.42578125" style="19"/>
    <col min="8932" max="8932" width="22.5703125" style="19" customWidth="1"/>
    <col min="8933" max="8933" width="14" style="19" customWidth="1"/>
    <col min="8934" max="8934" width="1.7109375" style="19" customWidth="1"/>
    <col min="8935" max="9179" width="11.42578125" style="19"/>
    <col min="9180" max="9180" width="4.42578125" style="19" customWidth="1"/>
    <col min="9181" max="9181" width="11.42578125" style="19"/>
    <col min="9182" max="9182" width="17.5703125" style="19" customWidth="1"/>
    <col min="9183" max="9183" width="11.5703125" style="19" customWidth="1"/>
    <col min="9184" max="9187" width="11.42578125" style="19"/>
    <col min="9188" max="9188" width="22.5703125" style="19" customWidth="1"/>
    <col min="9189" max="9189" width="14" style="19" customWidth="1"/>
    <col min="9190" max="9190" width="1.7109375" style="19" customWidth="1"/>
    <col min="9191" max="9435" width="11.42578125" style="19"/>
    <col min="9436" max="9436" width="4.42578125" style="19" customWidth="1"/>
    <col min="9437" max="9437" width="11.42578125" style="19"/>
    <col min="9438" max="9438" width="17.5703125" style="19" customWidth="1"/>
    <col min="9439" max="9439" width="11.5703125" style="19" customWidth="1"/>
    <col min="9440" max="9443" width="11.42578125" style="19"/>
    <col min="9444" max="9444" width="22.5703125" style="19" customWidth="1"/>
    <col min="9445" max="9445" width="14" style="19" customWidth="1"/>
    <col min="9446" max="9446" width="1.7109375" style="19" customWidth="1"/>
    <col min="9447" max="9691" width="11.42578125" style="19"/>
    <col min="9692" max="9692" width="4.42578125" style="19" customWidth="1"/>
    <col min="9693" max="9693" width="11.42578125" style="19"/>
    <col min="9694" max="9694" width="17.5703125" style="19" customWidth="1"/>
    <col min="9695" max="9695" width="11.5703125" style="19" customWidth="1"/>
    <col min="9696" max="9699" width="11.42578125" style="19"/>
    <col min="9700" max="9700" width="22.5703125" style="19" customWidth="1"/>
    <col min="9701" max="9701" width="14" style="19" customWidth="1"/>
    <col min="9702" max="9702" width="1.7109375" style="19" customWidth="1"/>
    <col min="9703" max="9947" width="11.42578125" style="19"/>
    <col min="9948" max="9948" width="4.42578125" style="19" customWidth="1"/>
    <col min="9949" max="9949" width="11.42578125" style="19"/>
    <col min="9950" max="9950" width="17.5703125" style="19" customWidth="1"/>
    <col min="9951" max="9951" width="11.5703125" style="19" customWidth="1"/>
    <col min="9952" max="9955" width="11.42578125" style="19"/>
    <col min="9956" max="9956" width="22.5703125" style="19" customWidth="1"/>
    <col min="9957" max="9957" width="14" style="19" customWidth="1"/>
    <col min="9958" max="9958" width="1.7109375" style="19" customWidth="1"/>
    <col min="9959" max="10203" width="11.42578125" style="19"/>
    <col min="10204" max="10204" width="4.42578125" style="19" customWidth="1"/>
    <col min="10205" max="10205" width="11.42578125" style="19"/>
    <col min="10206" max="10206" width="17.5703125" style="19" customWidth="1"/>
    <col min="10207" max="10207" width="11.5703125" style="19" customWidth="1"/>
    <col min="10208" max="10211" width="11.42578125" style="19"/>
    <col min="10212" max="10212" width="22.5703125" style="19" customWidth="1"/>
    <col min="10213" max="10213" width="14" style="19" customWidth="1"/>
    <col min="10214" max="10214" width="1.7109375" style="19" customWidth="1"/>
    <col min="10215" max="10459" width="11.42578125" style="19"/>
    <col min="10460" max="10460" width="4.42578125" style="19" customWidth="1"/>
    <col min="10461" max="10461" width="11.42578125" style="19"/>
    <col min="10462" max="10462" width="17.5703125" style="19" customWidth="1"/>
    <col min="10463" max="10463" width="11.5703125" style="19" customWidth="1"/>
    <col min="10464" max="10467" width="11.42578125" style="19"/>
    <col min="10468" max="10468" width="22.5703125" style="19" customWidth="1"/>
    <col min="10469" max="10469" width="14" style="19" customWidth="1"/>
    <col min="10470" max="10470" width="1.7109375" style="19" customWidth="1"/>
    <col min="10471" max="10715" width="11.42578125" style="19"/>
    <col min="10716" max="10716" width="4.42578125" style="19" customWidth="1"/>
    <col min="10717" max="10717" width="11.42578125" style="19"/>
    <col min="10718" max="10718" width="17.5703125" style="19" customWidth="1"/>
    <col min="10719" max="10719" width="11.5703125" style="19" customWidth="1"/>
    <col min="10720" max="10723" width="11.42578125" style="19"/>
    <col min="10724" max="10724" width="22.5703125" style="19" customWidth="1"/>
    <col min="10725" max="10725" width="14" style="19" customWidth="1"/>
    <col min="10726" max="10726" width="1.7109375" style="19" customWidth="1"/>
    <col min="10727" max="10971" width="11.42578125" style="19"/>
    <col min="10972" max="10972" width="4.42578125" style="19" customWidth="1"/>
    <col min="10973" max="10973" width="11.42578125" style="19"/>
    <col min="10974" max="10974" width="17.5703125" style="19" customWidth="1"/>
    <col min="10975" max="10975" width="11.5703125" style="19" customWidth="1"/>
    <col min="10976" max="10979" width="11.42578125" style="19"/>
    <col min="10980" max="10980" width="22.5703125" style="19" customWidth="1"/>
    <col min="10981" max="10981" width="14" style="19" customWidth="1"/>
    <col min="10982" max="10982" width="1.7109375" style="19" customWidth="1"/>
    <col min="10983" max="11227" width="11.42578125" style="19"/>
    <col min="11228" max="11228" width="4.42578125" style="19" customWidth="1"/>
    <col min="11229" max="11229" width="11.42578125" style="19"/>
    <col min="11230" max="11230" width="17.5703125" style="19" customWidth="1"/>
    <col min="11231" max="11231" width="11.5703125" style="19" customWidth="1"/>
    <col min="11232" max="11235" width="11.42578125" style="19"/>
    <col min="11236" max="11236" width="22.5703125" style="19" customWidth="1"/>
    <col min="11237" max="11237" width="14" style="19" customWidth="1"/>
    <col min="11238" max="11238" width="1.7109375" style="19" customWidth="1"/>
    <col min="11239" max="11483" width="11.42578125" style="19"/>
    <col min="11484" max="11484" width="4.42578125" style="19" customWidth="1"/>
    <col min="11485" max="11485" width="11.42578125" style="19"/>
    <col min="11486" max="11486" width="17.5703125" style="19" customWidth="1"/>
    <col min="11487" max="11487" width="11.5703125" style="19" customWidth="1"/>
    <col min="11488" max="11491" width="11.42578125" style="19"/>
    <col min="11492" max="11492" width="22.5703125" style="19" customWidth="1"/>
    <col min="11493" max="11493" width="14" style="19" customWidth="1"/>
    <col min="11494" max="11494" width="1.7109375" style="19" customWidth="1"/>
    <col min="11495" max="11739" width="11.42578125" style="19"/>
    <col min="11740" max="11740" width="4.42578125" style="19" customWidth="1"/>
    <col min="11741" max="11741" width="11.42578125" style="19"/>
    <col min="11742" max="11742" width="17.5703125" style="19" customWidth="1"/>
    <col min="11743" max="11743" width="11.5703125" style="19" customWidth="1"/>
    <col min="11744" max="11747" width="11.42578125" style="19"/>
    <col min="11748" max="11748" width="22.5703125" style="19" customWidth="1"/>
    <col min="11749" max="11749" width="14" style="19" customWidth="1"/>
    <col min="11750" max="11750" width="1.7109375" style="19" customWidth="1"/>
    <col min="11751" max="11995" width="11.42578125" style="19"/>
    <col min="11996" max="11996" width="4.42578125" style="19" customWidth="1"/>
    <col min="11997" max="11997" width="11.42578125" style="19"/>
    <col min="11998" max="11998" width="17.5703125" style="19" customWidth="1"/>
    <col min="11999" max="11999" width="11.5703125" style="19" customWidth="1"/>
    <col min="12000" max="12003" width="11.42578125" style="19"/>
    <col min="12004" max="12004" width="22.5703125" style="19" customWidth="1"/>
    <col min="12005" max="12005" width="14" style="19" customWidth="1"/>
    <col min="12006" max="12006" width="1.7109375" style="19" customWidth="1"/>
    <col min="12007" max="12251" width="11.42578125" style="19"/>
    <col min="12252" max="12252" width="4.42578125" style="19" customWidth="1"/>
    <col min="12253" max="12253" width="11.42578125" style="19"/>
    <col min="12254" max="12254" width="17.5703125" style="19" customWidth="1"/>
    <col min="12255" max="12255" width="11.5703125" style="19" customWidth="1"/>
    <col min="12256" max="12259" width="11.42578125" style="19"/>
    <col min="12260" max="12260" width="22.5703125" style="19" customWidth="1"/>
    <col min="12261" max="12261" width="14" style="19" customWidth="1"/>
    <col min="12262" max="12262" width="1.7109375" style="19" customWidth="1"/>
    <col min="12263" max="12507" width="11.42578125" style="19"/>
    <col min="12508" max="12508" width="4.42578125" style="19" customWidth="1"/>
    <col min="12509" max="12509" width="11.42578125" style="19"/>
    <col min="12510" max="12510" width="17.5703125" style="19" customWidth="1"/>
    <col min="12511" max="12511" width="11.5703125" style="19" customWidth="1"/>
    <col min="12512" max="12515" width="11.42578125" style="19"/>
    <col min="12516" max="12516" width="22.5703125" style="19" customWidth="1"/>
    <col min="12517" max="12517" width="14" style="19" customWidth="1"/>
    <col min="12518" max="12518" width="1.7109375" style="19" customWidth="1"/>
    <col min="12519" max="12763" width="11.42578125" style="19"/>
    <col min="12764" max="12764" width="4.42578125" style="19" customWidth="1"/>
    <col min="12765" max="12765" width="11.42578125" style="19"/>
    <col min="12766" max="12766" width="17.5703125" style="19" customWidth="1"/>
    <col min="12767" max="12767" width="11.5703125" style="19" customWidth="1"/>
    <col min="12768" max="12771" width="11.42578125" style="19"/>
    <col min="12772" max="12772" width="22.5703125" style="19" customWidth="1"/>
    <col min="12773" max="12773" width="14" style="19" customWidth="1"/>
    <col min="12774" max="12774" width="1.7109375" style="19" customWidth="1"/>
    <col min="12775" max="13019" width="11.42578125" style="19"/>
    <col min="13020" max="13020" width="4.42578125" style="19" customWidth="1"/>
    <col min="13021" max="13021" width="11.42578125" style="19"/>
    <col min="13022" max="13022" width="17.5703125" style="19" customWidth="1"/>
    <col min="13023" max="13023" width="11.5703125" style="19" customWidth="1"/>
    <col min="13024" max="13027" width="11.42578125" style="19"/>
    <col min="13028" max="13028" width="22.5703125" style="19" customWidth="1"/>
    <col min="13029" max="13029" width="14" style="19" customWidth="1"/>
    <col min="13030" max="13030" width="1.7109375" style="19" customWidth="1"/>
    <col min="13031" max="13275" width="11.42578125" style="19"/>
    <col min="13276" max="13276" width="4.42578125" style="19" customWidth="1"/>
    <col min="13277" max="13277" width="11.42578125" style="19"/>
    <col min="13278" max="13278" width="17.5703125" style="19" customWidth="1"/>
    <col min="13279" max="13279" width="11.5703125" style="19" customWidth="1"/>
    <col min="13280" max="13283" width="11.42578125" style="19"/>
    <col min="13284" max="13284" width="22.5703125" style="19" customWidth="1"/>
    <col min="13285" max="13285" width="14" style="19" customWidth="1"/>
    <col min="13286" max="13286" width="1.7109375" style="19" customWidth="1"/>
    <col min="13287" max="13531" width="11.42578125" style="19"/>
    <col min="13532" max="13532" width="4.42578125" style="19" customWidth="1"/>
    <col min="13533" max="13533" width="11.42578125" style="19"/>
    <col min="13534" max="13534" width="17.5703125" style="19" customWidth="1"/>
    <col min="13535" max="13535" width="11.5703125" style="19" customWidth="1"/>
    <col min="13536" max="13539" width="11.42578125" style="19"/>
    <col min="13540" max="13540" width="22.5703125" style="19" customWidth="1"/>
    <col min="13541" max="13541" width="14" style="19" customWidth="1"/>
    <col min="13542" max="13542" width="1.7109375" style="19" customWidth="1"/>
    <col min="13543" max="13787" width="11.42578125" style="19"/>
    <col min="13788" max="13788" width="4.42578125" style="19" customWidth="1"/>
    <col min="13789" max="13789" width="11.42578125" style="19"/>
    <col min="13790" max="13790" width="17.5703125" style="19" customWidth="1"/>
    <col min="13791" max="13791" width="11.5703125" style="19" customWidth="1"/>
    <col min="13792" max="13795" width="11.42578125" style="19"/>
    <col min="13796" max="13796" width="22.5703125" style="19" customWidth="1"/>
    <col min="13797" max="13797" width="14" style="19" customWidth="1"/>
    <col min="13798" max="13798" width="1.7109375" style="19" customWidth="1"/>
    <col min="13799" max="14043" width="11.42578125" style="19"/>
    <col min="14044" max="14044" width="4.42578125" style="19" customWidth="1"/>
    <col min="14045" max="14045" width="11.42578125" style="19"/>
    <col min="14046" max="14046" width="17.5703125" style="19" customWidth="1"/>
    <col min="14047" max="14047" width="11.5703125" style="19" customWidth="1"/>
    <col min="14048" max="14051" width="11.42578125" style="19"/>
    <col min="14052" max="14052" width="22.5703125" style="19" customWidth="1"/>
    <col min="14053" max="14053" width="14" style="19" customWidth="1"/>
    <col min="14054" max="14054" width="1.7109375" style="19" customWidth="1"/>
    <col min="14055" max="14299" width="11.42578125" style="19"/>
    <col min="14300" max="14300" width="4.42578125" style="19" customWidth="1"/>
    <col min="14301" max="14301" width="11.42578125" style="19"/>
    <col min="14302" max="14302" width="17.5703125" style="19" customWidth="1"/>
    <col min="14303" max="14303" width="11.5703125" style="19" customWidth="1"/>
    <col min="14304" max="14307" width="11.42578125" style="19"/>
    <col min="14308" max="14308" width="22.5703125" style="19" customWidth="1"/>
    <col min="14309" max="14309" width="14" style="19" customWidth="1"/>
    <col min="14310" max="14310" width="1.7109375" style="19" customWidth="1"/>
    <col min="14311" max="14555" width="11.42578125" style="19"/>
    <col min="14556" max="14556" width="4.42578125" style="19" customWidth="1"/>
    <col min="14557" max="14557" width="11.42578125" style="19"/>
    <col min="14558" max="14558" width="17.5703125" style="19" customWidth="1"/>
    <col min="14559" max="14559" width="11.5703125" style="19" customWidth="1"/>
    <col min="14560" max="14563" width="11.42578125" style="19"/>
    <col min="14564" max="14564" width="22.5703125" style="19" customWidth="1"/>
    <col min="14565" max="14565" width="14" style="19" customWidth="1"/>
    <col min="14566" max="14566" width="1.7109375" style="19" customWidth="1"/>
    <col min="14567" max="14811" width="11.42578125" style="19"/>
    <col min="14812" max="14812" width="4.42578125" style="19" customWidth="1"/>
    <col min="14813" max="14813" width="11.42578125" style="19"/>
    <col min="14814" max="14814" width="17.5703125" style="19" customWidth="1"/>
    <col min="14815" max="14815" width="11.5703125" style="19" customWidth="1"/>
    <col min="14816" max="14819" width="11.42578125" style="19"/>
    <col min="14820" max="14820" width="22.5703125" style="19" customWidth="1"/>
    <col min="14821" max="14821" width="14" style="19" customWidth="1"/>
    <col min="14822" max="14822" width="1.7109375" style="19" customWidth="1"/>
    <col min="14823" max="15067" width="11.42578125" style="19"/>
    <col min="15068" max="15068" width="4.42578125" style="19" customWidth="1"/>
    <col min="15069" max="15069" width="11.42578125" style="19"/>
    <col min="15070" max="15070" width="17.5703125" style="19" customWidth="1"/>
    <col min="15071" max="15071" width="11.5703125" style="19" customWidth="1"/>
    <col min="15072" max="15075" width="11.42578125" style="19"/>
    <col min="15076" max="15076" width="22.5703125" style="19" customWidth="1"/>
    <col min="15077" max="15077" width="14" style="19" customWidth="1"/>
    <col min="15078" max="15078" width="1.7109375" style="19" customWidth="1"/>
    <col min="15079" max="15323" width="11.42578125" style="19"/>
    <col min="15324" max="15324" width="4.42578125" style="19" customWidth="1"/>
    <col min="15325" max="15325" width="11.42578125" style="19"/>
    <col min="15326" max="15326" width="17.5703125" style="19" customWidth="1"/>
    <col min="15327" max="15327" width="11.5703125" style="19" customWidth="1"/>
    <col min="15328" max="15331" width="11.42578125" style="19"/>
    <col min="15332" max="15332" width="22.5703125" style="19" customWidth="1"/>
    <col min="15333" max="15333" width="14" style="19" customWidth="1"/>
    <col min="15334" max="15334" width="1.7109375" style="19" customWidth="1"/>
    <col min="15335" max="15579" width="11.42578125" style="19"/>
    <col min="15580" max="15580" width="4.42578125" style="19" customWidth="1"/>
    <col min="15581" max="15581" width="11.42578125" style="19"/>
    <col min="15582" max="15582" width="17.5703125" style="19" customWidth="1"/>
    <col min="15583" max="15583" width="11.5703125" style="19" customWidth="1"/>
    <col min="15584" max="15587" width="11.42578125" style="19"/>
    <col min="15588" max="15588" width="22.5703125" style="19" customWidth="1"/>
    <col min="15589" max="15589" width="14" style="19" customWidth="1"/>
    <col min="15590" max="15590" width="1.7109375" style="19" customWidth="1"/>
    <col min="15591" max="15835" width="11.42578125" style="19"/>
    <col min="15836" max="15836" width="4.42578125" style="19" customWidth="1"/>
    <col min="15837" max="15837" width="11.42578125" style="19"/>
    <col min="15838" max="15838" width="17.5703125" style="19" customWidth="1"/>
    <col min="15839" max="15839" width="11.5703125" style="19" customWidth="1"/>
    <col min="15840" max="15843" width="11.42578125" style="19"/>
    <col min="15844" max="15844" width="22.5703125" style="19" customWidth="1"/>
    <col min="15845" max="15845" width="14" style="19" customWidth="1"/>
    <col min="15846" max="15846" width="1.7109375" style="19" customWidth="1"/>
    <col min="15847" max="16091" width="11.42578125" style="19"/>
    <col min="16092" max="16092" width="4.42578125" style="19" customWidth="1"/>
    <col min="16093" max="16093" width="11.42578125" style="19"/>
    <col min="16094" max="16094" width="17.5703125" style="19" customWidth="1"/>
    <col min="16095" max="16095" width="11.5703125" style="19" customWidth="1"/>
    <col min="16096" max="16099" width="11.42578125" style="19"/>
    <col min="16100" max="16100" width="22.5703125" style="19" customWidth="1"/>
    <col min="16101" max="16101" width="21.5703125" style="19" bestFit="1" customWidth="1"/>
    <col min="16102" max="16102" width="1.7109375" style="19" customWidth="1"/>
    <col min="16103" max="16384" width="11.42578125" style="19"/>
  </cols>
  <sheetData>
    <row r="1" spans="2:10" ht="18" customHeight="1" thickBot="1" x14ac:dyDescent="0.25"/>
    <row r="2" spans="2:10" ht="35.25" customHeight="1" thickBot="1" x14ac:dyDescent="0.25">
      <c r="B2" s="69"/>
      <c r="C2" s="70"/>
      <c r="D2" s="71" t="s">
        <v>643</v>
      </c>
      <c r="E2" s="72"/>
      <c r="F2" s="72"/>
      <c r="G2" s="72"/>
      <c r="H2" s="72"/>
      <c r="I2" s="73"/>
      <c r="J2" s="74" t="s">
        <v>644</v>
      </c>
    </row>
    <row r="3" spans="2:10" ht="41.25" customHeight="1" thickBot="1" x14ac:dyDescent="0.25">
      <c r="B3" s="75"/>
      <c r="C3" s="76"/>
      <c r="D3" s="77" t="s">
        <v>645</v>
      </c>
      <c r="E3" s="78"/>
      <c r="F3" s="78"/>
      <c r="G3" s="78"/>
      <c r="H3" s="78"/>
      <c r="I3" s="79"/>
      <c r="J3" s="80" t="s">
        <v>646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40" t="s">
        <v>628</v>
      </c>
      <c r="D6" s="81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629</v>
      </c>
      <c r="J8" s="39"/>
    </row>
    <row r="9" spans="2:10" x14ac:dyDescent="0.2">
      <c r="B9" s="38"/>
      <c r="C9" s="40" t="s">
        <v>630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647</v>
      </c>
      <c r="J11" s="39"/>
    </row>
    <row r="12" spans="2:10" x14ac:dyDescent="0.2">
      <c r="B12" s="38"/>
      <c r="C12" s="42"/>
      <c r="J12" s="39"/>
    </row>
    <row r="13" spans="2:10" x14ac:dyDescent="0.2">
      <c r="B13" s="38"/>
      <c r="C13" s="82" t="s">
        <v>652</v>
      </c>
      <c r="D13" s="41"/>
      <c r="H13" s="43" t="s">
        <v>611</v>
      </c>
      <c r="I13" s="43" t="s">
        <v>612</v>
      </c>
      <c r="J13" s="39"/>
    </row>
    <row r="14" spans="2:10" x14ac:dyDescent="0.2">
      <c r="B14" s="38"/>
      <c r="C14" s="40" t="s">
        <v>613</v>
      </c>
      <c r="D14" s="40"/>
      <c r="E14" s="40"/>
      <c r="F14" s="40"/>
      <c r="H14" s="83">
        <v>31</v>
      </c>
      <c r="I14" s="84">
        <v>18038115</v>
      </c>
      <c r="J14" s="39"/>
    </row>
    <row r="15" spans="2:10" x14ac:dyDescent="0.2">
      <c r="B15" s="38"/>
      <c r="C15" s="19" t="s">
        <v>614</v>
      </c>
      <c r="H15" s="85">
        <v>29</v>
      </c>
      <c r="I15" s="86">
        <v>17899608</v>
      </c>
      <c r="J15" s="39"/>
    </row>
    <row r="16" spans="2:10" x14ac:dyDescent="0.2">
      <c r="B16" s="38"/>
      <c r="C16" s="19" t="s">
        <v>615</v>
      </c>
      <c r="H16" s="85">
        <v>0</v>
      </c>
      <c r="I16" s="86">
        <v>0</v>
      </c>
      <c r="J16" s="39"/>
    </row>
    <row r="17" spans="2:10" x14ac:dyDescent="0.2">
      <c r="B17" s="38"/>
      <c r="C17" s="19" t="s">
        <v>616</v>
      </c>
      <c r="H17" s="85">
        <v>1</v>
      </c>
      <c r="I17" s="86">
        <v>5007</v>
      </c>
      <c r="J17" s="39"/>
    </row>
    <row r="18" spans="2:10" x14ac:dyDescent="0.2">
      <c r="B18" s="38"/>
      <c r="C18" s="19" t="s">
        <v>648</v>
      </c>
      <c r="H18" s="85">
        <v>0</v>
      </c>
      <c r="I18" s="86">
        <v>0</v>
      </c>
      <c r="J18" s="39"/>
    </row>
    <row r="19" spans="2:10" x14ac:dyDescent="0.2">
      <c r="B19" s="38"/>
      <c r="C19" s="19" t="s">
        <v>635</v>
      </c>
      <c r="H19" s="87">
        <v>1</v>
      </c>
      <c r="I19" s="88">
        <v>133500</v>
      </c>
      <c r="J19" s="39"/>
    </row>
    <row r="20" spans="2:10" x14ac:dyDescent="0.2">
      <c r="B20" s="38"/>
      <c r="C20" s="40" t="s">
        <v>649</v>
      </c>
      <c r="D20" s="40"/>
      <c r="E20" s="40"/>
      <c r="F20" s="40"/>
      <c r="H20" s="85">
        <f>SUM(H15:H19)</f>
        <v>31</v>
      </c>
      <c r="I20" s="84">
        <f>(I15+I16+I17+I18+I19)</f>
        <v>18038115</v>
      </c>
      <c r="J20" s="39"/>
    </row>
    <row r="21" spans="2:10" ht="13.5" thickBot="1" x14ac:dyDescent="0.25">
      <c r="B21" s="38"/>
      <c r="C21" s="40"/>
      <c r="D21" s="40"/>
      <c r="H21" s="89"/>
      <c r="I21" s="90"/>
      <c r="J21" s="39"/>
    </row>
    <row r="22" spans="2:10" ht="13.5" thickTop="1" x14ac:dyDescent="0.2">
      <c r="B22" s="38"/>
      <c r="C22" s="40"/>
      <c r="D22" s="40"/>
      <c r="H22" s="55"/>
      <c r="I22" s="47"/>
      <c r="J22" s="39"/>
    </row>
    <row r="23" spans="2:10" x14ac:dyDescent="0.2">
      <c r="B23" s="38"/>
      <c r="G23" s="55"/>
      <c r="H23" s="55"/>
      <c r="I23" s="55"/>
      <c r="J23" s="39"/>
    </row>
    <row r="24" spans="2:10" ht="13.5" thickBot="1" x14ac:dyDescent="0.25">
      <c r="B24" s="38"/>
      <c r="C24" s="57"/>
      <c r="D24" s="57"/>
      <c r="G24" s="57"/>
      <c r="H24" s="57"/>
      <c r="I24" s="55"/>
      <c r="J24" s="39"/>
    </row>
    <row r="25" spans="2:10" x14ac:dyDescent="0.2">
      <c r="B25" s="38"/>
      <c r="C25" s="55" t="s">
        <v>650</v>
      </c>
      <c r="D25" s="55"/>
      <c r="G25" s="55" t="s">
        <v>651</v>
      </c>
      <c r="H25" s="55"/>
      <c r="I25" s="55"/>
      <c r="J25" s="39"/>
    </row>
    <row r="26" spans="2:10" ht="18.75" customHeight="1" thickBot="1" x14ac:dyDescent="0.25">
      <c r="B26" s="59"/>
      <c r="C26" s="60"/>
      <c r="D26" s="60"/>
      <c r="E26" s="60"/>
      <c r="F26" s="60"/>
      <c r="G26" s="57"/>
      <c r="H26" s="57"/>
      <c r="I26" s="57"/>
      <c r="J26" s="6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2023-06-01T15:18:00Z</dcterms:modified>
</cp:coreProperties>
</file>