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1218138_MEDICOS ESPECIALISTAS UNIDOS S.A.S\"/>
    </mc:Choice>
  </mc:AlternateContent>
  <bookViews>
    <workbookView xWindow="0" yWindow="0" windowWidth="15360" windowHeight="3435" firstSheet="1" activeTab="3"/>
  </bookViews>
  <sheets>
    <sheet name="INFO IPS" sheetId="1" r:id="rId1"/>
    <sheet name="TD" sheetId="6" r:id="rId2"/>
    <sheet name="ESTADO DE CADA FACTURA" sheetId="2" r:id="rId3"/>
    <sheet name="VAGLO" sheetId="5" r:id="rId4"/>
    <sheet name="FOR-CSA-018" sheetId="3" r:id="rId5"/>
    <sheet name="FOR_CSA_004" sheetId="4" r:id="rId6"/>
  </sheets>
  <definedNames>
    <definedName name="_xlnm._FilterDatabase" localSheetId="2" hidden="1">'ESTADO DE CADA FACTURA'!$A$2:$AS$143</definedName>
  </definedNames>
  <calcPr calcId="152511"/>
  <pivotCaches>
    <pivotCache cacheId="5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" i="2" l="1"/>
  <c r="AP1" i="2"/>
  <c r="Z1" i="2"/>
  <c r="Y1" i="2"/>
  <c r="W1" i="2"/>
  <c r="R1" i="2"/>
  <c r="K1" i="2"/>
  <c r="J1" i="2"/>
  <c r="I20" i="4"/>
  <c r="H20" i="4"/>
  <c r="I29" i="3"/>
  <c r="H29" i="3"/>
  <c r="I27" i="3"/>
  <c r="H27" i="3"/>
  <c r="I24" i="3"/>
  <c r="H24" i="3"/>
  <c r="I31" i="3" l="1"/>
  <c r="H31" i="3"/>
  <c r="H14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<sst xmlns="http://schemas.openxmlformats.org/spreadsheetml/2006/main" count="2286" uniqueCount="552">
  <si>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</si>
  <si>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</si>
  <si>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</si>
  <si>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</si>
  <si>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</si>
  <si>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</si>
  <si>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</si>
  <si>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</si>
  <si>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</si>
  <si>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</si>
  <si>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</si>
  <si>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MEDICOS ESPECIALIZADOS SAS</t>
  </si>
  <si>
    <t>MDU</t>
  </si>
  <si>
    <t>MDS2</t>
  </si>
  <si>
    <t>10320</t>
  </si>
  <si>
    <t>10330</t>
  </si>
  <si>
    <t>10540</t>
  </si>
  <si>
    <t>10290</t>
  </si>
  <si>
    <t>10341</t>
  </si>
  <si>
    <t>10351</t>
  </si>
  <si>
    <t>10291</t>
  </si>
  <si>
    <t>10491</t>
  </si>
  <si>
    <t>10542</t>
  </si>
  <si>
    <t>10262</t>
  </si>
  <si>
    <t>10292</t>
  </si>
  <si>
    <t>10543</t>
  </si>
  <si>
    <t>10353</t>
  </si>
  <si>
    <t>10263</t>
  </si>
  <si>
    <t>10583</t>
  </si>
  <si>
    <t>10314</t>
  </si>
  <si>
    <t>10494</t>
  </si>
  <si>
    <t>10315</t>
  </si>
  <si>
    <t>10325</t>
  </si>
  <si>
    <t>10275</t>
  </si>
  <si>
    <t>10285</t>
  </si>
  <si>
    <t>10206</t>
  </si>
  <si>
    <t>10216</t>
  </si>
  <si>
    <t>10516</t>
  </si>
  <si>
    <t>10256</t>
  </si>
  <si>
    <t>10276</t>
  </si>
  <si>
    <t>10207</t>
  </si>
  <si>
    <t>10487</t>
  </si>
  <si>
    <t>10208</t>
  </si>
  <si>
    <t>10318</t>
  </si>
  <si>
    <t>10348</t>
  </si>
  <si>
    <t>10288</t>
  </si>
  <si>
    <t>10209</t>
  </si>
  <si>
    <t>10529</t>
  </si>
  <si>
    <t>10239</t>
  </si>
  <si>
    <t>10339</t>
  </si>
  <si>
    <t>10259</t>
  </si>
  <si>
    <t>10289</t>
  </si>
  <si>
    <t>11040</t>
  </si>
  <si>
    <t>11011</t>
  </si>
  <si>
    <t>11091</t>
  </si>
  <si>
    <t>11032</t>
  </si>
  <si>
    <t>11092</t>
  </si>
  <si>
    <t>11033</t>
  </si>
  <si>
    <t>11093</t>
  </si>
  <si>
    <t>11025</t>
  </si>
  <si>
    <t>11035</t>
  </si>
  <si>
    <t>11036</t>
  </si>
  <si>
    <t>11037</t>
  </si>
  <si>
    <t>11029</t>
  </si>
  <si>
    <t>11039</t>
  </si>
  <si>
    <t>11120</t>
  </si>
  <si>
    <t>11173</t>
  </si>
  <si>
    <t>11174</t>
  </si>
  <si>
    <t>11175</t>
  </si>
  <si>
    <t>11186</t>
  </si>
  <si>
    <t>11127</t>
  </si>
  <si>
    <t>11147</t>
  </si>
  <si>
    <t>11187</t>
  </si>
  <si>
    <t>11148</t>
  </si>
  <si>
    <t>11129</t>
  </si>
  <si>
    <t>11169</t>
  </si>
  <si>
    <t>10660</t>
  </si>
  <si>
    <t>10651</t>
  </si>
  <si>
    <t>10661</t>
  </si>
  <si>
    <t>10662</t>
  </si>
  <si>
    <t>10663</t>
  </si>
  <si>
    <t>10654</t>
  </si>
  <si>
    <t>10664</t>
  </si>
  <si>
    <t>10656</t>
  </si>
  <si>
    <t>10657</t>
  </si>
  <si>
    <t>10697</t>
  </si>
  <si>
    <t>10678</t>
  </si>
  <si>
    <t>10698</t>
  </si>
  <si>
    <t>10659</t>
  </si>
  <si>
    <t>10699</t>
  </si>
  <si>
    <t>10700</t>
  </si>
  <si>
    <t>10760</t>
  </si>
  <si>
    <t>10701</t>
  </si>
  <si>
    <t>10751</t>
  </si>
  <si>
    <t>10782</t>
  </si>
  <si>
    <t>10703</t>
  </si>
  <si>
    <t>10783</t>
  </si>
  <si>
    <t>10784</t>
  </si>
  <si>
    <t>10755</t>
  </si>
  <si>
    <t>10758</t>
  </si>
  <si>
    <t>10833</t>
  </si>
  <si>
    <t>10828</t>
  </si>
  <si>
    <t>10940</t>
  </si>
  <si>
    <t>10941</t>
  </si>
  <si>
    <t>10943</t>
  </si>
  <si>
    <t>10938</t>
  </si>
  <si>
    <t>10939</t>
  </si>
  <si>
    <t>CARTAGO</t>
  </si>
  <si>
    <t>CALI</t>
  </si>
  <si>
    <t>EVENTO</t>
  </si>
  <si>
    <t>AMBULATORIO</t>
  </si>
  <si>
    <t xml:space="preserve">MDU       </t>
  </si>
  <si>
    <t>03/04/2023</t>
  </si>
  <si>
    <t>04/04/2023</t>
  </si>
  <si>
    <t>11/04/2023</t>
  </si>
  <si>
    <t>12/04/2023</t>
  </si>
  <si>
    <t>13/04/2023</t>
  </si>
  <si>
    <t>15/04/2023</t>
  </si>
  <si>
    <t>16/04/2023</t>
  </si>
  <si>
    <t>17/04/2023</t>
  </si>
  <si>
    <t>20/04/2023</t>
  </si>
  <si>
    <t>21/04/2023</t>
  </si>
  <si>
    <t>24/04/2023</t>
  </si>
  <si>
    <t>28/04/2023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</si>
  <si>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</si>
  <si>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</si>
  <si>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</si>
  <si>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</si>
  <si>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</si>
  <si>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</si>
  <si>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</si>
  <si>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</si>
  <si>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</si>
  <si>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</si>
  <si>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</si>
  <si>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</si>
  <si>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</si>
  <si>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</si>
  <si>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</si>
  <si>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</si>
  <si>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</si>
  <si>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</si>
  <si>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</si>
  <si>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</si>
  <si>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</si>
  <si>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</si>
  <si>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</si>
  <si>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</si>
  <si>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</si>
  <si>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</si>
  <si>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</si>
  <si>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</si>
  <si>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</si>
  <si>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</si>
  <si>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</si>
  <si>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</si>
  <si>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</si>
  <si>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</si>
  <si>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</si>
  <si>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</si>
  <si>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</si>
  <si>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</si>
  <si>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</si>
  <si>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</si>
  <si>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</si>
  <si>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valor de factura</t>
  </si>
  <si>
    <t>C)Glosas total pendiente por respuesta de IPS/conciliar diferencia valor de factura</t>
  </si>
  <si>
    <t>C.MODERADORA Y COPAGO NO DESCONTADA EN LA FACTURA LA AUTORIZACION 230543360402924 GENERA $ 8100 NO DESCAONTADA. PACIENTE NO ESTA EXCENTO .MILENA</t>
  </si>
  <si>
    <t>C.MODERADORA NO DESCONTADA EN LA FACTURA LA AUTORIZACION230503360238173 GENERA $ 12100 NO EXCENTO.MILENA</t>
  </si>
  <si>
    <t>C.CUOTA MODERADORA NO DESCONTADA EN LA FACTURA LA AUTORIZACION  230123360512390 GENERA $ 16100 NO EXCENTO.MILENA</t>
  </si>
  <si>
    <t>C.MODERADORA/COPAGO NO DESCONTADO BIEN EN LA FACTURA CANTIDAD TERAPIA # 3 DEBE PAGAR $ 2900 X CADA UNA. SOLO DESCUENTANCOPAGO DE $ 2900 SE OBJETA LA DIFERENCIA.MILENA</t>
  </si>
  <si>
    <t>TARIFA MAYOR VALOR COBRADO EN CODIGO FACTURADO 894402 PRUEBA DE CAMINATA FACTURAN # 1 $ 77.000 CONVENIO $ 70.000 SE OBJETA LA DIFERENCIA.MILENA</t>
  </si>
  <si>
    <t>TARIFA MAYOR VALOR COBRADO EN CODIGO 894402 FACTURAN #1 $ 77.000 CONVENIO $ 70.000 SE OBJETA LA DIFERENCIA.MILENA</t>
  </si>
  <si>
    <t>TARIFA MAYOR VALOR COBRADO EN CODIGO 894402 FACTURAN # 1 $ 77.000 CONVENIO $ 70.000 SE OBJETA LA DIFERENCIA.MILENA</t>
  </si>
  <si>
    <t>TARIFA MAYOR VALOR COBRADO EN CODIGO 894402 FACTURAN $ 77.000 CONVENIO $ 70.000 SE OBJTA DIFERENCIA SE VALIDA TARIFA.MILENA</t>
  </si>
  <si>
    <t>TARIFA MAYOR VALOR COBRADO EN CODIGO 894402 FACTURAN #1 $ 77.000 CONVENIO $ 70.000 SE OBJETA DIFERENCIA.MILENA</t>
  </si>
  <si>
    <t>TARIFA MAYRO VALOR COBRADO EN CODIGO 894402 FACTURAN # 1 $ 77.000 CONVENIO $ 70.000 SE OBJETA LA DIFERENCIA.MILENA</t>
  </si>
  <si>
    <t>TARIFA MAYOR VALOR COBRADO EN CODIGO 933501 FACTURAN #24 $28.050 COVNENIO $ 25.500 SE OBJETA DIFERENCIA 128.100 Y 120 C.MODERADORA Y COPAGO NO DESCONTADO DESCUENTAN $ 2.900 PERO FACTURAN # 24 SERAI $ 2900 X CADA UNA. SE OBJETA $ 66900 MILEN</t>
  </si>
  <si>
    <t>TARIFA MAYOR VALOR COBRADO EN CODIGO 933501 FACTURAN #1 $ 28.050 CONVENIO $ 25.500 SE OBJETA LA DIFERENCIA.MILENA</t>
  </si>
  <si>
    <t>TARIFA MAYRO VALOR COBRADO EN CODIGO 933501 FACTURAN # 2 $28.050 CONVENIO $ 25.500 SE OBJETA LA DIFERNCIA.MILENA</t>
  </si>
  <si>
    <t>TARIFA MAYOR VALOR COBRADO EN CODIGO 933601 FACTURAN #11 $ 28.050 CONVENIO $ 25.500 SE OBJETA DIFERENCIA.MILENA</t>
  </si>
  <si>
    <t>TARIFA MAYOR VALOR COBRADO EN CODIGO 933601 FACTURAN # 24 $28.050 CONVENIO $ 25.500 SE OBJETA LA DIFERENCIA $ 61200120 C.MODERADORA/COPAGO MAL DESCONTADO FACTURAN # 24 DEBEN DE DESCONTAR $ 2900 X CADA UNA. DESCUENTAN $ 35200 EL COPAGODEBE SER DE $ 69600 POR LAS # 24 SE OBJETA LO QUE FALTA $ 34.400 MILENA</t>
  </si>
  <si>
    <t>tarifa mayor valor cobrado en Codigo 933501 facturan # 12 $28.050 covnenio $ 25.500 se objeta diferencia $ 2.550 x12 =$ 30600 y 120 C.MODERADORA/COPAGO mal descontada Descuentan $2.900 facutran # 12 y debe ser $2900 xcada una se objeta $2900 X 12 =34800 Y DESCUENTAN $ 2900 SE OBJETA LA DIFERENICA $ 31900 milena</t>
  </si>
  <si>
    <t>TARIFA MAYOR VALOR COBRADO EN CODIGO 894402 FACTURAN # 1 $77.000 CONVENIO $ 70.000 SE OBJETA LA DIFERENCIA.MILENA</t>
  </si>
  <si>
    <t>C.MODERADORA/COPAGO NO DESCONTADO EN LA FACTURA DESCUENTAS $2900 Y FACTURAN # 24 SERAIA $ 2900 X CADA UNA. LA AUTORIZACION ESTA CLARA DESCONTAR 2900 POR CADA TERAPIA. SE OBJETA $ 66700 MILENA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</si>
  <si>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</si>
  <si>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</si>
  <si>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</si>
  <si>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</si>
  <si>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</si>
  <si>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</si>
  <si>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</si>
  <si>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</si>
  <si>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</si>
  <si>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</si>
  <si>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</si>
  <si>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ACEPTADA POR LA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</si>
  <si>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</si>
  <si>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</si>
  <si>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</si>
  <si>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</si>
  <si>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</si>
  <si>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</si>
  <si>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</si>
  <si>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</si>
  <si>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</si>
  <si>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</si>
  <si>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</si>
  <si>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</si>
  <si>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</si>
  <si>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</si>
  <si>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</si>
  <si>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</si>
  <si>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</si>
  <si>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GLOSA POR CONCILIAR</t>
  </si>
  <si>
    <t>TOTAL CARTERA REVISADA CIRCULAR 030</t>
  </si>
  <si>
    <t>EPS COMFENALCO VALLE</t>
  </si>
  <si>
    <t>FACTURA</t>
  </si>
  <si>
    <t>MDS2_625</t>
  </si>
  <si>
    <t>MDU_10292</t>
  </si>
  <si>
    <t>MDU_10318</t>
  </si>
  <si>
    <t>MDU_10656</t>
  </si>
  <si>
    <t>MDU_10657</t>
  </si>
  <si>
    <t>MDU_10662</t>
  </si>
  <si>
    <t>MDU_10664</t>
  </si>
  <si>
    <t>MDU_10678</t>
  </si>
  <si>
    <t>MDU_10758</t>
  </si>
  <si>
    <t>MDU_11169</t>
  </si>
  <si>
    <t>MDU_11186</t>
  </si>
  <si>
    <t>MDU_10654</t>
  </si>
  <si>
    <t>MDU_10659</t>
  </si>
  <si>
    <t>MDU_10660</t>
  </si>
  <si>
    <t>MDU_10661</t>
  </si>
  <si>
    <t>MDU_10663</t>
  </si>
  <si>
    <t>MDU_10697</t>
  </si>
  <si>
    <t>MDU_10698</t>
  </si>
  <si>
    <t>MDU_10699</t>
  </si>
  <si>
    <t>MDU_10700</t>
  </si>
  <si>
    <t>MDU_10701</t>
  </si>
  <si>
    <t>MDU_11040</t>
  </si>
  <si>
    <t>MDU_11091</t>
  </si>
  <si>
    <t>MDU_11092</t>
  </si>
  <si>
    <t>MDU_11093</t>
  </si>
  <si>
    <t>MDU_11120</t>
  </si>
  <si>
    <t>MDU_11127</t>
  </si>
  <si>
    <t>MDU_11129</t>
  </si>
  <si>
    <t>MDU_11147</t>
  </si>
  <si>
    <t>MDU_11148</t>
  </si>
  <si>
    <t>MDU_11173</t>
  </si>
  <si>
    <t>MDU_11174</t>
  </si>
  <si>
    <t>MDU_11175</t>
  </si>
  <si>
    <t>MDU_11187</t>
  </si>
  <si>
    <t>MDU_10751</t>
  </si>
  <si>
    <t>MDU_10755</t>
  </si>
  <si>
    <t>MDU_10760</t>
  </si>
  <si>
    <t>MDU_10782</t>
  </si>
  <si>
    <t>MDU_10783</t>
  </si>
  <si>
    <t>MDU_10784</t>
  </si>
  <si>
    <t>MDU_10828</t>
  </si>
  <si>
    <t>MDU_10833</t>
  </si>
  <si>
    <t>MDU_10938</t>
  </si>
  <si>
    <t>MDU_10939</t>
  </si>
  <si>
    <t>MDU_10940</t>
  </si>
  <si>
    <t>MDU_10941</t>
  </si>
  <si>
    <t>MDU_10943</t>
  </si>
  <si>
    <t>MDU_11011</t>
  </si>
  <si>
    <t>MDU_11025</t>
  </si>
  <si>
    <t>MDU_11029</t>
  </si>
  <si>
    <t>MDU_11032</t>
  </si>
  <si>
    <t>MDU_11033</t>
  </si>
  <si>
    <t>MDU_11035</t>
  </si>
  <si>
    <t>MDU_11036</t>
  </si>
  <si>
    <t>MDU_11037</t>
  </si>
  <si>
    <t>MDU_10206</t>
  </si>
  <si>
    <t>MDU_10207</t>
  </si>
  <si>
    <t>MDU_10208</t>
  </si>
  <si>
    <t>MDU_10209</t>
  </si>
  <si>
    <t>MDU_10216</t>
  </si>
  <si>
    <t>MDU_10239</t>
  </si>
  <si>
    <t>MDU_10256</t>
  </si>
  <si>
    <t>MDU_10259</t>
  </si>
  <si>
    <t>MDU_10262</t>
  </si>
  <si>
    <t>MDU_10263</t>
  </si>
  <si>
    <t>MDU_10275</t>
  </si>
  <si>
    <t>MDU_10276</t>
  </si>
  <si>
    <t>MDU_10285</t>
  </si>
  <si>
    <t>MDU_10288</t>
  </si>
  <si>
    <t>MDU_10289</t>
  </si>
  <si>
    <t>MDU_10290</t>
  </si>
  <si>
    <t>MDU_10291</t>
  </si>
  <si>
    <t>MDU_10314</t>
  </si>
  <si>
    <t>MDU_10315</t>
  </si>
  <si>
    <t>MDU_10320</t>
  </si>
  <si>
    <t>MDU_10325</t>
  </si>
  <si>
    <t>MDU_10330</t>
  </si>
  <si>
    <t>MDU_10339</t>
  </si>
  <si>
    <t>MDU_10341</t>
  </si>
  <si>
    <t>MDU_10348</t>
  </si>
  <si>
    <t>MDU_10351</t>
  </si>
  <si>
    <t>MDU_10353</t>
  </si>
  <si>
    <t>MDU_10487</t>
  </si>
  <si>
    <t>MDU_10491</t>
  </si>
  <si>
    <t>MDU_10494</t>
  </si>
  <si>
    <t>MDU_10516</t>
  </si>
  <si>
    <t>MDU_10529</t>
  </si>
  <si>
    <t>MDU_10540</t>
  </si>
  <si>
    <t>MDU_10542</t>
  </si>
  <si>
    <t>MDU_10543</t>
  </si>
  <si>
    <t>MDU_10583</t>
  </si>
  <si>
    <t>MDU_10651</t>
  </si>
  <si>
    <t>MDU_11039</t>
  </si>
  <si>
    <t>MDU_10703</t>
  </si>
  <si>
    <t>MDU       _11341</t>
  </si>
  <si>
    <t>MDU       _11390</t>
  </si>
  <si>
    <t>MDU       _11396</t>
  </si>
  <si>
    <t>MDU       _11420</t>
  </si>
  <si>
    <t>MDU       _11421</t>
  </si>
  <si>
    <t>MDU       _11423</t>
  </si>
  <si>
    <t>MDU       _11426</t>
  </si>
  <si>
    <t>MDU       _11448</t>
  </si>
  <si>
    <t>MDU       _11619</t>
  </si>
  <si>
    <t>MDU       _11620</t>
  </si>
  <si>
    <t>MDU       _11623</t>
  </si>
  <si>
    <t>MDU       _11624</t>
  </si>
  <si>
    <t>MDU       _11625</t>
  </si>
  <si>
    <t>MDU       _11626</t>
  </si>
  <si>
    <t>MDU       _11627</t>
  </si>
  <si>
    <t>MDU       _11628</t>
  </si>
  <si>
    <t>MDU       _11630</t>
  </si>
  <si>
    <t>MDU       _11197</t>
  </si>
  <si>
    <t>_</t>
  </si>
  <si>
    <t>MDU_11331</t>
  </si>
  <si>
    <t>MDU_11428</t>
  </si>
  <si>
    <t>MDU_11342</t>
  </si>
  <si>
    <t>MDU_11204</t>
  </si>
  <si>
    <t>MDU_11205</t>
  </si>
  <si>
    <t>MDU_11210</t>
  </si>
  <si>
    <t>MDU_11246</t>
  </si>
  <si>
    <t>MDU_11248</t>
  </si>
  <si>
    <t>MDU_11249</t>
  </si>
  <si>
    <t>MDU_11250</t>
  </si>
  <si>
    <t>MDU_11251</t>
  </si>
  <si>
    <t>MDU_11259</t>
  </si>
  <si>
    <t>MDU_11260</t>
  </si>
  <si>
    <t>MDU_11266</t>
  </si>
  <si>
    <t>MDU_11299</t>
  </si>
  <si>
    <t>MDU_11307</t>
  </si>
  <si>
    <t>MDU_11318</t>
  </si>
  <si>
    <t>MDU_11319</t>
  </si>
  <si>
    <t>MDU_11320</t>
  </si>
  <si>
    <t>MDU_11322</t>
  </si>
  <si>
    <t>MDU_11323</t>
  </si>
  <si>
    <t>MDU_11324</t>
  </si>
  <si>
    <t>MDU_11325</t>
  </si>
  <si>
    <t>MDU_11326</t>
  </si>
  <si>
    <t>MDU_11328</t>
  </si>
  <si>
    <t>MDU_11329</t>
  </si>
  <si>
    <t>MDU_11332</t>
  </si>
  <si>
    <t>MDU_11334</t>
  </si>
  <si>
    <t>LLAVE</t>
  </si>
  <si>
    <t>901218138_MDS2_624</t>
  </si>
  <si>
    <t>901218138_MDS2_625</t>
  </si>
  <si>
    <t>901218138_MDU_10292</t>
  </si>
  <si>
    <t>901218138_MDU_10318</t>
  </si>
  <si>
    <t>901218138_MDU_10656</t>
  </si>
  <si>
    <t>901218138_MDU_10657</t>
  </si>
  <si>
    <t>901218138_MDU_10662</t>
  </si>
  <si>
    <t>901218138_MDU_10664</t>
  </si>
  <si>
    <t>901218138_MDU_10678</t>
  </si>
  <si>
    <t>901218138_MDU_10758</t>
  </si>
  <si>
    <t>901218138_MDU_11169</t>
  </si>
  <si>
    <t>901218138_MDU_11186</t>
  </si>
  <si>
    <t>901218138_MDU_10654</t>
  </si>
  <si>
    <t>901218138_MDU_10659</t>
  </si>
  <si>
    <t>901218138_MDU_10660</t>
  </si>
  <si>
    <t>901218138_MDU_10661</t>
  </si>
  <si>
    <t>901218138_MDU_10663</t>
  </si>
  <si>
    <t>901218138_MDU_10697</t>
  </si>
  <si>
    <t>901218138_MDU_10698</t>
  </si>
  <si>
    <t>901218138_MDU_10699</t>
  </si>
  <si>
    <t>901218138_MDU_10700</t>
  </si>
  <si>
    <t>901218138_MDU_10701</t>
  </si>
  <si>
    <t>901218138_MDU_11040</t>
  </si>
  <si>
    <t>901218138_MDU_11091</t>
  </si>
  <si>
    <t>901218138_MDU_11092</t>
  </si>
  <si>
    <t>901218138_MDU_11093</t>
  </si>
  <si>
    <t>901218138_MDU_11120</t>
  </si>
  <si>
    <t>901218138_MDU_11127</t>
  </si>
  <si>
    <t>901218138_MDU_11129</t>
  </si>
  <si>
    <t>901218138_MDU_11147</t>
  </si>
  <si>
    <t>901218138_MDU_11148</t>
  </si>
  <si>
    <t>901218138_MDU_11173</t>
  </si>
  <si>
    <t>901218138_MDU_11174</t>
  </si>
  <si>
    <t>901218138_MDU_11175</t>
  </si>
  <si>
    <t>901218138_MDU_11187</t>
  </si>
  <si>
    <t>901218138_MDU_10751</t>
  </si>
  <si>
    <t>901218138_MDU_10755</t>
  </si>
  <si>
    <t>901218138_MDU_10760</t>
  </si>
  <si>
    <t>901218138_MDU_10782</t>
  </si>
  <si>
    <t>901218138_MDU_10783</t>
  </si>
  <si>
    <t>901218138_MDU_10784</t>
  </si>
  <si>
    <t>901218138_MDU_10828</t>
  </si>
  <si>
    <t>901218138_MDU_10833</t>
  </si>
  <si>
    <t>901218138_MDU_10938</t>
  </si>
  <si>
    <t>901218138_MDU_10939</t>
  </si>
  <si>
    <t>901218138_MDU_10940</t>
  </si>
  <si>
    <t>901218138_MDU_10941</t>
  </si>
  <si>
    <t>901218138_MDU_10943</t>
  </si>
  <si>
    <t>901218138_MDU_11011</t>
  </si>
  <si>
    <t>901218138_MDU_11025</t>
  </si>
  <si>
    <t>901218138_MDU_11029</t>
  </si>
  <si>
    <t>901218138_MDU_11032</t>
  </si>
  <si>
    <t>901218138_MDU_11033</t>
  </si>
  <si>
    <t>901218138_MDU_11035</t>
  </si>
  <si>
    <t>901218138_MDU_11036</t>
  </si>
  <si>
    <t>901218138_MDU_11037</t>
  </si>
  <si>
    <t>901218138_MDU_10206</t>
  </si>
  <si>
    <t>901218138_MDU_10207</t>
  </si>
  <si>
    <t>901218138_MDU_10208</t>
  </si>
  <si>
    <t>901218138_MDU_10209</t>
  </si>
  <si>
    <t>901218138_MDU_10216</t>
  </si>
  <si>
    <t>901218138_MDU_10239</t>
  </si>
  <si>
    <t>901218138_MDU_10256</t>
  </si>
  <si>
    <t>901218138_MDU_10259</t>
  </si>
  <si>
    <t>901218138_MDU_10262</t>
  </si>
  <si>
    <t>901218138_MDU_10263</t>
  </si>
  <si>
    <t>901218138_MDU_10275</t>
  </si>
  <si>
    <t>901218138_MDU_10276</t>
  </si>
  <si>
    <t>901218138_MDU_10285</t>
  </si>
  <si>
    <t>901218138_MDU_10288</t>
  </si>
  <si>
    <t>901218138_MDU_10289</t>
  </si>
  <si>
    <t>901218138_MDU_10290</t>
  </si>
  <si>
    <t>901218138_MDU_10291</t>
  </si>
  <si>
    <t>901218138_MDU_10314</t>
  </si>
  <si>
    <t>901218138_MDU_10315</t>
  </si>
  <si>
    <t>901218138_MDU_10320</t>
  </si>
  <si>
    <t>901218138_MDU_10325</t>
  </si>
  <si>
    <t>901218138_MDU_10330</t>
  </si>
  <si>
    <t>901218138_MDU_10339</t>
  </si>
  <si>
    <t>901218138_MDU_10341</t>
  </si>
  <si>
    <t>901218138_MDU_10348</t>
  </si>
  <si>
    <t>901218138_MDU_10351</t>
  </si>
  <si>
    <t>901218138_MDU_10353</t>
  </si>
  <si>
    <t>901218138_MDU_10487</t>
  </si>
  <si>
    <t>901218138_MDU_10491</t>
  </si>
  <si>
    <t>901218138_MDU_10494</t>
  </si>
  <si>
    <t>901218138_MDU_10516</t>
  </si>
  <si>
    <t>901218138_MDU_10529</t>
  </si>
  <si>
    <t>901218138_MDU_10540</t>
  </si>
  <si>
    <t>901218138_MDU_10542</t>
  </si>
  <si>
    <t>901218138_MDU_10543</t>
  </si>
  <si>
    <t>901218138_MDU_10583</t>
  </si>
  <si>
    <t>901218138_MDU_10651</t>
  </si>
  <si>
    <t>901218138_MDU_11039</t>
  </si>
  <si>
    <t>901218138_MDU_10703</t>
  </si>
  <si>
    <t>901218138_MDU_11331</t>
  </si>
  <si>
    <t>901218138_MDU_11428</t>
  </si>
  <si>
    <t>901218138_MDU_11342</t>
  </si>
  <si>
    <t>901218138_MDU_11204</t>
  </si>
  <si>
    <t>901218138_MDU_11205</t>
  </si>
  <si>
    <t>901218138_MDU_11210</t>
  </si>
  <si>
    <t>901218138_MDU_11246</t>
  </si>
  <si>
    <t>901218138_MDU_11248</t>
  </si>
  <si>
    <t>901218138_MDU_11249</t>
  </si>
  <si>
    <t>901218138_MDU_11250</t>
  </si>
  <si>
    <t>901218138_MDU_11251</t>
  </si>
  <si>
    <t>901218138_MDU_11259</t>
  </si>
  <si>
    <t>901218138_MDU_11260</t>
  </si>
  <si>
    <t>901218138_MDU_11266</t>
  </si>
  <si>
    <t>901218138_MDU_11299</t>
  </si>
  <si>
    <t>901218138_MDU_11307</t>
  </si>
  <si>
    <t>901218138_MDU_11318</t>
  </si>
  <si>
    <t>901218138_MDU_11319</t>
  </si>
  <si>
    <t>901218138_MDU_11320</t>
  </si>
  <si>
    <t>901218138_MDU_11322</t>
  </si>
  <si>
    <t>901218138_MDU_11323</t>
  </si>
  <si>
    <t>901218138_MDU_11324</t>
  </si>
  <si>
    <t>901218138_MDU_11325</t>
  </si>
  <si>
    <t>901218138_MDU_11326</t>
  </si>
  <si>
    <t>901218138_MDU_11328</t>
  </si>
  <si>
    <t>901218138_MDU_11329</t>
  </si>
  <si>
    <t>901218138_MDU_11332</t>
  </si>
  <si>
    <t>901218138_MDU_11334</t>
  </si>
  <si>
    <t>ESTADO EPS 31/05/2023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</si>
  <si>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</si>
  <si>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</si>
  <si>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</si>
  <si>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</si>
  <si>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</si>
  <si>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</si>
  <si>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901218138_MDU_11341</t>
  </si>
  <si>
    <t>901218138_MDU_11390</t>
  </si>
  <si>
    <t>901218138_MDU_11396</t>
  </si>
  <si>
    <t>901218138_MDU_11420</t>
  </si>
  <si>
    <t>901218138_MDU_11421</t>
  </si>
  <si>
    <t>901218138_MDU_11423</t>
  </si>
  <si>
    <t>901218138_MDU_11426</t>
  </si>
  <si>
    <t>901218138_MDU_11448</t>
  </si>
  <si>
    <t>901218138_MDU_11619</t>
  </si>
  <si>
    <t>901218138_MDU_11620</t>
  </si>
  <si>
    <t>901218138_MDU_11623</t>
  </si>
  <si>
    <t>901218138_MDU_11624</t>
  </si>
  <si>
    <t>901218138_MDU_11625</t>
  </si>
  <si>
    <t>901218138_MDU_11626</t>
  </si>
  <si>
    <t>901218138_MDU_11627</t>
  </si>
  <si>
    <t>901218138_MDU_11628</t>
  </si>
  <si>
    <t>901218138_MDU_11630</t>
  </si>
  <si>
    <t>901218138_MDU_11197</t>
  </si>
  <si>
    <t>FACTURA NO RADICADA</t>
  </si>
  <si>
    <t>FECHA ULTIMO INGRESO DE LA FACTURA ULTIMA NOVEDAD</t>
  </si>
  <si>
    <t>AÑO NOVEDAD</t>
  </si>
  <si>
    <t>MES NOVEDAD</t>
  </si>
  <si>
    <t>DIA NOVEDAD</t>
  </si>
  <si>
    <t>NIT</t>
  </si>
  <si>
    <t>PRESTADOR</t>
  </si>
  <si>
    <t>ALFAFACTURA</t>
  </si>
  <si>
    <t>NUMEROFACTURA</t>
  </si>
  <si>
    <t>ID</t>
  </si>
  <si>
    <t>NUMERO NOTA</t>
  </si>
  <si>
    <t>FECHA DE SERVICIO PRESTADO POR LA IPS FECHA FACTURA</t>
  </si>
  <si>
    <t>VALOR FACTURA</t>
  </si>
  <si>
    <t>VALOR_GLOSA Y DEVOLUCION</t>
  </si>
  <si>
    <t>REGIMEN</t>
  </si>
  <si>
    <t>TIPIFICACION</t>
  </si>
  <si>
    <t>CONCEPTO GLOSA Y DEVOLUCION</t>
  </si>
  <si>
    <t>TIPIFICACION OBJECION</t>
  </si>
  <si>
    <t>Junio</t>
  </si>
  <si>
    <t>MEDICOS ESPECIALISTAS UNIDOS SAS</t>
  </si>
  <si>
    <t>901218138_MDU_6852</t>
  </si>
  <si>
    <t>INS</t>
  </si>
  <si>
    <t>DEVOLUCION</t>
  </si>
  <si>
    <t xml:space="preserve">AUTORIZACIÓN. SE REALIZA DEVOLUCIÓN PUESTO QUE SOLO ESTAN AU TORIZANDO UNA SESIÓN DE TERAPIAS, NO SE EVIDENCIAN MAS AUTOIZACIONES. MANUEL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</si>
  <si>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901218138_MDU_6849</t>
  </si>
  <si>
    <t xml:space="preserve">AUT: Se devuelve factura completa servicios de terapia de rehabilitacion pulmonar #12 no autorizadas nap anexado        220738516581035 pagado en la factura MDU-6242. favor solicit ar auto.al área de autorizaciones.  Gladys V.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</si>
  <si>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901218138_MDU_6846</t>
  </si>
  <si>
    <t xml:space="preserve">AUTORIZACIÓN. SE REALIZA DEVOLUCIÓN PUESTO QUE SOLO ESTAN AU TORIZANDO UNA SESIÓN DE TERAPIAS, NO SE EVIDENCIAN MAS AUTOIZACIONES.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</si>
  <si>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Noviembre</t>
  </si>
  <si>
    <t>901218138_MDU_8312</t>
  </si>
  <si>
    <t xml:space="preserve">AUT SE DEVUELVE FACTURA LA AUTORIZACION QUE ENVIAN 221943360356996 YA ESTA PAGA EN LA FACTURA MDU 8313 SE VALID         AN SOPORTES SON LOS MISMOS 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</si>
  <si>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CIERRE VAGLO 30/04/2023</t>
  </si>
  <si>
    <t>FACTURA EN PROGRAMACION DE PAGO</t>
  </si>
  <si>
    <t>FACTURA CANCELADA</t>
  </si>
  <si>
    <t>Total general</t>
  </si>
  <si>
    <t xml:space="preserve"> TIPIFICACION</t>
  </si>
  <si>
    <t xml:space="preserve"> CANT FACT</t>
  </si>
  <si>
    <t xml:space="preserve"> SALDO FACTURAS</t>
  </si>
  <si>
    <t>SANTIAGO DE CALI , MAYO 31  DE 2023</t>
  </si>
  <si>
    <t>Señores :MEDICOS ESPECIALIZADOS UNIDOS</t>
  </si>
  <si>
    <t>NIT: 901218138</t>
  </si>
  <si>
    <t>A continuacion me permito remitir nuestra respuesta al estado de cartera presentado en la fecha:17/05/2023</t>
  </si>
  <si>
    <t>Cartera - MEDICOS ESPECIALISTAS UNIDOS</t>
  </si>
  <si>
    <t>IPSMEDICOS ESPECIALISTA UNIDOS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</si>
</sst>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45C]* #,##0_ ;_-[$$-45C]* \-#,##0\ ;_-[$$-45C]* &quot;-&quot;_ ;_-@_ 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_-* #,##0_-;\-* #,##0_-;_-* &quot;-&quot;??_-;_-@_-"/>
    <numFmt numFmtId="169" formatCode="[$$-240A]\ #,##0;\-[$$-240A]\ #,##0"/>
    <numFmt numFmtId="170" formatCode="_-[$$-240A]\ * #,##0_-;\-[$$-240A]\ * #,##0_-;_-[$$-240A]\ * &quot;-&quot;??_-;_-@_-"/>
    <numFmt numFmtId="171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2" borderId="0" xfId="0" applyFont="1" applyFill="1" applyBorder="1" applyAlignment="1">
      <alignment horizontal="center"/>
    </xf>
    <xf numFmtId="1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/>
    <xf numFmtId="164" fontId="4" fillId="0" borderId="2" xfId="1" applyNumberFormat="1" applyFont="1" applyBorder="1"/>
    <xf numFmtId="0" fontId="0" fillId="0" borderId="2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4" applyFont="1"/>
    <xf numFmtId="0" fontId="6" fillId="0" borderId="4" xfId="4" applyFont="1" applyBorder="1" applyAlignment="1">
      <alignment horizontal="centerContinuous"/>
    </xf>
    <xf numFmtId="0" fontId="6" fillId="0" borderId="5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9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4" xfId="4" applyFont="1" applyBorder="1" applyAlignment="1">
      <alignment horizontal="centerContinuous" vertical="center"/>
    </xf>
    <xf numFmtId="0" fontId="6" fillId="0" borderId="10" xfId="4" applyFont="1" applyBorder="1" applyAlignment="1">
      <alignment horizontal="centerContinuous"/>
    </xf>
    <xf numFmtId="0" fontId="6" fillId="0" borderId="12" xfId="4" applyFont="1" applyBorder="1" applyAlignment="1">
      <alignment horizontal="centerContinuous"/>
    </xf>
    <xf numFmtId="0" fontId="6" fillId="0" borderId="8" xfId="4" applyFont="1" applyBorder="1"/>
    <xf numFmtId="0" fontId="6" fillId="0" borderId="9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5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6" fontId="6" fillId="0" borderId="0" xfId="4" applyNumberFormat="1" applyFont="1" applyAlignment="1">
      <alignment horizontal="right"/>
    </xf>
    <xf numFmtId="165" fontId="6" fillId="0" borderId="0" xfId="4" applyNumberFormat="1" applyFont="1" applyAlignment="1">
      <alignment horizontal="right"/>
    </xf>
    <xf numFmtId="1" fontId="6" fillId="0" borderId="11" xfId="4" applyNumberFormat="1" applyFont="1" applyBorder="1" applyAlignment="1">
      <alignment horizontal="center"/>
    </xf>
    <xf numFmtId="166" fontId="6" fillId="0" borderId="11" xfId="4" applyNumberFormat="1" applyFont="1" applyBorder="1" applyAlignment="1">
      <alignment horizontal="right"/>
    </xf>
    <xf numFmtId="166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5" xfId="4" applyNumberFormat="1" applyFont="1" applyBorder="1" applyAlignment="1">
      <alignment horizontal="center"/>
    </xf>
    <xf numFmtId="166" fontId="7" fillId="0" borderId="15" xfId="4" applyNumberFormat="1" applyFont="1" applyBorder="1" applyAlignment="1">
      <alignment horizontal="right"/>
    </xf>
    <xf numFmtId="166" fontId="6" fillId="0" borderId="0" xfId="4" applyNumberFormat="1" applyFont="1"/>
    <xf numFmtId="166" fontId="7" fillId="0" borderId="11" xfId="4" applyNumberFormat="1" applyFont="1" applyBorder="1"/>
    <xf numFmtId="166" fontId="6" fillId="0" borderId="11" xfId="4" applyNumberFormat="1" applyFont="1" applyBorder="1"/>
    <xf numFmtId="166" fontId="7" fillId="0" borderId="0" xfId="4" applyNumberFormat="1" applyFont="1"/>
    <xf numFmtId="0" fontId="6" fillId="0" borderId="10" xfId="4" applyFont="1" applyBorder="1"/>
    <xf numFmtId="0" fontId="6" fillId="0" borderId="11" xfId="4" applyFont="1" applyBorder="1"/>
    <xf numFmtId="0" fontId="6" fillId="0" borderId="12" xfId="4" applyFont="1" applyBorder="1"/>
    <xf numFmtId="0" fontId="7" fillId="0" borderId="7" xfId="4" applyFont="1" applyBorder="1" applyAlignment="1">
      <alignment horizontal="center" vertical="center"/>
    </xf>
    <xf numFmtId="0" fontId="7" fillId="0" borderId="19" xfId="4" applyFont="1" applyBorder="1" applyAlignment="1">
      <alignment horizontal="center" vertical="center"/>
    </xf>
    <xf numFmtId="167" fontId="6" fillId="0" borderId="0" xfId="4" applyNumberFormat="1" applyFont="1"/>
    <xf numFmtId="0" fontId="6" fillId="2" borderId="0" xfId="4" applyFont="1" applyFill="1"/>
    <xf numFmtId="168" fontId="7" fillId="0" borderId="0" xfId="1" applyNumberFormat="1" applyFont="1"/>
    <xf numFmtId="169" fontId="7" fillId="0" borderId="0" xfId="1" applyNumberFormat="1" applyFont="1" applyAlignment="1">
      <alignment horizontal="right"/>
    </xf>
    <xf numFmtId="168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68" fontId="6" fillId="0" borderId="20" xfId="1" applyNumberFormat="1" applyFont="1" applyBorder="1" applyAlignment="1">
      <alignment horizontal="center"/>
    </xf>
    <xf numFmtId="169" fontId="6" fillId="0" borderId="20" xfId="1" applyNumberFormat="1" applyFont="1" applyBorder="1" applyAlignment="1">
      <alignment horizontal="right"/>
    </xf>
    <xf numFmtId="168" fontId="6" fillId="0" borderId="15" xfId="1" applyNumberFormat="1" applyFont="1" applyBorder="1" applyAlignment="1">
      <alignment horizontal="center"/>
    </xf>
    <xf numFmtId="169" fontId="6" fillId="0" borderId="15" xfId="1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170" fontId="1" fillId="5" borderId="1" xfId="3" applyNumberFormat="1" applyFont="1" applyFill="1" applyBorder="1" applyAlignment="1">
      <alignment horizontal="center" vertical="center" wrapText="1"/>
    </xf>
    <xf numFmtId="171" fontId="1" fillId="5" borderId="1" xfId="3" applyNumberFormat="1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70" fontId="0" fillId="0" borderId="1" xfId="3" applyNumberFormat="1" applyFont="1" applyBorder="1"/>
    <xf numFmtId="171" fontId="0" fillId="0" borderId="1" xfId="3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6" fillId="0" borderId="4" xfId="4" applyFont="1" applyBorder="1" applyAlignment="1">
      <alignment horizontal="center"/>
    </xf>
    <xf numFmtId="0" fontId="6" fillId="0" borderId="5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0" fontId="7" fillId="0" borderId="4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  <xf numFmtId="0" fontId="7" fillId="0" borderId="18" xfId="4" applyFont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8.594820254628" createdVersion="5" refreshedVersion="5" minRefreshableVersion="3" recordCount="141">
  <cacheSource type="worksheet">
    <worksheetSource ref="A2:AS143" sheet="ESTADO DE CADA FACTURA"/>
  </cacheSource>
  <cacheFields count="45">
    <cacheField name="NIT_IPS" numFmtId="0">
      <sharedItems containsSemiMixedTypes="0" containsString="0" containsNumber="1" containsInteger="1" minValue="901218138" maxValue="90121813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24" maxValue="11630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0206" maxValue="11630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3-02-28T00:00:00" maxDate="2023-04-29T00:00:00"/>
    </cacheField>
    <cacheField name="VALOR_FACT_IPS" numFmtId="41">
      <sharedItems containsSemiMixedTypes="0" containsString="0" containsNumber="1" containsInteger="1" minValue="24990" maxValue="27498196"/>
    </cacheField>
    <cacheField name="SALDO_FACT_IPS" numFmtId="41">
      <sharedItems containsSemiMixedTypes="0" containsString="0" containsNumber="1" containsInteger="1" minValue="24990" maxValue="27498196"/>
    </cacheField>
    <cacheField name="OBSERVACION_SASS" numFmtId="0">
      <sharedItems/>
    </cacheField>
    <cacheField name="ESTADO EPS 31/05/2023" numFmtId="0">
      <sharedItems count="4">
        <s v="FACTURA NO RADICADA"/>
        <s v="FACTURA CANCELADA"/>
        <s v="FACTURA EN PROGRAMACION DE PAGO"/>
        <s v="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918000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EVOLUCION" numFmtId="41">
      <sharedItems containsSemiMixedTypes="0" containsString="0" containsNumber="1" containsInteger="1" minValue="0" maxValue="128100"/>
    </cacheField>
    <cacheField name="OBSERVACION_GLOSA_DEVOLUCION" numFmtId="0">
      <sharedItems containsBlank="1" longText="1"/>
    </cacheField>
    <cacheField name="VALOR_CRUZADO_SASS" numFmtId="41">
      <sharedItems containsSemiMixedTypes="0" containsString="0" containsNumber="1" containsInteger="1" minValue="0" maxValue="918000"/>
    </cacheField>
    <cacheField name="SALDO_SASS" numFmtId="0">
      <sharedItems containsSemiMixedTypes="0" containsString="0" containsNumber="1" containsInteger="1" minValue="0" maxValue="128100"/>
    </cacheField>
    <cacheField name="VALOR_CANCELADO_SAP" numFmtId="0">
      <sharedItems containsString="0" containsBlank="1" containsNumber="1" containsInteger="1" minValue="38984" maxValue="899640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3900" maxValue="2201390067"/>
    </cacheField>
    <cacheField name="FECHA_COMPENSACION_SAP" numFmtId="0">
      <sharedItems containsNonDate="0" containsString="0" containsBlank="1"/>
    </cacheField>
    <cacheField name="VALOR_TRANFERENCIA" numFmtId="0">
      <sharedItems containsString="0" containsBlank="1" containsNumber="1" containsInteger="1" minValue="18064360" maxValue="18064360"/>
    </cacheField>
    <cacheField name="AUTORIZACION" numFmtId="0">
      <sharedItems containsString="0" containsBlank="1" containsNumber="1" containsInteger="1" minValue="222343360576888" maxValue="23115336038137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2-28T00:00:00" maxDate="2023-05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30330" maxValue="21001231"/>
    </cacheField>
    <cacheField name="F_RAD_SASS" numFmtId="0">
      <sharedItems containsString="0" containsBlank="1" containsNumber="1" containsInteger="1" minValue="20230322" maxValue="20230515"/>
    </cacheField>
    <cacheField name="VALOR_REPORTADO_CRICULAR 030" numFmtId="41">
      <sharedItems containsSemiMixedTypes="0" containsString="0" containsNumber="1" containsInteger="1" minValue="0" maxValue="91800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">
  <r>
    <n v="901218138"/>
    <s v="MEDICOS ESPECIALIZADOS SAS"/>
    <s v="MDS2"/>
    <n v="624"/>
    <m/>
    <m/>
    <s v="MDS2_625"/>
    <s v="901218138_MDS2_624"/>
    <d v="2023-02-28T00:00:00"/>
    <n v="107737"/>
    <n v="107737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2-28T00:00:00"/>
    <m/>
    <m/>
    <m/>
    <s v="SI"/>
    <m/>
    <m/>
    <m/>
    <n v="0"/>
    <n v="0"/>
    <m/>
    <d v="2023-05-31T00:00:00"/>
  </r>
  <r>
    <n v="901218138"/>
    <s v="MEDICOS ESPECIALIZADOS SAS"/>
    <s v="MDS2"/>
    <n v="625"/>
    <m/>
    <m/>
    <s v="MDU_10292"/>
    <s v="901218138_MDS2_625"/>
    <d v="2023-02-28T00:00:00"/>
    <n v="27498196"/>
    <n v="27498196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2-28T00:00:00"/>
    <m/>
    <m/>
    <m/>
    <s v="SI"/>
    <m/>
    <m/>
    <m/>
    <n v="0"/>
    <n v="0"/>
    <m/>
    <d v="2023-05-31T00:00:00"/>
  </r>
  <r>
    <n v="901218138"/>
    <s v="MEDICOS ESPECIALIZADOS SAS"/>
    <s v="MDU"/>
    <n v="10292"/>
    <m/>
    <m/>
    <s v="MDU_10318"/>
    <s v="901218138_MDU_10292"/>
    <d v="2023-02-28T00:00:00"/>
    <n v="24990"/>
    <n v="2499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2-28T00:00:00"/>
    <m/>
    <m/>
    <m/>
    <s v="SI"/>
    <m/>
    <m/>
    <m/>
    <n v="0"/>
    <n v="0"/>
    <m/>
    <d v="2023-05-31T00:00:00"/>
  </r>
  <r>
    <n v="901218138"/>
    <s v="MEDICOS ESPECIALIZADOS SAS"/>
    <s v="MDU"/>
    <n v="10318"/>
    <m/>
    <m/>
    <s v="MDU_10656"/>
    <s v="901218138_MDU_10318"/>
    <d v="2023-02-28T00:00:00"/>
    <n v="24990"/>
    <n v="2499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2-28T00:00:00"/>
    <m/>
    <m/>
    <m/>
    <s v="SI"/>
    <m/>
    <m/>
    <m/>
    <n v="0"/>
    <n v="0"/>
    <m/>
    <d v="2023-05-31T00:00:00"/>
  </r>
  <r>
    <n v="901218138"/>
    <s v="MEDICOS ESPECIALIZADOS SAS"/>
    <s v="MDU"/>
    <n v="10656"/>
    <m/>
    <m/>
    <s v="MDU_10657"/>
    <s v="901218138_MDU_10656"/>
    <d v="2023-03-31T00:00:00"/>
    <n v="24990"/>
    <n v="2499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0657"/>
    <m/>
    <m/>
    <s v="MDU_10662"/>
    <s v="901218138_MDU_10657"/>
    <d v="2023-03-31T00:00:00"/>
    <n v="24990"/>
    <n v="2499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0662"/>
    <m/>
    <m/>
    <s v="MDU_10664"/>
    <s v="901218138_MDU_10662"/>
    <d v="2023-03-31T00:00:00"/>
    <n v="299880"/>
    <n v="29988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0664"/>
    <m/>
    <m/>
    <s v="MDU_10678"/>
    <s v="901218138_MDU_10664"/>
    <d v="2023-03-31T00:00:00"/>
    <n v="299880"/>
    <n v="29988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0678"/>
    <m/>
    <m/>
    <s v="MDU_10758"/>
    <s v="901218138_MDU_10678"/>
    <d v="2023-03-31T00:00:00"/>
    <n v="24990"/>
    <n v="2499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0758"/>
    <m/>
    <m/>
    <s v="MDU_11169"/>
    <s v="901218138_MDU_10758"/>
    <d v="2023-03-31T00:00:00"/>
    <n v="68600"/>
    <n v="6860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1169"/>
    <m/>
    <m/>
    <s v="MDU_11186"/>
    <s v="901218138_MDU_11169"/>
    <d v="2023-03-31T00:00:00"/>
    <n v="24990"/>
    <n v="2499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"/>
    <n v="11186"/>
    <m/>
    <m/>
    <s v="MDU_11331"/>
    <s v="901218138_MDU_11186"/>
    <d v="2023-03-31T00:00:00"/>
    <n v="299880"/>
    <n v="29988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3-31T00:00:00"/>
    <m/>
    <m/>
    <m/>
    <s v="SI"/>
    <m/>
    <m/>
    <m/>
    <n v="0"/>
    <n v="0"/>
    <m/>
    <d v="2023-05-31T00:00:00"/>
  </r>
  <r>
    <n v="901218138"/>
    <s v="MEDICOS ESPECIALIZADOS SAS"/>
    <s v="MDU       "/>
    <n v="11331"/>
    <m/>
    <m/>
    <s v="MDU_11428"/>
    <s v="901218138_MDU_11331"/>
    <d v="2023-04-16T00:00:00"/>
    <n v="145000"/>
    <n v="14500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4-30T00:00:00"/>
    <m/>
    <m/>
    <m/>
    <s v="SI"/>
    <m/>
    <m/>
    <m/>
    <n v="0"/>
    <n v="0"/>
    <m/>
    <d v="2023-05-31T00:00:00"/>
  </r>
  <r>
    <n v="901218138"/>
    <s v="MEDICOS ESPECIALIZADOS SAS"/>
    <s v="MDU       "/>
    <n v="11428"/>
    <m/>
    <m/>
    <s v="MDU_11342"/>
    <s v="901218138_MDU_11428"/>
    <d v="2023-04-21T00:00:00"/>
    <n v="645150"/>
    <n v="645150"/>
    <s v="A)Factura no radicada en ERP"/>
    <x v="0"/>
    <m/>
    <m/>
    <m/>
    <s v="no_cruza"/>
    <n v="0"/>
    <m/>
    <m/>
    <m/>
    <m/>
    <n v="0"/>
    <m/>
    <n v="0"/>
    <n v="0"/>
    <m/>
    <m/>
    <m/>
    <m/>
    <m/>
    <m/>
    <m/>
    <d v="2023-04-30T00:00:00"/>
    <m/>
    <m/>
    <m/>
    <s v="SI"/>
    <m/>
    <m/>
    <m/>
    <n v="0"/>
    <n v="0"/>
    <m/>
    <d v="2023-05-31T00:00:00"/>
  </r>
  <r>
    <n v="901218138"/>
    <s v="MEDICOS ESPECIALIZADOS SAS"/>
    <s v="MDU       "/>
    <n v="11342"/>
    <s v="MDU"/>
    <n v="11342"/>
    <s v="MDU_11204"/>
    <s v="901218138_MDU_11342"/>
    <d v="2023-04-17T00:00:00"/>
    <n v="306000"/>
    <n v="306000"/>
    <s v="B)Factura sin saldo ERP"/>
    <x v="1"/>
    <m/>
    <m/>
    <m/>
    <s v="OK"/>
    <n v="306000"/>
    <m/>
    <m/>
    <m/>
    <m/>
    <n v="0"/>
    <m/>
    <n v="306000"/>
    <n v="0"/>
    <n v="64500"/>
    <m/>
    <n v="22013900"/>
    <m/>
    <m/>
    <n v="230313360588990"/>
    <m/>
    <d v="2023-04-30T00:00:00"/>
    <m/>
    <n v="2"/>
    <m/>
    <s v="SI"/>
    <n v="1"/>
    <n v="20230530"/>
    <n v="20230504"/>
    <n v="306000"/>
    <n v="0"/>
    <m/>
    <d v="2023-05-31T00:00:00"/>
  </r>
  <r>
    <n v="901218138"/>
    <s v="MEDICOS ESPECIALIZADOS SAS"/>
    <s v="MDU       "/>
    <n v="11204"/>
    <s v="MDU"/>
    <n v="11204"/>
    <s v="MDU_11205"/>
    <s v="901218138_MDU_11204"/>
    <d v="2023-04-03T00:00:00"/>
    <n v="65900"/>
    <n v="65900"/>
    <s v="B)Factura sin saldo ERP"/>
    <x v="1"/>
    <m/>
    <m/>
    <m/>
    <s v="OK"/>
    <n v="65900"/>
    <m/>
    <m/>
    <m/>
    <m/>
    <n v="0"/>
    <m/>
    <n v="65900"/>
    <n v="0"/>
    <n v="64500"/>
    <m/>
    <n v="22013900"/>
    <m/>
    <m/>
    <n v="230738545526879"/>
    <m/>
    <d v="2023-04-30T00:00:00"/>
    <m/>
    <n v="2"/>
    <m/>
    <s v="SI"/>
    <n v="1"/>
    <n v="20230530"/>
    <n v="20230504"/>
    <n v="65900"/>
    <n v="0"/>
    <m/>
    <d v="2023-05-31T00:00:00"/>
  </r>
  <r>
    <n v="901218138"/>
    <s v="MEDICOS ESPECIALIZADOS SAS"/>
    <s v="MDU       "/>
    <n v="11205"/>
    <s v="MDU"/>
    <n v="11205"/>
    <s v="MDU_11210"/>
    <s v="901218138_MDU_11205"/>
    <d v="2023-04-03T00:00:00"/>
    <n v="65900"/>
    <n v="65900"/>
    <s v="B)Factura sin saldo ERP"/>
    <x v="1"/>
    <m/>
    <m/>
    <m/>
    <s v="OK"/>
    <n v="65900"/>
    <m/>
    <m/>
    <m/>
    <m/>
    <n v="0"/>
    <m/>
    <n v="65900"/>
    <n v="0"/>
    <n v="64500"/>
    <m/>
    <n v="22013900"/>
    <m/>
    <m/>
    <n v="230808532345443"/>
    <m/>
    <d v="2023-04-30T00:00:00"/>
    <m/>
    <n v="2"/>
    <m/>
    <s v="SI"/>
    <n v="1"/>
    <n v="20230530"/>
    <n v="20230504"/>
    <n v="65900"/>
    <n v="0"/>
    <m/>
    <d v="2023-05-31T00:00:00"/>
  </r>
  <r>
    <n v="901218138"/>
    <s v="MEDICOS ESPECIALIZADOS SAS"/>
    <s v="MDU       "/>
    <n v="11210"/>
    <s v="MDU"/>
    <n v="11210"/>
    <s v="MDU_11246"/>
    <s v="901218138_MDU_11210"/>
    <d v="2023-04-04T00:00:00"/>
    <n v="65900"/>
    <n v="65900"/>
    <s v="B)Factura sin saldo ERP"/>
    <x v="1"/>
    <m/>
    <m/>
    <m/>
    <s v="OK"/>
    <n v="65900"/>
    <m/>
    <m/>
    <m/>
    <m/>
    <n v="0"/>
    <m/>
    <n v="65900"/>
    <n v="0"/>
    <n v="449820"/>
    <m/>
    <n v="22013900"/>
    <m/>
    <m/>
    <n v="230903360412788"/>
    <m/>
    <d v="2023-04-30T00:00:00"/>
    <m/>
    <n v="2"/>
    <m/>
    <s v="SI"/>
    <n v="1"/>
    <n v="20230530"/>
    <n v="20230504"/>
    <n v="65900"/>
    <n v="0"/>
    <m/>
    <d v="2023-05-31T00:00:00"/>
  </r>
  <r>
    <n v="901218138"/>
    <s v="MEDICOS ESPECIALIZADOS SAS"/>
    <s v="MDU       "/>
    <n v="11246"/>
    <s v="MDU"/>
    <n v="11246"/>
    <s v="MDU_11248"/>
    <s v="901218138_MDU_11246"/>
    <d v="2023-04-11T00:00:00"/>
    <n v="459000"/>
    <n v="459000"/>
    <s v="B)Factura sin saldo ERP"/>
    <x v="1"/>
    <m/>
    <m/>
    <m/>
    <s v="OK"/>
    <n v="459000"/>
    <m/>
    <m/>
    <m/>
    <m/>
    <n v="0"/>
    <m/>
    <n v="459000"/>
    <n v="0"/>
    <n v="249900"/>
    <m/>
    <n v="22013900"/>
    <m/>
    <m/>
    <n v="230503360632322"/>
    <m/>
    <d v="2023-04-30T00:00:00"/>
    <m/>
    <n v="2"/>
    <m/>
    <s v="SI"/>
    <n v="1"/>
    <n v="20230530"/>
    <n v="20230504"/>
    <n v="459000"/>
    <n v="0"/>
    <m/>
    <d v="2023-05-31T00:00:00"/>
  </r>
  <r>
    <n v="901218138"/>
    <s v="MEDICOS ESPECIALIZADOS SAS"/>
    <s v="MDU       "/>
    <n v="11248"/>
    <s v="MDU"/>
    <n v="11248"/>
    <s v="MDU_11249"/>
    <s v="901218138_MDU_11248"/>
    <d v="2023-04-11T00:00:00"/>
    <n v="255000"/>
    <n v="255000"/>
    <s v="B)Factura sin saldo ERP"/>
    <x v="1"/>
    <m/>
    <m/>
    <m/>
    <s v="OK"/>
    <n v="255000"/>
    <m/>
    <m/>
    <m/>
    <m/>
    <n v="0"/>
    <m/>
    <n v="255000"/>
    <n v="0"/>
    <n v="799680"/>
    <m/>
    <n v="22013900"/>
    <m/>
    <m/>
    <n v="230613360606323"/>
    <m/>
    <d v="2023-04-30T00:00:00"/>
    <m/>
    <n v="2"/>
    <m/>
    <s v="SI"/>
    <n v="1"/>
    <n v="20230530"/>
    <n v="20230504"/>
    <n v="255000"/>
    <n v="0"/>
    <m/>
    <d v="2023-05-31T00:00:00"/>
  </r>
  <r>
    <n v="901218138"/>
    <s v="MEDICOS ESPECIALIZADOS SAS"/>
    <s v="MDU       "/>
    <n v="11249"/>
    <s v="MDU"/>
    <n v="11249"/>
    <s v="MDU_11250"/>
    <s v="901218138_MDU_11249"/>
    <d v="2023-04-11T00:00:00"/>
    <n v="816000"/>
    <n v="816000"/>
    <s v="B)Factura sin saldo ERP"/>
    <x v="1"/>
    <m/>
    <m/>
    <m/>
    <s v="OK"/>
    <n v="816000"/>
    <m/>
    <m/>
    <m/>
    <m/>
    <n v="0"/>
    <m/>
    <n v="816000"/>
    <n v="0"/>
    <n v="899640"/>
    <m/>
    <n v="22013900"/>
    <m/>
    <m/>
    <n v="223603360330941"/>
    <m/>
    <d v="2023-04-30T00:00:00"/>
    <m/>
    <n v="2"/>
    <m/>
    <s v="SI"/>
    <n v="1"/>
    <n v="20230530"/>
    <n v="20230504"/>
    <n v="816000"/>
    <n v="0"/>
    <m/>
    <d v="2023-05-31T00:00:00"/>
  </r>
  <r>
    <n v="901218138"/>
    <s v="MEDICOS ESPECIALIZADOS SAS"/>
    <s v="MDU       "/>
    <n v="11250"/>
    <s v="MDU"/>
    <n v="11250"/>
    <s v="MDU_11251"/>
    <s v="901218138_MDU_11250"/>
    <d v="2023-04-11T00:00:00"/>
    <n v="918000"/>
    <n v="918000"/>
    <s v="B)Factura sin saldo ERP"/>
    <x v="1"/>
    <m/>
    <m/>
    <m/>
    <s v="OK"/>
    <n v="918000"/>
    <m/>
    <m/>
    <m/>
    <m/>
    <n v="0"/>
    <m/>
    <n v="918000"/>
    <n v="0"/>
    <n v="38984"/>
    <m/>
    <n v="22013900"/>
    <m/>
    <m/>
    <n v="223543360521492"/>
    <m/>
    <d v="2023-04-30T00:00:00"/>
    <m/>
    <n v="2"/>
    <m/>
    <s v="SI"/>
    <n v="1"/>
    <n v="20230530"/>
    <n v="20230504"/>
    <n v="918000"/>
    <n v="0"/>
    <m/>
    <d v="2023-05-31T00:00:00"/>
  </r>
  <r>
    <n v="901218138"/>
    <s v="MEDICOS ESPECIALIZADOS SAS"/>
    <s v="MDU       "/>
    <n v="11251"/>
    <s v="MDU"/>
    <n v="11251"/>
    <s v="MDU_11259"/>
    <s v="901218138_MDU_11251"/>
    <d v="2023-04-11T00:00:00"/>
    <n v="306000"/>
    <n v="306000"/>
    <s v="B)Factura sin saldo ERP"/>
    <x v="1"/>
    <m/>
    <m/>
    <m/>
    <s v="OK"/>
    <n v="306000"/>
    <m/>
    <m/>
    <m/>
    <m/>
    <n v="0"/>
    <m/>
    <n v="306000"/>
    <n v="0"/>
    <n v="260896"/>
    <m/>
    <n v="2201390067"/>
    <m/>
    <m/>
    <n v="230558545567581"/>
    <m/>
    <d v="2023-04-30T00:00:00"/>
    <m/>
    <n v="2"/>
    <m/>
    <s v="SI"/>
    <n v="1"/>
    <n v="20230530"/>
    <n v="20230504"/>
    <n v="306000"/>
    <n v="0"/>
    <m/>
    <d v="2023-05-31T00:00:00"/>
  </r>
  <r>
    <n v="901218138"/>
    <s v="MEDICOS ESPECIALIZADOS SAS"/>
    <s v="MDU       "/>
    <n v="11259"/>
    <s v="MDU"/>
    <n v="11259"/>
    <s v="MDU_11260"/>
    <s v="901218138_MDU_11259"/>
    <d v="2023-04-12T00:00:00"/>
    <n v="65900"/>
    <n v="65900"/>
    <s v="B)Factura sin saldo ERP"/>
    <x v="1"/>
    <m/>
    <m/>
    <m/>
    <s v="OK"/>
    <n v="65900"/>
    <m/>
    <m/>
    <m/>
    <m/>
    <n v="0"/>
    <m/>
    <n v="65900"/>
    <n v="0"/>
    <m/>
    <m/>
    <m/>
    <m/>
    <m/>
    <n v="230738532501946"/>
    <m/>
    <d v="2023-04-30T00:00:00"/>
    <m/>
    <n v="2"/>
    <m/>
    <s v="SI"/>
    <n v="1"/>
    <n v="20230530"/>
    <n v="20230504"/>
    <n v="65900"/>
    <n v="0"/>
    <m/>
    <d v="2023-05-31T00:00:00"/>
  </r>
  <r>
    <n v="901218138"/>
    <s v="MEDICOS ESPECIALIZADOS SAS"/>
    <s v="MDU       "/>
    <n v="11260"/>
    <s v="MDU"/>
    <n v="11260"/>
    <s v="MDU_11266"/>
    <s v="901218138_MDU_11260"/>
    <d v="2023-04-12T00:00:00"/>
    <n v="27000"/>
    <n v="27000"/>
    <s v="B)Factura sin saldo ERP"/>
    <x v="1"/>
    <m/>
    <m/>
    <m/>
    <s v="OK"/>
    <n v="27000"/>
    <m/>
    <m/>
    <m/>
    <m/>
    <n v="0"/>
    <m/>
    <n v="27000"/>
    <n v="0"/>
    <m/>
    <m/>
    <m/>
    <m/>
    <m/>
    <n v="230663360596581"/>
    <m/>
    <d v="2023-04-30T00:00:00"/>
    <m/>
    <n v="2"/>
    <m/>
    <s v="SI"/>
    <n v="1"/>
    <n v="20230530"/>
    <n v="20230504"/>
    <n v="27000"/>
    <n v="0"/>
    <m/>
    <d v="2023-05-31T00:00:00"/>
  </r>
  <r>
    <n v="901218138"/>
    <s v="MEDICOS ESPECIALIZADOS SAS"/>
    <s v="MDU       "/>
    <n v="11266"/>
    <s v="MDU"/>
    <n v="11266"/>
    <s v="MDU_11299"/>
    <s v="901218138_MDU_11266"/>
    <d v="2023-04-12T00:00:00"/>
    <n v="70000"/>
    <n v="70000"/>
    <s v="B)Factura sin saldo ERP"/>
    <x v="1"/>
    <m/>
    <m/>
    <m/>
    <s v="OK"/>
    <n v="70000"/>
    <m/>
    <m/>
    <m/>
    <m/>
    <n v="0"/>
    <m/>
    <n v="70000"/>
    <n v="0"/>
    <m/>
    <m/>
    <m/>
    <m/>
    <m/>
    <n v="230738532291914"/>
    <m/>
    <d v="2023-04-30T00:00:00"/>
    <m/>
    <n v="2"/>
    <m/>
    <s v="SI"/>
    <n v="1"/>
    <n v="20230530"/>
    <n v="20230504"/>
    <n v="70000"/>
    <n v="0"/>
    <m/>
    <d v="2023-05-31T00:00:00"/>
  </r>
  <r>
    <n v="901218138"/>
    <s v="MEDICOS ESPECIALIZADOS SAS"/>
    <s v="MDU       "/>
    <n v="11299"/>
    <s v="MDU"/>
    <n v="11299"/>
    <s v="MDU_11307"/>
    <s v="901218138_MDU_11299"/>
    <d v="2023-04-13T00:00:00"/>
    <n v="53600"/>
    <n v="53600"/>
    <s v="B)Factura sin saldo ERP"/>
    <x v="1"/>
    <m/>
    <m/>
    <m/>
    <s v="OK"/>
    <n v="53600"/>
    <m/>
    <m/>
    <m/>
    <m/>
    <n v="0"/>
    <m/>
    <n v="53600"/>
    <n v="0"/>
    <m/>
    <m/>
    <m/>
    <m/>
    <m/>
    <n v="230863360300241"/>
    <m/>
    <d v="2023-04-30T00:00:00"/>
    <m/>
    <n v="2"/>
    <m/>
    <s v="SI"/>
    <n v="1"/>
    <n v="20230530"/>
    <n v="20230504"/>
    <n v="53600"/>
    <n v="0"/>
    <m/>
    <d v="2023-05-31T00:00:00"/>
  </r>
  <r>
    <n v="901218138"/>
    <s v="MEDICOS ESPECIALIZADOS SAS"/>
    <s v="MDU       "/>
    <n v="11307"/>
    <s v="MDU"/>
    <n v="11307"/>
    <s v="MDU_11318"/>
    <s v="901218138_MDU_11307"/>
    <d v="2023-04-13T00:00:00"/>
    <n v="65900"/>
    <n v="65900"/>
    <s v="B)Factura sin saldo ERP"/>
    <x v="1"/>
    <m/>
    <m/>
    <m/>
    <s v="OK"/>
    <n v="65900"/>
    <m/>
    <m/>
    <m/>
    <m/>
    <n v="0"/>
    <m/>
    <n v="65900"/>
    <n v="0"/>
    <m/>
    <m/>
    <m/>
    <m/>
    <m/>
    <n v="230898552354851"/>
    <m/>
    <d v="2023-04-30T00:00:00"/>
    <m/>
    <n v="2"/>
    <m/>
    <s v="SI"/>
    <n v="1"/>
    <n v="20230530"/>
    <n v="20230504"/>
    <n v="65900"/>
    <n v="0"/>
    <m/>
    <d v="2023-05-31T00:00:00"/>
  </r>
  <r>
    <n v="901218138"/>
    <s v="MEDICOS ESPECIALIZADOS SAS"/>
    <s v="MDU       "/>
    <n v="11318"/>
    <s v="MDU"/>
    <n v="11318"/>
    <s v="MDU_11319"/>
    <s v="901218138_MDU_11318"/>
    <d v="2023-04-15T00:00:00"/>
    <n v="306000"/>
    <n v="306000"/>
    <s v="B)Factura sin saldo ERP"/>
    <x v="1"/>
    <m/>
    <m/>
    <m/>
    <s v="OK"/>
    <n v="306000"/>
    <m/>
    <m/>
    <m/>
    <m/>
    <n v="0"/>
    <m/>
    <n v="306000"/>
    <n v="0"/>
    <m/>
    <m/>
    <m/>
    <m/>
    <m/>
    <n v="230113360357000"/>
    <m/>
    <d v="2023-04-30T00:00:00"/>
    <m/>
    <n v="2"/>
    <m/>
    <s v="SI"/>
    <n v="1"/>
    <n v="20230530"/>
    <n v="20230504"/>
    <n v="306000"/>
    <n v="0"/>
    <m/>
    <d v="2023-05-31T00:00:00"/>
  </r>
  <r>
    <n v="901218138"/>
    <s v="MEDICOS ESPECIALIZADOS SAS"/>
    <s v="MDU       "/>
    <n v="11319"/>
    <s v="MDU"/>
    <n v="11319"/>
    <s v="MDU_11320"/>
    <s v="901218138_MDU_11319"/>
    <d v="2023-04-15T00:00:00"/>
    <n v="510000"/>
    <n v="510000"/>
    <s v="B)Factura sin saldo ERP"/>
    <x v="1"/>
    <m/>
    <m/>
    <m/>
    <s v="OK"/>
    <n v="510000"/>
    <m/>
    <m/>
    <m/>
    <m/>
    <n v="0"/>
    <m/>
    <n v="510000"/>
    <n v="0"/>
    <m/>
    <m/>
    <m/>
    <m/>
    <m/>
    <n v="230603360497514"/>
    <m/>
    <d v="2023-04-30T00:00:00"/>
    <m/>
    <n v="2"/>
    <m/>
    <s v="SI"/>
    <n v="1"/>
    <n v="20230530"/>
    <n v="20230504"/>
    <n v="510000"/>
    <n v="0"/>
    <m/>
    <d v="2023-05-31T00:00:00"/>
  </r>
  <r>
    <n v="901218138"/>
    <s v="MEDICOS ESPECIALIZADOS SAS"/>
    <s v="MDU       "/>
    <n v="11320"/>
    <s v="MDU"/>
    <n v="11320"/>
    <s v="MDU_11322"/>
    <s v="901218138_MDU_11320"/>
    <d v="2023-04-15T00:00:00"/>
    <n v="612000"/>
    <n v="612000"/>
    <s v="B)Factura sin saldo ERP"/>
    <x v="1"/>
    <m/>
    <m/>
    <m/>
    <s v="OK"/>
    <n v="612000"/>
    <m/>
    <m/>
    <m/>
    <m/>
    <n v="0"/>
    <m/>
    <n v="612000"/>
    <n v="0"/>
    <m/>
    <m/>
    <m/>
    <m/>
    <m/>
    <n v="230033360383095"/>
    <m/>
    <d v="2023-04-30T00:00:00"/>
    <m/>
    <n v="2"/>
    <m/>
    <s v="SI"/>
    <n v="1"/>
    <n v="20230530"/>
    <n v="20230504"/>
    <n v="612000"/>
    <n v="0"/>
    <m/>
    <d v="2023-05-31T00:00:00"/>
  </r>
  <r>
    <n v="901218138"/>
    <s v="MEDICOS ESPECIALIZADOS SAS"/>
    <s v="MDU       "/>
    <n v="11322"/>
    <s v="MDU"/>
    <n v="11322"/>
    <s v="MDU_11323"/>
    <s v="901218138_MDU_11322"/>
    <d v="2023-04-15T00:00:00"/>
    <n v="204000"/>
    <n v="204000"/>
    <s v="B)Factura sin saldo ERP"/>
    <x v="2"/>
    <m/>
    <m/>
    <m/>
    <s v="OK"/>
    <n v="204000"/>
    <m/>
    <m/>
    <m/>
    <m/>
    <n v="0"/>
    <m/>
    <n v="204000"/>
    <n v="0"/>
    <m/>
    <m/>
    <m/>
    <m/>
    <m/>
    <n v="230623360558762"/>
    <m/>
    <d v="2023-04-30T00:00:00"/>
    <m/>
    <n v="2"/>
    <m/>
    <s v="SI"/>
    <n v="1"/>
    <n v="20230530"/>
    <n v="20230504"/>
    <n v="204000"/>
    <n v="0"/>
    <m/>
    <d v="2023-05-31T00:00:00"/>
  </r>
  <r>
    <n v="901218138"/>
    <s v="MEDICOS ESPECIALIZADOS SAS"/>
    <s v="MDU       "/>
    <n v="11323"/>
    <s v="MDU"/>
    <n v="11323"/>
    <s v="MDU_11324"/>
    <s v="901218138_MDU_11323"/>
    <d v="2023-04-15T00:00:00"/>
    <n v="918000"/>
    <n v="918000"/>
    <s v="B)Factura sin saldo ERP"/>
    <x v="1"/>
    <m/>
    <m/>
    <m/>
    <s v="OK"/>
    <n v="918000"/>
    <m/>
    <m/>
    <m/>
    <m/>
    <n v="0"/>
    <m/>
    <n v="918000"/>
    <n v="0"/>
    <m/>
    <m/>
    <m/>
    <m/>
    <m/>
    <n v="223153360390296"/>
    <m/>
    <d v="2023-04-30T00:00:00"/>
    <m/>
    <n v="2"/>
    <m/>
    <s v="SI"/>
    <n v="1"/>
    <n v="20230530"/>
    <n v="20230515"/>
    <n v="918000"/>
    <n v="0"/>
    <m/>
    <d v="2023-05-31T00:00:00"/>
  </r>
  <r>
    <n v="901218138"/>
    <s v="MEDICOS ESPECIALIZADOS SAS"/>
    <s v="MDU       "/>
    <n v="11324"/>
    <s v="MDU"/>
    <n v="11324"/>
    <s v="MDU_11325"/>
    <s v="901218138_MDU_11324"/>
    <d v="2023-04-15T00:00:00"/>
    <n v="280500"/>
    <n v="280500"/>
    <s v="B)Factura sin saldo ERP"/>
    <x v="1"/>
    <m/>
    <m/>
    <m/>
    <s v="OK"/>
    <n v="280500"/>
    <m/>
    <m/>
    <m/>
    <m/>
    <n v="0"/>
    <m/>
    <n v="280500"/>
    <n v="0"/>
    <m/>
    <m/>
    <m/>
    <m/>
    <m/>
    <n v="223603360300547"/>
    <m/>
    <d v="2023-04-30T00:00:00"/>
    <m/>
    <n v="2"/>
    <m/>
    <s v="SI"/>
    <n v="1"/>
    <n v="20230530"/>
    <n v="20230504"/>
    <n v="280500"/>
    <n v="0"/>
    <m/>
    <d v="2023-05-31T00:00:00"/>
  </r>
  <r>
    <n v="901218138"/>
    <s v="MEDICOS ESPECIALIZADOS SAS"/>
    <s v="MDU       "/>
    <n v="11325"/>
    <s v="MDU"/>
    <n v="11325"/>
    <s v="MDU_11326"/>
    <s v="901218138_MDU_11325"/>
    <d v="2023-04-15T00:00:00"/>
    <n v="306000"/>
    <n v="306000"/>
    <s v="B)Factura sin saldo ERP"/>
    <x v="1"/>
    <m/>
    <m/>
    <m/>
    <s v="OK"/>
    <n v="306000"/>
    <m/>
    <m/>
    <m/>
    <m/>
    <n v="0"/>
    <m/>
    <n v="306000"/>
    <n v="0"/>
    <n v="260896"/>
    <m/>
    <n v="2201390067"/>
    <m/>
    <m/>
    <n v="230058545616374"/>
    <m/>
    <d v="2023-04-30T00:00:00"/>
    <m/>
    <n v="2"/>
    <m/>
    <s v="SI"/>
    <n v="1"/>
    <n v="20230530"/>
    <n v="20230504"/>
    <n v="306000"/>
    <n v="0"/>
    <m/>
    <d v="2023-05-31T00:00:00"/>
  </r>
  <r>
    <n v="901218138"/>
    <s v="MEDICOS ESPECIALIZADOS SAS"/>
    <s v="MDU       "/>
    <n v="11326"/>
    <s v="MDU"/>
    <n v="11326"/>
    <s v="MDU_11328"/>
    <s v="901218138_MDU_11326"/>
    <d v="2023-04-15T00:00:00"/>
    <n v="102000"/>
    <n v="102000"/>
    <s v="B)Factura sin saldo ERP"/>
    <x v="1"/>
    <m/>
    <m/>
    <m/>
    <s v="OK"/>
    <n v="102000"/>
    <m/>
    <m/>
    <m/>
    <m/>
    <n v="0"/>
    <m/>
    <n v="102000"/>
    <n v="0"/>
    <m/>
    <m/>
    <m/>
    <m/>
    <m/>
    <n v="223258532265667"/>
    <m/>
    <d v="2023-04-30T00:00:00"/>
    <m/>
    <n v="2"/>
    <m/>
    <s v="SI"/>
    <n v="1"/>
    <n v="20230530"/>
    <n v="20230504"/>
    <n v="102000"/>
    <n v="0"/>
    <m/>
    <d v="2023-05-31T00:00:00"/>
  </r>
  <r>
    <n v="901218138"/>
    <s v="MEDICOS ESPECIALIZADOS SAS"/>
    <s v="MDU       "/>
    <n v="11328"/>
    <s v="MDU"/>
    <n v="11328"/>
    <s v="MDU_11329"/>
    <s v="901218138_MDU_11328"/>
    <d v="2023-04-15T00:00:00"/>
    <n v="484500"/>
    <n v="484500"/>
    <s v="B)Factura sin saldo ERP"/>
    <x v="2"/>
    <m/>
    <m/>
    <m/>
    <s v="OK"/>
    <n v="484500"/>
    <m/>
    <m/>
    <m/>
    <m/>
    <n v="0"/>
    <m/>
    <n v="484500"/>
    <n v="0"/>
    <m/>
    <m/>
    <m/>
    <m/>
    <m/>
    <n v="230053360305490"/>
    <m/>
    <d v="2023-04-30T00:00:00"/>
    <m/>
    <n v="2"/>
    <m/>
    <s v="SI"/>
    <n v="1"/>
    <n v="20230530"/>
    <n v="20230504"/>
    <n v="484500"/>
    <n v="0"/>
    <m/>
    <d v="2023-05-31T00:00:00"/>
  </r>
  <r>
    <n v="901218138"/>
    <s v="MEDICOS ESPECIALIZADOS SAS"/>
    <s v="MDU       "/>
    <n v="11329"/>
    <s v="MDU"/>
    <n v="11329"/>
    <s v="MDU_11332"/>
    <s v="901218138_MDU_11329"/>
    <d v="2023-04-15T00:00:00"/>
    <n v="459000"/>
    <n v="459000"/>
    <s v="B)Factura sin saldo ERP"/>
    <x v="1"/>
    <m/>
    <m/>
    <m/>
    <s v="OK"/>
    <n v="459000"/>
    <m/>
    <m/>
    <m/>
    <m/>
    <n v="0"/>
    <m/>
    <n v="459000"/>
    <n v="0"/>
    <m/>
    <m/>
    <m/>
    <m/>
    <m/>
    <n v="222993360518728"/>
    <m/>
    <d v="2023-04-30T00:00:00"/>
    <m/>
    <n v="2"/>
    <m/>
    <s v="SI"/>
    <n v="1"/>
    <n v="20230530"/>
    <n v="20230504"/>
    <n v="459000"/>
    <n v="0"/>
    <m/>
    <d v="2023-05-31T00:00:00"/>
  </r>
  <r>
    <n v="901218138"/>
    <s v="MEDICOS ESPECIALIZADOS SAS"/>
    <s v="MDU       "/>
    <n v="11332"/>
    <s v="MDU"/>
    <n v="11332"/>
    <s v="MDU_11334"/>
    <s v="901218138_MDU_11332"/>
    <d v="2023-04-17T00:00:00"/>
    <n v="70000"/>
    <n v="70000"/>
    <s v="B)Factura sin saldo ERP"/>
    <x v="1"/>
    <m/>
    <m/>
    <m/>
    <s v="OK"/>
    <n v="70000"/>
    <m/>
    <m/>
    <m/>
    <m/>
    <n v="0"/>
    <m/>
    <n v="70000"/>
    <n v="0"/>
    <m/>
    <m/>
    <m/>
    <m/>
    <m/>
    <n v="230773360319440"/>
    <m/>
    <d v="2023-04-30T00:00:00"/>
    <m/>
    <n v="2"/>
    <m/>
    <s v="SI"/>
    <n v="1"/>
    <n v="20230530"/>
    <n v="20230504"/>
    <n v="70000"/>
    <n v="0"/>
    <m/>
    <d v="2023-05-31T00:00:00"/>
  </r>
  <r>
    <n v="901218138"/>
    <s v="MEDICOS ESPECIALIZADOS SAS"/>
    <s v="MDU       "/>
    <n v="11334"/>
    <s v="MDU"/>
    <n v="11334"/>
    <s v="MDU_10654"/>
    <s v="901218138_MDU_11334"/>
    <d v="2023-04-17T00:00:00"/>
    <n v="53600"/>
    <n v="53600"/>
    <s v="B)Factura sin saldo ERP"/>
    <x v="1"/>
    <m/>
    <m/>
    <m/>
    <s v="OK"/>
    <n v="53600"/>
    <m/>
    <m/>
    <m/>
    <m/>
    <n v="0"/>
    <m/>
    <n v="53600"/>
    <n v="0"/>
    <m/>
    <m/>
    <m/>
    <m/>
    <m/>
    <n v="230873360540813"/>
    <m/>
    <d v="2023-04-30T00:00:00"/>
    <m/>
    <n v="2"/>
    <m/>
    <s v="SI"/>
    <n v="1"/>
    <n v="20230530"/>
    <n v="20230504"/>
    <n v="53600"/>
    <n v="0"/>
    <m/>
    <d v="2023-05-31T00:00:00"/>
  </r>
  <r>
    <n v="901218138"/>
    <s v="MEDICOS ESPECIALIZADOS SAS"/>
    <s v="MDU"/>
    <n v="10654"/>
    <s v="MDU"/>
    <n v="10654"/>
    <s v="MDU_10659"/>
    <s v="901218138_MDU_10654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303360425570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0659"/>
    <s v="MDU"/>
    <n v="10659"/>
    <s v="MDU_10660"/>
    <s v="901218138_MDU_10659"/>
    <d v="2023-03-31T00:00:00"/>
    <n v="599760"/>
    <n v="599760"/>
    <s v="B)Factura sin saldo ERP/conciliar diferencia valor de factura"/>
    <x v="1"/>
    <m/>
    <m/>
    <m/>
    <s v="OK"/>
    <n v="612000"/>
    <m/>
    <m/>
    <m/>
    <m/>
    <n v="0"/>
    <m/>
    <n v="612000"/>
    <n v="0"/>
    <m/>
    <m/>
    <m/>
    <m/>
    <m/>
    <n v="222343360576888"/>
    <m/>
    <d v="2023-03-31T00:00:00"/>
    <m/>
    <n v="2"/>
    <m/>
    <s v="SI"/>
    <n v="1"/>
    <n v="20230430"/>
    <n v="20230420"/>
    <n v="612000"/>
    <n v="0"/>
    <m/>
    <d v="2023-05-31T00:00:00"/>
  </r>
  <r>
    <n v="901218138"/>
    <s v="MEDICOS ESPECIALIZADOS SAS"/>
    <s v="MDU"/>
    <n v="10660"/>
    <s v="MDU"/>
    <n v="10660"/>
    <s v="MDU_10661"/>
    <s v="901218138_MDU_10660"/>
    <d v="2023-03-31T00:00:00"/>
    <n v="599760"/>
    <n v="599760"/>
    <s v="B)Factura sin saldo ERP/conciliar diferencia valor de factura"/>
    <x v="1"/>
    <m/>
    <m/>
    <m/>
    <s v="OK"/>
    <n v="609100"/>
    <m/>
    <m/>
    <m/>
    <m/>
    <n v="0"/>
    <m/>
    <n v="609100"/>
    <n v="0"/>
    <m/>
    <m/>
    <m/>
    <m/>
    <m/>
    <n v="223083360528152"/>
    <m/>
    <d v="2023-03-31T00:00:00"/>
    <m/>
    <n v="2"/>
    <m/>
    <s v="SI"/>
    <n v="1"/>
    <n v="20230430"/>
    <n v="20230420"/>
    <n v="609100"/>
    <n v="0"/>
    <m/>
    <d v="2023-05-31T00:00:00"/>
  </r>
  <r>
    <n v="901218138"/>
    <s v="MEDICOS ESPECIALIZADOS SAS"/>
    <s v="MDU"/>
    <n v="10661"/>
    <s v="MDU"/>
    <n v="10661"/>
    <s v="MDU_10663"/>
    <s v="901218138_MDU_10661"/>
    <d v="2023-03-31T00:00:00"/>
    <n v="299880"/>
    <n v="299880"/>
    <s v="B)Factura sin saldo ERP/conciliar diferencia valor de factura"/>
    <x v="1"/>
    <m/>
    <m/>
    <m/>
    <s v="OK"/>
    <n v="301600"/>
    <m/>
    <m/>
    <m/>
    <m/>
    <n v="0"/>
    <m/>
    <n v="301600"/>
    <n v="0"/>
    <m/>
    <m/>
    <m/>
    <m/>
    <m/>
    <n v="223568532372926"/>
    <m/>
    <d v="2023-03-31T00:00:00"/>
    <m/>
    <n v="2"/>
    <m/>
    <s v="SI"/>
    <n v="1"/>
    <n v="20230430"/>
    <n v="20230420"/>
    <n v="301600"/>
    <n v="0"/>
    <m/>
    <d v="2023-05-31T00:00:00"/>
  </r>
  <r>
    <n v="901218138"/>
    <s v="MEDICOS ESPECIALIZADOS SAS"/>
    <s v="MDU"/>
    <n v="10663"/>
    <s v="MDU"/>
    <n v="10663"/>
    <s v="MDU_10697"/>
    <s v="901218138_MDU_10663"/>
    <d v="2023-03-31T00:00:00"/>
    <n v="724710"/>
    <n v="724710"/>
    <s v="B)Factura sin saldo ERP/conciliar diferencia valor de factura"/>
    <x v="1"/>
    <m/>
    <m/>
    <m/>
    <s v="OK"/>
    <n v="736600"/>
    <m/>
    <m/>
    <m/>
    <m/>
    <n v="0"/>
    <m/>
    <n v="736600"/>
    <n v="0"/>
    <m/>
    <m/>
    <m/>
    <m/>
    <m/>
    <n v="222933360334742"/>
    <m/>
    <d v="2023-03-31T00:00:00"/>
    <m/>
    <n v="2"/>
    <m/>
    <s v="SI"/>
    <n v="1"/>
    <n v="20230430"/>
    <n v="20230420"/>
    <n v="736600"/>
    <n v="0"/>
    <m/>
    <d v="2023-05-31T00:00:00"/>
  </r>
  <r>
    <n v="901218138"/>
    <s v="MEDICOS ESPECIALIZADOS SAS"/>
    <s v="MDU"/>
    <n v="10697"/>
    <s v="MDU"/>
    <n v="10697"/>
    <s v="MDU_10698"/>
    <s v="901218138_MDU_10697"/>
    <d v="2023-03-31T00:00:00"/>
    <n v="599760"/>
    <n v="599760"/>
    <s v="B)Factura sin saldo ERP/conciliar diferencia valor de factura"/>
    <x v="1"/>
    <m/>
    <m/>
    <m/>
    <s v="OK"/>
    <n v="608300"/>
    <m/>
    <m/>
    <m/>
    <m/>
    <n v="0"/>
    <m/>
    <n v="608300"/>
    <n v="0"/>
    <m/>
    <m/>
    <m/>
    <m/>
    <m/>
    <n v="223443360377507"/>
    <m/>
    <d v="2023-03-31T00:00:00"/>
    <m/>
    <n v="2"/>
    <m/>
    <s v="SI"/>
    <n v="1"/>
    <n v="20230430"/>
    <n v="20230420"/>
    <n v="608300"/>
    <n v="0"/>
    <m/>
    <d v="2023-05-31T00:00:00"/>
  </r>
  <r>
    <n v="901218138"/>
    <s v="MEDICOS ESPECIALIZADOS SAS"/>
    <s v="MDU"/>
    <n v="10698"/>
    <s v="MDU"/>
    <n v="10698"/>
    <s v="MDU_10699"/>
    <s v="901218138_MDU_10698"/>
    <d v="2023-03-31T00:00:00"/>
    <n v="899640"/>
    <n v="899640"/>
    <s v="B)Factura sin saldo ERP/conciliar diferencia valor de factura"/>
    <x v="2"/>
    <m/>
    <m/>
    <m/>
    <s v="OK"/>
    <n v="914300"/>
    <m/>
    <m/>
    <m/>
    <m/>
    <n v="0"/>
    <m/>
    <n v="914300"/>
    <n v="0"/>
    <m/>
    <m/>
    <m/>
    <m/>
    <m/>
    <n v="223323360454208"/>
    <m/>
    <d v="2023-03-31T00:00:00"/>
    <m/>
    <n v="2"/>
    <m/>
    <s v="SI"/>
    <n v="1"/>
    <n v="20230430"/>
    <n v="20230420"/>
    <n v="914300"/>
    <n v="0"/>
    <m/>
    <d v="2023-05-31T00:00:00"/>
  </r>
  <r>
    <n v="901218138"/>
    <s v="MEDICOS ESPECIALIZADOS SAS"/>
    <s v="MDU"/>
    <n v="10699"/>
    <s v="MDU"/>
    <n v="10699"/>
    <s v="MDU_10700"/>
    <s v="901218138_MDU_10699"/>
    <d v="2023-03-31T00:00:00"/>
    <n v="199920"/>
    <n v="199920"/>
    <s v="B)Factura sin saldo ERP/conciliar diferencia valor de factura"/>
    <x v="1"/>
    <m/>
    <m/>
    <m/>
    <s v="OK"/>
    <n v="204000"/>
    <m/>
    <m/>
    <m/>
    <m/>
    <n v="0"/>
    <m/>
    <n v="204000"/>
    <n v="0"/>
    <m/>
    <m/>
    <m/>
    <m/>
    <m/>
    <n v="223553360292630"/>
    <m/>
    <d v="2023-03-31T00:00:00"/>
    <m/>
    <n v="2"/>
    <m/>
    <s v="SI"/>
    <n v="1"/>
    <n v="20230430"/>
    <n v="20230420"/>
    <n v="204000"/>
    <n v="0"/>
    <m/>
    <d v="2023-05-31T00:00:00"/>
  </r>
  <r>
    <n v="901218138"/>
    <s v="MEDICOS ESPECIALIZADOS SAS"/>
    <s v="MDU"/>
    <n v="10700"/>
    <s v="MDU"/>
    <n v="10700"/>
    <s v="MDU_10701"/>
    <s v="901218138_MDU_10700"/>
    <d v="2023-03-31T00:00:00"/>
    <n v="299880"/>
    <n v="299880"/>
    <s v="B)Factura sin saldo ERP/conciliar diferencia valor de factura"/>
    <x v="1"/>
    <m/>
    <m/>
    <m/>
    <s v="OK"/>
    <n v="306000"/>
    <m/>
    <m/>
    <m/>
    <m/>
    <n v="0"/>
    <m/>
    <n v="306000"/>
    <n v="0"/>
    <n v="260896"/>
    <m/>
    <n v="2201390067"/>
    <m/>
    <n v="18064360"/>
    <n v="230178545580511"/>
    <m/>
    <d v="2023-03-31T00:00:00"/>
    <m/>
    <n v="2"/>
    <m/>
    <s v="SI"/>
    <n v="1"/>
    <n v="20230430"/>
    <n v="20230420"/>
    <n v="306000"/>
    <n v="0"/>
    <m/>
    <d v="2023-05-31T00:00:00"/>
  </r>
  <r>
    <n v="901218138"/>
    <s v="MEDICOS ESPECIALIZADOS SAS"/>
    <s v="MDU"/>
    <n v="10701"/>
    <s v="MDU"/>
    <n v="10701"/>
    <s v="MDU_11040"/>
    <s v="901218138_MDU_10701"/>
    <d v="2023-03-31T00:00:00"/>
    <n v="599760"/>
    <n v="599760"/>
    <s v="B)Factura sin saldo ERP/conciliar diferencia valor de factura"/>
    <x v="1"/>
    <m/>
    <m/>
    <m/>
    <s v="OK"/>
    <n v="608300"/>
    <m/>
    <m/>
    <m/>
    <m/>
    <n v="0"/>
    <m/>
    <n v="608300"/>
    <n v="0"/>
    <m/>
    <m/>
    <m/>
    <m/>
    <m/>
    <n v="223303360327367"/>
    <m/>
    <d v="2023-03-31T00:00:00"/>
    <m/>
    <n v="2"/>
    <m/>
    <s v="SI"/>
    <n v="1"/>
    <n v="20230430"/>
    <n v="20230420"/>
    <n v="608300"/>
    <n v="0"/>
    <m/>
    <d v="2023-05-31T00:00:00"/>
  </r>
  <r>
    <n v="901218138"/>
    <s v="MEDICOS ESPECIALIZADOS SAS"/>
    <s v="MDU"/>
    <n v="11040"/>
    <s v="MDU"/>
    <n v="11040"/>
    <s v="MDU_11091"/>
    <s v="901218138_MDU_11040"/>
    <d v="2023-03-31T00:00:00"/>
    <n v="249900"/>
    <n v="249900"/>
    <s v="B)Factura sin saldo ERP/conciliar diferencia valor de factura"/>
    <x v="2"/>
    <m/>
    <m/>
    <m/>
    <s v="OK"/>
    <n v="252100"/>
    <m/>
    <m/>
    <m/>
    <m/>
    <n v="0"/>
    <m/>
    <n v="252100"/>
    <n v="0"/>
    <m/>
    <m/>
    <m/>
    <m/>
    <m/>
    <n v="230163360455195"/>
    <m/>
    <d v="2023-03-31T00:00:00"/>
    <m/>
    <n v="2"/>
    <m/>
    <s v="SI"/>
    <n v="1"/>
    <n v="20230430"/>
    <n v="20230420"/>
    <n v="252100"/>
    <n v="0"/>
    <m/>
    <d v="2023-05-31T00:00:00"/>
  </r>
  <r>
    <n v="901218138"/>
    <s v="MEDICOS ESPECIALIZADOS SAS"/>
    <s v="MDU"/>
    <n v="11091"/>
    <s v="MDU"/>
    <n v="11091"/>
    <s v="MDU_11092"/>
    <s v="901218138_MDU_11091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623360285530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1092"/>
    <s v="MDU"/>
    <n v="11092"/>
    <s v="MDU_11093"/>
    <s v="901218138_MDU_11092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373360457512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1093"/>
    <s v="MDU"/>
    <n v="11093"/>
    <s v="MDU_11120"/>
    <s v="901218138_MDU_11093"/>
    <d v="2023-03-31T00:00:00"/>
    <n v="68600"/>
    <n v="68600"/>
    <s v="B)Factura sin saldo ERP/conciliar diferencia valor de factura"/>
    <x v="1"/>
    <m/>
    <m/>
    <m/>
    <s v="OK"/>
    <n v="65900"/>
    <m/>
    <m/>
    <m/>
    <m/>
    <n v="0"/>
    <m/>
    <n v="65900"/>
    <n v="0"/>
    <m/>
    <m/>
    <m/>
    <m/>
    <m/>
    <n v="230803360529337"/>
    <m/>
    <d v="2023-03-31T00:00:00"/>
    <m/>
    <n v="2"/>
    <m/>
    <s v="SI"/>
    <n v="1"/>
    <n v="20230430"/>
    <n v="20230420"/>
    <n v="65900"/>
    <n v="0"/>
    <m/>
    <d v="2023-05-31T00:00:00"/>
  </r>
  <r>
    <n v="901218138"/>
    <s v="MEDICOS ESPECIALIZADOS SAS"/>
    <s v="MDU"/>
    <n v="11120"/>
    <s v="MDU"/>
    <n v="11120"/>
    <s v="MDU_11127"/>
    <s v="901218138_MDU_11120"/>
    <d v="2023-03-31T00:00:00"/>
    <n v="215600"/>
    <n v="215600"/>
    <s v="B)Factura sin saldo ERP/conciliar diferencia valor de factura"/>
    <x v="1"/>
    <m/>
    <m/>
    <m/>
    <s v="OK"/>
    <n v="215900"/>
    <m/>
    <m/>
    <m/>
    <m/>
    <n v="0"/>
    <m/>
    <n v="215900"/>
    <n v="0"/>
    <m/>
    <m/>
    <m/>
    <m/>
    <m/>
    <n v="230518545444724"/>
    <m/>
    <d v="2023-03-31T00:00:00"/>
    <m/>
    <n v="2"/>
    <m/>
    <s v="SI"/>
    <n v="1"/>
    <n v="20230430"/>
    <n v="20230420"/>
    <n v="215900"/>
    <n v="0"/>
    <m/>
    <d v="2023-05-31T00:00:00"/>
  </r>
  <r>
    <n v="901218138"/>
    <s v="MEDICOS ESPECIALIZADOS SAS"/>
    <s v="MDU"/>
    <n v="11127"/>
    <s v="MDU"/>
    <n v="11127"/>
    <s v="MDU_11129"/>
    <s v="901218138_MDU_11127"/>
    <d v="2023-03-31T00:00:00"/>
    <n v="68600"/>
    <n v="68600"/>
    <s v="B)Factura sin saldo ERP/conciliar diferencia valor de factura"/>
    <x v="2"/>
    <m/>
    <m/>
    <m/>
    <s v="OK"/>
    <n v="65900"/>
    <m/>
    <m/>
    <m/>
    <m/>
    <n v="0"/>
    <m/>
    <n v="65900"/>
    <n v="0"/>
    <m/>
    <m/>
    <m/>
    <m/>
    <m/>
    <n v="230723360449017"/>
    <m/>
    <d v="2023-03-31T00:00:00"/>
    <m/>
    <n v="2"/>
    <m/>
    <s v="SI"/>
    <n v="1"/>
    <n v="20230430"/>
    <n v="20230420"/>
    <n v="65900"/>
    <n v="0"/>
    <m/>
    <d v="2023-05-31T00:00:00"/>
  </r>
  <r>
    <n v="901218138"/>
    <s v="MEDICOS ESPECIALIZADOS SAS"/>
    <s v="MDU"/>
    <n v="11129"/>
    <s v="MDU"/>
    <n v="11129"/>
    <s v="MDU_11147"/>
    <s v="901218138_MDU_11129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558516275067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1147"/>
    <s v="MDU"/>
    <n v="11147"/>
    <s v="MDU_11148"/>
    <s v="901218138_MDU_11147"/>
    <d v="2023-03-31T00:00:00"/>
    <n v="299880"/>
    <n v="299880"/>
    <s v="B)Factura sin saldo ERP/conciliar diferencia valor de factura"/>
    <x v="1"/>
    <m/>
    <m/>
    <m/>
    <s v="OK"/>
    <n v="270800"/>
    <m/>
    <m/>
    <m/>
    <m/>
    <n v="0"/>
    <m/>
    <n v="270800"/>
    <n v="0"/>
    <n v="235565"/>
    <m/>
    <n v="2201390067"/>
    <m/>
    <m/>
    <n v="230458545339448"/>
    <m/>
    <d v="2023-03-31T00:00:00"/>
    <m/>
    <n v="2"/>
    <m/>
    <s v="SI"/>
    <n v="1"/>
    <n v="20230430"/>
    <n v="20230420"/>
    <n v="270800"/>
    <n v="0"/>
    <m/>
    <d v="2023-05-31T00:00:00"/>
  </r>
  <r>
    <n v="901218138"/>
    <s v="MEDICOS ESPECIALIZADOS SAS"/>
    <s v="MDU"/>
    <n v="11148"/>
    <s v="MDU"/>
    <n v="11148"/>
    <s v="MDU_11173"/>
    <s v="901218138_MDU_11148"/>
    <d v="2023-03-31T00:00:00"/>
    <n v="299880"/>
    <n v="299880"/>
    <s v="B)Factura sin saldo ERP/conciliar diferencia valor de factura"/>
    <x v="1"/>
    <m/>
    <m/>
    <m/>
    <s v="OK"/>
    <n v="306000"/>
    <m/>
    <m/>
    <m/>
    <m/>
    <n v="0"/>
    <m/>
    <n v="306000"/>
    <n v="0"/>
    <m/>
    <m/>
    <m/>
    <m/>
    <m/>
    <n v="230513360306507"/>
    <m/>
    <d v="2023-03-31T00:00:00"/>
    <m/>
    <n v="2"/>
    <m/>
    <s v="SI"/>
    <n v="1"/>
    <n v="20230430"/>
    <n v="20230420"/>
    <n v="306000"/>
    <n v="0"/>
    <m/>
    <d v="2023-05-31T00:00:00"/>
  </r>
  <r>
    <n v="901218138"/>
    <s v="MEDICOS ESPECIALIZADOS SAS"/>
    <s v="MDU"/>
    <n v="11173"/>
    <s v="MDU"/>
    <n v="11173"/>
    <s v="MDU_11174"/>
    <s v="901218138_MDU_11173"/>
    <d v="2023-03-31T00:00:00"/>
    <n v="68600"/>
    <n v="68600"/>
    <s v="B)Factura sin saldo ERP/conciliar diferencia valor de factura"/>
    <x v="1"/>
    <m/>
    <m/>
    <m/>
    <s v="OK"/>
    <n v="53600"/>
    <m/>
    <m/>
    <m/>
    <m/>
    <n v="0"/>
    <m/>
    <n v="53600"/>
    <n v="0"/>
    <m/>
    <m/>
    <m/>
    <m/>
    <m/>
    <n v="230863360370608"/>
    <m/>
    <d v="2023-03-31T00:00:00"/>
    <m/>
    <n v="2"/>
    <m/>
    <s v="SI"/>
    <n v="1"/>
    <n v="20230430"/>
    <n v="20230420"/>
    <n v="53600"/>
    <n v="0"/>
    <m/>
    <d v="2023-05-31T00:00:00"/>
  </r>
  <r>
    <n v="901218138"/>
    <s v="MEDICOS ESPECIALIZADOS SAS"/>
    <s v="MDU"/>
    <n v="11174"/>
    <s v="MDU"/>
    <n v="11174"/>
    <s v="MDU_11175"/>
    <s v="901218138_MDU_11174"/>
    <d v="2023-03-31T00:00:00"/>
    <n v="599760"/>
    <n v="599760"/>
    <s v="B)Factura sin saldo ERP/conciliar diferencia valor de factura"/>
    <x v="1"/>
    <m/>
    <m/>
    <m/>
    <s v="OK"/>
    <n v="576800"/>
    <m/>
    <m/>
    <m/>
    <m/>
    <n v="0"/>
    <m/>
    <n v="576800"/>
    <n v="0"/>
    <m/>
    <m/>
    <m/>
    <m/>
    <m/>
    <n v="230163360435272"/>
    <m/>
    <d v="2023-03-31T00:00:00"/>
    <m/>
    <n v="2"/>
    <m/>
    <s v="SI"/>
    <n v="1"/>
    <n v="20230430"/>
    <n v="20230420"/>
    <n v="576800"/>
    <n v="0"/>
    <m/>
    <d v="2023-05-31T00:00:00"/>
  </r>
  <r>
    <n v="901218138"/>
    <s v="MEDICOS ESPECIALIZADOS SAS"/>
    <s v="MDU"/>
    <n v="11175"/>
    <s v="MDU"/>
    <n v="11175"/>
    <s v="MDU_11187"/>
    <s v="901218138_MDU_11175"/>
    <d v="2023-03-31T00:00:00"/>
    <n v="24990"/>
    <n v="24990"/>
    <s v="B)Factura sin saldo ERP/conciliar diferencia valor de factura"/>
    <x v="1"/>
    <m/>
    <m/>
    <m/>
    <s v="OK"/>
    <n v="25500"/>
    <m/>
    <m/>
    <m/>
    <m/>
    <n v="0"/>
    <m/>
    <n v="25500"/>
    <n v="0"/>
    <m/>
    <m/>
    <m/>
    <m/>
    <m/>
    <n v="230343360512569"/>
    <m/>
    <d v="2023-03-31T00:00:00"/>
    <m/>
    <n v="2"/>
    <m/>
    <s v="SI"/>
    <n v="1"/>
    <n v="20230430"/>
    <n v="20230420"/>
    <n v="25500"/>
    <n v="0"/>
    <m/>
    <d v="2023-05-31T00:00:00"/>
  </r>
  <r>
    <n v="901218138"/>
    <s v="MEDICOS ESPECIALIZADOS SAS"/>
    <s v="MDU"/>
    <n v="11187"/>
    <s v="MDU"/>
    <n v="11187"/>
    <s v="MDU_10751"/>
    <s v="901218138_MDU_11187"/>
    <d v="2023-03-31T00:00:00"/>
    <n v="299880"/>
    <n v="299880"/>
    <s v="B)Factura sin saldo ERP/conciliar diferencia valor de factura"/>
    <x v="2"/>
    <m/>
    <m/>
    <m/>
    <s v="OK"/>
    <n v="303100"/>
    <m/>
    <m/>
    <m/>
    <m/>
    <n v="0"/>
    <m/>
    <n v="303100"/>
    <n v="0"/>
    <m/>
    <m/>
    <m/>
    <m/>
    <m/>
    <n v="230033360567902"/>
    <m/>
    <d v="2023-03-31T00:00:00"/>
    <m/>
    <n v="2"/>
    <m/>
    <s v="SI"/>
    <n v="1"/>
    <n v="20230430"/>
    <n v="20230420"/>
    <n v="303100"/>
    <n v="0"/>
    <m/>
    <d v="2023-05-31T00:00:00"/>
  </r>
  <r>
    <n v="901218138"/>
    <s v="MEDICOS ESPECIALIZADOS SAS"/>
    <s v="MDU"/>
    <n v="10751"/>
    <s v="MDU"/>
    <n v="10751"/>
    <s v="MDU_10755"/>
    <s v="901218138_MDU_10751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493360559642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0755"/>
    <s v="MDU"/>
    <n v="10755"/>
    <s v="MDU_10760"/>
    <s v="901218138_MDU_10755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563360554725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0760"/>
    <s v="MDU"/>
    <n v="10760"/>
    <s v="MDU_10782"/>
    <s v="901218138_MDU_10760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533360381583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0782"/>
    <s v="MDU"/>
    <n v="10782"/>
    <s v="MDU_10783"/>
    <s v="901218138_MDU_10782"/>
    <d v="2023-03-31T00:00:00"/>
    <n v="299880"/>
    <n v="299880"/>
    <s v="B)Factura sin saldo ERP/conciliar diferencia valor de factura"/>
    <x v="1"/>
    <m/>
    <m/>
    <m/>
    <s v="OK"/>
    <n v="306000"/>
    <m/>
    <m/>
    <m/>
    <m/>
    <n v="0"/>
    <m/>
    <n v="306000"/>
    <n v="0"/>
    <m/>
    <m/>
    <m/>
    <m/>
    <m/>
    <n v="230313360547539"/>
    <m/>
    <d v="2023-03-31T00:00:00"/>
    <m/>
    <n v="2"/>
    <m/>
    <s v="SI"/>
    <n v="1"/>
    <n v="20230430"/>
    <n v="20230420"/>
    <n v="306000"/>
    <n v="0"/>
    <m/>
    <d v="2023-05-31T00:00:00"/>
  </r>
  <r>
    <n v="901218138"/>
    <s v="MEDICOS ESPECIALIZADOS SAS"/>
    <s v="MDU"/>
    <n v="10783"/>
    <s v="MDU"/>
    <n v="10783"/>
    <s v="MDU_10784"/>
    <s v="901218138_MDU_10783"/>
    <d v="2023-03-31T00:00:00"/>
    <n v="299880"/>
    <n v="299880"/>
    <s v="B)Factura sin saldo ERP/conciliar diferencia valor de factura"/>
    <x v="1"/>
    <m/>
    <m/>
    <m/>
    <s v="OK"/>
    <n v="306000"/>
    <m/>
    <m/>
    <m/>
    <m/>
    <n v="0"/>
    <m/>
    <n v="306000"/>
    <n v="0"/>
    <m/>
    <m/>
    <m/>
    <m/>
    <m/>
    <n v="223628532332254"/>
    <m/>
    <d v="2023-03-31T00:00:00"/>
    <m/>
    <n v="2"/>
    <m/>
    <s v="SI"/>
    <n v="1"/>
    <n v="20230430"/>
    <n v="20230420"/>
    <n v="306000"/>
    <n v="0"/>
    <m/>
    <d v="2023-05-31T00:00:00"/>
  </r>
  <r>
    <n v="901218138"/>
    <s v="MEDICOS ESPECIALIZADOS SAS"/>
    <s v="MDU"/>
    <n v="10784"/>
    <s v="MDU"/>
    <n v="10784"/>
    <s v="MDU_10828"/>
    <s v="901218138_MDU_10784"/>
    <d v="2023-03-31T00:00:00"/>
    <n v="24990"/>
    <n v="24990"/>
    <s v="B)Factura sin saldo ERP/conciliar diferencia valor de factura"/>
    <x v="2"/>
    <m/>
    <m/>
    <m/>
    <s v="OK"/>
    <n v="25500"/>
    <m/>
    <m/>
    <m/>
    <m/>
    <n v="0"/>
    <m/>
    <n v="25500"/>
    <n v="0"/>
    <m/>
    <m/>
    <m/>
    <m/>
    <m/>
    <n v="230308516530245"/>
    <m/>
    <d v="2023-03-31T00:00:00"/>
    <m/>
    <n v="2"/>
    <m/>
    <s v="SI"/>
    <n v="1"/>
    <n v="20230430"/>
    <n v="20230420"/>
    <n v="25500"/>
    <n v="0"/>
    <m/>
    <d v="2023-05-31T00:00:00"/>
  </r>
  <r>
    <n v="901218138"/>
    <s v="MEDICOS ESPECIALIZADOS SAS"/>
    <s v="MDU"/>
    <n v="10828"/>
    <s v="MDU"/>
    <n v="10828"/>
    <s v="MDU_10833"/>
    <s v="901218138_MDU_10828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628545616417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0833"/>
    <s v="MDU"/>
    <n v="10833"/>
    <s v="MDU_10938"/>
    <s v="901218138_MDU_10833"/>
    <d v="2023-03-31T00:00:00"/>
    <n v="68600"/>
    <n v="68600"/>
    <s v="B)Factura sin saldo ERP/conciliar diferencia valor de factura"/>
    <x v="1"/>
    <m/>
    <m/>
    <m/>
    <s v="OK"/>
    <n v="61900"/>
    <m/>
    <m/>
    <m/>
    <m/>
    <n v="0"/>
    <m/>
    <n v="61900"/>
    <n v="0"/>
    <m/>
    <m/>
    <m/>
    <m/>
    <m/>
    <n v="230303360435486"/>
    <m/>
    <d v="2023-03-31T00:00:00"/>
    <m/>
    <n v="2"/>
    <m/>
    <s v="SI"/>
    <n v="1"/>
    <n v="20230430"/>
    <n v="20230420"/>
    <n v="61900"/>
    <n v="0"/>
    <m/>
    <d v="2023-05-31T00:00:00"/>
  </r>
  <r>
    <n v="901218138"/>
    <s v="MEDICOS ESPECIALIZADOS SAS"/>
    <s v="MDU"/>
    <n v="10938"/>
    <s v="MDU"/>
    <n v="10938"/>
    <s v="MDU_10939"/>
    <s v="901218138_MDU_10938"/>
    <d v="2023-03-31T00:00:00"/>
    <n v="68600"/>
    <n v="68600"/>
    <s v="B)Factura sin saldo ERP/conciliar diferencia valor de factura"/>
    <x v="1"/>
    <m/>
    <m/>
    <m/>
    <s v="OK"/>
    <n v="61900"/>
    <m/>
    <m/>
    <m/>
    <m/>
    <n v="0"/>
    <m/>
    <n v="61900"/>
    <n v="0"/>
    <m/>
    <m/>
    <m/>
    <m/>
    <m/>
    <n v="230723360433083"/>
    <m/>
    <d v="2023-03-31T00:00:00"/>
    <m/>
    <n v="2"/>
    <m/>
    <s v="SI"/>
    <n v="1"/>
    <n v="20230430"/>
    <n v="20230420"/>
    <n v="61900"/>
    <n v="0"/>
    <m/>
    <d v="2023-05-31T00:00:00"/>
  </r>
  <r>
    <n v="901218138"/>
    <s v="MEDICOS ESPECIALIZADOS SAS"/>
    <s v="MDU"/>
    <n v="10939"/>
    <s v="MDU"/>
    <n v="10939"/>
    <s v="MDU_10940"/>
    <s v="901218138_MDU_10939"/>
    <d v="2023-03-31T00:00:00"/>
    <n v="68600"/>
    <n v="68600"/>
    <s v="B)Factura sin saldo ERP/conciliar diferencia valor de factura"/>
    <x v="1"/>
    <m/>
    <m/>
    <m/>
    <s v="OK"/>
    <n v="65900"/>
    <m/>
    <m/>
    <m/>
    <m/>
    <n v="0"/>
    <m/>
    <n v="65900"/>
    <n v="0"/>
    <m/>
    <m/>
    <m/>
    <m/>
    <m/>
    <n v="230623360856105"/>
    <m/>
    <d v="2023-03-31T00:00:00"/>
    <m/>
    <n v="2"/>
    <m/>
    <s v="SI"/>
    <n v="1"/>
    <n v="20230430"/>
    <n v="20230420"/>
    <n v="65900"/>
    <n v="0"/>
    <m/>
    <d v="2023-05-31T00:00:00"/>
  </r>
  <r>
    <n v="901218138"/>
    <s v="MEDICOS ESPECIALIZADOS SAS"/>
    <s v="MDU"/>
    <n v="10940"/>
    <s v="MDU"/>
    <n v="10940"/>
    <s v="MDU_10941"/>
    <s v="901218138_MDU_10940"/>
    <d v="2023-03-31T00:00:00"/>
    <n v="68600"/>
    <n v="68600"/>
    <s v="B)Factura sin saldo ERP/conciliar diferencia valor de factura"/>
    <x v="1"/>
    <m/>
    <m/>
    <m/>
    <s v="OK"/>
    <n v="53600"/>
    <m/>
    <m/>
    <m/>
    <m/>
    <n v="0"/>
    <m/>
    <n v="53600"/>
    <n v="0"/>
    <m/>
    <m/>
    <m/>
    <m/>
    <m/>
    <n v="230628545505827"/>
    <m/>
    <d v="2023-03-31T00:00:00"/>
    <m/>
    <n v="2"/>
    <m/>
    <s v="SI"/>
    <n v="1"/>
    <n v="20230430"/>
    <n v="20230420"/>
    <n v="53600"/>
    <n v="0"/>
    <m/>
    <d v="2023-05-31T00:00:00"/>
  </r>
  <r>
    <n v="901218138"/>
    <s v="MEDICOS ESPECIALIZADOS SAS"/>
    <s v="MDU"/>
    <n v="10941"/>
    <s v="MDU"/>
    <n v="10941"/>
    <s v="MDU_10943"/>
    <s v="901218138_MDU_10941"/>
    <d v="2023-03-31T00:00:00"/>
    <n v="68600"/>
    <n v="68600"/>
    <s v="B)Factura sin saldo ERP/conciliar diferencia valor de factura"/>
    <x v="1"/>
    <m/>
    <m/>
    <m/>
    <s v="OK"/>
    <n v="61900"/>
    <m/>
    <m/>
    <m/>
    <m/>
    <n v="0"/>
    <m/>
    <n v="61900"/>
    <n v="0"/>
    <m/>
    <m/>
    <m/>
    <m/>
    <m/>
    <n v="230608532572568"/>
    <m/>
    <d v="2023-03-31T00:00:00"/>
    <m/>
    <n v="2"/>
    <m/>
    <s v="SI"/>
    <n v="1"/>
    <n v="20230430"/>
    <n v="20230420"/>
    <n v="61900"/>
    <n v="0"/>
    <m/>
    <d v="2023-05-31T00:00:00"/>
  </r>
  <r>
    <n v="901218138"/>
    <s v="MEDICOS ESPECIALIZADOS SAS"/>
    <s v="MDU"/>
    <n v="10943"/>
    <s v="MDU"/>
    <n v="10943"/>
    <s v="MDU_11011"/>
    <s v="901218138_MDU_10943"/>
    <d v="2023-03-31T00:00:00"/>
    <n v="68600"/>
    <n v="68600"/>
    <s v="B)Factura sin saldo ERP/conciliar diferencia valor de factura"/>
    <x v="1"/>
    <m/>
    <m/>
    <m/>
    <s v="OK"/>
    <n v="65900"/>
    <m/>
    <m/>
    <m/>
    <m/>
    <n v="0"/>
    <m/>
    <n v="65900"/>
    <n v="0"/>
    <m/>
    <m/>
    <m/>
    <m/>
    <m/>
    <n v="230693360559892"/>
    <m/>
    <d v="2023-03-31T00:00:00"/>
    <m/>
    <n v="2"/>
    <m/>
    <s v="SI"/>
    <n v="1"/>
    <n v="20230430"/>
    <n v="20230420"/>
    <n v="65900"/>
    <n v="0"/>
    <m/>
    <d v="2023-05-31T00:00:00"/>
  </r>
  <r>
    <n v="901218138"/>
    <s v="MEDICOS ESPECIALIZADOS SAS"/>
    <s v="MDU"/>
    <n v="11011"/>
    <s v="MDU"/>
    <n v="11011"/>
    <s v="MDU_11025"/>
    <s v="901218138_MDU_11011"/>
    <d v="2023-03-31T00:00:00"/>
    <n v="68600"/>
    <n v="68600"/>
    <s v="B)Factura sin saldo ERP/conciliar diferencia valor de factura"/>
    <x v="2"/>
    <m/>
    <m/>
    <m/>
    <s v="OK"/>
    <n v="65900"/>
    <m/>
    <m/>
    <m/>
    <m/>
    <n v="0"/>
    <m/>
    <n v="65900"/>
    <n v="0"/>
    <m/>
    <m/>
    <m/>
    <m/>
    <m/>
    <n v="230403360506499"/>
    <m/>
    <d v="2023-03-31T00:00:00"/>
    <m/>
    <n v="2"/>
    <m/>
    <s v="SI"/>
    <n v="1"/>
    <n v="20230430"/>
    <n v="20230420"/>
    <n v="65900"/>
    <n v="0"/>
    <m/>
    <d v="2023-05-31T00:00:00"/>
  </r>
  <r>
    <n v="901218138"/>
    <s v="MEDICOS ESPECIALIZADOS SAS"/>
    <s v="MDU"/>
    <n v="11025"/>
    <s v="MDU"/>
    <n v="11025"/>
    <s v="MDU_11029"/>
    <s v="901218138_MDU_11025"/>
    <d v="2023-03-31T00:00:00"/>
    <n v="68600"/>
    <n v="68600"/>
    <s v="B)Factura sin saldo ERP/conciliar diferencia valor de factura"/>
    <x v="1"/>
    <m/>
    <m/>
    <m/>
    <s v="OK"/>
    <n v="70000"/>
    <m/>
    <m/>
    <m/>
    <m/>
    <n v="0"/>
    <m/>
    <n v="70000"/>
    <n v="0"/>
    <m/>
    <m/>
    <m/>
    <m/>
    <m/>
    <n v="230808516362353"/>
    <m/>
    <d v="2023-03-31T00:00:00"/>
    <m/>
    <n v="2"/>
    <m/>
    <s v="SI"/>
    <n v="1"/>
    <n v="20230430"/>
    <n v="20230420"/>
    <n v="70000"/>
    <n v="0"/>
    <m/>
    <d v="2023-05-31T00:00:00"/>
  </r>
  <r>
    <n v="901218138"/>
    <s v="MEDICOS ESPECIALIZADOS SAS"/>
    <s v="MDU"/>
    <n v="11029"/>
    <s v="MDU"/>
    <n v="11029"/>
    <s v="MDU_11032"/>
    <s v="901218138_MDU_11029"/>
    <d v="2023-03-31T00:00:00"/>
    <n v="374850"/>
    <n v="374850"/>
    <s v="B)Factura sin saldo ERP/conciliar diferencia valor de factura"/>
    <x v="1"/>
    <m/>
    <m/>
    <m/>
    <s v="OK"/>
    <n v="382500"/>
    <m/>
    <m/>
    <m/>
    <m/>
    <n v="0"/>
    <m/>
    <n v="382500"/>
    <n v="0"/>
    <m/>
    <m/>
    <m/>
    <m/>
    <m/>
    <n v="222723360339488"/>
    <m/>
    <d v="2023-03-31T00:00:00"/>
    <m/>
    <n v="2"/>
    <m/>
    <s v="SI"/>
    <n v="1"/>
    <n v="20230430"/>
    <n v="20230420"/>
    <n v="382500"/>
    <n v="0"/>
    <m/>
    <d v="2023-05-31T00:00:00"/>
  </r>
  <r>
    <n v="901218138"/>
    <s v="MEDICOS ESPECIALIZADOS SAS"/>
    <s v="MDU"/>
    <n v="11032"/>
    <s v="MDU"/>
    <n v="11032"/>
    <s v="MDU_11033"/>
    <s v="901218138_MDU_11032"/>
    <d v="2023-03-31T00:00:00"/>
    <n v="249900"/>
    <n v="249900"/>
    <s v="B)Factura sin saldo ERP/conciliar diferencia valor de factura"/>
    <x v="1"/>
    <m/>
    <m/>
    <m/>
    <s v="OK"/>
    <n v="255000"/>
    <m/>
    <m/>
    <m/>
    <m/>
    <n v="0"/>
    <m/>
    <n v="255000"/>
    <n v="0"/>
    <m/>
    <m/>
    <m/>
    <m/>
    <m/>
    <n v="230058532395054"/>
    <m/>
    <d v="2023-03-31T00:00:00"/>
    <m/>
    <n v="2"/>
    <m/>
    <s v="SI"/>
    <n v="1"/>
    <n v="20230430"/>
    <n v="20230420"/>
    <n v="255000"/>
    <n v="0"/>
    <m/>
    <d v="2023-05-31T00:00:00"/>
  </r>
  <r>
    <n v="901218138"/>
    <s v="MEDICOS ESPECIALIZADOS SAS"/>
    <s v="MDU"/>
    <n v="11033"/>
    <s v="MDU"/>
    <n v="11033"/>
    <s v="MDU_11035"/>
    <s v="901218138_MDU_11033"/>
    <d v="2023-03-31T00:00:00"/>
    <n v="249900"/>
    <n v="249900"/>
    <s v="B)Factura sin saldo ERP/conciliar diferencia valor de factura"/>
    <x v="1"/>
    <m/>
    <m/>
    <m/>
    <s v="OK"/>
    <n v="252100"/>
    <m/>
    <m/>
    <m/>
    <m/>
    <n v="0"/>
    <m/>
    <n v="252100"/>
    <n v="0"/>
    <m/>
    <m/>
    <m/>
    <m/>
    <m/>
    <n v="230263360566434"/>
    <m/>
    <d v="2023-03-31T00:00:00"/>
    <m/>
    <n v="2"/>
    <m/>
    <s v="SI"/>
    <n v="1"/>
    <n v="20230430"/>
    <n v="20230420"/>
    <n v="252100"/>
    <n v="0"/>
    <m/>
    <d v="2023-05-31T00:00:00"/>
  </r>
  <r>
    <n v="901218138"/>
    <s v="MEDICOS ESPECIALIZADOS SAS"/>
    <s v="MDU"/>
    <n v="11035"/>
    <s v="MDU"/>
    <n v="11035"/>
    <s v="MDU_11036"/>
    <s v="901218138_MDU_11035"/>
    <d v="2023-03-31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30113360379370"/>
    <m/>
    <d v="2023-03-31T00:00:00"/>
    <m/>
    <n v="2"/>
    <m/>
    <s v="SI"/>
    <n v="1"/>
    <n v="20230430"/>
    <n v="20230420"/>
    <n v="306000"/>
    <n v="0"/>
    <m/>
    <d v="2023-05-31T00:00:00"/>
  </r>
  <r>
    <n v="901218138"/>
    <s v="MEDICOS ESPECIALIZADOS SAS"/>
    <s v="MDU"/>
    <n v="11036"/>
    <s v="MDU"/>
    <n v="11036"/>
    <s v="MDU_11037"/>
    <s v="901218138_MDU_11036"/>
    <d v="2023-03-31T00:00:00"/>
    <n v="24990"/>
    <n v="24990"/>
    <s v="B)Factura sin saldo ERP/conciliar diferencia valor de factura"/>
    <x v="1"/>
    <m/>
    <m/>
    <m/>
    <s v="OK"/>
    <n v="25500"/>
    <m/>
    <m/>
    <m/>
    <m/>
    <n v="0"/>
    <m/>
    <n v="25500"/>
    <n v="0"/>
    <m/>
    <m/>
    <m/>
    <m/>
    <m/>
    <n v="230473360551072"/>
    <m/>
    <d v="2023-03-31T00:00:00"/>
    <m/>
    <n v="2"/>
    <m/>
    <s v="SI"/>
    <n v="1"/>
    <n v="20230430"/>
    <n v="20230420"/>
    <n v="25500"/>
    <n v="0"/>
    <m/>
    <d v="2023-05-31T00:00:00"/>
  </r>
  <r>
    <n v="901218138"/>
    <s v="MEDICOS ESPECIALIZADOS SAS"/>
    <s v="MDU"/>
    <n v="11037"/>
    <s v="MDU"/>
    <n v="11037"/>
    <s v="MDU_10206"/>
    <s v="901218138_MDU_11037"/>
    <d v="2023-03-31T00:00:00"/>
    <n v="299880"/>
    <n v="299880"/>
    <s v="B)Factura sin saldo ERP/conciliar diferencia valor de factura"/>
    <x v="2"/>
    <m/>
    <m/>
    <m/>
    <s v="OK"/>
    <n v="270800"/>
    <m/>
    <m/>
    <m/>
    <m/>
    <n v="0"/>
    <m/>
    <n v="270800"/>
    <n v="0"/>
    <m/>
    <m/>
    <m/>
    <m/>
    <m/>
    <n v="223053360551352"/>
    <m/>
    <d v="2023-03-31T00:00:00"/>
    <m/>
    <n v="2"/>
    <m/>
    <s v="SI"/>
    <n v="1"/>
    <n v="20230430"/>
    <n v="20230420"/>
    <n v="270800"/>
    <n v="0"/>
    <m/>
    <d v="2023-05-31T00:00:00"/>
  </r>
  <r>
    <n v="901218138"/>
    <s v="MEDICOS ESPECIALIZADOS SAS"/>
    <s v="MDU"/>
    <n v="10206"/>
    <s v="MDU"/>
    <n v="10206"/>
    <s v="MDU_10207"/>
    <s v="901218138_MDU_10206"/>
    <d v="2023-02-28T00:00:00"/>
    <n v="174930"/>
    <n v="174930"/>
    <s v="B)Factura sin saldo ERP/conciliar diferencia valor de factura"/>
    <x v="2"/>
    <m/>
    <m/>
    <m/>
    <s v="OK"/>
    <n v="178500"/>
    <m/>
    <m/>
    <m/>
    <m/>
    <n v="0"/>
    <m/>
    <n v="178500"/>
    <n v="0"/>
    <m/>
    <m/>
    <m/>
    <m/>
    <m/>
    <n v="222933360380029"/>
    <m/>
    <d v="2023-02-28T00:00:00"/>
    <m/>
    <n v="2"/>
    <m/>
    <s v="SI"/>
    <n v="1"/>
    <n v="20230330"/>
    <n v="20230322"/>
    <n v="178500"/>
    <n v="0"/>
    <m/>
    <d v="2023-05-31T00:00:00"/>
  </r>
  <r>
    <n v="901218138"/>
    <s v="MEDICOS ESPECIALIZADOS SAS"/>
    <s v="MDU"/>
    <n v="10207"/>
    <s v="MDU"/>
    <n v="10207"/>
    <s v="MDU_10208"/>
    <s v="901218138_MDU_10207"/>
    <d v="2023-02-28T00:00:00"/>
    <n v="24990"/>
    <n v="24990"/>
    <s v="B)Factura sin saldo ERP/conciliar diferencia valor de factura"/>
    <x v="2"/>
    <m/>
    <m/>
    <m/>
    <s v="OK"/>
    <n v="25500"/>
    <m/>
    <m/>
    <m/>
    <m/>
    <n v="0"/>
    <m/>
    <n v="25500"/>
    <n v="0"/>
    <m/>
    <m/>
    <m/>
    <m/>
    <m/>
    <n v="223323360514901"/>
    <m/>
    <d v="2023-02-28T00:00:00"/>
    <m/>
    <n v="2"/>
    <m/>
    <s v="SI"/>
    <n v="1"/>
    <n v="20230330"/>
    <n v="20230322"/>
    <n v="25500"/>
    <n v="0"/>
    <m/>
    <d v="2023-05-31T00:00:00"/>
  </r>
  <r>
    <n v="901218138"/>
    <s v="MEDICOS ESPECIALIZADOS SAS"/>
    <s v="MDU"/>
    <n v="10208"/>
    <s v="MDU"/>
    <n v="10208"/>
    <s v="MDU_10209"/>
    <s v="901218138_MDU_10208"/>
    <d v="2023-02-28T00:00:00"/>
    <n v="174930"/>
    <n v="174930"/>
    <s v="B)Factura sin saldo ERP/conciliar diferencia valor de factura"/>
    <x v="2"/>
    <m/>
    <m/>
    <m/>
    <s v="OK"/>
    <n v="178500"/>
    <m/>
    <m/>
    <m/>
    <m/>
    <n v="0"/>
    <m/>
    <n v="178500"/>
    <n v="0"/>
    <m/>
    <m/>
    <m/>
    <m/>
    <m/>
    <n v="223648529307993"/>
    <m/>
    <d v="2023-02-28T00:00:00"/>
    <m/>
    <n v="2"/>
    <m/>
    <s v="SI"/>
    <n v="1"/>
    <n v="20230330"/>
    <n v="20230322"/>
    <n v="178500"/>
    <n v="0"/>
    <m/>
    <d v="2023-05-31T00:00:00"/>
  </r>
  <r>
    <n v="901218138"/>
    <s v="MEDICOS ESPECIALIZADOS SAS"/>
    <s v="MDU"/>
    <n v="10209"/>
    <s v="MDU"/>
    <n v="10209"/>
    <s v="MDU_10216"/>
    <s v="901218138_MDU_10209"/>
    <d v="2023-02-28T00:00:00"/>
    <n v="24990"/>
    <n v="24990"/>
    <s v="B)Factura sin saldo ERP/conciliar diferencia valor de factura"/>
    <x v="2"/>
    <m/>
    <m/>
    <m/>
    <s v="OK"/>
    <n v="25500"/>
    <m/>
    <m/>
    <m/>
    <m/>
    <n v="0"/>
    <m/>
    <n v="25500"/>
    <n v="0"/>
    <m/>
    <m/>
    <m/>
    <m/>
    <m/>
    <n v="223333360270137"/>
    <m/>
    <d v="2023-02-28T00:00:00"/>
    <m/>
    <n v="2"/>
    <m/>
    <s v="SI"/>
    <n v="1"/>
    <n v="20230330"/>
    <n v="20230322"/>
    <n v="25500"/>
    <n v="0"/>
    <m/>
    <d v="2023-05-31T00:00:00"/>
  </r>
  <r>
    <n v="901218138"/>
    <s v="MEDICOS ESPECIALIZADOS SAS"/>
    <s v="MDU"/>
    <n v="10216"/>
    <s v="MDU"/>
    <n v="10216"/>
    <s v="MDU_10239"/>
    <s v="901218138_MDU_10216"/>
    <d v="2023-02-28T00:00:00"/>
    <n v="68600"/>
    <n v="68600"/>
    <s v="B)Factura sin saldo ERP/conciliar diferencia valor de factura"/>
    <x v="2"/>
    <m/>
    <m/>
    <m/>
    <s v="OK"/>
    <n v="65900"/>
    <m/>
    <m/>
    <m/>
    <m/>
    <n v="0"/>
    <m/>
    <n v="65900"/>
    <n v="0"/>
    <m/>
    <m/>
    <m/>
    <m/>
    <m/>
    <n v="223618516294645"/>
    <m/>
    <d v="2023-02-28T00:00:00"/>
    <m/>
    <n v="2"/>
    <m/>
    <s v="SI"/>
    <n v="1"/>
    <n v="20230330"/>
    <n v="20230322"/>
    <n v="65900"/>
    <n v="0"/>
    <m/>
    <d v="2023-05-31T00:00:00"/>
  </r>
  <r>
    <n v="901218138"/>
    <s v="MEDICOS ESPECIALIZADOS SAS"/>
    <s v="MDU"/>
    <n v="10239"/>
    <s v="MDU"/>
    <n v="10239"/>
    <s v="MDU_10256"/>
    <s v="901218138_MDU_10239"/>
    <d v="2023-02-28T00:00:00"/>
    <n v="68600"/>
    <n v="686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23163360360274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256"/>
    <s v="MDU"/>
    <n v="10256"/>
    <s v="MDU_10259"/>
    <s v="901218138_MDU_10256"/>
    <d v="2023-02-28T00:00:00"/>
    <n v="68600"/>
    <n v="686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30103360397765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259"/>
    <s v="MDU"/>
    <n v="10259"/>
    <s v="MDU_10262"/>
    <s v="901218138_MDU_10259"/>
    <d v="2023-02-28T00:00:00"/>
    <n v="68600"/>
    <n v="686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30318516489364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262"/>
    <s v="MDU"/>
    <n v="10262"/>
    <s v="MDU_10263"/>
    <s v="901218138_MDU_10262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233360569211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263"/>
    <s v="MDU"/>
    <n v="10263"/>
    <s v="MDU_10275"/>
    <s v="901218138_MDU_10263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333360438648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275"/>
    <s v="MDU"/>
    <n v="10275"/>
    <s v="MDU_10276"/>
    <s v="901218138_MDU_10275"/>
    <d v="2023-02-28T00:00:00"/>
    <n v="60500"/>
    <n v="605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23253360375328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276"/>
    <s v="MDU"/>
    <n v="10276"/>
    <s v="MDU_10285"/>
    <s v="901218138_MDU_10276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273360343840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285"/>
    <s v="MDU"/>
    <n v="10285"/>
    <s v="MDU_10288"/>
    <s v="901218138_MDU_10285"/>
    <d v="2023-02-28T00:00:00"/>
    <n v="824670"/>
    <n v="824670"/>
    <s v="B)Factura sin saldo ERP/conciliar diferencia valor de factura"/>
    <x v="2"/>
    <m/>
    <m/>
    <m/>
    <s v="OK"/>
    <n v="841500"/>
    <m/>
    <m/>
    <m/>
    <m/>
    <n v="0"/>
    <m/>
    <n v="841500"/>
    <n v="0"/>
    <m/>
    <m/>
    <m/>
    <m/>
    <m/>
    <n v="222583360367330"/>
    <m/>
    <d v="2023-02-28T00:00:00"/>
    <m/>
    <n v="2"/>
    <m/>
    <s v="SI"/>
    <n v="1"/>
    <n v="20230330"/>
    <n v="20230322"/>
    <n v="841500"/>
    <n v="0"/>
    <m/>
    <d v="2023-05-31T00:00:00"/>
  </r>
  <r>
    <n v="901218138"/>
    <s v="MEDICOS ESPECIALIZADOS SAS"/>
    <s v="MDU"/>
    <n v="10288"/>
    <s v="MDU"/>
    <n v="10288"/>
    <s v="MDU_10289"/>
    <s v="901218138_MDU_10288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23288529373216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289"/>
    <s v="MDU"/>
    <n v="10289"/>
    <s v="MDU_10290"/>
    <s v="901218138_MDU_10289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23353360236805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290"/>
    <s v="MDU"/>
    <n v="10290"/>
    <s v="MDU_10291"/>
    <s v="901218138_MDU_10290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23258529323624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291"/>
    <s v="MDU"/>
    <n v="10291"/>
    <s v="MDU_10314"/>
    <s v="901218138_MDU_10291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23648516314686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314"/>
    <s v="MDU"/>
    <n v="10314"/>
    <s v="MDU_10315"/>
    <s v="901218138_MDU_10314"/>
    <d v="2023-02-28T00:00:00"/>
    <n v="199920"/>
    <n v="199920"/>
    <s v="B)Factura sin saldo ERP/conciliar diferencia valor de factura"/>
    <x v="2"/>
    <m/>
    <m/>
    <m/>
    <s v="OK"/>
    <n v="204000"/>
    <m/>
    <m/>
    <m/>
    <m/>
    <n v="0"/>
    <m/>
    <n v="204000"/>
    <n v="0"/>
    <m/>
    <m/>
    <m/>
    <m/>
    <m/>
    <n v="223643360339918"/>
    <m/>
    <d v="2023-02-28T00:00:00"/>
    <m/>
    <n v="2"/>
    <m/>
    <s v="SI"/>
    <n v="1"/>
    <n v="20230330"/>
    <n v="20230322"/>
    <n v="204000"/>
    <n v="0"/>
    <m/>
    <d v="2023-05-31T00:00:00"/>
  </r>
  <r>
    <n v="901218138"/>
    <s v="MEDICOS ESPECIALIZADOS SAS"/>
    <s v="MDU"/>
    <n v="10315"/>
    <s v="MDU"/>
    <n v="10315"/>
    <s v="MDU_10320"/>
    <s v="901218138_MDU_10315"/>
    <d v="2023-02-28T00:00:00"/>
    <n v="599760"/>
    <n v="599760"/>
    <s v="B)Factura sin saldo ERP/conciliar diferencia valor de factura"/>
    <x v="2"/>
    <m/>
    <m/>
    <m/>
    <s v="OK"/>
    <n v="612000"/>
    <m/>
    <m/>
    <m/>
    <m/>
    <n v="0"/>
    <m/>
    <n v="612000"/>
    <n v="0"/>
    <m/>
    <m/>
    <m/>
    <m/>
    <m/>
    <n v="223353360475701"/>
    <m/>
    <d v="2023-02-28T00:00:00"/>
    <m/>
    <n v="2"/>
    <m/>
    <s v="SI"/>
    <n v="1"/>
    <n v="20230330"/>
    <n v="20230322"/>
    <n v="612000"/>
    <n v="0"/>
    <m/>
    <d v="2023-05-31T00:00:00"/>
  </r>
  <r>
    <n v="901218138"/>
    <s v="MEDICOS ESPECIALIZADOS SAS"/>
    <s v="MDU"/>
    <n v="10320"/>
    <s v="MDU"/>
    <n v="10320"/>
    <s v="MDU_10325"/>
    <s v="901218138_MDU_10320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203360499287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325"/>
    <s v="MDU"/>
    <n v="10325"/>
    <s v="MDU_10330"/>
    <s v="901218138_MDU_10325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23213360579662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330"/>
    <s v="MDU"/>
    <n v="10330"/>
    <s v="MDU_10339"/>
    <s v="901218138_MDU_10330"/>
    <d v="2023-02-28T00:00:00"/>
    <n v="599760"/>
    <n v="599760"/>
    <s v="B)Factura sin saldo ERP/conciliar diferencia valor de factura"/>
    <x v="2"/>
    <m/>
    <m/>
    <m/>
    <s v="OK"/>
    <n v="612000"/>
    <m/>
    <m/>
    <m/>
    <m/>
    <n v="0"/>
    <m/>
    <n v="612000"/>
    <n v="0"/>
    <m/>
    <m/>
    <m/>
    <m/>
    <m/>
    <n v="223253360283284"/>
    <m/>
    <d v="2023-02-28T00:00:00"/>
    <m/>
    <n v="2"/>
    <m/>
    <s v="SI"/>
    <n v="1"/>
    <n v="20230330"/>
    <n v="20230322"/>
    <n v="612000"/>
    <n v="0"/>
    <m/>
    <d v="2023-05-31T00:00:00"/>
  </r>
  <r>
    <n v="901218138"/>
    <s v="MEDICOS ESPECIALIZADOS SAS"/>
    <s v="MDU"/>
    <n v="10339"/>
    <s v="MDU"/>
    <n v="10339"/>
    <s v="MDU_10341"/>
    <s v="901218138_MDU_10339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283360399071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341"/>
    <s v="MDU"/>
    <n v="10341"/>
    <s v="MDU_10348"/>
    <s v="901218138_MDU_10341"/>
    <d v="2023-02-28T00:00:00"/>
    <n v="68600"/>
    <n v="686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30303360374146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348"/>
    <s v="MDU"/>
    <n v="10348"/>
    <s v="MDU_10351"/>
    <s v="901218138_MDU_10348"/>
    <d v="2023-02-28T00:00:00"/>
    <n v="124950"/>
    <n v="124950"/>
    <s v="B)Factura sin saldo ERP/conciliar diferencia valor de factura"/>
    <x v="2"/>
    <m/>
    <m/>
    <m/>
    <s v="OK"/>
    <n v="127500"/>
    <m/>
    <m/>
    <m/>
    <m/>
    <n v="0"/>
    <m/>
    <n v="127500"/>
    <n v="0"/>
    <m/>
    <m/>
    <m/>
    <m/>
    <m/>
    <n v="230033360310092"/>
    <m/>
    <d v="2023-02-28T00:00:00"/>
    <m/>
    <n v="2"/>
    <m/>
    <s v="SI"/>
    <n v="1"/>
    <n v="20230330"/>
    <n v="20230322"/>
    <n v="127500"/>
    <n v="0"/>
    <m/>
    <d v="2023-05-31T00:00:00"/>
  </r>
  <r>
    <n v="901218138"/>
    <s v="MEDICOS ESPECIALIZADOS SAS"/>
    <s v="MDU"/>
    <n v="10351"/>
    <s v="MDU"/>
    <n v="10351"/>
    <s v="MDU_10353"/>
    <s v="901218138_MDU_10351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23638516455412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353"/>
    <s v="MDU"/>
    <n v="10353"/>
    <s v="MDU_10487"/>
    <s v="901218138_MDU_10353"/>
    <d v="2023-02-28T00:00:00"/>
    <n v="599760"/>
    <n v="599760"/>
    <s v="B)Factura sin saldo ERP/conciliar diferencia valor de factura"/>
    <x v="2"/>
    <m/>
    <m/>
    <m/>
    <s v="OK"/>
    <n v="612000"/>
    <m/>
    <m/>
    <m/>
    <m/>
    <n v="0"/>
    <m/>
    <n v="612000"/>
    <n v="0"/>
    <m/>
    <m/>
    <m/>
    <m/>
    <m/>
    <n v="222443360594816"/>
    <m/>
    <d v="2023-02-28T00:00:00"/>
    <m/>
    <n v="2"/>
    <m/>
    <s v="SI"/>
    <n v="1"/>
    <n v="20230330"/>
    <n v="20230322"/>
    <n v="612000"/>
    <n v="0"/>
    <m/>
    <d v="2023-05-31T00:00:00"/>
  </r>
  <r>
    <n v="901218138"/>
    <s v="MEDICOS ESPECIALIZADOS SAS"/>
    <s v="MDU"/>
    <n v="10487"/>
    <s v="MDU"/>
    <n v="10487"/>
    <s v="MDU_10491"/>
    <s v="901218138_MDU_10487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448516364913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491"/>
    <s v="MDU"/>
    <n v="10491"/>
    <s v="MDU_10494"/>
    <s v="901218138_MDU_10491"/>
    <d v="2023-02-28T00:00:00"/>
    <n v="68600"/>
    <n v="686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30483360493803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494"/>
    <s v="MDU"/>
    <n v="10494"/>
    <s v="MDU_10516"/>
    <s v="901218138_MDU_10494"/>
    <d v="2023-02-28T00:00:00"/>
    <n v="299880"/>
    <n v="299880"/>
    <s v="B)Factura sin saldo ERP/conciliar diferencia valor de factura"/>
    <x v="2"/>
    <m/>
    <m/>
    <m/>
    <s v="OK"/>
    <n v="306000"/>
    <m/>
    <m/>
    <m/>
    <m/>
    <n v="0"/>
    <m/>
    <n v="306000"/>
    <n v="0"/>
    <m/>
    <m/>
    <m/>
    <m/>
    <m/>
    <n v="230243360538813"/>
    <m/>
    <d v="2023-02-28T00:00:00"/>
    <m/>
    <n v="2"/>
    <m/>
    <s v="SI"/>
    <n v="1"/>
    <n v="20230330"/>
    <n v="20230322"/>
    <n v="306000"/>
    <n v="0"/>
    <m/>
    <d v="2023-05-31T00:00:00"/>
  </r>
  <r>
    <n v="901218138"/>
    <s v="MEDICOS ESPECIALIZADOS SAS"/>
    <s v="MDU"/>
    <n v="10516"/>
    <s v="MDU"/>
    <n v="10516"/>
    <s v="MDU_10529"/>
    <s v="901218138_MDU_10516"/>
    <d v="2023-02-28T00:00:00"/>
    <n v="449820"/>
    <n v="449820"/>
    <s v="B)Factura sin saldo ERP/conciliar diferencia valor de factura"/>
    <x v="2"/>
    <m/>
    <m/>
    <m/>
    <s v="OK"/>
    <n v="423800"/>
    <m/>
    <m/>
    <m/>
    <m/>
    <n v="0"/>
    <m/>
    <n v="423800"/>
    <n v="0"/>
    <m/>
    <m/>
    <m/>
    <m/>
    <m/>
    <n v="223333360520484"/>
    <m/>
    <d v="2023-02-28T00:00:00"/>
    <m/>
    <n v="2"/>
    <m/>
    <s v="SI"/>
    <n v="1"/>
    <n v="20230330"/>
    <n v="20230322"/>
    <n v="423800"/>
    <n v="0"/>
    <m/>
    <d v="2023-05-31T00:00:00"/>
  </r>
  <r>
    <n v="901218138"/>
    <s v="MEDICOS ESPECIALIZADOS SAS"/>
    <s v="MDU"/>
    <n v="10529"/>
    <s v="MDU"/>
    <n v="10529"/>
    <s v="MDU_10540"/>
    <s v="901218138_MDU_10529"/>
    <d v="2023-02-28T00:00:00"/>
    <n v="68600"/>
    <n v="686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30383360449474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540"/>
    <s v="MDU"/>
    <n v="10540"/>
    <s v="MDU_10542"/>
    <s v="901218138_MDU_10540"/>
    <d v="2023-02-28T00:00:00"/>
    <n v="68600"/>
    <n v="68600"/>
    <s v="B)Factura sin saldo ERP/conciliar diferencia valor de factura"/>
    <x v="2"/>
    <m/>
    <m/>
    <m/>
    <s v="OK"/>
    <n v="70000"/>
    <m/>
    <m/>
    <m/>
    <m/>
    <n v="0"/>
    <m/>
    <n v="70000"/>
    <n v="0"/>
    <m/>
    <m/>
    <m/>
    <m/>
    <m/>
    <n v="230453360439298"/>
    <m/>
    <d v="2023-02-28T00:00:00"/>
    <m/>
    <n v="2"/>
    <m/>
    <s v="SI"/>
    <n v="1"/>
    <n v="20230330"/>
    <n v="20230322"/>
    <n v="70000"/>
    <n v="0"/>
    <m/>
    <d v="2023-05-31T00:00:00"/>
  </r>
  <r>
    <n v="901218138"/>
    <s v="MEDICOS ESPECIALIZADOS SAS"/>
    <s v="MDU"/>
    <n v="10542"/>
    <s v="MDU"/>
    <n v="10542"/>
    <s v="MDU_10543"/>
    <s v="901218138_MDU_10542"/>
    <d v="2023-02-28T00:00:00"/>
    <n v="60500"/>
    <n v="60500"/>
    <s v="B)Factura sin saldo ERP/conciliar diferencia valor de factura"/>
    <x v="2"/>
    <m/>
    <m/>
    <m/>
    <s v="OK"/>
    <n v="61900"/>
    <m/>
    <m/>
    <m/>
    <m/>
    <n v="0"/>
    <m/>
    <n v="61900"/>
    <n v="0"/>
    <m/>
    <m/>
    <m/>
    <m/>
    <m/>
    <n v="223263360217689"/>
    <m/>
    <d v="2023-02-28T00:00:00"/>
    <m/>
    <n v="2"/>
    <m/>
    <s v="SI"/>
    <n v="1"/>
    <n v="20230330"/>
    <n v="20230322"/>
    <n v="61900"/>
    <n v="0"/>
    <m/>
    <d v="2023-05-31T00:00:00"/>
  </r>
  <r>
    <n v="901218138"/>
    <s v="MEDICOS ESPECIALIZADOS SAS"/>
    <s v="MDU"/>
    <n v="10543"/>
    <s v="MDU"/>
    <n v="10543"/>
    <s v="MDU_10583"/>
    <s v="901218138_MDU_10543"/>
    <d v="2023-02-28T00:00:00"/>
    <n v="68600"/>
    <n v="68600"/>
    <s v="B)Factura sin saldo ERP/conciliar diferencia valor de factura"/>
    <x v="2"/>
    <m/>
    <m/>
    <m/>
    <s v="OK"/>
    <n v="57900"/>
    <m/>
    <m/>
    <m/>
    <m/>
    <n v="0"/>
    <m/>
    <n v="57900"/>
    <n v="0"/>
    <m/>
    <m/>
    <m/>
    <m/>
    <m/>
    <n v="230493360383389"/>
    <m/>
    <d v="2023-02-28T00:00:00"/>
    <m/>
    <n v="2"/>
    <m/>
    <s v="SI"/>
    <n v="1"/>
    <n v="20230330"/>
    <n v="20230322"/>
    <n v="57900"/>
    <n v="0"/>
    <m/>
    <d v="2023-05-31T00:00:00"/>
  </r>
  <r>
    <n v="901218138"/>
    <s v="MEDICOS ESPECIALIZADOS SAS"/>
    <s v="MDU"/>
    <n v="10583"/>
    <s v="MDU"/>
    <n v="10583"/>
    <s v="MDU_10651"/>
    <s v="901218138_MDU_10583"/>
    <d v="2023-02-28T00:00:00"/>
    <n v="599760"/>
    <n v="599760"/>
    <s v="B)Factura sin saldo ERP/conciliar diferencia valor de factura"/>
    <x v="1"/>
    <m/>
    <m/>
    <m/>
    <s v="OK"/>
    <n v="612000"/>
    <m/>
    <m/>
    <m/>
    <m/>
    <n v="0"/>
    <m/>
    <n v="612000"/>
    <n v="0"/>
    <m/>
    <m/>
    <m/>
    <m/>
    <m/>
    <n v="223533360387668"/>
    <m/>
    <d v="2023-02-28T00:00:00"/>
    <m/>
    <n v="2"/>
    <m/>
    <s v="SI"/>
    <n v="1"/>
    <n v="20230330"/>
    <n v="20230322"/>
    <n v="612000"/>
    <n v="0"/>
    <m/>
    <d v="2023-05-31T00:00:00"/>
  </r>
  <r>
    <n v="901218138"/>
    <s v="MEDICOS ESPECIALIZADOS SAS"/>
    <s v="MDU"/>
    <n v="10651"/>
    <s v="MDU"/>
    <n v="10651"/>
    <s v="MDU_11039"/>
    <s v="901218138_MDU_10651"/>
    <d v="2023-03-31T00:00:00"/>
    <n v="68600"/>
    <n v="68600"/>
    <s v="C)Glosas total pendiente por respuesta de IPS/conciliar diferencia valor de factura"/>
    <x v="1"/>
    <m/>
    <m/>
    <m/>
    <s v="OK"/>
    <n v="70000"/>
    <m/>
    <m/>
    <m/>
    <m/>
    <n v="8100"/>
    <s v="C.MODERADORA Y COPAGO NO DESCONTADA EN LA FACTURA LA AUTORIZACION 230543360402924 GENERA $ 8100 NO DESCAONTADA. PACIENTE NO ESTA EXCENTO .MILENA"/>
    <n v="61900"/>
    <n v="8100"/>
    <m/>
    <m/>
    <m/>
    <m/>
    <m/>
    <n v="230543360402924"/>
    <m/>
    <d v="2023-03-31T00:00:00"/>
    <m/>
    <n v="9"/>
    <m/>
    <s v="SI"/>
    <n v="1"/>
    <n v="21001231"/>
    <n v="20230420"/>
    <n v="70000"/>
    <n v="0"/>
    <m/>
    <d v="2023-05-31T00:00:00"/>
  </r>
  <r>
    <n v="901218138"/>
    <s v="MEDICOS ESPECIALIZADOS SAS"/>
    <s v="MDU"/>
    <n v="11039"/>
    <s v="MDU"/>
    <n v="11039"/>
    <s v="MDU_10703"/>
    <s v="901218138_MDU_11039"/>
    <d v="2023-03-31T00:00:00"/>
    <n v="68600"/>
    <n v="68600"/>
    <s v="C)Glosas total pendiente por respuesta de IPS/conciliar diferencia valor de factura"/>
    <x v="1"/>
    <m/>
    <m/>
    <m/>
    <s v="OK"/>
    <n v="70000"/>
    <m/>
    <m/>
    <m/>
    <m/>
    <n v="12100"/>
    <s v="C.MODERADORA NO DESCONTADA EN LA FACTURA LA AUTORIZACION230503360238173 GENERA $ 12100 NO EXCENTO.MILENA"/>
    <n v="57900"/>
    <n v="12100"/>
    <m/>
    <m/>
    <m/>
    <m/>
    <m/>
    <n v="230503360238173"/>
    <m/>
    <d v="2023-03-31T00:00:00"/>
    <m/>
    <n v="9"/>
    <m/>
    <s v="SI"/>
    <n v="1"/>
    <n v="21001231"/>
    <n v="20230420"/>
    <n v="70000"/>
    <n v="0"/>
    <m/>
    <d v="2023-05-31T00:00:00"/>
  </r>
  <r>
    <n v="901218138"/>
    <s v="MEDICOS ESPECIALIZADOS SAS"/>
    <s v="MDU"/>
    <n v="10703"/>
    <s v="MDU"/>
    <n v="10703"/>
    <s v="MDU       _11341"/>
    <s v="901218138_MDU_10703"/>
    <d v="2023-03-31T00:00:00"/>
    <n v="68600"/>
    <n v="68600"/>
    <s v="C)Glosas total pendiente por respuesta de IPS/conciliar diferencia valor de factura"/>
    <x v="3"/>
    <m/>
    <m/>
    <m/>
    <s v="OK"/>
    <n v="70000"/>
    <m/>
    <m/>
    <m/>
    <m/>
    <n v="16100"/>
    <s v="C.CUOTA MODERADORA NO DESCONTADA EN LA FACTURA LA AUTORIZACION  230123360512390 GENERA $ 16100 NO EXCENTO.MILENA"/>
    <n v="53900"/>
    <n v="16100"/>
    <m/>
    <m/>
    <m/>
    <m/>
    <m/>
    <n v="230123360512390"/>
    <m/>
    <d v="2023-03-31T00:00:00"/>
    <m/>
    <n v="9"/>
    <m/>
    <s v="SI"/>
    <n v="1"/>
    <n v="21001231"/>
    <n v="20230420"/>
    <n v="70000"/>
    <n v="0"/>
    <m/>
    <d v="2023-05-31T00:00:00"/>
  </r>
  <r>
    <n v="901218138"/>
    <s v="MEDICOS ESPECIALIZADOS SAS"/>
    <s v="MDU       "/>
    <n v="11341"/>
    <s v="MDU"/>
    <n v="11341"/>
    <s v="MDU       _11390"/>
    <s v="901218138_MDU_11341"/>
    <d v="2023-04-17T00:00:00"/>
    <n v="73600"/>
    <n v="73600"/>
    <s v="C)Glosas total pendiente por respuesta de IPS/conciliar diferencia valor de factura"/>
    <x v="3"/>
    <m/>
    <m/>
    <m/>
    <s v="OK"/>
    <n v="73600"/>
    <m/>
    <m/>
    <m/>
    <m/>
    <n v="5800"/>
    <s v="C.MODERADORA/COPAGO NO DESCONTADO BIEN EN LA FACTURA CANTIDAD TERAPIA # 3 DEBE PAGAR $ 2900 X CADA UNA. SOLO DESCUENTANCOPAGO DE $ 2900 SE OBJETA LA DIFERENCIA.MILENA"/>
    <n v="67800"/>
    <n v="5800"/>
    <m/>
    <m/>
    <m/>
    <m/>
    <m/>
    <n v="222373360520989"/>
    <m/>
    <d v="2023-04-30T00:00:00"/>
    <m/>
    <n v="9"/>
    <m/>
    <s v="SI"/>
    <n v="1"/>
    <n v="21001231"/>
    <n v="20230504"/>
    <n v="73600"/>
    <n v="0"/>
    <m/>
    <d v="2023-05-31T00:00:00"/>
  </r>
  <r>
    <n v="901218138"/>
    <s v="MEDICOS ESPECIALIZADOS SAS"/>
    <s v="MDU       "/>
    <n v="11390"/>
    <s v="MDU"/>
    <n v="11390"/>
    <s v="MDU       _11396"/>
    <s v="901218138_MDU_11390"/>
    <d v="2023-04-20T00:00:00"/>
    <n v="68900"/>
    <n v="68900"/>
    <s v="C)Glosas total pendiente por respuesta de IPS/conciliar diferencia valor de factura"/>
    <x v="3"/>
    <m/>
    <m/>
    <m/>
    <s v="OK"/>
    <n v="68900"/>
    <m/>
    <m/>
    <m/>
    <m/>
    <n v="7000"/>
    <s v="TARIFA MAYOR VALOR COBRADO EN CODIGO FACTURADO 894402 PRUEBA DE CAMINATA FACTURAN # 1 $ 77.000 CONVENIO $ 70.000 SE OBJETA LA DIFERENCIA.MILENA"/>
    <n v="61900"/>
    <n v="7000"/>
    <m/>
    <m/>
    <m/>
    <m/>
    <m/>
    <n v="230893360551941"/>
    <m/>
    <d v="2023-04-30T00:00:00"/>
    <m/>
    <n v="9"/>
    <m/>
    <s v="SI"/>
    <n v="1"/>
    <n v="21001231"/>
    <n v="20230504"/>
    <n v="68900"/>
    <n v="0"/>
    <m/>
    <d v="2023-05-31T00:00:00"/>
  </r>
  <r>
    <n v="901218138"/>
    <s v="MEDICOS ESPECIALIZADOS SAS"/>
    <s v="MDU       "/>
    <n v="11396"/>
    <s v="MDU"/>
    <n v="11396"/>
    <s v="MDU       _11420"/>
    <s v="901218138_MDU_11396"/>
    <d v="2023-04-20T00:00:00"/>
    <n v="34000"/>
    <n v="34000"/>
    <s v="C)Glosas total pendiente por respuesta de IPS/conciliar diferencia valor de factura"/>
    <x v="3"/>
    <m/>
    <m/>
    <m/>
    <s v="OK"/>
    <n v="34000"/>
    <m/>
    <m/>
    <m/>
    <m/>
    <n v="7000"/>
    <s v="TARIFA MAYOR VALOR COBRADO EN CODIGO 894402 FACTURAN #1 $ 77.000 CONVENIO $ 70.000 SE OBJETA LA DIFERENCIA.MILENA"/>
    <n v="27000"/>
    <n v="7000"/>
    <m/>
    <m/>
    <m/>
    <m/>
    <m/>
    <n v="230873360459990"/>
    <m/>
    <d v="2023-04-30T00:00:00"/>
    <m/>
    <n v="9"/>
    <m/>
    <s v="SI"/>
    <n v="1"/>
    <n v="21001231"/>
    <n v="20230504"/>
    <n v="34000"/>
    <n v="0"/>
    <m/>
    <d v="2023-05-31T00:00:00"/>
  </r>
  <r>
    <n v="901218138"/>
    <s v="MEDICOS ESPECIALIZADOS SAS"/>
    <s v="MDU       "/>
    <n v="11420"/>
    <s v="MDU"/>
    <n v="11420"/>
    <s v="MDU       _11421"/>
    <s v="901218138_MDU_11420"/>
    <d v="2023-04-21T00:00:00"/>
    <n v="77000"/>
    <n v="77000"/>
    <s v="C)Glosas total pendiente por respuesta de IPS/conciliar diferencia valor de factura"/>
    <x v="3"/>
    <m/>
    <m/>
    <m/>
    <s v="OK"/>
    <n v="77000"/>
    <m/>
    <m/>
    <m/>
    <m/>
    <n v="7000"/>
    <s v="TARIFA MAYOR VALOR COBRADO EN CODIGO 894402 FACTURAN # 1 $ 77.000 CONVENIO $ 70.000 SE OBJETA LA DIFERENCIA.MILENA"/>
    <n v="70000"/>
    <n v="7000"/>
    <m/>
    <m/>
    <m/>
    <m/>
    <m/>
    <n v="231013360487532"/>
    <m/>
    <d v="2023-04-30T00:00:00"/>
    <m/>
    <n v="9"/>
    <m/>
    <s v="SI"/>
    <n v="1"/>
    <n v="21001231"/>
    <n v="20230504"/>
    <n v="77000"/>
    <n v="0"/>
    <m/>
    <d v="2023-05-31T00:00:00"/>
  </r>
  <r>
    <n v="901218138"/>
    <s v="MEDICOS ESPECIALIZADOS SAS"/>
    <s v="MDU       "/>
    <n v="11421"/>
    <s v="MDU"/>
    <n v="11421"/>
    <s v="MDU       _11423"/>
    <s v="901218138_MDU_11421"/>
    <d v="2023-04-21T00:00:00"/>
    <n v="64900"/>
    <n v="64900"/>
    <s v="C)Glosas total pendiente por respuesta de IPS/conciliar diferencia valor de factura"/>
    <x v="3"/>
    <m/>
    <m/>
    <m/>
    <s v="OK"/>
    <n v="64900"/>
    <m/>
    <m/>
    <m/>
    <m/>
    <n v="7000"/>
    <s v="TARIFA MAYOR VALOR COBRADO EN CODIGO 894402 FACTURAN $ 77.000 CONVENIO $ 70.000 SE OBJTA DIFERENCIA SE VALIDA TARIFA.MILENA"/>
    <n v="57900"/>
    <n v="7000"/>
    <m/>
    <m/>
    <m/>
    <m/>
    <m/>
    <n v="230903360563675"/>
    <m/>
    <d v="2023-04-30T00:00:00"/>
    <m/>
    <n v="9"/>
    <m/>
    <s v="SI"/>
    <n v="1"/>
    <n v="21001231"/>
    <n v="20230515"/>
    <n v="64900"/>
    <n v="0"/>
    <m/>
    <d v="2023-05-31T00:00:00"/>
  </r>
  <r>
    <n v="901218138"/>
    <s v="MEDICOS ESPECIALIZADOS SAS"/>
    <s v="MDU       "/>
    <n v="11423"/>
    <s v="MDU"/>
    <n v="11423"/>
    <s v="MDU       _11426"/>
    <s v="901218138_MDU_11423"/>
    <d v="2023-04-21T00:00:00"/>
    <n v="68900"/>
    <n v="68900"/>
    <s v="C)Glosas total pendiente por respuesta de IPS/conciliar diferencia valor de factura"/>
    <x v="3"/>
    <m/>
    <m/>
    <m/>
    <s v="OK"/>
    <n v="68900"/>
    <m/>
    <m/>
    <m/>
    <m/>
    <n v="7000"/>
    <s v="TARIFA MAYOR VALOR COBRADO EN CODIGO 894402 FACTURAN # 1 $ 77.000 CONVENIO $ 70.000 SE OBJETA LA DIFERENCIA.MILENA"/>
    <n v="61900"/>
    <n v="7000"/>
    <m/>
    <m/>
    <m/>
    <m/>
    <m/>
    <n v="230883360470088"/>
    <m/>
    <d v="2023-04-30T00:00:00"/>
    <m/>
    <n v="9"/>
    <m/>
    <s v="SI"/>
    <n v="1"/>
    <n v="21001231"/>
    <n v="20230504"/>
    <n v="68900"/>
    <n v="0"/>
    <m/>
    <d v="2023-05-31T00:00:00"/>
  </r>
  <r>
    <n v="901218138"/>
    <s v="MEDICOS ESPECIALIZADOS SAS"/>
    <s v="MDU       "/>
    <n v="11426"/>
    <s v="MDU"/>
    <n v="11426"/>
    <s v="MDU       _11448"/>
    <s v="901218138_MDU_11426"/>
    <d v="2023-04-21T00:00:00"/>
    <n v="72900"/>
    <n v="72900"/>
    <s v="C)Glosas total pendiente por respuesta de IPS/conciliar diferencia valor de factura"/>
    <x v="3"/>
    <m/>
    <m/>
    <m/>
    <s v="OK"/>
    <n v="72900"/>
    <m/>
    <m/>
    <m/>
    <m/>
    <n v="7000"/>
    <s v="TARIFA MAYOR VALOR COBRADO EN CODIGO 894402 FACTURAN #1 $ 77.000 CONVENIO $ 70.000 SE OBJETA DIFERENCIA.MILENA"/>
    <n v="65900"/>
    <n v="7000"/>
    <m/>
    <m/>
    <m/>
    <m/>
    <m/>
    <n v="230633360390488"/>
    <m/>
    <d v="2023-04-30T00:00:00"/>
    <m/>
    <n v="9"/>
    <m/>
    <s v="SI"/>
    <n v="1"/>
    <n v="21001231"/>
    <n v="20230504"/>
    <n v="72900"/>
    <n v="0"/>
    <m/>
    <d v="2023-05-31T00:00:00"/>
  </r>
  <r>
    <n v="901218138"/>
    <s v="MEDICOS ESPECIALIZADOS SAS"/>
    <s v="MDU       "/>
    <n v="11448"/>
    <s v="MDU"/>
    <n v="11448"/>
    <s v="MDU       _11619"/>
    <s v="901218138_MDU_11448"/>
    <d v="2023-04-24T00:00:00"/>
    <n v="68900"/>
    <n v="68900"/>
    <s v="C)Glosas total pendiente por respuesta de IPS/conciliar diferencia valor de factura"/>
    <x v="3"/>
    <m/>
    <m/>
    <m/>
    <s v="OK"/>
    <n v="68900"/>
    <m/>
    <m/>
    <m/>
    <m/>
    <n v="7000"/>
    <s v="TARIFA MAYRO VALOR COBRADO EN CODIGO 894402 FACTURAN # 1 $ 77.000 CONVENIO $ 70.000 SE OBJETA LA DIFERENCIA.MILENA"/>
    <n v="61900"/>
    <n v="7000"/>
    <m/>
    <m/>
    <m/>
    <m/>
    <m/>
    <n v="230893360496157"/>
    <m/>
    <d v="2023-04-30T00:00:00"/>
    <m/>
    <n v="9"/>
    <m/>
    <s v="SI"/>
    <n v="1"/>
    <n v="21001231"/>
    <n v="20230504"/>
    <n v="68900"/>
    <n v="0"/>
    <m/>
    <d v="2023-05-31T00:00:00"/>
  </r>
  <r>
    <n v="901218138"/>
    <s v="MEDICOS ESPECIALIZADOS SAS"/>
    <s v="MDU       "/>
    <n v="11619"/>
    <s v="MDU"/>
    <n v="11619"/>
    <s v="MDU       _11620"/>
    <s v="901218138_MDU_11619"/>
    <d v="2023-04-28T00:00:00"/>
    <n v="77000"/>
    <n v="77000"/>
    <s v="C)Glosas total pendiente por respuesta de IPS/conciliar diferencia valor de factura"/>
    <x v="3"/>
    <m/>
    <m/>
    <m/>
    <s v="OK"/>
    <n v="77000"/>
    <m/>
    <m/>
    <m/>
    <m/>
    <n v="7000"/>
    <s v="TARIFA MAYOR VALOR COBRADO EN CODIGO 894402 FACTURAN # 1 $ 77.000 CONVENIO $ 70.000 SE OBJETA LA DIFERENCIA.MILENA"/>
    <n v="70000"/>
    <n v="7000"/>
    <m/>
    <m/>
    <m/>
    <m/>
    <m/>
    <n v="230893360291719"/>
    <m/>
    <d v="2023-04-30T00:00:00"/>
    <m/>
    <n v="9"/>
    <m/>
    <s v="SI"/>
    <n v="1"/>
    <n v="21001231"/>
    <n v="20230504"/>
    <n v="77000"/>
    <n v="0"/>
    <m/>
    <d v="2023-05-31T00:00:00"/>
  </r>
  <r>
    <n v="901218138"/>
    <s v="MEDICOS ESPECIALIZADOS SAS"/>
    <s v="MDU       "/>
    <n v="11620"/>
    <s v="MDU"/>
    <n v="11620"/>
    <s v="MDU       _11623"/>
    <s v="901218138_MDU_11620"/>
    <d v="2023-04-28T00:00:00"/>
    <n v="670300"/>
    <n v="670300"/>
    <s v="C)Glosas total pendiente por respuesta de IPS/conciliar diferencia valor de factura"/>
    <x v="3"/>
    <m/>
    <m/>
    <m/>
    <s v="OK"/>
    <n v="670300"/>
    <m/>
    <m/>
    <m/>
    <m/>
    <n v="128100"/>
    <s v="TARIFA MAYOR VALOR COBRADO EN CODIGO 933501 FACTURAN #24 $28.050 COVNENIO $ 25.500 SE OBJETA DIFERENCIA 128.100 Y 120 C.MODERADORA Y COPAGO NO DESCONTADO DESCUENTAN $ 2.900 PERO FACTURAN # 24 SERAI $ 2900 X CADA UNA. SE OBJETA $ 66900 MILEN"/>
    <n v="542200"/>
    <n v="128100"/>
    <m/>
    <m/>
    <m/>
    <m/>
    <m/>
    <n v="222363360308666"/>
    <m/>
    <d v="2023-04-30T00:00:00"/>
    <m/>
    <n v="9"/>
    <m/>
    <s v="SI"/>
    <n v="1"/>
    <n v="21001231"/>
    <n v="20230504"/>
    <n v="670300"/>
    <n v="0"/>
    <m/>
    <d v="2023-05-31T00:00:00"/>
  </r>
  <r>
    <n v="901218138"/>
    <s v="MEDICOS ESPECIALIZADOS SAS"/>
    <s v="MDU       "/>
    <n v="11623"/>
    <s v="MDU"/>
    <n v="11623"/>
    <s v="MDU       _11624"/>
    <s v="901218138_MDU_11623"/>
    <d v="2023-04-28T00:00:00"/>
    <n v="28050"/>
    <n v="28050"/>
    <s v="C)Glosas total pendiente por respuesta de IPS/conciliar diferencia valor de factura"/>
    <x v="3"/>
    <m/>
    <m/>
    <m/>
    <s v="OK"/>
    <n v="28050"/>
    <m/>
    <m/>
    <m/>
    <m/>
    <n v="2550"/>
    <s v="TARIFA MAYOR VALOR COBRADO EN CODIGO 933501 FACTURAN #1 $ 28.050 CONVENIO $ 25.500 SE OBJETA LA DIFERENCIA.MILENA"/>
    <n v="25500"/>
    <n v="2550"/>
    <m/>
    <m/>
    <m/>
    <m/>
    <m/>
    <n v="230728516530584"/>
    <m/>
    <d v="2023-04-30T00:00:00"/>
    <m/>
    <n v="9"/>
    <m/>
    <s v="SI"/>
    <n v="1"/>
    <n v="21001231"/>
    <n v="20230504"/>
    <n v="28050"/>
    <n v="0"/>
    <m/>
    <d v="2023-05-31T00:00:00"/>
  </r>
  <r>
    <n v="901218138"/>
    <s v="MEDICOS ESPECIALIZADOS SAS"/>
    <s v="MDU       "/>
    <n v="11624"/>
    <s v="MDU"/>
    <n v="11624"/>
    <s v="MDU       _11625"/>
    <s v="901218138_MDU_11624"/>
    <d v="2023-04-28T00:00:00"/>
    <n v="56100"/>
    <n v="56100"/>
    <s v="C)Glosas total pendiente por respuesta de IPS/conciliar diferencia valor de factura"/>
    <x v="3"/>
    <m/>
    <m/>
    <m/>
    <s v="OK"/>
    <n v="56100"/>
    <m/>
    <m/>
    <m/>
    <m/>
    <n v="5100"/>
    <s v="TARIFA MAYRO VALOR COBRADO EN CODIGO 933501 FACTURAN # 2 $28.050 CONVENIO $ 25.500 SE OBJETA LA DIFERNCIA.MILENA"/>
    <n v="51000"/>
    <n v="5100"/>
    <m/>
    <m/>
    <m/>
    <m/>
    <m/>
    <n v="230613360573656"/>
    <m/>
    <d v="2023-04-30T00:00:00"/>
    <m/>
    <n v="9"/>
    <m/>
    <s v="SI"/>
    <n v="1"/>
    <n v="21001231"/>
    <n v="20230504"/>
    <n v="56100"/>
    <n v="0"/>
    <m/>
    <d v="2023-05-31T00:00:00"/>
  </r>
  <r>
    <n v="901218138"/>
    <s v="MEDICOS ESPECIALIZADOS SAS"/>
    <s v="MDU       "/>
    <n v="11625"/>
    <s v="MDU"/>
    <n v="11625"/>
    <s v="MDU       _11626"/>
    <s v="901218138_MDU_11625"/>
    <d v="2023-04-28T00:00:00"/>
    <n v="72900"/>
    <n v="72900"/>
    <s v="C)Glosas total pendiente por respuesta de IPS/conciliar diferencia valor de factura"/>
    <x v="3"/>
    <m/>
    <m/>
    <m/>
    <s v="OK"/>
    <n v="72900"/>
    <m/>
    <m/>
    <m/>
    <m/>
    <n v="7000"/>
    <s v="TARIFA MAYOR VALOR COBRADO EN CODIGO 894402 FACTURAN # 1 $ 77.000 CONVENIO $ 70.000 SE OBJETA LA DIFERENCIA.MILENA"/>
    <n v="65900"/>
    <n v="7000"/>
    <m/>
    <m/>
    <m/>
    <m/>
    <m/>
    <n v="231043360571291"/>
    <m/>
    <d v="2023-04-30T00:00:00"/>
    <m/>
    <n v="9"/>
    <m/>
    <s v="SI"/>
    <n v="1"/>
    <n v="21001231"/>
    <n v="20230504"/>
    <n v="72900"/>
    <n v="0"/>
    <m/>
    <d v="2023-05-31T00:00:00"/>
  </r>
  <r>
    <n v="901218138"/>
    <s v="MEDICOS ESPECIALIZADOS SAS"/>
    <s v="MDU       "/>
    <n v="11626"/>
    <s v="MDU"/>
    <n v="11626"/>
    <s v="MDU       _11627"/>
    <s v="901218138_MDU_11626"/>
    <d v="2023-04-28T00:00:00"/>
    <n v="308550"/>
    <n v="308550"/>
    <s v="C)Glosas total pendiente por respuesta de IPS/conciliar diferencia valor de factura"/>
    <x v="3"/>
    <m/>
    <m/>
    <m/>
    <s v="OK"/>
    <n v="308550"/>
    <m/>
    <m/>
    <m/>
    <m/>
    <n v="28050"/>
    <s v="TARIFA MAYOR VALOR COBRADO EN CODIGO 933601 FACTURAN #11 $ 28.050 CONVENIO $ 25.500 SE OBJETA DIFERENCIA.MILENA"/>
    <n v="280500"/>
    <n v="28050"/>
    <m/>
    <m/>
    <m/>
    <m/>
    <m/>
    <n v="230543360555745"/>
    <m/>
    <d v="2023-04-30T00:00:00"/>
    <m/>
    <n v="9"/>
    <m/>
    <s v="SI"/>
    <n v="1"/>
    <n v="21001231"/>
    <n v="20230504"/>
    <n v="308550"/>
    <n v="0"/>
    <m/>
    <d v="2023-05-31T00:00:00"/>
  </r>
  <r>
    <n v="901218138"/>
    <s v="MEDICOS ESPECIALIZADOS SAS"/>
    <s v="MDU       "/>
    <n v="11627"/>
    <s v="MDU"/>
    <n v="11627"/>
    <s v="MDU       _11628"/>
    <s v="901218138_MDU_11627"/>
    <d v="2023-04-28T00:00:00"/>
    <n v="638000"/>
    <n v="638000"/>
    <s v="C)Glosas total pendiente por respuesta de IPS/conciliar diferencia valor de factura"/>
    <x v="3"/>
    <m/>
    <m/>
    <m/>
    <s v="OK"/>
    <n v="638000"/>
    <m/>
    <m/>
    <m/>
    <m/>
    <n v="95600"/>
    <s v="TARIFA MAYOR VALOR COBRADO EN CODIGO 933601 FACTURAN # 24 $28.050 CONVENIO $ 25.500 SE OBJETA LA DIFERENCIA $ 61200120 C.MODERADORA/COPAGO MAL DESCONTADO FACTURAN # 24 DEBEN DE DESCONTAR $ 2900 X CADA UNA. DESCUENTAN $ 35200 EL COPAGODEBE SER DE $ 69600 POR LAS # 24 SE OBJETA LO QUE FALTA $ 34.400 MILENA"/>
    <n v="542400"/>
    <n v="95600"/>
    <m/>
    <m/>
    <m/>
    <m/>
    <m/>
    <n v="223533360428927"/>
    <m/>
    <d v="2023-04-30T00:00:00"/>
    <m/>
    <n v="9"/>
    <m/>
    <s v="SI"/>
    <n v="1"/>
    <n v="21001231"/>
    <n v="20230504"/>
    <n v="638000"/>
    <n v="0"/>
    <m/>
    <d v="2023-05-31T00:00:00"/>
  </r>
  <r>
    <n v="901218138"/>
    <s v="MEDICOS ESPECIALIZADOS SAS"/>
    <s v="MDU       "/>
    <n v="11628"/>
    <s v="MDU"/>
    <n v="11628"/>
    <s v="MDU       _11630"/>
    <s v="901218138_MDU_11628"/>
    <d v="2023-04-28T00:00:00"/>
    <n v="333700"/>
    <n v="333700"/>
    <s v="C)Glosas total pendiente por respuesta de IPS/conciliar diferencia valor de factura"/>
    <x v="3"/>
    <m/>
    <m/>
    <m/>
    <s v="OK"/>
    <n v="333700"/>
    <m/>
    <m/>
    <m/>
    <m/>
    <n v="62500"/>
    <s v="tarifa mayor valor cobrado en Codigo 933501 facturan # 12 $28.050 covnenio $ 25.500 se objeta diferencia $ 2.550 x12 =$ 30600 y 120 C.MODERADORA/COPAGO mal descontada Descuentan $2.900 facutran # 12 y debe ser $2900 xcada una se objeta $2900 X 12 =34800 Y DESCUENTAN $ 2900 SE OBJETA LA DIFERENICA $ 31900 milena"/>
    <n v="271200"/>
    <n v="62500"/>
    <m/>
    <m/>
    <m/>
    <m/>
    <m/>
    <n v="230543360411291"/>
    <m/>
    <d v="2023-04-30T00:00:00"/>
    <m/>
    <n v="9"/>
    <m/>
    <s v="SI"/>
    <n v="1"/>
    <n v="21001231"/>
    <n v="20230504"/>
    <n v="333700"/>
    <n v="0"/>
    <m/>
    <d v="2023-05-31T00:00:00"/>
  </r>
  <r>
    <n v="901218138"/>
    <s v="MEDICOS ESPECIALIZADOS SAS"/>
    <s v="MDU       "/>
    <n v="11630"/>
    <s v="MDU"/>
    <n v="11630"/>
    <s v="MDU       _11197"/>
    <s v="901218138_MDU_11630"/>
    <d v="2023-04-28T00:00:00"/>
    <n v="72900"/>
    <n v="72900"/>
    <s v="C)Glosas total pendiente por respuesta de IPS/conciliar diferencia valor de factura"/>
    <x v="3"/>
    <m/>
    <m/>
    <m/>
    <s v="OK"/>
    <n v="72900"/>
    <m/>
    <m/>
    <m/>
    <m/>
    <n v="7000"/>
    <s v="TARIFA MAYOR VALOR COBRADO EN CODIGO 894402 FACTURAN # 1 $77.000 CONVENIO $ 70.000 SE OBJETA LA DIFERENCIA.MILENA"/>
    <n v="65900"/>
    <n v="7000"/>
    <m/>
    <m/>
    <m/>
    <m/>
    <m/>
    <n v="231153360381379"/>
    <m/>
    <d v="2023-04-30T00:00:00"/>
    <m/>
    <n v="9"/>
    <m/>
    <s v="SI"/>
    <n v="1"/>
    <n v="21001231"/>
    <n v="20230504"/>
    <n v="72900"/>
    <n v="0"/>
    <m/>
    <d v="2023-05-31T00:00:00"/>
  </r>
  <r>
    <n v="901218138"/>
    <s v="MEDICOS ESPECIALIZADOS SAS"/>
    <s v="MDU       "/>
    <n v="11197"/>
    <s v="MDU"/>
    <n v="11197"/>
    <s v="_"/>
    <s v="901218138_MDU_11197"/>
    <d v="2023-04-03T00:00:00"/>
    <n v="609100"/>
    <n v="609100"/>
    <s v="C)Glosas total pendiente por respuesta de IPS/conciliar diferencia valor de factura"/>
    <x v="3"/>
    <m/>
    <m/>
    <m/>
    <s v="OK"/>
    <n v="609100"/>
    <m/>
    <m/>
    <m/>
    <m/>
    <n v="66700"/>
    <s v="C.MODERADORA/COPAGO NO DESCONTADO EN LA FACTURA DESCUENTAS $2900 Y FACTURAN # 24 SERAIA $ 2900 X CADA UNA. LA AUTORIZACION ESTA CLARA DESCONTAR 2900 POR CADA TERAPIA. SE OBJETA $ 66700 MILENA"/>
    <n v="542400"/>
    <n v="66700"/>
    <m/>
    <m/>
    <m/>
    <m/>
    <m/>
    <n v="230168516387375"/>
    <m/>
    <d v="2023-04-30T00:00:00"/>
    <m/>
    <n v="9"/>
    <m/>
    <s v="SI"/>
    <n v="1"/>
    <n v="21001231"/>
    <n v="20230504"/>
    <n v="609100"/>
    <n v="0"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1"/>
        <item x="2"/>
        <item x="0"/>
        <item x="3"/>
        <item t="default"/>
      </items>
    </pivotField>
    <pivotField showAll="0"/>
    <pivotField showAll="0"/>
    <pivotField showAll="0"/>
    <pivotField showAll="0"/>
    <pivotField numFmtId="41" showAll="0"/>
    <pivotField showAll="0"/>
    <pivotField showAll="0"/>
    <pivotField showAll="0"/>
    <pivotField showAll="0"/>
    <pivotField numFmtId="41"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 FACTURAS" fld="10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87"/>
  <sheetViews>
    <sheetView showGridLines="0" zoomScale="120" zoomScaleNormal="120" workbookViewId="0">
      <selection activeCell="B6" sqref="B6"/>
    </sheetView>
  </sheetViews>
  <sheetFormatPr baseColWidth="10" defaultRowHeight="15" x14ac:dyDescent="0.25"/>
  <cols>
    <col min="2" max="2" width="32.42578125" customWidth="1"/>
    <col min="3" max="3" width="9" customWidth="1"/>
    <col min="4" max="4" width="8.85546875" customWidth="1"/>
    <col min="5" max="5" width="12.85546875" customWidth="1"/>
    <col min="6" max="6" width="12.42578125" customWidth="1"/>
    <col min="7" max="7" width="13" customWidth="1"/>
    <col min="8" max="8" width="17.28515625" customWidth="1"/>
    <col min="9" max="9" width="15.7109375" bestFit="1" customWidth="1"/>
    <col min="10" max="10" width="15.7109375" customWidth="1"/>
    <col min="11" max="11" width="17.710937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2" customFormat="1" x14ac:dyDescent="0.25">
      <c r="A2" s="7">
        <v>901218138</v>
      </c>
      <c r="B2" s="7" t="s">
        <v>11</v>
      </c>
      <c r="C2" s="7" t="s">
        <v>13</v>
      </c>
      <c r="D2" s="7">
        <v>624</v>
      </c>
      <c r="E2" s="11">
        <v>44985</v>
      </c>
      <c r="F2" s="11">
        <v>44985</v>
      </c>
      <c r="G2" s="8">
        <v>107737</v>
      </c>
      <c r="H2" s="8">
        <v>107737</v>
      </c>
      <c r="I2" s="7" t="s">
        <v>109</v>
      </c>
      <c r="J2" s="7" t="s">
        <v>107</v>
      </c>
      <c r="K2" s="7" t="s">
        <v>110</v>
      </c>
    </row>
    <row r="3" spans="1:11" s="2" customFormat="1" x14ac:dyDescent="0.25">
      <c r="A3" s="7">
        <v>901218139</v>
      </c>
      <c r="B3" s="7" t="s">
        <v>11</v>
      </c>
      <c r="C3" s="7" t="s">
        <v>13</v>
      </c>
      <c r="D3" s="7">
        <v>625</v>
      </c>
      <c r="E3" s="11">
        <v>44985</v>
      </c>
      <c r="F3" s="11">
        <v>44985</v>
      </c>
      <c r="G3" s="8">
        <v>27498196</v>
      </c>
      <c r="H3" s="8">
        <v>27498196</v>
      </c>
      <c r="I3" s="7" t="s">
        <v>109</v>
      </c>
      <c r="J3" s="7" t="s">
        <v>107</v>
      </c>
      <c r="K3" s="7" t="s">
        <v>110</v>
      </c>
    </row>
    <row r="4" spans="1:11" s="2" customFormat="1" x14ac:dyDescent="0.25">
      <c r="A4" s="7">
        <v>901218140</v>
      </c>
      <c r="B4" s="7" t="s">
        <v>11</v>
      </c>
      <c r="C4" s="7" t="s">
        <v>12</v>
      </c>
      <c r="D4" s="7" t="s">
        <v>14</v>
      </c>
      <c r="E4" s="11">
        <v>44985</v>
      </c>
      <c r="F4" s="11">
        <v>44985</v>
      </c>
      <c r="G4" s="8">
        <v>68600</v>
      </c>
      <c r="H4" s="8">
        <v>68600</v>
      </c>
      <c r="I4" s="7" t="s">
        <v>109</v>
      </c>
      <c r="J4" s="7" t="s">
        <v>108</v>
      </c>
      <c r="K4" s="7" t="s">
        <v>110</v>
      </c>
    </row>
    <row r="5" spans="1:11" s="2" customFormat="1" x14ac:dyDescent="0.25">
      <c r="A5" s="7">
        <v>901218141</v>
      </c>
      <c r="B5" s="7" t="s">
        <v>11</v>
      </c>
      <c r="C5" s="7" t="s">
        <v>12</v>
      </c>
      <c r="D5" s="7" t="s">
        <v>15</v>
      </c>
      <c r="E5" s="11">
        <v>44985</v>
      </c>
      <c r="F5" s="11">
        <v>44985</v>
      </c>
      <c r="G5" s="8">
        <v>599760</v>
      </c>
      <c r="H5" s="8">
        <v>599760</v>
      </c>
      <c r="I5" s="7" t="s">
        <v>109</v>
      </c>
      <c r="J5" s="7" t="s">
        <v>108</v>
      </c>
      <c r="K5" s="7" t="s">
        <v>110</v>
      </c>
    </row>
    <row r="6" spans="1:11" s="2" customFormat="1" x14ac:dyDescent="0.25">
      <c r="A6" s="7">
        <v>901218142</v>
      </c>
      <c r="B6" s="7" t="s">
        <v>11</v>
      </c>
      <c r="C6" s="7" t="s">
        <v>12</v>
      </c>
      <c r="D6" s="7" t="s">
        <v>16</v>
      </c>
      <c r="E6" s="11">
        <v>44985</v>
      </c>
      <c r="F6" s="11">
        <v>44985</v>
      </c>
      <c r="G6" s="8">
        <v>68600</v>
      </c>
      <c r="H6" s="8">
        <v>68600</v>
      </c>
      <c r="I6" s="7" t="s">
        <v>109</v>
      </c>
      <c r="J6" s="7" t="s">
        <v>108</v>
      </c>
      <c r="K6" s="7" t="s">
        <v>110</v>
      </c>
    </row>
    <row r="7" spans="1:11" s="2" customFormat="1" x14ac:dyDescent="0.25">
      <c r="A7" s="7">
        <v>901218143</v>
      </c>
      <c r="B7" s="7" t="s">
        <v>11</v>
      </c>
      <c r="C7" s="7" t="s">
        <v>12</v>
      </c>
      <c r="D7" s="7" t="s">
        <v>17</v>
      </c>
      <c r="E7" s="11">
        <v>44985</v>
      </c>
      <c r="F7" s="11">
        <v>44985</v>
      </c>
      <c r="G7" s="8">
        <v>299880</v>
      </c>
      <c r="H7" s="8">
        <v>299880</v>
      </c>
      <c r="I7" s="7" t="s">
        <v>109</v>
      </c>
      <c r="J7" s="7" t="s">
        <v>108</v>
      </c>
      <c r="K7" s="7" t="s">
        <v>110</v>
      </c>
    </row>
    <row r="8" spans="1:11" s="2" customFormat="1" x14ac:dyDescent="0.25">
      <c r="A8" s="7">
        <v>901218144</v>
      </c>
      <c r="B8" s="7" t="s">
        <v>11</v>
      </c>
      <c r="C8" s="7" t="s">
        <v>12</v>
      </c>
      <c r="D8" s="7" t="s">
        <v>18</v>
      </c>
      <c r="E8" s="11">
        <v>44985</v>
      </c>
      <c r="F8" s="11">
        <v>44985</v>
      </c>
      <c r="G8" s="8">
        <v>68600</v>
      </c>
      <c r="H8" s="8">
        <v>68600</v>
      </c>
      <c r="I8" s="7" t="s">
        <v>109</v>
      </c>
      <c r="J8" s="7" t="s">
        <v>108</v>
      </c>
      <c r="K8" s="7" t="s">
        <v>110</v>
      </c>
    </row>
    <row r="9" spans="1:11" s="2" customFormat="1" x14ac:dyDescent="0.25">
      <c r="A9" s="7">
        <v>901218145</v>
      </c>
      <c r="B9" s="7" t="s">
        <v>11</v>
      </c>
      <c r="C9" s="7" t="s">
        <v>12</v>
      </c>
      <c r="D9" s="7" t="s">
        <v>19</v>
      </c>
      <c r="E9" s="11">
        <v>44985</v>
      </c>
      <c r="F9" s="11">
        <v>44985</v>
      </c>
      <c r="G9" s="8">
        <v>299880</v>
      </c>
      <c r="H9" s="8">
        <v>299880</v>
      </c>
      <c r="I9" s="7" t="s">
        <v>109</v>
      </c>
      <c r="J9" s="7" t="s">
        <v>108</v>
      </c>
      <c r="K9" s="7" t="s">
        <v>110</v>
      </c>
    </row>
    <row r="10" spans="1:11" s="2" customFormat="1" x14ac:dyDescent="0.25">
      <c r="A10" s="7">
        <v>901218146</v>
      </c>
      <c r="B10" s="7" t="s">
        <v>11</v>
      </c>
      <c r="C10" s="7" t="s">
        <v>12</v>
      </c>
      <c r="D10" s="7" t="s">
        <v>20</v>
      </c>
      <c r="E10" s="11">
        <v>44985</v>
      </c>
      <c r="F10" s="11">
        <v>44985</v>
      </c>
      <c r="G10" s="8">
        <v>299880</v>
      </c>
      <c r="H10" s="8">
        <v>299880</v>
      </c>
      <c r="I10" s="7" t="s">
        <v>109</v>
      </c>
      <c r="J10" s="7" t="s">
        <v>108</v>
      </c>
      <c r="K10" s="7" t="s">
        <v>110</v>
      </c>
    </row>
    <row r="11" spans="1:11" s="2" customFormat="1" x14ac:dyDescent="0.25">
      <c r="A11" s="7">
        <v>901218147</v>
      </c>
      <c r="B11" s="7" t="s">
        <v>11</v>
      </c>
      <c r="C11" s="7" t="s">
        <v>12</v>
      </c>
      <c r="D11" s="7" t="s">
        <v>21</v>
      </c>
      <c r="E11" s="11">
        <v>44985</v>
      </c>
      <c r="F11" s="11">
        <v>44985</v>
      </c>
      <c r="G11" s="8">
        <v>68600</v>
      </c>
      <c r="H11" s="8">
        <v>68600</v>
      </c>
      <c r="I11" s="7" t="s">
        <v>109</v>
      </c>
      <c r="J11" s="7" t="s">
        <v>108</v>
      </c>
      <c r="K11" s="7" t="s">
        <v>110</v>
      </c>
    </row>
    <row r="12" spans="1:11" s="2" customFormat="1" x14ac:dyDescent="0.25">
      <c r="A12" s="7">
        <v>901218148</v>
      </c>
      <c r="B12" s="7" t="s">
        <v>11</v>
      </c>
      <c r="C12" s="7" t="s">
        <v>12</v>
      </c>
      <c r="D12" s="7" t="s">
        <v>22</v>
      </c>
      <c r="E12" s="11">
        <v>44985</v>
      </c>
      <c r="F12" s="11">
        <v>44985</v>
      </c>
      <c r="G12" s="8">
        <v>60500</v>
      </c>
      <c r="H12" s="8">
        <v>60500</v>
      </c>
      <c r="I12" s="7" t="s">
        <v>109</v>
      </c>
      <c r="J12" s="7" t="s">
        <v>108</v>
      </c>
      <c r="K12" s="7" t="s">
        <v>110</v>
      </c>
    </row>
    <row r="13" spans="1:11" s="2" customFormat="1" x14ac:dyDescent="0.25">
      <c r="A13" s="7">
        <v>901218149</v>
      </c>
      <c r="B13" s="7" t="s">
        <v>11</v>
      </c>
      <c r="C13" s="7" t="s">
        <v>12</v>
      </c>
      <c r="D13" s="7" t="s">
        <v>23</v>
      </c>
      <c r="E13" s="11">
        <v>44985</v>
      </c>
      <c r="F13" s="11">
        <v>44985</v>
      </c>
      <c r="G13" s="8">
        <v>68600</v>
      </c>
      <c r="H13" s="8">
        <v>68600</v>
      </c>
      <c r="I13" s="7" t="s">
        <v>109</v>
      </c>
      <c r="J13" s="7" t="s">
        <v>108</v>
      </c>
      <c r="K13" s="7" t="s">
        <v>110</v>
      </c>
    </row>
    <row r="14" spans="1:11" s="2" customFormat="1" x14ac:dyDescent="0.25">
      <c r="A14" s="7">
        <v>901218150</v>
      </c>
      <c r="B14" s="7" t="s">
        <v>11</v>
      </c>
      <c r="C14" s="7" t="s">
        <v>12</v>
      </c>
      <c r="D14" s="7" t="s">
        <v>24</v>
      </c>
      <c r="E14" s="11">
        <v>44985</v>
      </c>
      <c r="F14" s="11">
        <v>44985</v>
      </c>
      <c r="G14" s="8">
        <v>24990</v>
      </c>
      <c r="H14" s="8">
        <v>24990</v>
      </c>
      <c r="I14" s="7" t="s">
        <v>109</v>
      </c>
      <c r="J14" s="7" t="s">
        <v>108</v>
      </c>
      <c r="K14" s="7" t="s">
        <v>110</v>
      </c>
    </row>
    <row r="15" spans="1:11" s="2" customFormat="1" x14ac:dyDescent="0.25">
      <c r="A15" s="7">
        <v>901218151</v>
      </c>
      <c r="B15" s="7" t="s">
        <v>11</v>
      </c>
      <c r="C15" s="7" t="s">
        <v>12</v>
      </c>
      <c r="D15" s="7" t="s">
        <v>25</v>
      </c>
      <c r="E15" s="11">
        <v>44985</v>
      </c>
      <c r="F15" s="11">
        <v>44985</v>
      </c>
      <c r="G15" s="8">
        <v>68600</v>
      </c>
      <c r="H15" s="8">
        <v>68600</v>
      </c>
      <c r="I15" s="7" t="s">
        <v>109</v>
      </c>
      <c r="J15" s="7" t="s">
        <v>108</v>
      </c>
      <c r="K15" s="7" t="s">
        <v>110</v>
      </c>
    </row>
    <row r="16" spans="1:11" s="2" customFormat="1" x14ac:dyDescent="0.25">
      <c r="A16" s="7">
        <v>901218152</v>
      </c>
      <c r="B16" s="7" t="s">
        <v>11</v>
      </c>
      <c r="C16" s="7" t="s">
        <v>12</v>
      </c>
      <c r="D16" s="7" t="s">
        <v>26</v>
      </c>
      <c r="E16" s="11">
        <v>44985</v>
      </c>
      <c r="F16" s="11">
        <v>44985</v>
      </c>
      <c r="G16" s="8">
        <v>599760</v>
      </c>
      <c r="H16" s="8">
        <v>599760</v>
      </c>
      <c r="I16" s="7" t="s">
        <v>109</v>
      </c>
      <c r="J16" s="7" t="s">
        <v>108</v>
      </c>
      <c r="K16" s="7" t="s">
        <v>110</v>
      </c>
    </row>
    <row r="17" spans="1:11" s="2" customFormat="1" x14ac:dyDescent="0.25">
      <c r="A17" s="7">
        <v>901218153</v>
      </c>
      <c r="B17" s="7" t="s">
        <v>11</v>
      </c>
      <c r="C17" s="7" t="s">
        <v>12</v>
      </c>
      <c r="D17" s="7" t="s">
        <v>27</v>
      </c>
      <c r="E17" s="11">
        <v>44985</v>
      </c>
      <c r="F17" s="11">
        <v>44985</v>
      </c>
      <c r="G17" s="8">
        <v>68600</v>
      </c>
      <c r="H17" s="8">
        <v>68600</v>
      </c>
      <c r="I17" s="7" t="s">
        <v>109</v>
      </c>
      <c r="J17" s="7" t="s">
        <v>108</v>
      </c>
      <c r="K17" s="7" t="s">
        <v>110</v>
      </c>
    </row>
    <row r="18" spans="1:11" s="2" customFormat="1" x14ac:dyDescent="0.25">
      <c r="A18" s="7">
        <v>901218154</v>
      </c>
      <c r="B18" s="7" t="s">
        <v>11</v>
      </c>
      <c r="C18" s="7" t="s">
        <v>12</v>
      </c>
      <c r="D18" s="7" t="s">
        <v>28</v>
      </c>
      <c r="E18" s="11">
        <v>44985</v>
      </c>
      <c r="F18" s="11">
        <v>44985</v>
      </c>
      <c r="G18" s="8">
        <v>599760</v>
      </c>
      <c r="H18" s="8">
        <v>599760</v>
      </c>
      <c r="I18" s="7" t="s">
        <v>109</v>
      </c>
      <c r="J18" s="7" t="s">
        <v>108</v>
      </c>
      <c r="K18" s="7" t="s">
        <v>110</v>
      </c>
    </row>
    <row r="19" spans="1:11" s="2" customFormat="1" x14ac:dyDescent="0.25">
      <c r="A19" s="7">
        <v>901218155</v>
      </c>
      <c r="B19" s="7" t="s">
        <v>11</v>
      </c>
      <c r="C19" s="7" t="s">
        <v>12</v>
      </c>
      <c r="D19" s="7" t="s">
        <v>29</v>
      </c>
      <c r="E19" s="11">
        <v>44985</v>
      </c>
      <c r="F19" s="11">
        <v>44985</v>
      </c>
      <c r="G19" s="8">
        <v>199920</v>
      </c>
      <c r="H19" s="8">
        <v>199920</v>
      </c>
      <c r="I19" s="7" t="s">
        <v>109</v>
      </c>
      <c r="J19" s="7" t="s">
        <v>108</v>
      </c>
      <c r="K19" s="7" t="s">
        <v>110</v>
      </c>
    </row>
    <row r="20" spans="1:11" s="2" customFormat="1" x14ac:dyDescent="0.25">
      <c r="A20" s="7">
        <v>901218156</v>
      </c>
      <c r="B20" s="7" t="s">
        <v>11</v>
      </c>
      <c r="C20" s="7" t="s">
        <v>12</v>
      </c>
      <c r="D20" s="7" t="s">
        <v>30</v>
      </c>
      <c r="E20" s="11">
        <v>44985</v>
      </c>
      <c r="F20" s="11">
        <v>44985</v>
      </c>
      <c r="G20" s="8">
        <v>299880</v>
      </c>
      <c r="H20" s="8">
        <v>299880</v>
      </c>
      <c r="I20" s="7" t="s">
        <v>109</v>
      </c>
      <c r="J20" s="7" t="s">
        <v>108</v>
      </c>
      <c r="K20" s="7" t="s">
        <v>110</v>
      </c>
    </row>
    <row r="21" spans="1:11" s="2" customFormat="1" x14ac:dyDescent="0.25">
      <c r="A21" s="7">
        <v>901218157</v>
      </c>
      <c r="B21" s="7" t="s">
        <v>11</v>
      </c>
      <c r="C21" s="7" t="s">
        <v>12</v>
      </c>
      <c r="D21" s="7" t="s">
        <v>31</v>
      </c>
      <c r="E21" s="11">
        <v>44985</v>
      </c>
      <c r="F21" s="11">
        <v>44985</v>
      </c>
      <c r="G21" s="8">
        <v>599760</v>
      </c>
      <c r="H21" s="8">
        <v>599760</v>
      </c>
      <c r="I21" s="7" t="s">
        <v>109</v>
      </c>
      <c r="J21" s="7" t="s">
        <v>108</v>
      </c>
      <c r="K21" s="7" t="s">
        <v>110</v>
      </c>
    </row>
    <row r="22" spans="1:11" s="2" customFormat="1" x14ac:dyDescent="0.25">
      <c r="A22" s="7">
        <v>901218158</v>
      </c>
      <c r="B22" s="7" t="s">
        <v>11</v>
      </c>
      <c r="C22" s="7" t="s">
        <v>12</v>
      </c>
      <c r="D22" s="7" t="s">
        <v>32</v>
      </c>
      <c r="E22" s="11">
        <v>44985</v>
      </c>
      <c r="F22" s="11">
        <v>44985</v>
      </c>
      <c r="G22" s="8">
        <v>299880</v>
      </c>
      <c r="H22" s="8">
        <v>299880</v>
      </c>
      <c r="I22" s="7" t="s">
        <v>109</v>
      </c>
      <c r="J22" s="7" t="s">
        <v>108</v>
      </c>
      <c r="K22" s="7" t="s">
        <v>110</v>
      </c>
    </row>
    <row r="23" spans="1:11" s="2" customFormat="1" x14ac:dyDescent="0.25">
      <c r="A23" s="7">
        <v>901218159</v>
      </c>
      <c r="B23" s="7" t="s">
        <v>11</v>
      </c>
      <c r="C23" s="7" t="s">
        <v>12</v>
      </c>
      <c r="D23" s="7" t="s">
        <v>33</v>
      </c>
      <c r="E23" s="11">
        <v>44985</v>
      </c>
      <c r="F23" s="11">
        <v>44985</v>
      </c>
      <c r="G23" s="8">
        <v>60500</v>
      </c>
      <c r="H23" s="8">
        <v>60500</v>
      </c>
      <c r="I23" s="7" t="s">
        <v>109</v>
      </c>
      <c r="J23" s="7" t="s">
        <v>108</v>
      </c>
      <c r="K23" s="7" t="s">
        <v>110</v>
      </c>
    </row>
    <row r="24" spans="1:11" s="2" customFormat="1" x14ac:dyDescent="0.25">
      <c r="A24" s="7">
        <v>901218160</v>
      </c>
      <c r="B24" s="7" t="s">
        <v>11</v>
      </c>
      <c r="C24" s="7" t="s">
        <v>12</v>
      </c>
      <c r="D24" s="7" t="s">
        <v>34</v>
      </c>
      <c r="E24" s="11">
        <v>44985</v>
      </c>
      <c r="F24" s="11">
        <v>44985</v>
      </c>
      <c r="G24" s="8">
        <v>824670</v>
      </c>
      <c r="H24" s="8">
        <v>824670</v>
      </c>
      <c r="I24" s="7" t="s">
        <v>109</v>
      </c>
      <c r="J24" s="7" t="s">
        <v>108</v>
      </c>
      <c r="K24" s="7" t="s">
        <v>110</v>
      </c>
    </row>
    <row r="25" spans="1:11" s="2" customFormat="1" x14ac:dyDescent="0.25">
      <c r="A25" s="7">
        <v>901218161</v>
      </c>
      <c r="B25" s="7" t="s">
        <v>11</v>
      </c>
      <c r="C25" s="7" t="s">
        <v>12</v>
      </c>
      <c r="D25" s="7" t="s">
        <v>35</v>
      </c>
      <c r="E25" s="11">
        <v>44985</v>
      </c>
      <c r="F25" s="11">
        <v>44985</v>
      </c>
      <c r="G25" s="8">
        <v>174930</v>
      </c>
      <c r="H25" s="8">
        <v>174930</v>
      </c>
      <c r="I25" s="7" t="s">
        <v>109</v>
      </c>
      <c r="J25" s="7" t="s">
        <v>108</v>
      </c>
      <c r="K25" s="7" t="s">
        <v>110</v>
      </c>
    </row>
    <row r="26" spans="1:11" s="2" customFormat="1" x14ac:dyDescent="0.25">
      <c r="A26" s="7">
        <v>901218162</v>
      </c>
      <c r="B26" s="7" t="s">
        <v>11</v>
      </c>
      <c r="C26" s="7" t="s">
        <v>12</v>
      </c>
      <c r="D26" s="7" t="s">
        <v>36</v>
      </c>
      <c r="E26" s="11">
        <v>44985</v>
      </c>
      <c r="F26" s="11">
        <v>44985</v>
      </c>
      <c r="G26" s="8">
        <v>68600</v>
      </c>
      <c r="H26" s="8">
        <v>68600</v>
      </c>
      <c r="I26" s="7" t="s">
        <v>109</v>
      </c>
      <c r="J26" s="7" t="s">
        <v>108</v>
      </c>
      <c r="K26" s="7" t="s">
        <v>110</v>
      </c>
    </row>
    <row r="27" spans="1:11" s="2" customFormat="1" x14ac:dyDescent="0.25">
      <c r="A27" s="7">
        <v>901218163</v>
      </c>
      <c r="B27" s="7" t="s">
        <v>11</v>
      </c>
      <c r="C27" s="7" t="s">
        <v>12</v>
      </c>
      <c r="D27" s="7" t="s">
        <v>37</v>
      </c>
      <c r="E27" s="11">
        <v>44985</v>
      </c>
      <c r="F27" s="11">
        <v>44985</v>
      </c>
      <c r="G27" s="8">
        <v>449820</v>
      </c>
      <c r="H27" s="8">
        <v>449820</v>
      </c>
      <c r="I27" s="7" t="s">
        <v>109</v>
      </c>
      <c r="J27" s="7" t="s">
        <v>108</v>
      </c>
      <c r="K27" s="7" t="s">
        <v>110</v>
      </c>
    </row>
    <row r="28" spans="1:11" s="2" customFormat="1" x14ac:dyDescent="0.25">
      <c r="A28" s="7">
        <v>901218164</v>
      </c>
      <c r="B28" s="7" t="s">
        <v>11</v>
      </c>
      <c r="C28" s="7" t="s">
        <v>12</v>
      </c>
      <c r="D28" s="7" t="s">
        <v>38</v>
      </c>
      <c r="E28" s="11">
        <v>44985</v>
      </c>
      <c r="F28" s="11">
        <v>44985</v>
      </c>
      <c r="G28" s="8">
        <v>68600</v>
      </c>
      <c r="H28" s="8">
        <v>68600</v>
      </c>
      <c r="I28" s="7" t="s">
        <v>109</v>
      </c>
      <c r="J28" s="7" t="s">
        <v>108</v>
      </c>
      <c r="K28" s="7" t="s">
        <v>110</v>
      </c>
    </row>
    <row r="29" spans="1:11" s="2" customFormat="1" x14ac:dyDescent="0.25">
      <c r="A29" s="7">
        <v>901218165</v>
      </c>
      <c r="B29" s="7" t="s">
        <v>11</v>
      </c>
      <c r="C29" s="7" t="s">
        <v>12</v>
      </c>
      <c r="D29" s="7" t="s">
        <v>39</v>
      </c>
      <c r="E29" s="11">
        <v>44985</v>
      </c>
      <c r="F29" s="11">
        <v>44985</v>
      </c>
      <c r="G29" s="8">
        <v>68600</v>
      </c>
      <c r="H29" s="8">
        <v>68600</v>
      </c>
      <c r="I29" s="7" t="s">
        <v>109</v>
      </c>
      <c r="J29" s="7" t="s">
        <v>108</v>
      </c>
      <c r="K29" s="7" t="s">
        <v>110</v>
      </c>
    </row>
    <row r="30" spans="1:11" s="2" customFormat="1" x14ac:dyDescent="0.25">
      <c r="A30" s="7">
        <v>901218166</v>
      </c>
      <c r="B30" s="7" t="s">
        <v>11</v>
      </c>
      <c r="C30" s="7" t="s">
        <v>12</v>
      </c>
      <c r="D30" s="7" t="s">
        <v>40</v>
      </c>
      <c r="E30" s="11">
        <v>44985</v>
      </c>
      <c r="F30" s="11">
        <v>44985</v>
      </c>
      <c r="G30" s="8">
        <v>24990</v>
      </c>
      <c r="H30" s="8">
        <v>24990</v>
      </c>
      <c r="I30" s="7" t="s">
        <v>109</v>
      </c>
      <c r="J30" s="7" t="s">
        <v>108</v>
      </c>
      <c r="K30" s="7" t="s">
        <v>110</v>
      </c>
    </row>
    <row r="31" spans="1:11" s="2" customFormat="1" x14ac:dyDescent="0.25">
      <c r="A31" s="7">
        <v>901218167</v>
      </c>
      <c r="B31" s="7" t="s">
        <v>11</v>
      </c>
      <c r="C31" s="7" t="s">
        <v>12</v>
      </c>
      <c r="D31" s="7" t="s">
        <v>41</v>
      </c>
      <c r="E31" s="11">
        <v>44985</v>
      </c>
      <c r="F31" s="11">
        <v>44985</v>
      </c>
      <c r="G31" s="8">
        <v>68600</v>
      </c>
      <c r="H31" s="8">
        <v>68600</v>
      </c>
      <c r="I31" s="7" t="s">
        <v>109</v>
      </c>
      <c r="J31" s="7" t="s">
        <v>108</v>
      </c>
      <c r="K31" s="7" t="s">
        <v>110</v>
      </c>
    </row>
    <row r="32" spans="1:11" s="2" customFormat="1" x14ac:dyDescent="0.25">
      <c r="A32" s="7">
        <v>901218168</v>
      </c>
      <c r="B32" s="7" t="s">
        <v>11</v>
      </c>
      <c r="C32" s="7" t="s">
        <v>12</v>
      </c>
      <c r="D32" s="7" t="s">
        <v>42</v>
      </c>
      <c r="E32" s="11">
        <v>44985</v>
      </c>
      <c r="F32" s="11">
        <v>44985</v>
      </c>
      <c r="G32" s="8">
        <v>174930</v>
      </c>
      <c r="H32" s="8">
        <v>174930</v>
      </c>
      <c r="I32" s="7" t="s">
        <v>109</v>
      </c>
      <c r="J32" s="7" t="s">
        <v>108</v>
      </c>
      <c r="K32" s="7" t="s">
        <v>110</v>
      </c>
    </row>
    <row r="33" spans="1:11" s="2" customFormat="1" x14ac:dyDescent="0.25">
      <c r="A33" s="7">
        <v>901218169</v>
      </c>
      <c r="B33" s="7" t="s">
        <v>11</v>
      </c>
      <c r="C33" s="7" t="s">
        <v>12</v>
      </c>
      <c r="D33" s="7" t="s">
        <v>43</v>
      </c>
      <c r="E33" s="11">
        <v>44985</v>
      </c>
      <c r="F33" s="11">
        <v>44985</v>
      </c>
      <c r="G33" s="8">
        <v>24990</v>
      </c>
      <c r="H33" s="8">
        <v>24990</v>
      </c>
      <c r="I33" s="7" t="s">
        <v>109</v>
      </c>
      <c r="J33" s="7" t="s">
        <v>108</v>
      </c>
      <c r="K33" s="7" t="s">
        <v>110</v>
      </c>
    </row>
    <row r="34" spans="1:11" s="2" customFormat="1" x14ac:dyDescent="0.25">
      <c r="A34" s="7">
        <v>901218170</v>
      </c>
      <c r="B34" s="7" t="s">
        <v>11</v>
      </c>
      <c r="C34" s="7" t="s">
        <v>12</v>
      </c>
      <c r="D34" s="7" t="s">
        <v>44</v>
      </c>
      <c r="E34" s="11">
        <v>44985</v>
      </c>
      <c r="F34" s="11">
        <v>44985</v>
      </c>
      <c r="G34" s="8">
        <v>124950</v>
      </c>
      <c r="H34" s="8">
        <v>124950</v>
      </c>
      <c r="I34" s="7" t="s">
        <v>109</v>
      </c>
      <c r="J34" s="7" t="s">
        <v>108</v>
      </c>
      <c r="K34" s="7" t="s">
        <v>110</v>
      </c>
    </row>
    <row r="35" spans="1:11" s="2" customFormat="1" x14ac:dyDescent="0.25">
      <c r="A35" s="7">
        <v>901218171</v>
      </c>
      <c r="B35" s="7" t="s">
        <v>11</v>
      </c>
      <c r="C35" s="7" t="s">
        <v>12</v>
      </c>
      <c r="D35" s="7" t="s">
        <v>45</v>
      </c>
      <c r="E35" s="11">
        <v>44985</v>
      </c>
      <c r="F35" s="11">
        <v>44985</v>
      </c>
      <c r="G35" s="8">
        <v>299880</v>
      </c>
      <c r="H35" s="8">
        <v>299880</v>
      </c>
      <c r="I35" s="7" t="s">
        <v>109</v>
      </c>
      <c r="J35" s="7" t="s">
        <v>108</v>
      </c>
      <c r="K35" s="7" t="s">
        <v>110</v>
      </c>
    </row>
    <row r="36" spans="1:11" s="2" customFormat="1" x14ac:dyDescent="0.25">
      <c r="A36" s="7">
        <v>901218172</v>
      </c>
      <c r="B36" s="7" t="s">
        <v>11</v>
      </c>
      <c r="C36" s="7" t="s">
        <v>12</v>
      </c>
      <c r="D36" s="7" t="s">
        <v>46</v>
      </c>
      <c r="E36" s="11">
        <v>44985</v>
      </c>
      <c r="F36" s="11">
        <v>44985</v>
      </c>
      <c r="G36" s="8">
        <v>24990</v>
      </c>
      <c r="H36" s="8">
        <v>24990</v>
      </c>
      <c r="I36" s="7" t="s">
        <v>109</v>
      </c>
      <c r="J36" s="7" t="s">
        <v>108</v>
      </c>
      <c r="K36" s="7" t="s">
        <v>110</v>
      </c>
    </row>
    <row r="37" spans="1:11" s="2" customFormat="1" x14ac:dyDescent="0.25">
      <c r="A37" s="7">
        <v>901218173</v>
      </c>
      <c r="B37" s="7" t="s">
        <v>11</v>
      </c>
      <c r="C37" s="7" t="s">
        <v>12</v>
      </c>
      <c r="D37" s="7" t="s">
        <v>47</v>
      </c>
      <c r="E37" s="11">
        <v>44985</v>
      </c>
      <c r="F37" s="11">
        <v>44985</v>
      </c>
      <c r="G37" s="8">
        <v>68600</v>
      </c>
      <c r="H37" s="8">
        <v>68600</v>
      </c>
      <c r="I37" s="7" t="s">
        <v>109</v>
      </c>
      <c r="J37" s="7" t="s">
        <v>108</v>
      </c>
      <c r="K37" s="7" t="s">
        <v>110</v>
      </c>
    </row>
    <row r="38" spans="1:11" s="2" customFormat="1" x14ac:dyDescent="0.25">
      <c r="A38" s="7">
        <v>901218174</v>
      </c>
      <c r="B38" s="7" t="s">
        <v>11</v>
      </c>
      <c r="C38" s="7" t="s">
        <v>12</v>
      </c>
      <c r="D38" s="7" t="s">
        <v>48</v>
      </c>
      <c r="E38" s="11">
        <v>44985</v>
      </c>
      <c r="F38" s="11">
        <v>44985</v>
      </c>
      <c r="G38" s="8">
        <v>68600</v>
      </c>
      <c r="H38" s="8">
        <v>68600</v>
      </c>
      <c r="I38" s="7" t="s">
        <v>109</v>
      </c>
      <c r="J38" s="7" t="s">
        <v>108</v>
      </c>
      <c r="K38" s="7" t="s">
        <v>110</v>
      </c>
    </row>
    <row r="39" spans="1:11" s="2" customFormat="1" x14ac:dyDescent="0.25">
      <c r="A39" s="7">
        <v>901218175</v>
      </c>
      <c r="B39" s="7" t="s">
        <v>11</v>
      </c>
      <c r="C39" s="7" t="s">
        <v>12</v>
      </c>
      <c r="D39" s="7" t="s">
        <v>49</v>
      </c>
      <c r="E39" s="11">
        <v>44985</v>
      </c>
      <c r="F39" s="11">
        <v>44985</v>
      </c>
      <c r="G39" s="8">
        <v>68600</v>
      </c>
      <c r="H39" s="8">
        <v>68600</v>
      </c>
      <c r="I39" s="7" t="s">
        <v>109</v>
      </c>
      <c r="J39" s="7" t="s">
        <v>108</v>
      </c>
      <c r="K39" s="7" t="s">
        <v>110</v>
      </c>
    </row>
    <row r="40" spans="1:11" s="2" customFormat="1" x14ac:dyDescent="0.25">
      <c r="A40" s="7">
        <v>901218176</v>
      </c>
      <c r="B40" s="7" t="s">
        <v>11</v>
      </c>
      <c r="C40" s="7" t="s">
        <v>12</v>
      </c>
      <c r="D40" s="7" t="s">
        <v>50</v>
      </c>
      <c r="E40" s="11">
        <v>44985</v>
      </c>
      <c r="F40" s="11">
        <v>44985</v>
      </c>
      <c r="G40" s="8">
        <v>68600</v>
      </c>
      <c r="H40" s="8">
        <v>68600</v>
      </c>
      <c r="I40" s="7" t="s">
        <v>109</v>
      </c>
      <c r="J40" s="7" t="s">
        <v>108</v>
      </c>
      <c r="K40" s="7" t="s">
        <v>110</v>
      </c>
    </row>
    <row r="41" spans="1:11" s="2" customFormat="1" x14ac:dyDescent="0.25">
      <c r="A41" s="7">
        <v>901218177</v>
      </c>
      <c r="B41" s="7" t="s">
        <v>11</v>
      </c>
      <c r="C41" s="7" t="s">
        <v>12</v>
      </c>
      <c r="D41" s="7" t="s">
        <v>51</v>
      </c>
      <c r="E41" s="11">
        <v>44985</v>
      </c>
      <c r="F41" s="11">
        <v>44985</v>
      </c>
      <c r="G41" s="8">
        <v>299880</v>
      </c>
      <c r="H41" s="8">
        <v>299880</v>
      </c>
      <c r="I41" s="7" t="s">
        <v>109</v>
      </c>
      <c r="J41" s="7" t="s">
        <v>108</v>
      </c>
      <c r="K41" s="7" t="s">
        <v>110</v>
      </c>
    </row>
    <row r="42" spans="1:11" s="2" customFormat="1" x14ac:dyDescent="0.25">
      <c r="A42" s="7">
        <v>901218178</v>
      </c>
      <c r="B42" s="7" t="s">
        <v>11</v>
      </c>
      <c r="C42" s="7" t="s">
        <v>12</v>
      </c>
      <c r="D42" s="7" t="s">
        <v>52</v>
      </c>
      <c r="E42" s="11">
        <v>45016</v>
      </c>
      <c r="F42" s="11">
        <v>45016</v>
      </c>
      <c r="G42" s="8">
        <v>249900</v>
      </c>
      <c r="H42" s="8">
        <v>249900</v>
      </c>
      <c r="I42" s="7" t="s">
        <v>109</v>
      </c>
      <c r="J42" s="7" t="s">
        <v>108</v>
      </c>
      <c r="K42" s="7" t="s">
        <v>110</v>
      </c>
    </row>
    <row r="43" spans="1:11" s="2" customFormat="1" x14ac:dyDescent="0.25">
      <c r="A43" s="7">
        <v>901218179</v>
      </c>
      <c r="B43" s="7" t="s">
        <v>11</v>
      </c>
      <c r="C43" s="7" t="s">
        <v>12</v>
      </c>
      <c r="D43" s="7" t="s">
        <v>53</v>
      </c>
      <c r="E43" s="11">
        <v>45016</v>
      </c>
      <c r="F43" s="11">
        <v>45016</v>
      </c>
      <c r="G43" s="8">
        <v>68600</v>
      </c>
      <c r="H43" s="8">
        <v>68600</v>
      </c>
      <c r="I43" s="7" t="s">
        <v>109</v>
      </c>
      <c r="J43" s="7" t="s">
        <v>108</v>
      </c>
      <c r="K43" s="7" t="s">
        <v>110</v>
      </c>
    </row>
    <row r="44" spans="1:11" s="2" customFormat="1" x14ac:dyDescent="0.25">
      <c r="A44" s="7">
        <v>901218180</v>
      </c>
      <c r="B44" s="7" t="s">
        <v>11</v>
      </c>
      <c r="C44" s="7" t="s">
        <v>12</v>
      </c>
      <c r="D44" s="7" t="s">
        <v>54</v>
      </c>
      <c r="E44" s="11">
        <v>45016</v>
      </c>
      <c r="F44" s="11">
        <v>45016</v>
      </c>
      <c r="G44" s="8">
        <v>68600</v>
      </c>
      <c r="H44" s="8">
        <v>68600</v>
      </c>
      <c r="I44" s="7" t="s">
        <v>109</v>
      </c>
      <c r="J44" s="7" t="s">
        <v>108</v>
      </c>
      <c r="K44" s="7" t="s">
        <v>110</v>
      </c>
    </row>
    <row r="45" spans="1:11" s="2" customFormat="1" x14ac:dyDescent="0.25">
      <c r="A45" s="7">
        <v>901218181</v>
      </c>
      <c r="B45" s="7" t="s">
        <v>11</v>
      </c>
      <c r="C45" s="7" t="s">
        <v>12</v>
      </c>
      <c r="D45" s="7" t="s">
        <v>55</v>
      </c>
      <c r="E45" s="11">
        <v>45016</v>
      </c>
      <c r="F45" s="11">
        <v>45016</v>
      </c>
      <c r="G45" s="8">
        <v>249900</v>
      </c>
      <c r="H45" s="8">
        <v>249900</v>
      </c>
      <c r="I45" s="7" t="s">
        <v>109</v>
      </c>
      <c r="J45" s="7" t="s">
        <v>108</v>
      </c>
      <c r="K45" s="7" t="s">
        <v>110</v>
      </c>
    </row>
    <row r="46" spans="1:11" s="2" customFormat="1" x14ac:dyDescent="0.25">
      <c r="A46" s="7">
        <v>901218182</v>
      </c>
      <c r="B46" s="7" t="s">
        <v>11</v>
      </c>
      <c r="C46" s="7" t="s">
        <v>12</v>
      </c>
      <c r="D46" s="7" t="s">
        <v>56</v>
      </c>
      <c r="E46" s="11">
        <v>45016</v>
      </c>
      <c r="F46" s="11">
        <v>45016</v>
      </c>
      <c r="G46" s="8">
        <v>68600</v>
      </c>
      <c r="H46" s="8">
        <v>68600</v>
      </c>
      <c r="I46" s="7" t="s">
        <v>109</v>
      </c>
      <c r="J46" s="7" t="s">
        <v>108</v>
      </c>
      <c r="K46" s="7" t="s">
        <v>110</v>
      </c>
    </row>
    <row r="47" spans="1:11" s="2" customFormat="1" x14ac:dyDescent="0.25">
      <c r="A47" s="7">
        <v>901218183</v>
      </c>
      <c r="B47" s="7" t="s">
        <v>11</v>
      </c>
      <c r="C47" s="7" t="s">
        <v>12</v>
      </c>
      <c r="D47" s="7" t="s">
        <v>57</v>
      </c>
      <c r="E47" s="11">
        <v>45016</v>
      </c>
      <c r="F47" s="11">
        <v>45016</v>
      </c>
      <c r="G47" s="8">
        <v>249900</v>
      </c>
      <c r="H47" s="8">
        <v>249900</v>
      </c>
      <c r="I47" s="7" t="s">
        <v>109</v>
      </c>
      <c r="J47" s="7" t="s">
        <v>108</v>
      </c>
      <c r="K47" s="7" t="s">
        <v>110</v>
      </c>
    </row>
    <row r="48" spans="1:11" s="2" customFormat="1" x14ac:dyDescent="0.25">
      <c r="A48" s="7">
        <v>901218184</v>
      </c>
      <c r="B48" s="7" t="s">
        <v>11</v>
      </c>
      <c r="C48" s="7" t="s">
        <v>12</v>
      </c>
      <c r="D48" s="7" t="s">
        <v>58</v>
      </c>
      <c r="E48" s="11">
        <v>45016</v>
      </c>
      <c r="F48" s="11">
        <v>45016</v>
      </c>
      <c r="G48" s="8">
        <v>68600</v>
      </c>
      <c r="H48" s="8">
        <v>68600</v>
      </c>
      <c r="I48" s="7" t="s">
        <v>109</v>
      </c>
      <c r="J48" s="7" t="s">
        <v>108</v>
      </c>
      <c r="K48" s="7" t="s">
        <v>110</v>
      </c>
    </row>
    <row r="49" spans="1:11" s="2" customFormat="1" x14ac:dyDescent="0.25">
      <c r="A49" s="7">
        <v>901218185</v>
      </c>
      <c r="B49" s="7" t="s">
        <v>11</v>
      </c>
      <c r="C49" s="7" t="s">
        <v>12</v>
      </c>
      <c r="D49" s="7" t="s">
        <v>59</v>
      </c>
      <c r="E49" s="11">
        <v>45016</v>
      </c>
      <c r="F49" s="11">
        <v>45016</v>
      </c>
      <c r="G49" s="8">
        <v>68600</v>
      </c>
      <c r="H49" s="8">
        <v>68600</v>
      </c>
      <c r="I49" s="7" t="s">
        <v>109</v>
      </c>
      <c r="J49" s="7" t="s">
        <v>108</v>
      </c>
      <c r="K49" s="7" t="s">
        <v>110</v>
      </c>
    </row>
    <row r="50" spans="1:11" s="2" customFormat="1" x14ac:dyDescent="0.25">
      <c r="A50" s="7">
        <v>901218186</v>
      </c>
      <c r="B50" s="7" t="s">
        <v>11</v>
      </c>
      <c r="C50" s="7" t="s">
        <v>12</v>
      </c>
      <c r="D50" s="7" t="s">
        <v>60</v>
      </c>
      <c r="E50" s="11">
        <v>45016</v>
      </c>
      <c r="F50" s="11">
        <v>45016</v>
      </c>
      <c r="G50" s="8">
        <v>299880</v>
      </c>
      <c r="H50" s="8">
        <v>299880</v>
      </c>
      <c r="I50" s="7" t="s">
        <v>109</v>
      </c>
      <c r="J50" s="7" t="s">
        <v>108</v>
      </c>
      <c r="K50" s="7" t="s">
        <v>110</v>
      </c>
    </row>
    <row r="51" spans="1:11" s="2" customFormat="1" x14ac:dyDescent="0.25">
      <c r="A51" s="7">
        <v>901218187</v>
      </c>
      <c r="B51" s="7" t="s">
        <v>11</v>
      </c>
      <c r="C51" s="7" t="s">
        <v>12</v>
      </c>
      <c r="D51" s="7" t="s">
        <v>61</v>
      </c>
      <c r="E51" s="11">
        <v>45016</v>
      </c>
      <c r="F51" s="11">
        <v>45016</v>
      </c>
      <c r="G51" s="8">
        <v>24990</v>
      </c>
      <c r="H51" s="8">
        <v>24990</v>
      </c>
      <c r="I51" s="7" t="s">
        <v>109</v>
      </c>
      <c r="J51" s="7" t="s">
        <v>108</v>
      </c>
      <c r="K51" s="7" t="s">
        <v>110</v>
      </c>
    </row>
    <row r="52" spans="1:11" s="2" customFormat="1" x14ac:dyDescent="0.25">
      <c r="A52" s="7">
        <v>901218188</v>
      </c>
      <c r="B52" s="7" t="s">
        <v>11</v>
      </c>
      <c r="C52" s="7" t="s">
        <v>12</v>
      </c>
      <c r="D52" s="7" t="s">
        <v>62</v>
      </c>
      <c r="E52" s="11">
        <v>45016</v>
      </c>
      <c r="F52" s="11">
        <v>45016</v>
      </c>
      <c r="G52" s="8">
        <v>299880</v>
      </c>
      <c r="H52" s="8">
        <v>299880</v>
      </c>
      <c r="I52" s="7" t="s">
        <v>109</v>
      </c>
      <c r="J52" s="7" t="s">
        <v>108</v>
      </c>
      <c r="K52" s="7" t="s">
        <v>110</v>
      </c>
    </row>
    <row r="53" spans="1:11" s="2" customFormat="1" x14ac:dyDescent="0.25">
      <c r="A53" s="7">
        <v>901218189</v>
      </c>
      <c r="B53" s="7" t="s">
        <v>11</v>
      </c>
      <c r="C53" s="7" t="s">
        <v>12</v>
      </c>
      <c r="D53" s="7" t="s">
        <v>63</v>
      </c>
      <c r="E53" s="11">
        <v>45016</v>
      </c>
      <c r="F53" s="11">
        <v>45016</v>
      </c>
      <c r="G53" s="8">
        <v>374850</v>
      </c>
      <c r="H53" s="8">
        <v>374850</v>
      </c>
      <c r="I53" s="7" t="s">
        <v>109</v>
      </c>
      <c r="J53" s="7" t="s">
        <v>108</v>
      </c>
      <c r="K53" s="7" t="s">
        <v>110</v>
      </c>
    </row>
    <row r="54" spans="1:11" s="2" customFormat="1" x14ac:dyDescent="0.25">
      <c r="A54" s="7">
        <v>901218190</v>
      </c>
      <c r="B54" s="7" t="s">
        <v>11</v>
      </c>
      <c r="C54" s="7" t="s">
        <v>12</v>
      </c>
      <c r="D54" s="7" t="s">
        <v>64</v>
      </c>
      <c r="E54" s="11">
        <v>45016</v>
      </c>
      <c r="F54" s="11">
        <v>45016</v>
      </c>
      <c r="G54" s="8">
        <v>68600</v>
      </c>
      <c r="H54" s="8">
        <v>68600</v>
      </c>
      <c r="I54" s="7" t="s">
        <v>109</v>
      </c>
      <c r="J54" s="7" t="s">
        <v>108</v>
      </c>
      <c r="K54" s="7" t="s">
        <v>110</v>
      </c>
    </row>
    <row r="55" spans="1:11" s="2" customFormat="1" x14ac:dyDescent="0.25">
      <c r="A55" s="7">
        <v>901218191</v>
      </c>
      <c r="B55" s="7" t="s">
        <v>11</v>
      </c>
      <c r="C55" s="7" t="s">
        <v>12</v>
      </c>
      <c r="D55" s="7" t="s">
        <v>65</v>
      </c>
      <c r="E55" s="11">
        <v>45016</v>
      </c>
      <c r="F55" s="11">
        <v>45016</v>
      </c>
      <c r="G55" s="8">
        <v>215600</v>
      </c>
      <c r="H55" s="8">
        <v>215600</v>
      </c>
      <c r="I55" s="7" t="s">
        <v>109</v>
      </c>
      <c r="J55" s="7" t="s">
        <v>108</v>
      </c>
      <c r="K55" s="7" t="s">
        <v>110</v>
      </c>
    </row>
    <row r="56" spans="1:11" s="2" customFormat="1" x14ac:dyDescent="0.25">
      <c r="A56" s="7">
        <v>901218192</v>
      </c>
      <c r="B56" s="7" t="s">
        <v>11</v>
      </c>
      <c r="C56" s="7" t="s">
        <v>12</v>
      </c>
      <c r="D56" s="7" t="s">
        <v>66</v>
      </c>
      <c r="E56" s="11">
        <v>45016</v>
      </c>
      <c r="F56" s="11">
        <v>45016</v>
      </c>
      <c r="G56" s="8">
        <v>68600</v>
      </c>
      <c r="H56" s="8">
        <v>68600</v>
      </c>
      <c r="I56" s="7" t="s">
        <v>109</v>
      </c>
      <c r="J56" s="7" t="s">
        <v>108</v>
      </c>
      <c r="K56" s="7" t="s">
        <v>110</v>
      </c>
    </row>
    <row r="57" spans="1:11" s="2" customFormat="1" x14ac:dyDescent="0.25">
      <c r="A57" s="7">
        <v>901218193</v>
      </c>
      <c r="B57" s="7" t="s">
        <v>11</v>
      </c>
      <c r="C57" s="7" t="s">
        <v>12</v>
      </c>
      <c r="D57" s="7" t="s">
        <v>67</v>
      </c>
      <c r="E57" s="11">
        <v>45016</v>
      </c>
      <c r="F57" s="11">
        <v>45016</v>
      </c>
      <c r="G57" s="8">
        <v>599760</v>
      </c>
      <c r="H57" s="8">
        <v>599760</v>
      </c>
      <c r="I57" s="7" t="s">
        <v>109</v>
      </c>
      <c r="J57" s="7" t="s">
        <v>108</v>
      </c>
      <c r="K57" s="7" t="s">
        <v>110</v>
      </c>
    </row>
    <row r="58" spans="1:11" s="2" customFormat="1" x14ac:dyDescent="0.25">
      <c r="A58" s="7">
        <v>901218194</v>
      </c>
      <c r="B58" s="7" t="s">
        <v>11</v>
      </c>
      <c r="C58" s="7" t="s">
        <v>12</v>
      </c>
      <c r="D58" s="7" t="s">
        <v>68</v>
      </c>
      <c r="E58" s="11">
        <v>45016</v>
      </c>
      <c r="F58" s="11">
        <v>45016</v>
      </c>
      <c r="G58" s="8">
        <v>24990</v>
      </c>
      <c r="H58" s="8">
        <v>24990</v>
      </c>
      <c r="I58" s="7" t="s">
        <v>109</v>
      </c>
      <c r="J58" s="7" t="s">
        <v>108</v>
      </c>
      <c r="K58" s="7" t="s">
        <v>110</v>
      </c>
    </row>
    <row r="59" spans="1:11" s="2" customFormat="1" x14ac:dyDescent="0.25">
      <c r="A59" s="7">
        <v>901218195</v>
      </c>
      <c r="B59" s="7" t="s">
        <v>11</v>
      </c>
      <c r="C59" s="7" t="s">
        <v>12</v>
      </c>
      <c r="D59" s="7" t="s">
        <v>69</v>
      </c>
      <c r="E59" s="11">
        <v>45016</v>
      </c>
      <c r="F59" s="11">
        <v>45016</v>
      </c>
      <c r="G59" s="8">
        <v>299880</v>
      </c>
      <c r="H59" s="8">
        <v>299880</v>
      </c>
      <c r="I59" s="7" t="s">
        <v>109</v>
      </c>
      <c r="J59" s="7" t="s">
        <v>108</v>
      </c>
      <c r="K59" s="7" t="s">
        <v>110</v>
      </c>
    </row>
    <row r="60" spans="1:11" s="2" customFormat="1" x14ac:dyDescent="0.25">
      <c r="A60" s="7">
        <v>901218196</v>
      </c>
      <c r="B60" s="7" t="s">
        <v>11</v>
      </c>
      <c r="C60" s="7" t="s">
        <v>12</v>
      </c>
      <c r="D60" s="7" t="s">
        <v>70</v>
      </c>
      <c r="E60" s="11">
        <v>45016</v>
      </c>
      <c r="F60" s="11">
        <v>45016</v>
      </c>
      <c r="G60" s="8">
        <v>68600</v>
      </c>
      <c r="H60" s="8">
        <v>68600</v>
      </c>
      <c r="I60" s="7" t="s">
        <v>109</v>
      </c>
      <c r="J60" s="7" t="s">
        <v>108</v>
      </c>
      <c r="K60" s="7" t="s">
        <v>110</v>
      </c>
    </row>
    <row r="61" spans="1:11" s="2" customFormat="1" x14ac:dyDescent="0.25">
      <c r="A61" s="7">
        <v>901218197</v>
      </c>
      <c r="B61" s="7" t="s">
        <v>11</v>
      </c>
      <c r="C61" s="7" t="s">
        <v>12</v>
      </c>
      <c r="D61" s="7" t="s">
        <v>71</v>
      </c>
      <c r="E61" s="11">
        <v>45016</v>
      </c>
      <c r="F61" s="11">
        <v>45016</v>
      </c>
      <c r="G61" s="8">
        <v>299880</v>
      </c>
      <c r="H61" s="8">
        <v>299880</v>
      </c>
      <c r="I61" s="7" t="s">
        <v>109</v>
      </c>
      <c r="J61" s="7" t="s">
        <v>108</v>
      </c>
      <c r="K61" s="7" t="s">
        <v>110</v>
      </c>
    </row>
    <row r="62" spans="1:11" s="2" customFormat="1" x14ac:dyDescent="0.25">
      <c r="A62" s="7">
        <v>901218198</v>
      </c>
      <c r="B62" s="7" t="s">
        <v>11</v>
      </c>
      <c r="C62" s="7" t="s">
        <v>12</v>
      </c>
      <c r="D62" s="7" t="s">
        <v>72</v>
      </c>
      <c r="E62" s="11">
        <v>45016</v>
      </c>
      <c r="F62" s="11">
        <v>45016</v>
      </c>
      <c r="G62" s="8">
        <v>299880</v>
      </c>
      <c r="H62" s="8">
        <v>299880</v>
      </c>
      <c r="I62" s="7" t="s">
        <v>109</v>
      </c>
      <c r="J62" s="7" t="s">
        <v>108</v>
      </c>
      <c r="K62" s="7" t="s">
        <v>110</v>
      </c>
    </row>
    <row r="63" spans="1:11" s="2" customFormat="1" x14ac:dyDescent="0.25">
      <c r="A63" s="7">
        <v>901218199</v>
      </c>
      <c r="B63" s="7" t="s">
        <v>11</v>
      </c>
      <c r="C63" s="7" t="s">
        <v>12</v>
      </c>
      <c r="D63" s="7" t="s">
        <v>73</v>
      </c>
      <c r="E63" s="11">
        <v>45016</v>
      </c>
      <c r="F63" s="11">
        <v>45016</v>
      </c>
      <c r="G63" s="8">
        <v>299880</v>
      </c>
      <c r="H63" s="8">
        <v>299880</v>
      </c>
      <c r="I63" s="7" t="s">
        <v>109</v>
      </c>
      <c r="J63" s="7" t="s">
        <v>108</v>
      </c>
      <c r="K63" s="7" t="s">
        <v>110</v>
      </c>
    </row>
    <row r="64" spans="1:11" s="2" customFormat="1" x14ac:dyDescent="0.25">
      <c r="A64" s="7">
        <v>901218200</v>
      </c>
      <c r="B64" s="7" t="s">
        <v>11</v>
      </c>
      <c r="C64" s="7" t="s">
        <v>12</v>
      </c>
      <c r="D64" s="7" t="s">
        <v>74</v>
      </c>
      <c r="E64" s="11">
        <v>45016</v>
      </c>
      <c r="F64" s="11">
        <v>45016</v>
      </c>
      <c r="G64" s="8">
        <v>68600</v>
      </c>
      <c r="H64" s="8">
        <v>68600</v>
      </c>
      <c r="I64" s="7" t="s">
        <v>109</v>
      </c>
      <c r="J64" s="7" t="s">
        <v>108</v>
      </c>
      <c r="K64" s="7" t="s">
        <v>110</v>
      </c>
    </row>
    <row r="65" spans="1:11" s="2" customFormat="1" x14ac:dyDescent="0.25">
      <c r="A65" s="7">
        <v>901218201</v>
      </c>
      <c r="B65" s="7" t="s">
        <v>11</v>
      </c>
      <c r="C65" s="7" t="s">
        <v>12</v>
      </c>
      <c r="D65" s="7" t="s">
        <v>75</v>
      </c>
      <c r="E65" s="11">
        <v>45016</v>
      </c>
      <c r="F65" s="11">
        <v>45016</v>
      </c>
      <c r="G65" s="8">
        <v>24990</v>
      </c>
      <c r="H65" s="8">
        <v>24990</v>
      </c>
      <c r="I65" s="7" t="s">
        <v>109</v>
      </c>
      <c r="J65" s="7" t="s">
        <v>108</v>
      </c>
      <c r="K65" s="7" t="s">
        <v>110</v>
      </c>
    </row>
    <row r="66" spans="1:11" s="2" customFormat="1" x14ac:dyDescent="0.25">
      <c r="A66" s="7">
        <v>901218202</v>
      </c>
      <c r="B66" s="7" t="s">
        <v>11</v>
      </c>
      <c r="C66" s="7" t="s">
        <v>12</v>
      </c>
      <c r="D66" s="7" t="s">
        <v>76</v>
      </c>
      <c r="E66" s="11">
        <v>45016</v>
      </c>
      <c r="F66" s="11">
        <v>45016</v>
      </c>
      <c r="G66" s="8">
        <v>599760</v>
      </c>
      <c r="H66" s="8">
        <v>599760</v>
      </c>
      <c r="I66" s="7" t="s">
        <v>109</v>
      </c>
      <c r="J66" s="7" t="s">
        <v>108</v>
      </c>
      <c r="K66" s="7" t="s">
        <v>110</v>
      </c>
    </row>
    <row r="67" spans="1:11" s="2" customFormat="1" x14ac:dyDescent="0.25">
      <c r="A67" s="7">
        <v>901218203</v>
      </c>
      <c r="B67" s="7" t="s">
        <v>11</v>
      </c>
      <c r="C67" s="7" t="s">
        <v>12</v>
      </c>
      <c r="D67" s="7" t="s">
        <v>77</v>
      </c>
      <c r="E67" s="11">
        <v>45016</v>
      </c>
      <c r="F67" s="11">
        <v>45016</v>
      </c>
      <c r="G67" s="8">
        <v>68600</v>
      </c>
      <c r="H67" s="8">
        <v>68600</v>
      </c>
      <c r="I67" s="7" t="s">
        <v>109</v>
      </c>
      <c r="J67" s="7" t="s">
        <v>108</v>
      </c>
      <c r="K67" s="7" t="s">
        <v>110</v>
      </c>
    </row>
    <row r="68" spans="1:11" s="2" customFormat="1" x14ac:dyDescent="0.25">
      <c r="A68" s="7">
        <v>901218204</v>
      </c>
      <c r="B68" s="7" t="s">
        <v>11</v>
      </c>
      <c r="C68" s="7" t="s">
        <v>12</v>
      </c>
      <c r="D68" s="7" t="s">
        <v>78</v>
      </c>
      <c r="E68" s="11">
        <v>45016</v>
      </c>
      <c r="F68" s="11">
        <v>45016</v>
      </c>
      <c r="G68" s="8">
        <v>299880</v>
      </c>
      <c r="H68" s="8">
        <v>299880</v>
      </c>
      <c r="I68" s="7" t="s">
        <v>109</v>
      </c>
      <c r="J68" s="7" t="s">
        <v>108</v>
      </c>
      <c r="K68" s="7" t="s">
        <v>110</v>
      </c>
    </row>
    <row r="69" spans="1:11" s="2" customFormat="1" x14ac:dyDescent="0.25">
      <c r="A69" s="7">
        <v>901218205</v>
      </c>
      <c r="B69" s="7" t="s">
        <v>11</v>
      </c>
      <c r="C69" s="7" t="s">
        <v>12</v>
      </c>
      <c r="D69" s="7" t="s">
        <v>79</v>
      </c>
      <c r="E69" s="11">
        <v>45016</v>
      </c>
      <c r="F69" s="11">
        <v>45016</v>
      </c>
      <c r="G69" s="8">
        <v>299880</v>
      </c>
      <c r="H69" s="8">
        <v>299880</v>
      </c>
      <c r="I69" s="7" t="s">
        <v>109</v>
      </c>
      <c r="J69" s="7" t="s">
        <v>108</v>
      </c>
      <c r="K69" s="7" t="s">
        <v>110</v>
      </c>
    </row>
    <row r="70" spans="1:11" s="2" customFormat="1" x14ac:dyDescent="0.25">
      <c r="A70" s="7">
        <v>901218206</v>
      </c>
      <c r="B70" s="7" t="s">
        <v>11</v>
      </c>
      <c r="C70" s="7" t="s">
        <v>12</v>
      </c>
      <c r="D70" s="7" t="s">
        <v>80</v>
      </c>
      <c r="E70" s="11">
        <v>45016</v>
      </c>
      <c r="F70" s="11">
        <v>45016</v>
      </c>
      <c r="G70" s="8">
        <v>724710</v>
      </c>
      <c r="H70" s="8">
        <v>724710</v>
      </c>
      <c r="I70" s="7" t="s">
        <v>109</v>
      </c>
      <c r="J70" s="7" t="s">
        <v>108</v>
      </c>
      <c r="K70" s="7" t="s">
        <v>110</v>
      </c>
    </row>
    <row r="71" spans="1:11" s="2" customFormat="1" x14ac:dyDescent="0.25">
      <c r="A71" s="7">
        <v>901218207</v>
      </c>
      <c r="B71" s="7" t="s">
        <v>11</v>
      </c>
      <c r="C71" s="7" t="s">
        <v>12</v>
      </c>
      <c r="D71" s="7" t="s">
        <v>81</v>
      </c>
      <c r="E71" s="11">
        <v>45016</v>
      </c>
      <c r="F71" s="11">
        <v>45016</v>
      </c>
      <c r="G71" s="8">
        <v>68600</v>
      </c>
      <c r="H71" s="8">
        <v>68600</v>
      </c>
      <c r="I71" s="7" t="s">
        <v>109</v>
      </c>
      <c r="J71" s="7" t="s">
        <v>108</v>
      </c>
      <c r="K71" s="7" t="s">
        <v>110</v>
      </c>
    </row>
    <row r="72" spans="1:11" s="2" customFormat="1" x14ac:dyDescent="0.25">
      <c r="A72" s="7">
        <v>901218208</v>
      </c>
      <c r="B72" s="7" t="s">
        <v>11</v>
      </c>
      <c r="C72" s="7" t="s">
        <v>12</v>
      </c>
      <c r="D72" s="7" t="s">
        <v>82</v>
      </c>
      <c r="E72" s="11">
        <v>45016</v>
      </c>
      <c r="F72" s="11">
        <v>45016</v>
      </c>
      <c r="G72" s="8">
        <v>299880</v>
      </c>
      <c r="H72" s="8">
        <v>299880</v>
      </c>
      <c r="I72" s="7" t="s">
        <v>109</v>
      </c>
      <c r="J72" s="7" t="s">
        <v>108</v>
      </c>
      <c r="K72" s="7" t="s">
        <v>110</v>
      </c>
    </row>
    <row r="73" spans="1:11" s="2" customFormat="1" x14ac:dyDescent="0.25">
      <c r="A73" s="7">
        <v>901218209</v>
      </c>
      <c r="B73" s="7" t="s">
        <v>11</v>
      </c>
      <c r="C73" s="7" t="s">
        <v>12</v>
      </c>
      <c r="D73" s="7" t="s">
        <v>83</v>
      </c>
      <c r="E73" s="11">
        <v>45016</v>
      </c>
      <c r="F73" s="11">
        <v>45016</v>
      </c>
      <c r="G73" s="8">
        <v>24990</v>
      </c>
      <c r="H73" s="8">
        <v>24990</v>
      </c>
      <c r="I73" s="7" t="s">
        <v>109</v>
      </c>
      <c r="J73" s="7" t="s">
        <v>108</v>
      </c>
      <c r="K73" s="7" t="s">
        <v>110</v>
      </c>
    </row>
    <row r="74" spans="1:11" s="2" customFormat="1" x14ac:dyDescent="0.25">
      <c r="A74" s="7">
        <v>901218210</v>
      </c>
      <c r="B74" s="7" t="s">
        <v>11</v>
      </c>
      <c r="C74" s="7" t="s">
        <v>12</v>
      </c>
      <c r="D74" s="7" t="s">
        <v>84</v>
      </c>
      <c r="E74" s="11">
        <v>45016</v>
      </c>
      <c r="F74" s="11">
        <v>45016</v>
      </c>
      <c r="G74" s="8">
        <v>24990</v>
      </c>
      <c r="H74" s="8">
        <v>24990</v>
      </c>
      <c r="I74" s="7" t="s">
        <v>109</v>
      </c>
      <c r="J74" s="7" t="s">
        <v>108</v>
      </c>
      <c r="K74" s="7" t="s">
        <v>110</v>
      </c>
    </row>
    <row r="75" spans="1:11" s="2" customFormat="1" x14ac:dyDescent="0.25">
      <c r="A75" s="7">
        <v>901218211</v>
      </c>
      <c r="B75" s="7" t="s">
        <v>11</v>
      </c>
      <c r="C75" s="7" t="s">
        <v>12</v>
      </c>
      <c r="D75" s="7" t="s">
        <v>85</v>
      </c>
      <c r="E75" s="11">
        <v>45016</v>
      </c>
      <c r="F75" s="11">
        <v>45016</v>
      </c>
      <c r="G75" s="8">
        <v>599760</v>
      </c>
      <c r="H75" s="8">
        <v>599760</v>
      </c>
      <c r="I75" s="7" t="s">
        <v>109</v>
      </c>
      <c r="J75" s="7" t="s">
        <v>108</v>
      </c>
      <c r="K75" s="7" t="s">
        <v>110</v>
      </c>
    </row>
    <row r="76" spans="1:11" s="2" customFormat="1" x14ac:dyDescent="0.25">
      <c r="A76" s="7">
        <v>901218212</v>
      </c>
      <c r="B76" s="7" t="s">
        <v>11</v>
      </c>
      <c r="C76" s="7" t="s">
        <v>12</v>
      </c>
      <c r="D76" s="7" t="s">
        <v>86</v>
      </c>
      <c r="E76" s="11">
        <v>45016</v>
      </c>
      <c r="F76" s="11">
        <v>45016</v>
      </c>
      <c r="G76" s="8">
        <v>24990</v>
      </c>
      <c r="H76" s="8">
        <v>24990</v>
      </c>
      <c r="I76" s="7" t="s">
        <v>109</v>
      </c>
      <c r="J76" s="7" t="s">
        <v>108</v>
      </c>
      <c r="K76" s="7" t="s">
        <v>110</v>
      </c>
    </row>
    <row r="77" spans="1:11" s="2" customFormat="1" x14ac:dyDescent="0.25">
      <c r="A77" s="7">
        <v>901218213</v>
      </c>
      <c r="B77" s="7" t="s">
        <v>11</v>
      </c>
      <c r="C77" s="7" t="s">
        <v>12</v>
      </c>
      <c r="D77" s="7" t="s">
        <v>87</v>
      </c>
      <c r="E77" s="11">
        <v>45016</v>
      </c>
      <c r="F77" s="11">
        <v>45016</v>
      </c>
      <c r="G77" s="8">
        <v>899640</v>
      </c>
      <c r="H77" s="8">
        <v>899640</v>
      </c>
      <c r="I77" s="7" t="s">
        <v>109</v>
      </c>
      <c r="J77" s="7" t="s">
        <v>108</v>
      </c>
      <c r="K77" s="7" t="s">
        <v>110</v>
      </c>
    </row>
    <row r="78" spans="1:11" s="2" customFormat="1" x14ac:dyDescent="0.25">
      <c r="A78" s="7">
        <v>901218214</v>
      </c>
      <c r="B78" s="7" t="s">
        <v>11</v>
      </c>
      <c r="C78" s="7" t="s">
        <v>12</v>
      </c>
      <c r="D78" s="7" t="s">
        <v>88</v>
      </c>
      <c r="E78" s="11">
        <v>45016</v>
      </c>
      <c r="F78" s="11">
        <v>45016</v>
      </c>
      <c r="G78" s="8">
        <v>599760</v>
      </c>
      <c r="H78" s="8">
        <v>599760</v>
      </c>
      <c r="I78" s="7" t="s">
        <v>109</v>
      </c>
      <c r="J78" s="7" t="s">
        <v>108</v>
      </c>
      <c r="K78" s="7" t="s">
        <v>110</v>
      </c>
    </row>
    <row r="79" spans="1:11" s="2" customFormat="1" x14ac:dyDescent="0.25">
      <c r="A79" s="7">
        <v>901218215</v>
      </c>
      <c r="B79" s="7" t="s">
        <v>11</v>
      </c>
      <c r="C79" s="7" t="s">
        <v>12</v>
      </c>
      <c r="D79" s="7" t="s">
        <v>89</v>
      </c>
      <c r="E79" s="11">
        <v>45016</v>
      </c>
      <c r="F79" s="11">
        <v>45016</v>
      </c>
      <c r="G79" s="8">
        <v>199920</v>
      </c>
      <c r="H79" s="8">
        <v>199920</v>
      </c>
      <c r="I79" s="7" t="s">
        <v>109</v>
      </c>
      <c r="J79" s="7" t="s">
        <v>108</v>
      </c>
      <c r="K79" s="7" t="s">
        <v>110</v>
      </c>
    </row>
    <row r="80" spans="1:11" s="2" customFormat="1" x14ac:dyDescent="0.25">
      <c r="A80" s="7">
        <v>901218216</v>
      </c>
      <c r="B80" s="7" t="s">
        <v>11</v>
      </c>
      <c r="C80" s="7" t="s">
        <v>12</v>
      </c>
      <c r="D80" s="7" t="s">
        <v>90</v>
      </c>
      <c r="E80" s="11">
        <v>45016</v>
      </c>
      <c r="F80" s="11">
        <v>45016</v>
      </c>
      <c r="G80" s="8">
        <v>299880</v>
      </c>
      <c r="H80" s="8">
        <v>299880</v>
      </c>
      <c r="I80" s="7" t="s">
        <v>109</v>
      </c>
      <c r="J80" s="7" t="s">
        <v>108</v>
      </c>
      <c r="K80" s="7" t="s">
        <v>110</v>
      </c>
    </row>
    <row r="81" spans="1:11" s="2" customFormat="1" x14ac:dyDescent="0.25">
      <c r="A81" s="7">
        <v>901218217</v>
      </c>
      <c r="B81" s="7" t="s">
        <v>11</v>
      </c>
      <c r="C81" s="7" t="s">
        <v>12</v>
      </c>
      <c r="D81" s="7" t="s">
        <v>91</v>
      </c>
      <c r="E81" s="11">
        <v>45016</v>
      </c>
      <c r="F81" s="11">
        <v>45016</v>
      </c>
      <c r="G81" s="8">
        <v>68600</v>
      </c>
      <c r="H81" s="8">
        <v>68600</v>
      </c>
      <c r="I81" s="7" t="s">
        <v>109</v>
      </c>
      <c r="J81" s="7" t="s">
        <v>108</v>
      </c>
      <c r="K81" s="7" t="s">
        <v>110</v>
      </c>
    </row>
    <row r="82" spans="1:11" s="2" customFormat="1" x14ac:dyDescent="0.25">
      <c r="A82" s="7">
        <v>901218218</v>
      </c>
      <c r="B82" s="7" t="s">
        <v>11</v>
      </c>
      <c r="C82" s="7" t="s">
        <v>12</v>
      </c>
      <c r="D82" s="7" t="s">
        <v>92</v>
      </c>
      <c r="E82" s="11">
        <v>45016</v>
      </c>
      <c r="F82" s="11">
        <v>45016</v>
      </c>
      <c r="G82" s="8">
        <v>599760</v>
      </c>
      <c r="H82" s="8">
        <v>599760</v>
      </c>
      <c r="I82" s="7" t="s">
        <v>109</v>
      </c>
      <c r="J82" s="7" t="s">
        <v>108</v>
      </c>
      <c r="K82" s="7" t="s">
        <v>110</v>
      </c>
    </row>
    <row r="83" spans="1:11" s="2" customFormat="1" x14ac:dyDescent="0.25">
      <c r="A83" s="7">
        <v>901218219</v>
      </c>
      <c r="B83" s="7" t="s">
        <v>11</v>
      </c>
      <c r="C83" s="7" t="s">
        <v>12</v>
      </c>
      <c r="D83" s="7" t="s">
        <v>93</v>
      </c>
      <c r="E83" s="11">
        <v>45016</v>
      </c>
      <c r="F83" s="11">
        <v>45016</v>
      </c>
      <c r="G83" s="8">
        <v>68600</v>
      </c>
      <c r="H83" s="8">
        <v>68600</v>
      </c>
      <c r="I83" s="7" t="s">
        <v>109</v>
      </c>
      <c r="J83" s="7" t="s">
        <v>108</v>
      </c>
      <c r="K83" s="7" t="s">
        <v>110</v>
      </c>
    </row>
    <row r="84" spans="1:11" s="2" customFormat="1" x14ac:dyDescent="0.25">
      <c r="A84" s="7">
        <v>901218220</v>
      </c>
      <c r="B84" s="7" t="s">
        <v>11</v>
      </c>
      <c r="C84" s="7" t="s">
        <v>12</v>
      </c>
      <c r="D84" s="7" t="s">
        <v>94</v>
      </c>
      <c r="E84" s="11">
        <v>45016</v>
      </c>
      <c r="F84" s="11">
        <v>45016</v>
      </c>
      <c r="G84" s="8">
        <v>299880</v>
      </c>
      <c r="H84" s="8">
        <v>299880</v>
      </c>
      <c r="I84" s="7" t="s">
        <v>109</v>
      </c>
      <c r="J84" s="7" t="s">
        <v>108</v>
      </c>
      <c r="K84" s="7" t="s">
        <v>110</v>
      </c>
    </row>
    <row r="85" spans="1:11" s="2" customFormat="1" x14ac:dyDescent="0.25">
      <c r="A85" s="7">
        <v>901218221</v>
      </c>
      <c r="B85" s="7" t="s">
        <v>11</v>
      </c>
      <c r="C85" s="7" t="s">
        <v>12</v>
      </c>
      <c r="D85" s="7" t="s">
        <v>95</v>
      </c>
      <c r="E85" s="11">
        <v>45016</v>
      </c>
      <c r="F85" s="11">
        <v>45016</v>
      </c>
      <c r="G85" s="8">
        <v>68600</v>
      </c>
      <c r="H85" s="8">
        <v>68600</v>
      </c>
      <c r="I85" s="7" t="s">
        <v>109</v>
      </c>
      <c r="J85" s="7" t="s">
        <v>108</v>
      </c>
      <c r="K85" s="7" t="s">
        <v>110</v>
      </c>
    </row>
    <row r="86" spans="1:11" s="2" customFormat="1" x14ac:dyDescent="0.25">
      <c r="A86" s="7">
        <v>901218222</v>
      </c>
      <c r="B86" s="7" t="s">
        <v>11</v>
      </c>
      <c r="C86" s="7" t="s">
        <v>12</v>
      </c>
      <c r="D86" s="7" t="s">
        <v>96</v>
      </c>
      <c r="E86" s="11">
        <v>45016</v>
      </c>
      <c r="F86" s="11">
        <v>45016</v>
      </c>
      <c r="G86" s="8">
        <v>299880</v>
      </c>
      <c r="H86" s="8">
        <v>299880</v>
      </c>
      <c r="I86" s="7" t="s">
        <v>109</v>
      </c>
      <c r="J86" s="7" t="s">
        <v>108</v>
      </c>
      <c r="K86" s="7" t="s">
        <v>110</v>
      </c>
    </row>
    <row r="87" spans="1:11" s="2" customFormat="1" x14ac:dyDescent="0.25">
      <c r="A87" s="7">
        <v>901218223</v>
      </c>
      <c r="B87" s="7" t="s">
        <v>11</v>
      </c>
      <c r="C87" s="7" t="s">
        <v>12</v>
      </c>
      <c r="D87" s="7" t="s">
        <v>97</v>
      </c>
      <c r="E87" s="11">
        <v>45016</v>
      </c>
      <c r="F87" s="11">
        <v>45016</v>
      </c>
      <c r="G87" s="8">
        <v>24990</v>
      </c>
      <c r="H87" s="8">
        <v>24990</v>
      </c>
      <c r="I87" s="7" t="s">
        <v>109</v>
      </c>
      <c r="J87" s="7" t="s">
        <v>108</v>
      </c>
      <c r="K87" s="7" t="s">
        <v>110</v>
      </c>
    </row>
    <row r="88" spans="1:11" s="2" customFormat="1" x14ac:dyDescent="0.25">
      <c r="A88" s="7">
        <v>901218224</v>
      </c>
      <c r="B88" s="7" t="s">
        <v>11</v>
      </c>
      <c r="C88" s="7" t="s">
        <v>12</v>
      </c>
      <c r="D88" s="7" t="s">
        <v>98</v>
      </c>
      <c r="E88" s="11">
        <v>45016</v>
      </c>
      <c r="F88" s="11">
        <v>45016</v>
      </c>
      <c r="G88" s="8">
        <v>68600</v>
      </c>
      <c r="H88" s="8">
        <v>68600</v>
      </c>
      <c r="I88" s="7" t="s">
        <v>109</v>
      </c>
      <c r="J88" s="7" t="s">
        <v>108</v>
      </c>
      <c r="K88" s="7" t="s">
        <v>110</v>
      </c>
    </row>
    <row r="89" spans="1:11" s="2" customFormat="1" x14ac:dyDescent="0.25">
      <c r="A89" s="7">
        <v>901218225</v>
      </c>
      <c r="B89" s="7" t="s">
        <v>11</v>
      </c>
      <c r="C89" s="7" t="s">
        <v>12</v>
      </c>
      <c r="D89" s="7" t="s">
        <v>99</v>
      </c>
      <c r="E89" s="11">
        <v>45016</v>
      </c>
      <c r="F89" s="11">
        <v>45016</v>
      </c>
      <c r="G89" s="8">
        <v>68600</v>
      </c>
      <c r="H89" s="8">
        <v>68600</v>
      </c>
      <c r="I89" s="7" t="s">
        <v>109</v>
      </c>
      <c r="J89" s="7" t="s">
        <v>108</v>
      </c>
      <c r="K89" s="7" t="s">
        <v>110</v>
      </c>
    </row>
    <row r="90" spans="1:11" s="2" customFormat="1" x14ac:dyDescent="0.25">
      <c r="A90" s="7">
        <v>901218226</v>
      </c>
      <c r="B90" s="7" t="s">
        <v>11</v>
      </c>
      <c r="C90" s="7" t="s">
        <v>12</v>
      </c>
      <c r="D90" s="7" t="s">
        <v>100</v>
      </c>
      <c r="E90" s="11">
        <v>45016</v>
      </c>
      <c r="F90" s="11">
        <v>45016</v>
      </c>
      <c r="G90" s="8">
        <v>68600</v>
      </c>
      <c r="H90" s="8">
        <v>68600</v>
      </c>
      <c r="I90" s="7" t="s">
        <v>109</v>
      </c>
      <c r="J90" s="7" t="s">
        <v>108</v>
      </c>
      <c r="K90" s="7" t="s">
        <v>110</v>
      </c>
    </row>
    <row r="91" spans="1:11" s="2" customFormat="1" x14ac:dyDescent="0.25">
      <c r="A91" s="7">
        <v>901218227</v>
      </c>
      <c r="B91" s="7" t="s">
        <v>11</v>
      </c>
      <c r="C91" s="7" t="s">
        <v>12</v>
      </c>
      <c r="D91" s="7" t="s">
        <v>101</v>
      </c>
      <c r="E91" s="11">
        <v>45016</v>
      </c>
      <c r="F91" s="11">
        <v>45016</v>
      </c>
      <c r="G91" s="8">
        <v>68600</v>
      </c>
      <c r="H91" s="8">
        <v>68600</v>
      </c>
      <c r="I91" s="7" t="s">
        <v>109</v>
      </c>
      <c r="J91" s="7" t="s">
        <v>108</v>
      </c>
      <c r="K91" s="7" t="s">
        <v>110</v>
      </c>
    </row>
    <row r="92" spans="1:11" s="2" customFormat="1" x14ac:dyDescent="0.25">
      <c r="A92" s="7">
        <v>901218228</v>
      </c>
      <c r="B92" s="7" t="s">
        <v>11</v>
      </c>
      <c r="C92" s="7" t="s">
        <v>12</v>
      </c>
      <c r="D92" s="7" t="s">
        <v>102</v>
      </c>
      <c r="E92" s="11">
        <v>45016</v>
      </c>
      <c r="F92" s="11">
        <v>45016</v>
      </c>
      <c r="G92" s="8">
        <v>68600</v>
      </c>
      <c r="H92" s="8">
        <v>68600</v>
      </c>
      <c r="I92" s="7" t="s">
        <v>109</v>
      </c>
      <c r="J92" s="7" t="s">
        <v>108</v>
      </c>
      <c r="K92" s="7" t="s">
        <v>110</v>
      </c>
    </row>
    <row r="93" spans="1:11" s="2" customFormat="1" x14ac:dyDescent="0.25">
      <c r="A93" s="7">
        <v>901218229</v>
      </c>
      <c r="B93" s="7" t="s">
        <v>11</v>
      </c>
      <c r="C93" s="7" t="s">
        <v>12</v>
      </c>
      <c r="D93" s="7" t="s">
        <v>103</v>
      </c>
      <c r="E93" s="11">
        <v>45016</v>
      </c>
      <c r="F93" s="11">
        <v>45016</v>
      </c>
      <c r="G93" s="8">
        <v>68600</v>
      </c>
      <c r="H93" s="8">
        <v>68600</v>
      </c>
      <c r="I93" s="7" t="s">
        <v>109</v>
      </c>
      <c r="J93" s="7" t="s">
        <v>108</v>
      </c>
      <c r="K93" s="7" t="s">
        <v>110</v>
      </c>
    </row>
    <row r="94" spans="1:11" s="2" customFormat="1" x14ac:dyDescent="0.25">
      <c r="A94" s="7">
        <v>901218230</v>
      </c>
      <c r="B94" s="7" t="s">
        <v>11</v>
      </c>
      <c r="C94" s="7" t="s">
        <v>12</v>
      </c>
      <c r="D94" s="7" t="s">
        <v>104</v>
      </c>
      <c r="E94" s="11">
        <v>45016</v>
      </c>
      <c r="F94" s="11">
        <v>45016</v>
      </c>
      <c r="G94" s="8">
        <v>68600</v>
      </c>
      <c r="H94" s="8">
        <v>68600</v>
      </c>
      <c r="I94" s="7" t="s">
        <v>109</v>
      </c>
      <c r="J94" s="7" t="s">
        <v>108</v>
      </c>
      <c r="K94" s="7" t="s">
        <v>110</v>
      </c>
    </row>
    <row r="95" spans="1:11" s="2" customFormat="1" x14ac:dyDescent="0.25">
      <c r="A95" s="7">
        <v>901218231</v>
      </c>
      <c r="B95" s="7" t="s">
        <v>11</v>
      </c>
      <c r="C95" s="7" t="s">
        <v>12</v>
      </c>
      <c r="D95" s="7" t="s">
        <v>105</v>
      </c>
      <c r="E95" s="11">
        <v>45016</v>
      </c>
      <c r="F95" s="11">
        <v>45016</v>
      </c>
      <c r="G95" s="8">
        <v>68600</v>
      </c>
      <c r="H95" s="8">
        <v>68600</v>
      </c>
      <c r="I95" s="7" t="s">
        <v>109</v>
      </c>
      <c r="J95" s="7" t="s">
        <v>108</v>
      </c>
      <c r="K95" s="7" t="s">
        <v>110</v>
      </c>
    </row>
    <row r="96" spans="1:11" s="2" customFormat="1" x14ac:dyDescent="0.25">
      <c r="A96" s="7">
        <v>901218232</v>
      </c>
      <c r="B96" s="7" t="s">
        <v>11</v>
      </c>
      <c r="C96" s="7" t="s">
        <v>12</v>
      </c>
      <c r="D96" s="7" t="s">
        <v>106</v>
      </c>
      <c r="E96" s="11">
        <v>45016</v>
      </c>
      <c r="F96" s="11">
        <v>45016</v>
      </c>
      <c r="G96" s="9">
        <v>68600</v>
      </c>
      <c r="H96" s="9">
        <v>68600</v>
      </c>
      <c r="I96" s="10" t="s">
        <v>109</v>
      </c>
      <c r="J96" s="10" t="s">
        <v>108</v>
      </c>
      <c r="K96" s="10" t="s">
        <v>110</v>
      </c>
    </row>
    <row r="97" spans="1:11" s="2" customFormat="1" x14ac:dyDescent="0.25">
      <c r="A97" s="7">
        <v>901218233</v>
      </c>
      <c r="B97" s="7" t="s">
        <v>11</v>
      </c>
      <c r="C97" s="13" t="s">
        <v>111</v>
      </c>
      <c r="D97" s="13">
        <v>11197</v>
      </c>
      <c r="E97" s="12" t="s">
        <v>112</v>
      </c>
      <c r="F97" s="11">
        <v>45046</v>
      </c>
      <c r="G97" s="9">
        <v>609100</v>
      </c>
      <c r="H97" s="9">
        <v>609100</v>
      </c>
      <c r="I97" s="10" t="s">
        <v>109</v>
      </c>
      <c r="J97" s="10" t="s">
        <v>108</v>
      </c>
      <c r="K97" s="10" t="s">
        <v>110</v>
      </c>
    </row>
    <row r="98" spans="1:11" s="2" customFormat="1" x14ac:dyDescent="0.25">
      <c r="A98" s="7">
        <v>901218234</v>
      </c>
      <c r="B98" s="7" t="s">
        <v>11</v>
      </c>
      <c r="C98" s="13" t="s">
        <v>111</v>
      </c>
      <c r="D98" s="13">
        <v>11204</v>
      </c>
      <c r="E98" s="12" t="s">
        <v>112</v>
      </c>
      <c r="F98" s="11">
        <v>45046</v>
      </c>
      <c r="G98" s="9">
        <v>65900</v>
      </c>
      <c r="H98" s="9">
        <v>65900</v>
      </c>
      <c r="I98" s="10" t="s">
        <v>109</v>
      </c>
      <c r="J98" s="10" t="s">
        <v>108</v>
      </c>
      <c r="K98" s="10" t="s">
        <v>110</v>
      </c>
    </row>
    <row r="99" spans="1:11" s="2" customFormat="1" x14ac:dyDescent="0.25">
      <c r="A99" s="7">
        <v>901218235</v>
      </c>
      <c r="B99" s="7" t="s">
        <v>11</v>
      </c>
      <c r="C99" s="13" t="s">
        <v>111</v>
      </c>
      <c r="D99" s="13">
        <v>11205</v>
      </c>
      <c r="E99" s="12" t="s">
        <v>112</v>
      </c>
      <c r="F99" s="11">
        <v>45046</v>
      </c>
      <c r="G99" s="9">
        <v>65900</v>
      </c>
      <c r="H99" s="9">
        <v>65900</v>
      </c>
      <c r="I99" s="10" t="s">
        <v>109</v>
      </c>
      <c r="J99" s="10" t="s">
        <v>108</v>
      </c>
      <c r="K99" s="10" t="s">
        <v>110</v>
      </c>
    </row>
    <row r="100" spans="1:11" s="2" customFormat="1" x14ac:dyDescent="0.25">
      <c r="A100" s="7">
        <v>901218236</v>
      </c>
      <c r="B100" s="7" t="s">
        <v>11</v>
      </c>
      <c r="C100" s="13" t="s">
        <v>111</v>
      </c>
      <c r="D100" s="13">
        <v>11210</v>
      </c>
      <c r="E100" s="12" t="s">
        <v>113</v>
      </c>
      <c r="F100" s="11">
        <v>45046</v>
      </c>
      <c r="G100" s="9">
        <v>65900</v>
      </c>
      <c r="H100" s="9">
        <v>65900</v>
      </c>
      <c r="I100" s="10" t="s">
        <v>109</v>
      </c>
      <c r="J100" s="10" t="s">
        <v>108</v>
      </c>
      <c r="K100" s="10" t="s">
        <v>110</v>
      </c>
    </row>
    <row r="101" spans="1:11" s="2" customFormat="1" x14ac:dyDescent="0.25">
      <c r="A101" s="7">
        <v>901218237</v>
      </c>
      <c r="B101" s="7" t="s">
        <v>11</v>
      </c>
      <c r="C101" s="13" t="s">
        <v>111</v>
      </c>
      <c r="D101" s="13">
        <v>11246</v>
      </c>
      <c r="E101" s="12" t="s">
        <v>114</v>
      </c>
      <c r="F101" s="11">
        <v>45046</v>
      </c>
      <c r="G101" s="9">
        <v>459000</v>
      </c>
      <c r="H101" s="9">
        <v>459000</v>
      </c>
      <c r="I101" s="10" t="s">
        <v>109</v>
      </c>
      <c r="J101" s="10" t="s">
        <v>108</v>
      </c>
      <c r="K101" s="10" t="s">
        <v>110</v>
      </c>
    </row>
    <row r="102" spans="1:11" s="2" customFormat="1" x14ac:dyDescent="0.25">
      <c r="A102" s="7">
        <v>901218238</v>
      </c>
      <c r="B102" s="7" t="s">
        <v>11</v>
      </c>
      <c r="C102" s="13" t="s">
        <v>111</v>
      </c>
      <c r="D102" s="13">
        <v>11248</v>
      </c>
      <c r="E102" s="12" t="s">
        <v>114</v>
      </c>
      <c r="F102" s="11">
        <v>45046</v>
      </c>
      <c r="G102" s="9">
        <v>255000</v>
      </c>
      <c r="H102" s="9">
        <v>255000</v>
      </c>
      <c r="I102" s="10" t="s">
        <v>109</v>
      </c>
      <c r="J102" s="10" t="s">
        <v>108</v>
      </c>
      <c r="K102" s="10" t="s">
        <v>110</v>
      </c>
    </row>
    <row r="103" spans="1:11" s="2" customFormat="1" x14ac:dyDescent="0.25">
      <c r="A103" s="7">
        <v>901218239</v>
      </c>
      <c r="B103" s="7" t="s">
        <v>11</v>
      </c>
      <c r="C103" s="13" t="s">
        <v>111</v>
      </c>
      <c r="D103" s="13">
        <v>11249</v>
      </c>
      <c r="E103" s="12" t="s">
        <v>114</v>
      </c>
      <c r="F103" s="11">
        <v>45046</v>
      </c>
      <c r="G103" s="9">
        <v>816000</v>
      </c>
      <c r="H103" s="9">
        <v>816000</v>
      </c>
      <c r="I103" s="10" t="s">
        <v>109</v>
      </c>
      <c r="J103" s="10" t="s">
        <v>108</v>
      </c>
      <c r="K103" s="10" t="s">
        <v>110</v>
      </c>
    </row>
    <row r="104" spans="1:11" s="2" customFormat="1" x14ac:dyDescent="0.25">
      <c r="A104" s="7">
        <v>901218240</v>
      </c>
      <c r="B104" s="7" t="s">
        <v>11</v>
      </c>
      <c r="C104" s="13" t="s">
        <v>111</v>
      </c>
      <c r="D104" s="13">
        <v>11250</v>
      </c>
      <c r="E104" s="12" t="s">
        <v>114</v>
      </c>
      <c r="F104" s="11">
        <v>45046</v>
      </c>
      <c r="G104" s="9">
        <v>918000</v>
      </c>
      <c r="H104" s="9">
        <v>918000</v>
      </c>
      <c r="I104" s="10" t="s">
        <v>109</v>
      </c>
      <c r="J104" s="10" t="s">
        <v>108</v>
      </c>
      <c r="K104" s="10" t="s">
        <v>110</v>
      </c>
    </row>
    <row r="105" spans="1:11" s="2" customFormat="1" x14ac:dyDescent="0.25">
      <c r="A105" s="7">
        <v>901218241</v>
      </c>
      <c r="B105" s="7" t="s">
        <v>11</v>
      </c>
      <c r="C105" s="13" t="s">
        <v>111</v>
      </c>
      <c r="D105" s="13">
        <v>11251</v>
      </c>
      <c r="E105" s="12" t="s">
        <v>114</v>
      </c>
      <c r="F105" s="11">
        <v>45046</v>
      </c>
      <c r="G105" s="9">
        <v>306000</v>
      </c>
      <c r="H105" s="9">
        <v>306000</v>
      </c>
      <c r="I105" s="10" t="s">
        <v>109</v>
      </c>
      <c r="J105" s="10" t="s">
        <v>108</v>
      </c>
      <c r="K105" s="10" t="s">
        <v>110</v>
      </c>
    </row>
    <row r="106" spans="1:11" s="2" customFormat="1" x14ac:dyDescent="0.25">
      <c r="A106" s="7">
        <v>901218242</v>
      </c>
      <c r="B106" s="7" t="s">
        <v>11</v>
      </c>
      <c r="C106" s="13" t="s">
        <v>111</v>
      </c>
      <c r="D106" s="13">
        <v>11259</v>
      </c>
      <c r="E106" s="12" t="s">
        <v>115</v>
      </c>
      <c r="F106" s="11">
        <v>45046</v>
      </c>
      <c r="G106" s="9">
        <v>65900</v>
      </c>
      <c r="H106" s="9">
        <v>65900</v>
      </c>
      <c r="I106" s="10" t="s">
        <v>109</v>
      </c>
      <c r="J106" s="10" t="s">
        <v>108</v>
      </c>
      <c r="K106" s="10" t="s">
        <v>110</v>
      </c>
    </row>
    <row r="107" spans="1:11" s="2" customFormat="1" x14ac:dyDescent="0.25">
      <c r="A107" s="7">
        <v>901218243</v>
      </c>
      <c r="B107" s="7" t="s">
        <v>11</v>
      </c>
      <c r="C107" s="13" t="s">
        <v>111</v>
      </c>
      <c r="D107" s="13">
        <v>11260</v>
      </c>
      <c r="E107" s="12" t="s">
        <v>115</v>
      </c>
      <c r="F107" s="11">
        <v>45046</v>
      </c>
      <c r="G107" s="9">
        <v>27000</v>
      </c>
      <c r="H107" s="9">
        <v>27000</v>
      </c>
      <c r="I107" s="10" t="s">
        <v>109</v>
      </c>
      <c r="J107" s="10" t="s">
        <v>108</v>
      </c>
      <c r="K107" s="10" t="s">
        <v>110</v>
      </c>
    </row>
    <row r="108" spans="1:11" s="2" customFormat="1" x14ac:dyDescent="0.25">
      <c r="A108" s="7">
        <v>901218244</v>
      </c>
      <c r="B108" s="7" t="s">
        <v>11</v>
      </c>
      <c r="C108" s="13" t="s">
        <v>111</v>
      </c>
      <c r="D108" s="13">
        <v>11266</v>
      </c>
      <c r="E108" s="12" t="s">
        <v>115</v>
      </c>
      <c r="F108" s="11">
        <v>45046</v>
      </c>
      <c r="G108" s="9">
        <v>70000</v>
      </c>
      <c r="H108" s="9">
        <v>70000</v>
      </c>
      <c r="I108" s="10" t="s">
        <v>109</v>
      </c>
      <c r="J108" s="10" t="s">
        <v>108</v>
      </c>
      <c r="K108" s="10" t="s">
        <v>110</v>
      </c>
    </row>
    <row r="109" spans="1:11" s="2" customFormat="1" x14ac:dyDescent="0.25">
      <c r="A109" s="7">
        <v>901218245</v>
      </c>
      <c r="B109" s="7" t="s">
        <v>11</v>
      </c>
      <c r="C109" s="13" t="s">
        <v>111</v>
      </c>
      <c r="D109" s="13">
        <v>11299</v>
      </c>
      <c r="E109" s="12" t="s">
        <v>116</v>
      </c>
      <c r="F109" s="11">
        <v>45046</v>
      </c>
      <c r="G109" s="9">
        <v>53600</v>
      </c>
      <c r="H109" s="9">
        <v>53600</v>
      </c>
      <c r="I109" s="10" t="s">
        <v>109</v>
      </c>
      <c r="J109" s="10" t="s">
        <v>108</v>
      </c>
      <c r="K109" s="10" t="s">
        <v>110</v>
      </c>
    </row>
    <row r="110" spans="1:11" s="2" customFormat="1" x14ac:dyDescent="0.25">
      <c r="A110" s="7">
        <v>901218246</v>
      </c>
      <c r="B110" s="7" t="s">
        <v>11</v>
      </c>
      <c r="C110" s="13" t="s">
        <v>111</v>
      </c>
      <c r="D110" s="13">
        <v>11307</v>
      </c>
      <c r="E110" s="12" t="s">
        <v>116</v>
      </c>
      <c r="F110" s="11">
        <v>45046</v>
      </c>
      <c r="G110" s="9">
        <v>65900</v>
      </c>
      <c r="H110" s="9">
        <v>65900</v>
      </c>
      <c r="I110" s="10" t="s">
        <v>109</v>
      </c>
      <c r="J110" s="10" t="s">
        <v>108</v>
      </c>
      <c r="K110" s="10" t="s">
        <v>110</v>
      </c>
    </row>
    <row r="111" spans="1:11" s="2" customFormat="1" x14ac:dyDescent="0.25">
      <c r="A111" s="7">
        <v>901218247</v>
      </c>
      <c r="B111" s="7" t="s">
        <v>11</v>
      </c>
      <c r="C111" s="13" t="s">
        <v>111</v>
      </c>
      <c r="D111" s="13">
        <v>11318</v>
      </c>
      <c r="E111" s="12" t="s">
        <v>117</v>
      </c>
      <c r="F111" s="11">
        <v>45046</v>
      </c>
      <c r="G111" s="9">
        <v>306000</v>
      </c>
      <c r="H111" s="9">
        <v>306000</v>
      </c>
      <c r="I111" s="10" t="s">
        <v>109</v>
      </c>
      <c r="J111" s="10" t="s">
        <v>108</v>
      </c>
      <c r="K111" s="10" t="s">
        <v>110</v>
      </c>
    </row>
    <row r="112" spans="1:11" s="2" customFormat="1" x14ac:dyDescent="0.25">
      <c r="A112" s="7">
        <v>901218248</v>
      </c>
      <c r="B112" s="7" t="s">
        <v>11</v>
      </c>
      <c r="C112" s="13" t="s">
        <v>111</v>
      </c>
      <c r="D112" s="13">
        <v>11319</v>
      </c>
      <c r="E112" s="12" t="s">
        <v>117</v>
      </c>
      <c r="F112" s="11">
        <v>45046</v>
      </c>
      <c r="G112" s="9">
        <v>510000</v>
      </c>
      <c r="H112" s="9">
        <v>510000</v>
      </c>
      <c r="I112" s="10" t="s">
        <v>109</v>
      </c>
      <c r="J112" s="10" t="s">
        <v>108</v>
      </c>
      <c r="K112" s="10" t="s">
        <v>110</v>
      </c>
    </row>
    <row r="113" spans="1:11" s="2" customFormat="1" x14ac:dyDescent="0.25">
      <c r="A113" s="7">
        <v>901218249</v>
      </c>
      <c r="B113" s="7" t="s">
        <v>11</v>
      </c>
      <c r="C113" s="13" t="s">
        <v>111</v>
      </c>
      <c r="D113" s="13">
        <v>11320</v>
      </c>
      <c r="E113" s="12" t="s">
        <v>117</v>
      </c>
      <c r="F113" s="11">
        <v>45046</v>
      </c>
      <c r="G113" s="9">
        <v>612000</v>
      </c>
      <c r="H113" s="9">
        <v>612000</v>
      </c>
      <c r="I113" s="10" t="s">
        <v>109</v>
      </c>
      <c r="J113" s="10" t="s">
        <v>108</v>
      </c>
      <c r="K113" s="10" t="s">
        <v>110</v>
      </c>
    </row>
    <row r="114" spans="1:11" s="2" customFormat="1" x14ac:dyDescent="0.25">
      <c r="A114" s="7">
        <v>901218250</v>
      </c>
      <c r="B114" s="7" t="s">
        <v>11</v>
      </c>
      <c r="C114" s="13" t="s">
        <v>111</v>
      </c>
      <c r="D114" s="13">
        <v>11322</v>
      </c>
      <c r="E114" s="12" t="s">
        <v>117</v>
      </c>
      <c r="F114" s="11">
        <v>45046</v>
      </c>
      <c r="G114" s="9">
        <v>204000</v>
      </c>
      <c r="H114" s="9">
        <v>204000</v>
      </c>
      <c r="I114" s="10" t="s">
        <v>109</v>
      </c>
      <c r="J114" s="10" t="s">
        <v>108</v>
      </c>
      <c r="K114" s="10" t="s">
        <v>110</v>
      </c>
    </row>
    <row r="115" spans="1:11" s="2" customFormat="1" x14ac:dyDescent="0.25">
      <c r="A115" s="7">
        <v>901218251</v>
      </c>
      <c r="B115" s="7" t="s">
        <v>11</v>
      </c>
      <c r="C115" s="13" t="s">
        <v>111</v>
      </c>
      <c r="D115" s="13">
        <v>11323</v>
      </c>
      <c r="E115" s="12" t="s">
        <v>117</v>
      </c>
      <c r="F115" s="11">
        <v>45046</v>
      </c>
      <c r="G115" s="9">
        <v>918000</v>
      </c>
      <c r="H115" s="9">
        <v>918000</v>
      </c>
      <c r="I115" s="10" t="s">
        <v>109</v>
      </c>
      <c r="J115" s="10" t="s">
        <v>108</v>
      </c>
      <c r="K115" s="10" t="s">
        <v>110</v>
      </c>
    </row>
    <row r="116" spans="1:11" s="2" customFormat="1" x14ac:dyDescent="0.25">
      <c r="A116" s="7">
        <v>901218252</v>
      </c>
      <c r="B116" s="7" t="s">
        <v>11</v>
      </c>
      <c r="C116" s="13" t="s">
        <v>111</v>
      </c>
      <c r="D116" s="13">
        <v>11324</v>
      </c>
      <c r="E116" s="12" t="s">
        <v>117</v>
      </c>
      <c r="F116" s="11">
        <v>45046</v>
      </c>
      <c r="G116" s="9">
        <v>280500</v>
      </c>
      <c r="H116" s="9">
        <v>280500</v>
      </c>
      <c r="I116" s="10" t="s">
        <v>109</v>
      </c>
      <c r="J116" s="10" t="s">
        <v>108</v>
      </c>
      <c r="K116" s="10" t="s">
        <v>110</v>
      </c>
    </row>
    <row r="117" spans="1:11" s="2" customFormat="1" x14ac:dyDescent="0.25">
      <c r="A117" s="7">
        <v>901218253</v>
      </c>
      <c r="B117" s="7" t="s">
        <v>11</v>
      </c>
      <c r="C117" s="13" t="s">
        <v>111</v>
      </c>
      <c r="D117" s="13">
        <v>11325</v>
      </c>
      <c r="E117" s="12" t="s">
        <v>117</v>
      </c>
      <c r="F117" s="11">
        <v>45046</v>
      </c>
      <c r="G117" s="9">
        <v>306000</v>
      </c>
      <c r="H117" s="9">
        <v>306000</v>
      </c>
      <c r="I117" s="10" t="s">
        <v>109</v>
      </c>
      <c r="J117" s="10" t="s">
        <v>108</v>
      </c>
      <c r="K117" s="10" t="s">
        <v>110</v>
      </c>
    </row>
    <row r="118" spans="1:11" s="2" customFormat="1" x14ac:dyDescent="0.25">
      <c r="A118" s="7">
        <v>901218254</v>
      </c>
      <c r="B118" s="7" t="s">
        <v>11</v>
      </c>
      <c r="C118" s="13" t="s">
        <v>111</v>
      </c>
      <c r="D118" s="13">
        <v>11326</v>
      </c>
      <c r="E118" s="12" t="s">
        <v>117</v>
      </c>
      <c r="F118" s="11">
        <v>45046</v>
      </c>
      <c r="G118" s="9">
        <v>102000</v>
      </c>
      <c r="H118" s="9">
        <v>102000</v>
      </c>
      <c r="I118" s="10" t="s">
        <v>109</v>
      </c>
      <c r="J118" s="10" t="s">
        <v>108</v>
      </c>
      <c r="K118" s="10" t="s">
        <v>110</v>
      </c>
    </row>
    <row r="119" spans="1:11" s="2" customFormat="1" x14ac:dyDescent="0.25">
      <c r="A119" s="7">
        <v>901218255</v>
      </c>
      <c r="B119" s="7" t="s">
        <v>11</v>
      </c>
      <c r="C119" s="13" t="s">
        <v>111</v>
      </c>
      <c r="D119" s="13">
        <v>11328</v>
      </c>
      <c r="E119" s="12" t="s">
        <v>117</v>
      </c>
      <c r="F119" s="11">
        <v>45046</v>
      </c>
      <c r="G119" s="9">
        <v>484500</v>
      </c>
      <c r="H119" s="9">
        <v>484500</v>
      </c>
      <c r="I119" s="10" t="s">
        <v>109</v>
      </c>
      <c r="J119" s="10" t="s">
        <v>108</v>
      </c>
      <c r="K119" s="10" t="s">
        <v>110</v>
      </c>
    </row>
    <row r="120" spans="1:11" s="2" customFormat="1" x14ac:dyDescent="0.25">
      <c r="A120" s="7">
        <v>901218256</v>
      </c>
      <c r="B120" s="7" t="s">
        <v>11</v>
      </c>
      <c r="C120" s="13" t="s">
        <v>111</v>
      </c>
      <c r="D120" s="13">
        <v>11329</v>
      </c>
      <c r="E120" s="12" t="s">
        <v>117</v>
      </c>
      <c r="F120" s="11">
        <v>45046</v>
      </c>
      <c r="G120" s="9">
        <v>459000</v>
      </c>
      <c r="H120" s="9">
        <v>459000</v>
      </c>
      <c r="I120" s="10" t="s">
        <v>109</v>
      </c>
      <c r="J120" s="10" t="s">
        <v>108</v>
      </c>
      <c r="K120" s="10" t="s">
        <v>110</v>
      </c>
    </row>
    <row r="121" spans="1:11" s="2" customFormat="1" x14ac:dyDescent="0.25">
      <c r="A121" s="7">
        <v>901218257</v>
      </c>
      <c r="B121" s="7" t="s">
        <v>11</v>
      </c>
      <c r="C121" s="13" t="s">
        <v>111</v>
      </c>
      <c r="D121" s="13">
        <v>11331</v>
      </c>
      <c r="E121" s="12" t="s">
        <v>118</v>
      </c>
      <c r="F121" s="11">
        <v>45046</v>
      </c>
      <c r="G121" s="9">
        <v>145000</v>
      </c>
      <c r="H121" s="9">
        <v>145000</v>
      </c>
      <c r="I121" s="10" t="s">
        <v>109</v>
      </c>
      <c r="J121" s="10" t="s">
        <v>108</v>
      </c>
      <c r="K121" s="10" t="s">
        <v>110</v>
      </c>
    </row>
    <row r="122" spans="1:11" s="2" customFormat="1" x14ac:dyDescent="0.25">
      <c r="A122" s="7">
        <v>901218258</v>
      </c>
      <c r="B122" s="7" t="s">
        <v>11</v>
      </c>
      <c r="C122" s="13" t="s">
        <v>111</v>
      </c>
      <c r="D122" s="13">
        <v>11332</v>
      </c>
      <c r="E122" s="12" t="s">
        <v>119</v>
      </c>
      <c r="F122" s="11">
        <v>45046</v>
      </c>
      <c r="G122" s="9">
        <v>70000</v>
      </c>
      <c r="H122" s="9">
        <v>70000</v>
      </c>
      <c r="I122" s="10" t="s">
        <v>109</v>
      </c>
      <c r="J122" s="10" t="s">
        <v>108</v>
      </c>
      <c r="K122" s="10" t="s">
        <v>110</v>
      </c>
    </row>
    <row r="123" spans="1:11" s="2" customFormat="1" x14ac:dyDescent="0.25">
      <c r="A123" s="7">
        <v>901218259</v>
      </c>
      <c r="B123" s="7" t="s">
        <v>11</v>
      </c>
      <c r="C123" s="13" t="s">
        <v>111</v>
      </c>
      <c r="D123" s="13">
        <v>11334</v>
      </c>
      <c r="E123" s="12" t="s">
        <v>119</v>
      </c>
      <c r="F123" s="11">
        <v>45046</v>
      </c>
      <c r="G123" s="9">
        <v>53600</v>
      </c>
      <c r="H123" s="9">
        <v>53600</v>
      </c>
      <c r="I123" s="10" t="s">
        <v>109</v>
      </c>
      <c r="J123" s="10" t="s">
        <v>108</v>
      </c>
      <c r="K123" s="10" t="s">
        <v>110</v>
      </c>
    </row>
    <row r="124" spans="1:11" s="2" customFormat="1" x14ac:dyDescent="0.25">
      <c r="A124" s="7">
        <v>901218260</v>
      </c>
      <c r="B124" s="7" t="s">
        <v>11</v>
      </c>
      <c r="C124" s="13" t="s">
        <v>111</v>
      </c>
      <c r="D124" s="13">
        <v>11341</v>
      </c>
      <c r="E124" s="12" t="s">
        <v>119</v>
      </c>
      <c r="F124" s="11">
        <v>45046</v>
      </c>
      <c r="G124" s="9">
        <v>73600</v>
      </c>
      <c r="H124" s="9">
        <v>73600</v>
      </c>
      <c r="I124" s="10" t="s">
        <v>109</v>
      </c>
      <c r="J124" s="10" t="s">
        <v>108</v>
      </c>
      <c r="K124" s="10" t="s">
        <v>110</v>
      </c>
    </row>
    <row r="125" spans="1:11" s="2" customFormat="1" x14ac:dyDescent="0.25">
      <c r="A125" s="7">
        <v>901218261</v>
      </c>
      <c r="B125" s="7" t="s">
        <v>11</v>
      </c>
      <c r="C125" s="13" t="s">
        <v>111</v>
      </c>
      <c r="D125" s="13">
        <v>11342</v>
      </c>
      <c r="E125" s="12" t="s">
        <v>119</v>
      </c>
      <c r="F125" s="11">
        <v>45046</v>
      </c>
      <c r="G125" s="9">
        <v>306000</v>
      </c>
      <c r="H125" s="9">
        <v>306000</v>
      </c>
      <c r="I125" s="10" t="s">
        <v>109</v>
      </c>
      <c r="J125" s="10" t="s">
        <v>108</v>
      </c>
      <c r="K125" s="10" t="s">
        <v>110</v>
      </c>
    </row>
    <row r="126" spans="1:11" s="2" customFormat="1" x14ac:dyDescent="0.25">
      <c r="A126" s="7">
        <v>901218262</v>
      </c>
      <c r="B126" s="7" t="s">
        <v>11</v>
      </c>
      <c r="C126" s="13" t="s">
        <v>111</v>
      </c>
      <c r="D126" s="13">
        <v>11390</v>
      </c>
      <c r="E126" s="12" t="s">
        <v>120</v>
      </c>
      <c r="F126" s="11">
        <v>45046</v>
      </c>
      <c r="G126" s="9">
        <v>68900</v>
      </c>
      <c r="H126" s="9">
        <v>68900</v>
      </c>
      <c r="I126" s="10" t="s">
        <v>109</v>
      </c>
      <c r="J126" s="10" t="s">
        <v>108</v>
      </c>
      <c r="K126" s="10" t="s">
        <v>110</v>
      </c>
    </row>
    <row r="127" spans="1:11" s="2" customFormat="1" x14ac:dyDescent="0.25">
      <c r="A127" s="7">
        <v>901218263</v>
      </c>
      <c r="B127" s="7" t="s">
        <v>11</v>
      </c>
      <c r="C127" s="13" t="s">
        <v>111</v>
      </c>
      <c r="D127" s="13">
        <v>11396</v>
      </c>
      <c r="E127" s="12" t="s">
        <v>120</v>
      </c>
      <c r="F127" s="11">
        <v>45046</v>
      </c>
      <c r="G127" s="9">
        <v>34000</v>
      </c>
      <c r="H127" s="9">
        <v>34000</v>
      </c>
      <c r="I127" s="10" t="s">
        <v>109</v>
      </c>
      <c r="J127" s="10" t="s">
        <v>108</v>
      </c>
      <c r="K127" s="10" t="s">
        <v>110</v>
      </c>
    </row>
    <row r="128" spans="1:11" s="2" customFormat="1" x14ac:dyDescent="0.25">
      <c r="A128" s="7">
        <v>901218264</v>
      </c>
      <c r="B128" s="7" t="s">
        <v>11</v>
      </c>
      <c r="C128" s="13" t="s">
        <v>111</v>
      </c>
      <c r="D128" s="13">
        <v>11420</v>
      </c>
      <c r="E128" s="12" t="s">
        <v>121</v>
      </c>
      <c r="F128" s="11">
        <v>45046</v>
      </c>
      <c r="G128" s="9">
        <v>77000</v>
      </c>
      <c r="H128" s="9">
        <v>77000</v>
      </c>
      <c r="I128" s="10" t="s">
        <v>109</v>
      </c>
      <c r="J128" s="10" t="s">
        <v>108</v>
      </c>
      <c r="K128" s="10" t="s">
        <v>110</v>
      </c>
    </row>
    <row r="129" spans="1:11" s="2" customFormat="1" x14ac:dyDescent="0.25">
      <c r="A129" s="7">
        <v>901218265</v>
      </c>
      <c r="B129" s="7" t="s">
        <v>11</v>
      </c>
      <c r="C129" s="13" t="s">
        <v>111</v>
      </c>
      <c r="D129" s="13">
        <v>11421</v>
      </c>
      <c r="E129" s="12" t="s">
        <v>121</v>
      </c>
      <c r="F129" s="11">
        <v>45046</v>
      </c>
      <c r="G129" s="9">
        <v>64900</v>
      </c>
      <c r="H129" s="9">
        <v>64900</v>
      </c>
      <c r="I129" s="10" t="s">
        <v>109</v>
      </c>
      <c r="J129" s="10" t="s">
        <v>108</v>
      </c>
      <c r="K129" s="10" t="s">
        <v>110</v>
      </c>
    </row>
    <row r="130" spans="1:11" s="2" customFormat="1" x14ac:dyDescent="0.25">
      <c r="A130" s="7">
        <v>901218266</v>
      </c>
      <c r="B130" s="7" t="s">
        <v>11</v>
      </c>
      <c r="C130" s="13" t="s">
        <v>111</v>
      </c>
      <c r="D130" s="13">
        <v>11423</v>
      </c>
      <c r="E130" s="12" t="s">
        <v>121</v>
      </c>
      <c r="F130" s="11">
        <v>45046</v>
      </c>
      <c r="G130" s="9">
        <v>68900</v>
      </c>
      <c r="H130" s="9">
        <v>68900</v>
      </c>
      <c r="I130" s="10" t="s">
        <v>109</v>
      </c>
      <c r="J130" s="10" t="s">
        <v>108</v>
      </c>
      <c r="K130" s="10" t="s">
        <v>110</v>
      </c>
    </row>
    <row r="131" spans="1:11" s="2" customFormat="1" x14ac:dyDescent="0.25">
      <c r="A131" s="7">
        <v>901218267</v>
      </c>
      <c r="B131" s="7" t="s">
        <v>11</v>
      </c>
      <c r="C131" s="13" t="s">
        <v>111</v>
      </c>
      <c r="D131" s="13">
        <v>11426</v>
      </c>
      <c r="E131" s="12" t="s">
        <v>121</v>
      </c>
      <c r="F131" s="11">
        <v>45046</v>
      </c>
      <c r="G131" s="9">
        <v>72900</v>
      </c>
      <c r="H131" s="9">
        <v>72900</v>
      </c>
      <c r="I131" s="10" t="s">
        <v>109</v>
      </c>
      <c r="J131" s="10" t="s">
        <v>108</v>
      </c>
      <c r="K131" s="10" t="s">
        <v>110</v>
      </c>
    </row>
    <row r="132" spans="1:11" s="2" customFormat="1" x14ac:dyDescent="0.25">
      <c r="A132" s="7">
        <v>901218268</v>
      </c>
      <c r="B132" s="7" t="s">
        <v>11</v>
      </c>
      <c r="C132" s="13" t="s">
        <v>111</v>
      </c>
      <c r="D132" s="13">
        <v>11428</v>
      </c>
      <c r="E132" s="12" t="s">
        <v>121</v>
      </c>
      <c r="F132" s="11">
        <v>45046</v>
      </c>
      <c r="G132" s="9">
        <v>645150</v>
      </c>
      <c r="H132" s="9">
        <v>645150</v>
      </c>
      <c r="I132" s="10" t="s">
        <v>109</v>
      </c>
      <c r="J132" s="10" t="s">
        <v>108</v>
      </c>
      <c r="K132" s="10" t="s">
        <v>110</v>
      </c>
    </row>
    <row r="133" spans="1:11" s="2" customFormat="1" x14ac:dyDescent="0.25">
      <c r="A133" s="7">
        <v>901218269</v>
      </c>
      <c r="B133" s="7" t="s">
        <v>11</v>
      </c>
      <c r="C133" s="13" t="s">
        <v>111</v>
      </c>
      <c r="D133" s="13">
        <v>11448</v>
      </c>
      <c r="E133" s="12" t="s">
        <v>122</v>
      </c>
      <c r="F133" s="11">
        <v>45046</v>
      </c>
      <c r="G133" s="9">
        <v>68900</v>
      </c>
      <c r="H133" s="9">
        <v>68900</v>
      </c>
      <c r="I133" s="10" t="s">
        <v>109</v>
      </c>
      <c r="J133" s="10" t="s">
        <v>108</v>
      </c>
      <c r="K133" s="10" t="s">
        <v>110</v>
      </c>
    </row>
    <row r="134" spans="1:11" s="2" customFormat="1" x14ac:dyDescent="0.25">
      <c r="A134" s="7">
        <v>901218270</v>
      </c>
      <c r="B134" s="7" t="s">
        <v>11</v>
      </c>
      <c r="C134" s="13" t="s">
        <v>111</v>
      </c>
      <c r="D134" s="13">
        <v>11619</v>
      </c>
      <c r="E134" s="12" t="s">
        <v>123</v>
      </c>
      <c r="F134" s="11">
        <v>45046</v>
      </c>
      <c r="G134" s="9">
        <v>77000</v>
      </c>
      <c r="H134" s="9">
        <v>77000</v>
      </c>
      <c r="I134" s="10" t="s">
        <v>109</v>
      </c>
      <c r="J134" s="10" t="s">
        <v>108</v>
      </c>
      <c r="K134" s="10" t="s">
        <v>110</v>
      </c>
    </row>
    <row r="135" spans="1:11" s="2" customFormat="1" x14ac:dyDescent="0.25">
      <c r="A135" s="7">
        <v>901218271</v>
      </c>
      <c r="B135" s="7" t="s">
        <v>11</v>
      </c>
      <c r="C135" s="13" t="s">
        <v>111</v>
      </c>
      <c r="D135" s="13">
        <v>11620</v>
      </c>
      <c r="E135" s="12" t="s">
        <v>123</v>
      </c>
      <c r="F135" s="11">
        <v>45046</v>
      </c>
      <c r="G135" s="9">
        <v>670300</v>
      </c>
      <c r="H135" s="9">
        <v>670300</v>
      </c>
      <c r="I135" s="10" t="s">
        <v>109</v>
      </c>
      <c r="J135" s="10" t="s">
        <v>108</v>
      </c>
      <c r="K135" s="10" t="s">
        <v>110</v>
      </c>
    </row>
    <row r="136" spans="1:11" s="2" customFormat="1" x14ac:dyDescent="0.25">
      <c r="A136" s="7">
        <v>901218272</v>
      </c>
      <c r="B136" s="7" t="s">
        <v>11</v>
      </c>
      <c r="C136" s="13" t="s">
        <v>111</v>
      </c>
      <c r="D136" s="13">
        <v>11623</v>
      </c>
      <c r="E136" s="12" t="s">
        <v>123</v>
      </c>
      <c r="F136" s="11">
        <v>45046</v>
      </c>
      <c r="G136" s="9">
        <v>28050</v>
      </c>
      <c r="H136" s="9">
        <v>28050</v>
      </c>
      <c r="I136" s="10" t="s">
        <v>109</v>
      </c>
      <c r="J136" s="10" t="s">
        <v>108</v>
      </c>
      <c r="K136" s="10" t="s">
        <v>110</v>
      </c>
    </row>
    <row r="137" spans="1:11" s="2" customFormat="1" x14ac:dyDescent="0.25">
      <c r="A137" s="7">
        <v>901218273</v>
      </c>
      <c r="B137" s="7" t="s">
        <v>11</v>
      </c>
      <c r="C137" s="13" t="s">
        <v>111</v>
      </c>
      <c r="D137" s="13">
        <v>11624</v>
      </c>
      <c r="E137" s="12" t="s">
        <v>123</v>
      </c>
      <c r="F137" s="11">
        <v>45046</v>
      </c>
      <c r="G137" s="9">
        <v>56100</v>
      </c>
      <c r="H137" s="9">
        <v>56100</v>
      </c>
      <c r="I137" s="10" t="s">
        <v>109</v>
      </c>
      <c r="J137" s="10" t="s">
        <v>108</v>
      </c>
      <c r="K137" s="10" t="s">
        <v>110</v>
      </c>
    </row>
    <row r="138" spans="1:11" s="2" customFormat="1" x14ac:dyDescent="0.25">
      <c r="A138" s="7">
        <v>901218274</v>
      </c>
      <c r="B138" s="7" t="s">
        <v>11</v>
      </c>
      <c r="C138" s="13" t="s">
        <v>111</v>
      </c>
      <c r="D138" s="13">
        <v>11625</v>
      </c>
      <c r="E138" s="12" t="s">
        <v>123</v>
      </c>
      <c r="F138" s="11">
        <v>45046</v>
      </c>
      <c r="G138" s="9">
        <v>72900</v>
      </c>
      <c r="H138" s="9">
        <v>72900</v>
      </c>
      <c r="I138" s="10" t="s">
        <v>109</v>
      </c>
      <c r="J138" s="10" t="s">
        <v>108</v>
      </c>
      <c r="K138" s="10" t="s">
        <v>110</v>
      </c>
    </row>
    <row r="139" spans="1:11" s="2" customFormat="1" x14ac:dyDescent="0.25">
      <c r="A139" s="7">
        <v>901218275</v>
      </c>
      <c r="B139" s="7" t="s">
        <v>11</v>
      </c>
      <c r="C139" s="13" t="s">
        <v>111</v>
      </c>
      <c r="D139" s="13">
        <v>11626</v>
      </c>
      <c r="E139" s="12" t="s">
        <v>123</v>
      </c>
      <c r="F139" s="11">
        <v>45046</v>
      </c>
      <c r="G139" s="9">
        <v>308550</v>
      </c>
      <c r="H139" s="9">
        <v>308550</v>
      </c>
      <c r="I139" s="10" t="s">
        <v>109</v>
      </c>
      <c r="J139" s="10" t="s">
        <v>108</v>
      </c>
      <c r="K139" s="10" t="s">
        <v>110</v>
      </c>
    </row>
    <row r="140" spans="1:11" s="2" customFormat="1" x14ac:dyDescent="0.25">
      <c r="A140" s="7">
        <v>901218276</v>
      </c>
      <c r="B140" s="7" t="s">
        <v>11</v>
      </c>
      <c r="C140" s="13" t="s">
        <v>111</v>
      </c>
      <c r="D140" s="13">
        <v>11627</v>
      </c>
      <c r="E140" s="12" t="s">
        <v>123</v>
      </c>
      <c r="F140" s="11">
        <v>45046</v>
      </c>
      <c r="G140" s="8">
        <v>638000</v>
      </c>
      <c r="H140" s="8">
        <v>638000</v>
      </c>
      <c r="I140" s="7" t="s">
        <v>109</v>
      </c>
      <c r="J140" s="7" t="s">
        <v>108</v>
      </c>
      <c r="K140" s="7" t="s">
        <v>110</v>
      </c>
    </row>
    <row r="141" spans="1:11" s="2" customFormat="1" x14ac:dyDescent="0.25">
      <c r="A141" s="7">
        <v>901218277</v>
      </c>
      <c r="B141" s="7" t="s">
        <v>11</v>
      </c>
      <c r="C141" s="13" t="s">
        <v>111</v>
      </c>
      <c r="D141" s="13">
        <v>11628</v>
      </c>
      <c r="E141" s="12" t="s">
        <v>123</v>
      </c>
      <c r="F141" s="11">
        <v>45046</v>
      </c>
      <c r="G141" s="8">
        <v>333700</v>
      </c>
      <c r="H141" s="8">
        <v>333700</v>
      </c>
      <c r="I141" s="7" t="s">
        <v>109</v>
      </c>
      <c r="J141" s="7" t="s">
        <v>108</v>
      </c>
      <c r="K141" s="7" t="s">
        <v>110</v>
      </c>
    </row>
    <row r="142" spans="1:11" s="2" customFormat="1" x14ac:dyDescent="0.25">
      <c r="A142" s="7">
        <v>901218278</v>
      </c>
      <c r="B142" s="7" t="s">
        <v>11</v>
      </c>
      <c r="C142" s="13" t="s">
        <v>111</v>
      </c>
      <c r="D142" s="13">
        <v>11630</v>
      </c>
      <c r="E142" s="12" t="s">
        <v>123</v>
      </c>
      <c r="F142" s="11">
        <v>45046</v>
      </c>
      <c r="G142" s="8">
        <v>72900</v>
      </c>
      <c r="H142" s="8">
        <v>72900</v>
      </c>
      <c r="I142" s="7" t="s">
        <v>109</v>
      </c>
      <c r="J142" s="7" t="s">
        <v>108</v>
      </c>
      <c r="K142" s="7" t="s">
        <v>110</v>
      </c>
    </row>
    <row r="143" spans="1:11" s="2" customFormat="1" x14ac:dyDescent="0.25">
      <c r="A143" s="3"/>
      <c r="B143" s="3"/>
      <c r="C143" s="3"/>
      <c r="D143" s="3"/>
      <c r="E143" s="6"/>
      <c r="F143" s="3"/>
      <c r="G143" s="3"/>
      <c r="H143" s="14">
        <f>SUM(H2:H142)</f>
        <v>58849373</v>
      </c>
      <c r="I143" s="3"/>
      <c r="J143" s="3"/>
      <c r="K143" s="3"/>
    </row>
    <row r="144" spans="1:11" s="2" customFormat="1" x14ac:dyDescent="0.25">
      <c r="A144" s="3"/>
      <c r="B144" s="3"/>
      <c r="C144" s="3"/>
      <c r="D144" s="3"/>
      <c r="E144" s="6"/>
      <c r="F144" s="3"/>
      <c r="G144" s="3"/>
      <c r="H144" s="3"/>
      <c r="I144" s="3"/>
      <c r="J144" s="3"/>
      <c r="K144" s="3"/>
    </row>
    <row r="145" spans="1:11" s="2" customFormat="1" x14ac:dyDescent="0.25">
      <c r="A145" s="3"/>
      <c r="B145" s="3"/>
      <c r="C145" s="3"/>
      <c r="D145" s="3"/>
      <c r="E145" s="6"/>
      <c r="F145" s="3"/>
      <c r="G145" s="3"/>
      <c r="H145" s="3"/>
      <c r="I145" s="3"/>
      <c r="J145" s="3"/>
      <c r="K145" s="3"/>
    </row>
    <row r="146" spans="1:11" s="2" customFormat="1" x14ac:dyDescent="0.25">
      <c r="A146" s="3"/>
      <c r="B146" s="3"/>
      <c r="C146" s="3"/>
      <c r="D146" s="3"/>
      <c r="E146" s="6"/>
      <c r="F146" s="3"/>
      <c r="G146" s="3"/>
      <c r="H146" s="3"/>
      <c r="I146" s="3"/>
      <c r="J146" s="3"/>
      <c r="K146" s="3"/>
    </row>
    <row r="147" spans="1:11" s="2" customFormat="1" x14ac:dyDescent="0.25">
      <c r="A147" s="3"/>
      <c r="B147" s="3"/>
      <c r="C147" s="3"/>
      <c r="D147" s="3"/>
      <c r="E147" s="6"/>
      <c r="F147" s="3"/>
      <c r="G147" s="3"/>
      <c r="H147" s="3"/>
      <c r="I147" s="3"/>
      <c r="J147" s="3"/>
      <c r="K147" s="3"/>
    </row>
    <row r="148" spans="1:11" s="2" customFormat="1" x14ac:dyDescent="0.25">
      <c r="A148" s="3"/>
      <c r="B148" s="3"/>
      <c r="C148" s="3"/>
      <c r="D148" s="3"/>
      <c r="E148" s="6"/>
      <c r="F148" s="3"/>
      <c r="G148" s="3"/>
      <c r="H148" s="3"/>
      <c r="I148" s="3"/>
      <c r="J148" s="3"/>
      <c r="K148" s="3"/>
    </row>
    <row r="149" spans="1:11" s="2" customFormat="1" x14ac:dyDescent="0.25">
      <c r="A149" s="3"/>
      <c r="B149" s="3"/>
      <c r="C149" s="3"/>
      <c r="D149" s="3"/>
      <c r="E149" s="6"/>
      <c r="F149" s="3"/>
      <c r="G149" s="3"/>
      <c r="H149" s="3"/>
      <c r="I149" s="3"/>
      <c r="J149" s="3"/>
      <c r="K149" s="3"/>
    </row>
    <row r="150" spans="1:11" s="2" customFormat="1" x14ac:dyDescent="0.25">
      <c r="A150" s="3"/>
      <c r="B150" s="3"/>
      <c r="C150" s="3"/>
      <c r="D150" s="3"/>
      <c r="E150" s="6"/>
      <c r="F150" s="3"/>
      <c r="G150" s="3"/>
      <c r="H150" s="3"/>
      <c r="I150" s="3"/>
      <c r="J150" s="3"/>
      <c r="K150" s="3"/>
    </row>
    <row r="151" spans="1:11" s="2" customFormat="1" x14ac:dyDescent="0.25">
      <c r="A151" s="3"/>
      <c r="B151" s="3"/>
      <c r="C151" s="3"/>
      <c r="D151" s="3"/>
      <c r="E151" s="6"/>
      <c r="F151" s="3"/>
      <c r="G151" s="3"/>
      <c r="H151" s="3"/>
      <c r="I151" s="3"/>
      <c r="J151" s="3"/>
      <c r="K151" s="3"/>
    </row>
    <row r="152" spans="1:11" s="2" customFormat="1" x14ac:dyDescent="0.25">
      <c r="A152" s="3"/>
      <c r="B152" s="3"/>
      <c r="C152" s="3"/>
      <c r="D152" s="3"/>
      <c r="E152" s="6"/>
      <c r="F152" s="3"/>
      <c r="G152" s="3"/>
      <c r="H152" s="3"/>
      <c r="I152" s="3"/>
      <c r="J152" s="3"/>
      <c r="K152" s="3"/>
    </row>
    <row r="153" spans="1:11" s="2" customFormat="1" x14ac:dyDescent="0.25">
      <c r="A153" s="3"/>
      <c r="B153" s="3"/>
      <c r="C153" s="3"/>
      <c r="D153" s="3"/>
      <c r="E153" s="6"/>
      <c r="F153" s="3"/>
      <c r="G153" s="3"/>
      <c r="H153" s="3"/>
      <c r="I153" s="3"/>
      <c r="J153" s="3"/>
      <c r="K153" s="3"/>
    </row>
    <row r="154" spans="1:11" s="2" customFormat="1" x14ac:dyDescent="0.25">
      <c r="A154" s="3"/>
      <c r="B154" s="3"/>
      <c r="C154" s="3"/>
      <c r="D154" s="3"/>
      <c r="E154" s="6"/>
      <c r="F154" s="3"/>
      <c r="G154" s="3"/>
      <c r="H154" s="3"/>
      <c r="I154" s="3"/>
      <c r="J154" s="3"/>
      <c r="K154" s="3"/>
    </row>
    <row r="155" spans="1:11" s="2" customFormat="1" x14ac:dyDescent="0.25">
      <c r="A155" s="3"/>
      <c r="B155" s="3"/>
      <c r="C155" s="3"/>
      <c r="D155" s="3"/>
      <c r="E155" s="6"/>
      <c r="F155" s="3"/>
      <c r="G155" s="3"/>
      <c r="H155" s="3"/>
      <c r="I155" s="3"/>
      <c r="J155" s="3"/>
      <c r="K155" s="3"/>
    </row>
    <row r="156" spans="1:11" s="2" customFormat="1" x14ac:dyDescent="0.25">
      <c r="A156" s="3"/>
      <c r="B156" s="3"/>
      <c r="C156" s="3"/>
      <c r="D156" s="3"/>
      <c r="E156" s="6"/>
      <c r="F156" s="3"/>
      <c r="G156" s="3"/>
      <c r="H156" s="3"/>
      <c r="I156" s="3"/>
      <c r="J156" s="3"/>
      <c r="K156" s="3"/>
    </row>
    <row r="157" spans="1:11" s="2" customFormat="1" x14ac:dyDescent="0.25">
      <c r="A157" s="3"/>
      <c r="B157" s="3"/>
      <c r="C157" s="3"/>
      <c r="D157" s="3"/>
      <c r="E157" s="6"/>
      <c r="F157" s="3"/>
      <c r="G157" s="3"/>
      <c r="H157" s="3"/>
      <c r="I157" s="3"/>
      <c r="J157" s="3"/>
      <c r="K157" s="3"/>
    </row>
    <row r="158" spans="1:11" s="2" customFormat="1" x14ac:dyDescent="0.25">
      <c r="A158" s="3"/>
      <c r="B158" s="3"/>
      <c r="C158" s="3"/>
      <c r="D158" s="3"/>
      <c r="E158" s="6"/>
      <c r="F158" s="3"/>
      <c r="G158" s="3"/>
      <c r="H158" s="3"/>
      <c r="I158" s="3"/>
      <c r="J158" s="3"/>
      <c r="K158" s="3"/>
    </row>
    <row r="159" spans="1:11" s="2" customFormat="1" x14ac:dyDescent="0.25">
      <c r="A159" s="3"/>
      <c r="B159" s="3"/>
      <c r="C159" s="3"/>
      <c r="D159" s="3"/>
      <c r="E159" s="6"/>
      <c r="F159" s="3"/>
      <c r="G159" s="3"/>
      <c r="H159" s="3"/>
      <c r="I159" s="3"/>
      <c r="J159" s="3"/>
      <c r="K159" s="3"/>
    </row>
    <row r="160" spans="1:11" s="2" customFormat="1" x14ac:dyDescent="0.25">
      <c r="A160" s="3"/>
      <c r="B160" s="3"/>
      <c r="C160" s="3"/>
      <c r="D160" s="3"/>
      <c r="E160" s="6"/>
      <c r="F160" s="3"/>
      <c r="G160" s="3"/>
      <c r="H160" s="3"/>
      <c r="I160" s="3"/>
      <c r="J160" s="3"/>
      <c r="K160" s="3"/>
    </row>
    <row r="161" spans="1:11" s="2" customFormat="1" x14ac:dyDescent="0.25">
      <c r="A161" s="3"/>
      <c r="B161" s="3"/>
      <c r="C161" s="3"/>
      <c r="D161" s="3"/>
      <c r="E161" s="6"/>
      <c r="F161" s="3"/>
      <c r="G161" s="3"/>
      <c r="H161" s="3"/>
      <c r="I161" s="3"/>
      <c r="J161" s="3"/>
      <c r="K161" s="3"/>
    </row>
    <row r="162" spans="1:11" s="2" customFormat="1" x14ac:dyDescent="0.25">
      <c r="A162" s="3"/>
      <c r="B162" s="3"/>
      <c r="C162" s="3"/>
      <c r="D162" s="3"/>
      <c r="E162" s="6"/>
      <c r="F162" s="3"/>
      <c r="G162" s="3"/>
      <c r="H162" s="3"/>
      <c r="I162" s="3"/>
      <c r="J162" s="3"/>
      <c r="K162" s="3"/>
    </row>
    <row r="163" spans="1:11" s="2" customFormat="1" x14ac:dyDescent="0.25">
      <c r="A163" s="3"/>
      <c r="B163" s="3"/>
      <c r="C163" s="3"/>
      <c r="D163" s="3"/>
      <c r="E163" s="6"/>
      <c r="F163" s="3"/>
      <c r="G163" s="3"/>
      <c r="H163" s="3"/>
      <c r="I163" s="3"/>
      <c r="J163" s="3"/>
      <c r="K163" s="3"/>
    </row>
    <row r="164" spans="1:11" s="2" customFormat="1" x14ac:dyDescent="0.25">
      <c r="A164" s="3"/>
      <c r="B164" s="3"/>
      <c r="C164" s="3"/>
      <c r="D164" s="3"/>
      <c r="E164" s="6"/>
      <c r="F164" s="3"/>
      <c r="G164" s="3"/>
      <c r="H164" s="3"/>
      <c r="I164" s="3"/>
      <c r="J164" s="3"/>
      <c r="K164" s="3"/>
    </row>
    <row r="165" spans="1:11" s="2" customFormat="1" x14ac:dyDescent="0.25">
      <c r="A165" s="3"/>
      <c r="B165" s="3"/>
      <c r="C165" s="3"/>
      <c r="D165" s="3"/>
      <c r="E165" s="6"/>
      <c r="F165" s="3"/>
      <c r="G165" s="3"/>
      <c r="H165" s="3"/>
      <c r="I165" s="3"/>
      <c r="J165" s="3"/>
      <c r="K165" s="3"/>
    </row>
    <row r="166" spans="1:11" s="2" customFormat="1" x14ac:dyDescent="0.25">
      <c r="A166" s="3"/>
      <c r="B166" s="3"/>
      <c r="C166" s="3"/>
      <c r="D166" s="3"/>
      <c r="E166" s="6"/>
      <c r="F166" s="3"/>
      <c r="G166" s="3"/>
      <c r="H166" s="3"/>
      <c r="I166" s="3"/>
      <c r="J166" s="3"/>
      <c r="K166" s="3"/>
    </row>
    <row r="167" spans="1:11" s="2" customFormat="1" x14ac:dyDescent="0.25">
      <c r="A167" s="3"/>
      <c r="B167" s="3"/>
      <c r="C167" s="3"/>
      <c r="D167" s="3"/>
      <c r="E167" s="6"/>
      <c r="F167" s="3"/>
      <c r="G167" s="3"/>
      <c r="H167" s="3"/>
      <c r="I167" s="3"/>
      <c r="J167" s="3"/>
      <c r="K167" s="3"/>
    </row>
    <row r="168" spans="1:11" s="2" customFormat="1" x14ac:dyDescent="0.25">
      <c r="A168" s="3"/>
      <c r="B168" s="3"/>
      <c r="C168" s="3"/>
      <c r="D168" s="3"/>
      <c r="E168" s="6"/>
      <c r="F168" s="3"/>
      <c r="G168" s="3"/>
      <c r="H168" s="3"/>
      <c r="I168" s="3"/>
      <c r="J168" s="3"/>
      <c r="K168" s="3"/>
    </row>
    <row r="169" spans="1:11" s="2" customFormat="1" x14ac:dyDescent="0.25">
      <c r="A169" s="3"/>
      <c r="B169" s="3"/>
      <c r="C169" s="3"/>
      <c r="D169" s="3"/>
      <c r="E169" s="6"/>
      <c r="F169" s="3"/>
      <c r="G169" s="3"/>
      <c r="H169" s="3"/>
      <c r="I169" s="3"/>
      <c r="J169" s="3"/>
      <c r="K169" s="3"/>
    </row>
    <row r="170" spans="1:11" s="2" customFormat="1" x14ac:dyDescent="0.25">
      <c r="A170" s="3"/>
      <c r="B170" s="3"/>
      <c r="C170" s="3"/>
      <c r="D170" s="3"/>
      <c r="E170" s="6"/>
      <c r="F170" s="3"/>
      <c r="G170" s="3"/>
      <c r="H170" s="3"/>
      <c r="I170" s="3"/>
      <c r="J170" s="3"/>
      <c r="K170" s="3"/>
    </row>
    <row r="171" spans="1:11" s="2" customFormat="1" x14ac:dyDescent="0.25">
      <c r="A171" s="3"/>
      <c r="B171" s="3"/>
      <c r="C171" s="3"/>
      <c r="D171" s="3"/>
      <c r="E171" s="6"/>
      <c r="F171" s="3"/>
      <c r="G171" s="3"/>
      <c r="H171" s="3"/>
      <c r="I171" s="3"/>
      <c r="J171" s="3"/>
      <c r="K171" s="3"/>
    </row>
    <row r="172" spans="1:11" s="2" customFormat="1" x14ac:dyDescent="0.25">
      <c r="A172" s="3"/>
      <c r="B172" s="3"/>
      <c r="C172" s="3"/>
      <c r="D172" s="3"/>
      <c r="E172" s="6"/>
      <c r="F172" s="3"/>
      <c r="G172" s="3"/>
      <c r="H172" s="3"/>
      <c r="I172" s="3"/>
      <c r="J172" s="3"/>
      <c r="K172" s="3"/>
    </row>
    <row r="173" spans="1:11" s="2" customFormat="1" x14ac:dyDescent="0.25">
      <c r="A173" s="3"/>
      <c r="B173" s="3"/>
      <c r="C173" s="3"/>
      <c r="D173" s="3"/>
      <c r="E173" s="6"/>
      <c r="F173" s="3"/>
      <c r="G173" s="3"/>
      <c r="H173" s="3"/>
      <c r="I173" s="3"/>
      <c r="J173" s="3"/>
      <c r="K173" s="3"/>
    </row>
    <row r="174" spans="1:11" s="2" customFormat="1" x14ac:dyDescent="0.25">
      <c r="A174" s="3"/>
      <c r="B174" s="3"/>
      <c r="C174" s="3"/>
      <c r="D174" s="3"/>
      <c r="E174" s="6"/>
      <c r="F174" s="3"/>
      <c r="G174" s="3"/>
      <c r="H174" s="3"/>
      <c r="I174" s="3"/>
      <c r="J174" s="3"/>
      <c r="K174" s="3"/>
    </row>
    <row r="175" spans="1:11" s="2" customFormat="1" x14ac:dyDescent="0.25">
      <c r="A175" s="3"/>
      <c r="B175" s="3"/>
      <c r="C175" s="3"/>
      <c r="D175" s="3"/>
      <c r="E175" s="6"/>
      <c r="F175" s="3"/>
      <c r="G175" s="3"/>
      <c r="H175" s="3"/>
      <c r="I175" s="3"/>
      <c r="J175" s="3"/>
      <c r="K175" s="3"/>
    </row>
    <row r="176" spans="1:11" s="2" customFormat="1" x14ac:dyDescent="0.25">
      <c r="A176" s="3"/>
      <c r="B176" s="3"/>
      <c r="C176" s="3"/>
      <c r="D176" s="3"/>
      <c r="E176" s="6"/>
      <c r="F176" s="3"/>
      <c r="G176" s="3"/>
      <c r="H176" s="3"/>
      <c r="I176" s="3"/>
      <c r="J176" s="3"/>
      <c r="K176" s="3"/>
    </row>
    <row r="177" spans="1:11" s="2" customFormat="1" x14ac:dyDescent="0.25">
      <c r="A177" s="3"/>
      <c r="B177" s="3"/>
      <c r="C177" s="3"/>
      <c r="D177" s="3"/>
      <c r="E177" s="6"/>
      <c r="F177" s="3"/>
      <c r="G177" s="3"/>
      <c r="H177" s="3"/>
      <c r="I177" s="3"/>
      <c r="J177" s="3"/>
      <c r="K177" s="3"/>
    </row>
    <row r="178" spans="1:11" s="2" customFormat="1" x14ac:dyDescent="0.25">
      <c r="A178" s="3"/>
      <c r="B178" s="3"/>
      <c r="C178" s="3"/>
      <c r="D178" s="3"/>
      <c r="E178" s="6"/>
      <c r="F178" s="3"/>
      <c r="G178" s="3"/>
      <c r="H178" s="3"/>
      <c r="I178" s="3"/>
      <c r="J178" s="3"/>
      <c r="K178" s="3"/>
    </row>
    <row r="179" spans="1:11" s="2" customFormat="1" x14ac:dyDescent="0.25">
      <c r="A179" s="3"/>
      <c r="B179" s="3"/>
      <c r="C179" s="3"/>
      <c r="D179" s="3"/>
      <c r="E179" s="6"/>
      <c r="F179" s="3"/>
      <c r="G179" s="3"/>
      <c r="H179" s="3"/>
      <c r="I179" s="3"/>
      <c r="J179" s="3"/>
      <c r="K179" s="3"/>
    </row>
    <row r="180" spans="1:11" s="2" customFormat="1" x14ac:dyDescent="0.25">
      <c r="A180" s="3"/>
      <c r="B180" s="3"/>
      <c r="C180" s="3"/>
      <c r="D180" s="3"/>
      <c r="E180" s="6"/>
      <c r="F180" s="3"/>
      <c r="G180" s="3"/>
      <c r="H180" s="3"/>
      <c r="I180" s="3"/>
      <c r="J180" s="3"/>
      <c r="K180" s="3"/>
    </row>
    <row r="181" spans="1:11" s="2" customFormat="1" x14ac:dyDescent="0.25">
      <c r="A181" s="3"/>
      <c r="B181" s="3"/>
      <c r="C181" s="3"/>
      <c r="D181" s="3"/>
      <c r="E181" s="6"/>
      <c r="F181" s="3"/>
      <c r="G181" s="3"/>
      <c r="H181" s="3"/>
      <c r="I181" s="3"/>
      <c r="J181" s="3"/>
      <c r="K181" s="3"/>
    </row>
    <row r="182" spans="1:11" s="2" customFormat="1" x14ac:dyDescent="0.25">
      <c r="A182" s="3"/>
      <c r="B182" s="3"/>
      <c r="C182" s="3"/>
      <c r="D182" s="3"/>
      <c r="E182" s="6"/>
      <c r="F182" s="3"/>
      <c r="G182" s="3"/>
      <c r="H182" s="3"/>
      <c r="I182" s="3"/>
      <c r="J182" s="3"/>
      <c r="K182" s="3"/>
    </row>
    <row r="183" spans="1:11" s="2" customFormat="1" x14ac:dyDescent="0.25">
      <c r="A183" s="3"/>
      <c r="B183" s="3"/>
      <c r="C183" s="3"/>
      <c r="D183" s="3"/>
      <c r="E183" s="6"/>
      <c r="F183" s="3"/>
      <c r="G183" s="3"/>
      <c r="H183" s="3"/>
      <c r="I183" s="3"/>
      <c r="J183" s="3"/>
      <c r="K183" s="3"/>
    </row>
    <row r="184" spans="1:11" s="2" customFormat="1" x14ac:dyDescent="0.25">
      <c r="A184" s="3"/>
      <c r="B184" s="3"/>
      <c r="C184" s="3"/>
      <c r="D184" s="3"/>
      <c r="E184" s="6"/>
      <c r="F184" s="3"/>
      <c r="G184" s="3"/>
      <c r="H184" s="3"/>
      <c r="I184" s="3"/>
      <c r="J184" s="3"/>
      <c r="K184" s="3"/>
    </row>
    <row r="185" spans="1:11" s="2" customFormat="1" x14ac:dyDescent="0.25">
      <c r="A185" s="3"/>
      <c r="B185" s="3"/>
      <c r="C185" s="3"/>
      <c r="D185" s="3"/>
      <c r="E185" s="6"/>
      <c r="F185" s="3"/>
      <c r="G185" s="3"/>
      <c r="H185" s="3"/>
      <c r="I185" s="3"/>
      <c r="J185" s="3"/>
      <c r="K185" s="3"/>
    </row>
    <row r="186" spans="1:11" s="2" customFormat="1" x14ac:dyDescent="0.25">
      <c r="A186" s="3"/>
      <c r="B186" s="3"/>
      <c r="C186" s="3"/>
      <c r="D186" s="3"/>
      <c r="E186" s="6"/>
      <c r="F186" s="3"/>
      <c r="G186" s="3"/>
      <c r="H186" s="3"/>
      <c r="I186" s="3"/>
      <c r="J186" s="3"/>
      <c r="K186" s="3"/>
    </row>
    <row r="187" spans="1:11" s="2" customFormat="1" x14ac:dyDescent="0.25">
      <c r="A187" s="3"/>
      <c r="B187" s="3"/>
      <c r="C187" s="3"/>
      <c r="D187" s="3"/>
      <c r="E187" s="6"/>
      <c r="F187" s="3"/>
      <c r="G187" s="3"/>
      <c r="H187" s="3"/>
      <c r="I187" s="3"/>
      <c r="J187" s="3"/>
      <c r="K187" s="3"/>
    </row>
    <row r="188" spans="1:11" s="2" customFormat="1" x14ac:dyDescent="0.25">
      <c r="A188" s="3"/>
      <c r="B188" s="3"/>
      <c r="C188" s="3"/>
      <c r="D188" s="3"/>
      <c r="E188" s="6"/>
      <c r="F188" s="3"/>
      <c r="G188" s="3"/>
      <c r="H188" s="3"/>
      <c r="I188" s="3"/>
      <c r="J188" s="3"/>
      <c r="K188" s="3"/>
    </row>
    <row r="189" spans="1:11" s="2" customFormat="1" x14ac:dyDescent="0.25">
      <c r="A189" s="3"/>
      <c r="B189" s="3"/>
      <c r="C189" s="3"/>
      <c r="D189" s="3"/>
      <c r="E189" s="6"/>
      <c r="F189" s="3"/>
      <c r="G189" s="3"/>
      <c r="H189" s="3"/>
      <c r="I189" s="3"/>
      <c r="J189" s="3"/>
      <c r="K189" s="3"/>
    </row>
    <row r="190" spans="1:11" s="2" customFormat="1" x14ac:dyDescent="0.25">
      <c r="A190" s="3"/>
      <c r="B190" s="3"/>
      <c r="C190" s="3"/>
      <c r="D190" s="3"/>
      <c r="E190" s="6"/>
      <c r="F190" s="3"/>
      <c r="G190" s="3"/>
      <c r="H190" s="3"/>
      <c r="I190" s="3"/>
      <c r="J190" s="3"/>
      <c r="K190" s="3"/>
    </row>
    <row r="191" spans="1:11" s="2" customFormat="1" x14ac:dyDescent="0.25">
      <c r="A191" s="3"/>
      <c r="B191" s="3"/>
      <c r="C191" s="3"/>
      <c r="D191" s="3"/>
      <c r="E191" s="6"/>
      <c r="F191" s="3"/>
      <c r="G191" s="3"/>
      <c r="H191" s="3"/>
      <c r="I191" s="3"/>
      <c r="J191" s="3"/>
      <c r="K191" s="3"/>
    </row>
    <row r="192" spans="1:11" s="2" customFormat="1" x14ac:dyDescent="0.25">
      <c r="A192" s="3"/>
      <c r="B192" s="3"/>
      <c r="C192" s="3"/>
      <c r="D192" s="3"/>
      <c r="E192" s="6"/>
      <c r="F192" s="3"/>
      <c r="G192" s="3"/>
      <c r="H192" s="3"/>
      <c r="I192" s="3"/>
      <c r="J192" s="3"/>
      <c r="K192" s="3"/>
    </row>
    <row r="193" spans="1:11" s="2" customFormat="1" x14ac:dyDescent="0.25">
      <c r="A193" s="3"/>
      <c r="B193" s="3"/>
      <c r="C193" s="3"/>
      <c r="D193" s="3"/>
      <c r="E193" s="6"/>
      <c r="F193" s="3"/>
      <c r="G193" s="3"/>
      <c r="H193" s="3"/>
      <c r="I193" s="3"/>
      <c r="J193" s="3"/>
      <c r="K193" s="3"/>
    </row>
    <row r="194" spans="1:11" s="2" customFormat="1" x14ac:dyDescent="0.25">
      <c r="A194" s="3"/>
      <c r="B194" s="3"/>
      <c r="C194" s="3"/>
      <c r="D194" s="3"/>
      <c r="E194" s="6"/>
      <c r="F194" s="3"/>
      <c r="G194" s="3"/>
      <c r="H194" s="3"/>
      <c r="I194" s="3"/>
      <c r="J194" s="3"/>
      <c r="K194" s="3"/>
    </row>
    <row r="195" spans="1:11" s="2" customFormat="1" x14ac:dyDescent="0.25">
      <c r="A195" s="3"/>
      <c r="B195" s="3"/>
      <c r="C195" s="3"/>
      <c r="D195" s="3"/>
      <c r="E195" s="6"/>
      <c r="F195" s="3"/>
      <c r="G195" s="3"/>
      <c r="H195" s="3"/>
      <c r="I195" s="3"/>
      <c r="J195" s="3"/>
      <c r="K195" s="3"/>
    </row>
    <row r="196" spans="1:11" s="2" customFormat="1" x14ac:dyDescent="0.25">
      <c r="A196" s="3"/>
      <c r="B196" s="3"/>
      <c r="C196" s="3"/>
      <c r="D196" s="3"/>
      <c r="E196" s="6"/>
      <c r="F196" s="3"/>
      <c r="G196" s="3"/>
      <c r="H196" s="3"/>
      <c r="I196" s="3"/>
      <c r="J196" s="3"/>
      <c r="K196" s="3"/>
    </row>
    <row r="197" spans="1:11" s="2" customFormat="1" x14ac:dyDescent="0.25">
      <c r="A197" s="3"/>
      <c r="B197" s="3"/>
      <c r="C197" s="3"/>
      <c r="D197" s="3"/>
      <c r="E197" s="6"/>
      <c r="F197" s="3"/>
      <c r="G197" s="3"/>
      <c r="H197" s="3"/>
      <c r="I197" s="3"/>
      <c r="J197" s="3"/>
      <c r="K197" s="3"/>
    </row>
    <row r="198" spans="1:11" s="2" customFormat="1" x14ac:dyDescent="0.25">
      <c r="A198" s="3"/>
      <c r="B198" s="3"/>
      <c r="C198" s="3"/>
      <c r="D198" s="3"/>
      <c r="E198" s="6"/>
      <c r="F198" s="3"/>
      <c r="G198" s="3"/>
      <c r="H198" s="3"/>
      <c r="I198" s="3"/>
      <c r="J198" s="3"/>
      <c r="K198" s="3"/>
    </row>
    <row r="199" spans="1:11" s="2" customFormat="1" x14ac:dyDescent="0.25">
      <c r="A199" s="3"/>
      <c r="B199" s="3"/>
      <c r="C199" s="3"/>
      <c r="D199" s="3"/>
      <c r="E199" s="6"/>
      <c r="F199" s="3"/>
      <c r="G199" s="3"/>
      <c r="H199" s="3"/>
      <c r="I199" s="3"/>
      <c r="J199" s="3"/>
      <c r="K199" s="3"/>
    </row>
    <row r="200" spans="1:11" s="2" customFormat="1" x14ac:dyDescent="0.25">
      <c r="A200" s="3"/>
      <c r="B200" s="3"/>
      <c r="C200" s="3"/>
      <c r="D200" s="3"/>
      <c r="E200" s="6"/>
      <c r="F200" s="3"/>
      <c r="G200" s="3"/>
      <c r="H200" s="3"/>
      <c r="I200" s="3"/>
      <c r="J200" s="3"/>
      <c r="K200" s="3"/>
    </row>
    <row r="201" spans="1:11" s="2" customFormat="1" x14ac:dyDescent="0.25">
      <c r="A201" s="3"/>
      <c r="B201" s="3"/>
      <c r="C201" s="3"/>
      <c r="D201" s="3"/>
      <c r="E201" s="6"/>
      <c r="F201" s="3"/>
      <c r="G201" s="3"/>
      <c r="H201" s="3"/>
      <c r="I201" s="3"/>
      <c r="J201" s="3"/>
      <c r="K201" s="3"/>
    </row>
    <row r="202" spans="1:11" s="2" customFormat="1" x14ac:dyDescent="0.25">
      <c r="A202" s="3"/>
      <c r="B202" s="3"/>
      <c r="C202" s="3"/>
      <c r="D202" s="3"/>
      <c r="E202" s="6"/>
      <c r="F202" s="3"/>
      <c r="G202" s="3"/>
      <c r="H202" s="3"/>
      <c r="I202" s="3"/>
      <c r="J202" s="3"/>
      <c r="K202" s="3"/>
    </row>
    <row r="203" spans="1:11" s="2" customFormat="1" x14ac:dyDescent="0.25">
      <c r="A203" s="3"/>
      <c r="B203" s="3"/>
      <c r="C203" s="3"/>
      <c r="D203" s="3"/>
      <c r="E203" s="6"/>
      <c r="F203" s="3"/>
      <c r="G203" s="3"/>
      <c r="H203" s="3"/>
      <c r="I203" s="3"/>
      <c r="J203" s="3"/>
      <c r="K203" s="3"/>
    </row>
    <row r="204" spans="1:11" s="2" customFormat="1" x14ac:dyDescent="0.25">
      <c r="A204" s="3"/>
      <c r="B204" s="3"/>
      <c r="C204" s="3"/>
      <c r="D204" s="3"/>
      <c r="E204" s="6"/>
      <c r="F204" s="3"/>
      <c r="G204" s="3"/>
      <c r="H204" s="3"/>
      <c r="I204" s="3"/>
      <c r="J204" s="3"/>
      <c r="K204" s="3"/>
    </row>
    <row r="205" spans="1:11" s="2" customFormat="1" x14ac:dyDescent="0.25">
      <c r="A205" s="3"/>
      <c r="B205" s="3"/>
      <c r="C205" s="3"/>
      <c r="D205" s="3"/>
      <c r="E205" s="6"/>
      <c r="F205" s="3"/>
      <c r="G205" s="3"/>
      <c r="H205" s="3"/>
      <c r="I205" s="3"/>
      <c r="J205" s="3"/>
      <c r="K205" s="3"/>
    </row>
    <row r="206" spans="1:11" s="2" customFormat="1" x14ac:dyDescent="0.25">
      <c r="A206" s="3"/>
      <c r="B206" s="3"/>
      <c r="C206" s="3"/>
      <c r="D206" s="3"/>
      <c r="E206" s="6"/>
      <c r="F206" s="3"/>
      <c r="G206" s="3"/>
      <c r="H206" s="3"/>
      <c r="I206" s="3"/>
      <c r="J206" s="3"/>
      <c r="K206" s="3"/>
    </row>
    <row r="207" spans="1:11" s="2" customFormat="1" x14ac:dyDescent="0.25">
      <c r="A207" s="3"/>
      <c r="B207" s="3"/>
      <c r="C207" s="3"/>
      <c r="D207" s="3"/>
      <c r="E207" s="6"/>
      <c r="F207" s="3"/>
      <c r="G207" s="3"/>
      <c r="H207" s="3"/>
      <c r="I207" s="3"/>
      <c r="J207" s="3"/>
      <c r="K207" s="3"/>
    </row>
    <row r="208" spans="1:11" s="2" customFormat="1" x14ac:dyDescent="0.25">
      <c r="A208" s="3"/>
      <c r="B208" s="3"/>
      <c r="C208" s="3"/>
      <c r="D208" s="3"/>
      <c r="E208" s="6"/>
      <c r="F208" s="3"/>
      <c r="G208" s="3"/>
      <c r="H208" s="3"/>
      <c r="I208" s="3"/>
      <c r="J208" s="3"/>
      <c r="K208" s="3"/>
    </row>
    <row r="209" spans="1:11" s="2" customFormat="1" x14ac:dyDescent="0.25">
      <c r="A209" s="3"/>
      <c r="B209" s="3"/>
      <c r="C209" s="3"/>
      <c r="D209" s="3"/>
      <c r="E209" s="6"/>
      <c r="F209" s="3"/>
      <c r="G209" s="3"/>
      <c r="H209" s="3"/>
      <c r="I209" s="3"/>
      <c r="J209" s="3"/>
      <c r="K209" s="3"/>
    </row>
    <row r="210" spans="1:11" s="2" customFormat="1" x14ac:dyDescent="0.25">
      <c r="A210" s="3"/>
      <c r="B210" s="3"/>
      <c r="C210" s="3"/>
      <c r="D210" s="3"/>
      <c r="E210" s="6"/>
      <c r="F210" s="3"/>
      <c r="G210" s="3"/>
      <c r="H210" s="3"/>
      <c r="I210" s="3"/>
      <c r="J210" s="3"/>
      <c r="K210" s="3"/>
    </row>
    <row r="211" spans="1:11" s="2" customFormat="1" x14ac:dyDescent="0.25">
      <c r="A211" s="3"/>
      <c r="B211" s="3"/>
      <c r="C211" s="3"/>
      <c r="D211" s="3"/>
      <c r="E211" s="6"/>
      <c r="F211" s="3"/>
      <c r="G211" s="3"/>
      <c r="H211" s="3"/>
      <c r="I211" s="3"/>
      <c r="J211" s="3"/>
      <c r="K211" s="3"/>
    </row>
    <row r="212" spans="1:11" s="2" customFormat="1" x14ac:dyDescent="0.25">
      <c r="A212" s="3"/>
      <c r="B212" s="3"/>
      <c r="C212" s="3"/>
      <c r="D212" s="3"/>
      <c r="E212" s="6"/>
      <c r="F212" s="3"/>
      <c r="G212" s="3"/>
      <c r="H212" s="3"/>
      <c r="I212" s="3"/>
      <c r="J212" s="3"/>
      <c r="K212" s="3"/>
    </row>
    <row r="213" spans="1:11" s="2" customFormat="1" x14ac:dyDescent="0.25">
      <c r="A213" s="3"/>
      <c r="B213" s="3"/>
      <c r="C213" s="3"/>
      <c r="D213" s="3"/>
      <c r="E213" s="6"/>
      <c r="F213" s="3"/>
      <c r="G213" s="3"/>
      <c r="H213" s="3"/>
      <c r="I213" s="3"/>
      <c r="J213" s="3"/>
      <c r="K213" s="3"/>
    </row>
    <row r="214" spans="1:11" s="2" customFormat="1" x14ac:dyDescent="0.25">
      <c r="A214" s="3"/>
      <c r="B214" s="3"/>
      <c r="C214" s="3"/>
      <c r="D214" s="3"/>
      <c r="E214" s="6"/>
      <c r="F214" s="3"/>
      <c r="G214" s="3"/>
      <c r="H214" s="3"/>
      <c r="I214" s="3"/>
      <c r="J214" s="3"/>
      <c r="K214" s="3"/>
    </row>
    <row r="215" spans="1:11" s="2" customFormat="1" x14ac:dyDescent="0.25">
      <c r="A215" s="3"/>
      <c r="B215" s="3"/>
      <c r="C215" s="3"/>
      <c r="D215" s="3"/>
      <c r="E215" s="6"/>
      <c r="F215" s="3"/>
      <c r="G215" s="3"/>
      <c r="H215" s="3"/>
      <c r="I215" s="3"/>
      <c r="J215" s="3"/>
      <c r="K215" s="3"/>
    </row>
    <row r="216" spans="1:11" s="2" customFormat="1" x14ac:dyDescent="0.25">
      <c r="A216" s="3"/>
      <c r="B216" s="3"/>
      <c r="C216" s="3"/>
      <c r="D216" s="3"/>
      <c r="E216" s="6"/>
      <c r="F216" s="3"/>
      <c r="G216" s="3"/>
      <c r="H216" s="3"/>
      <c r="I216" s="3"/>
      <c r="J216" s="3"/>
      <c r="K216" s="3"/>
    </row>
    <row r="217" spans="1:11" s="2" customFormat="1" x14ac:dyDescent="0.25">
      <c r="A217" s="3"/>
      <c r="B217" s="3"/>
      <c r="C217" s="3"/>
      <c r="D217" s="3"/>
      <c r="E217" s="6"/>
      <c r="F217" s="3"/>
      <c r="G217" s="3"/>
      <c r="H217" s="3"/>
      <c r="I217" s="3"/>
      <c r="J217" s="3"/>
      <c r="K217" s="3"/>
    </row>
    <row r="218" spans="1:11" s="2" customFormat="1" x14ac:dyDescent="0.25">
      <c r="A218" s="3"/>
      <c r="B218" s="3"/>
      <c r="C218" s="3"/>
      <c r="D218" s="3"/>
      <c r="E218" s="6"/>
      <c r="F218" s="3"/>
      <c r="G218" s="3"/>
      <c r="H218" s="3"/>
      <c r="I218" s="3"/>
      <c r="J218" s="3"/>
      <c r="K218" s="3"/>
    </row>
    <row r="219" spans="1:11" s="2" customFormat="1" x14ac:dyDescent="0.25">
      <c r="A219" s="3"/>
      <c r="B219" s="3"/>
      <c r="C219" s="3"/>
      <c r="D219" s="3"/>
      <c r="E219" s="6"/>
      <c r="F219" s="3"/>
      <c r="G219" s="3"/>
      <c r="H219" s="3"/>
      <c r="I219" s="3"/>
      <c r="J219" s="3"/>
      <c r="K219" s="3"/>
    </row>
    <row r="220" spans="1:11" s="2" customFormat="1" x14ac:dyDescent="0.25">
      <c r="A220" s="3"/>
      <c r="B220" s="3"/>
      <c r="C220" s="3"/>
      <c r="D220" s="3"/>
      <c r="E220" s="6"/>
      <c r="F220" s="3"/>
      <c r="G220" s="3"/>
      <c r="H220" s="3"/>
      <c r="I220" s="3"/>
      <c r="J220" s="3"/>
      <c r="K220" s="3"/>
    </row>
    <row r="221" spans="1:11" s="2" customFormat="1" x14ac:dyDescent="0.25">
      <c r="A221" s="3"/>
      <c r="B221" s="3"/>
      <c r="C221" s="3"/>
      <c r="D221" s="3"/>
      <c r="E221" s="6"/>
      <c r="F221" s="3"/>
      <c r="G221" s="3"/>
      <c r="H221" s="3"/>
      <c r="I221" s="3"/>
      <c r="J221" s="3"/>
      <c r="K221" s="3"/>
    </row>
    <row r="222" spans="1:11" s="2" customFormat="1" x14ac:dyDescent="0.25">
      <c r="A222" s="3"/>
      <c r="B222" s="3"/>
      <c r="C222" s="3"/>
      <c r="D222" s="3"/>
      <c r="E222" s="6"/>
      <c r="F222" s="3"/>
      <c r="G222" s="3"/>
      <c r="H222" s="3"/>
      <c r="I222" s="3"/>
      <c r="J222" s="3"/>
      <c r="K222" s="3"/>
    </row>
    <row r="223" spans="1:11" s="2" customFormat="1" x14ac:dyDescent="0.25">
      <c r="A223" s="3"/>
      <c r="B223" s="3"/>
      <c r="C223" s="3"/>
      <c r="D223" s="3"/>
      <c r="E223" s="6"/>
      <c r="F223" s="3"/>
      <c r="G223" s="3"/>
      <c r="H223" s="3"/>
      <c r="I223" s="3"/>
      <c r="J223" s="3"/>
      <c r="K223" s="3"/>
    </row>
    <row r="224" spans="1:11" s="2" customFormat="1" x14ac:dyDescent="0.25">
      <c r="A224" s="3"/>
      <c r="B224" s="3"/>
      <c r="C224" s="3"/>
      <c r="D224" s="3"/>
      <c r="E224" s="6"/>
      <c r="F224" s="3"/>
      <c r="G224" s="3"/>
      <c r="H224" s="3"/>
      <c r="I224" s="3"/>
      <c r="J224" s="3"/>
      <c r="K224" s="3"/>
    </row>
    <row r="225" spans="1:11" s="2" customFormat="1" x14ac:dyDescent="0.25">
      <c r="A225" s="3"/>
      <c r="B225" s="3"/>
      <c r="C225" s="3"/>
      <c r="D225" s="3"/>
      <c r="E225" s="6"/>
      <c r="F225" s="3"/>
      <c r="G225" s="3"/>
      <c r="H225" s="3"/>
      <c r="I225" s="3"/>
      <c r="J225" s="3"/>
      <c r="K225" s="3"/>
    </row>
    <row r="226" spans="1:11" s="2" customFormat="1" x14ac:dyDescent="0.25">
      <c r="A226" s="3"/>
      <c r="B226" s="3"/>
      <c r="C226" s="3"/>
      <c r="D226" s="3"/>
      <c r="E226" s="6"/>
      <c r="F226" s="3"/>
      <c r="G226" s="3"/>
      <c r="H226" s="3"/>
      <c r="I226" s="3"/>
      <c r="J226" s="3"/>
      <c r="K226" s="3"/>
    </row>
    <row r="227" spans="1:11" s="2" customFormat="1" x14ac:dyDescent="0.25">
      <c r="A227" s="3"/>
      <c r="B227" s="3"/>
      <c r="C227" s="3"/>
      <c r="D227" s="3"/>
      <c r="E227" s="6"/>
      <c r="F227" s="3"/>
      <c r="G227" s="3"/>
      <c r="H227" s="3"/>
      <c r="I227" s="3"/>
      <c r="J227" s="3"/>
      <c r="K227" s="3"/>
    </row>
    <row r="228" spans="1:11" s="2" customFormat="1" x14ac:dyDescent="0.25">
      <c r="A228" s="3"/>
      <c r="B228" s="3"/>
      <c r="C228" s="3"/>
      <c r="D228" s="3"/>
      <c r="E228" s="6"/>
      <c r="F228" s="3"/>
      <c r="G228" s="3"/>
      <c r="H228" s="3"/>
      <c r="I228" s="3"/>
      <c r="J228" s="3"/>
      <c r="K228" s="3"/>
    </row>
    <row r="229" spans="1:11" s="2" customFormat="1" x14ac:dyDescent="0.25">
      <c r="A229" s="3"/>
      <c r="B229" s="3"/>
      <c r="C229" s="3"/>
      <c r="D229" s="3"/>
      <c r="E229" s="6"/>
      <c r="F229" s="3"/>
      <c r="G229" s="3"/>
      <c r="H229" s="3"/>
      <c r="I229" s="3"/>
      <c r="J229" s="3"/>
      <c r="K229" s="3"/>
    </row>
    <row r="230" spans="1:11" s="2" customFormat="1" x14ac:dyDescent="0.25">
      <c r="A230" s="3"/>
      <c r="B230" s="3"/>
      <c r="C230" s="3"/>
      <c r="D230" s="3"/>
      <c r="E230" s="6"/>
      <c r="F230" s="3"/>
      <c r="G230" s="3"/>
      <c r="H230" s="3"/>
      <c r="I230" s="3"/>
      <c r="J230" s="3"/>
      <c r="K230" s="3"/>
    </row>
    <row r="231" spans="1:11" s="2" customFormat="1" x14ac:dyDescent="0.25">
      <c r="A231" s="3"/>
      <c r="B231" s="3"/>
      <c r="C231" s="3"/>
      <c r="D231" s="3"/>
      <c r="E231" s="6"/>
      <c r="F231" s="3"/>
      <c r="G231" s="3"/>
      <c r="H231" s="3"/>
      <c r="I231" s="3"/>
      <c r="J231" s="3"/>
      <c r="K231" s="3"/>
    </row>
    <row r="232" spans="1:11" s="2" customFormat="1" x14ac:dyDescent="0.25">
      <c r="A232" s="3"/>
      <c r="B232" s="3"/>
      <c r="C232" s="3"/>
      <c r="D232" s="3"/>
      <c r="E232" s="6"/>
      <c r="F232" s="3"/>
      <c r="G232" s="3"/>
      <c r="H232" s="3"/>
      <c r="I232" s="3"/>
      <c r="J232" s="3"/>
      <c r="K232" s="3"/>
    </row>
    <row r="233" spans="1:11" s="2" customFormat="1" x14ac:dyDescent="0.25">
      <c r="A233" s="3"/>
      <c r="B233" s="3"/>
      <c r="C233" s="3"/>
      <c r="D233" s="3"/>
      <c r="E233" s="6"/>
      <c r="F233" s="3"/>
      <c r="G233" s="3"/>
      <c r="H233" s="3"/>
      <c r="I233" s="3"/>
      <c r="J233" s="3"/>
      <c r="K233" s="3"/>
    </row>
    <row r="234" spans="1:11" s="2" customFormat="1" x14ac:dyDescent="0.25">
      <c r="A234" s="3"/>
      <c r="B234" s="3"/>
      <c r="C234" s="3"/>
      <c r="D234" s="3"/>
      <c r="E234" s="6"/>
      <c r="F234" s="3"/>
      <c r="G234" s="3"/>
      <c r="H234" s="3"/>
      <c r="I234" s="3"/>
      <c r="J234" s="3"/>
      <c r="K234" s="3"/>
    </row>
    <row r="235" spans="1:11" s="2" customFormat="1" x14ac:dyDescent="0.25">
      <c r="A235" s="3"/>
      <c r="B235" s="3"/>
      <c r="C235" s="3"/>
      <c r="D235" s="3"/>
      <c r="E235" s="6"/>
      <c r="F235" s="3"/>
      <c r="G235" s="3"/>
      <c r="H235" s="3"/>
      <c r="I235" s="3"/>
      <c r="J235" s="3"/>
      <c r="K235" s="3"/>
    </row>
    <row r="236" spans="1:11" s="2" customFormat="1" x14ac:dyDescent="0.25">
      <c r="A236" s="3"/>
      <c r="B236" s="3"/>
      <c r="C236" s="3"/>
      <c r="D236" s="3"/>
      <c r="E236" s="6"/>
      <c r="F236" s="3"/>
      <c r="G236" s="3"/>
      <c r="H236" s="3"/>
      <c r="I236" s="3"/>
      <c r="J236" s="3"/>
      <c r="K236" s="3"/>
    </row>
    <row r="237" spans="1:11" s="2" customFormat="1" x14ac:dyDescent="0.25">
      <c r="A237" s="3"/>
      <c r="B237" s="3"/>
      <c r="C237" s="3"/>
      <c r="D237" s="3"/>
      <c r="E237" s="6"/>
      <c r="F237" s="3"/>
      <c r="G237" s="3"/>
      <c r="H237" s="3"/>
      <c r="I237" s="3"/>
      <c r="J237" s="3"/>
      <c r="K237" s="3"/>
    </row>
    <row r="238" spans="1:11" s="2" customFormat="1" x14ac:dyDescent="0.25">
      <c r="A238" s="3"/>
      <c r="B238" s="3"/>
      <c r="C238" s="3"/>
      <c r="D238" s="3"/>
      <c r="E238" s="6"/>
      <c r="F238" s="3"/>
      <c r="G238" s="3"/>
      <c r="H238" s="3"/>
      <c r="I238" s="3"/>
      <c r="J238" s="3"/>
      <c r="K238" s="3"/>
    </row>
    <row r="239" spans="1:11" s="2" customFormat="1" x14ac:dyDescent="0.25">
      <c r="A239" s="3"/>
      <c r="B239" s="3"/>
      <c r="C239" s="3"/>
      <c r="D239" s="3"/>
      <c r="E239" s="6"/>
      <c r="F239" s="3"/>
      <c r="G239" s="3"/>
      <c r="H239" s="3"/>
      <c r="I239" s="3"/>
      <c r="J239" s="3"/>
      <c r="K239" s="3"/>
    </row>
    <row r="240" spans="1:11" s="2" customFormat="1" x14ac:dyDescent="0.25">
      <c r="A240" s="3"/>
      <c r="B240" s="3"/>
      <c r="C240" s="3"/>
      <c r="D240" s="3"/>
      <c r="E240" s="6"/>
      <c r="F240" s="3"/>
      <c r="G240" s="3"/>
      <c r="H240" s="3"/>
      <c r="I240" s="3"/>
      <c r="J240" s="3"/>
      <c r="K240" s="3"/>
    </row>
    <row r="241" spans="1:11" s="2" customFormat="1" x14ac:dyDescent="0.25">
      <c r="A241" s="3"/>
      <c r="B241" s="3"/>
      <c r="C241" s="3"/>
      <c r="D241" s="3"/>
      <c r="E241" s="6"/>
      <c r="F241" s="3"/>
      <c r="G241" s="3"/>
      <c r="H241" s="3"/>
      <c r="I241" s="3"/>
      <c r="J241" s="3"/>
      <c r="K241" s="3"/>
    </row>
    <row r="242" spans="1:11" s="2" customFormat="1" x14ac:dyDescent="0.25">
      <c r="A242" s="3"/>
      <c r="B242" s="3"/>
      <c r="C242" s="3"/>
      <c r="D242" s="3"/>
      <c r="E242" s="6"/>
      <c r="F242" s="3"/>
      <c r="G242" s="3"/>
      <c r="H242" s="3"/>
      <c r="I242" s="3"/>
      <c r="J242" s="3"/>
      <c r="K242" s="3"/>
    </row>
    <row r="243" spans="1:11" s="2" customFormat="1" x14ac:dyDescent="0.25">
      <c r="A243" s="3"/>
      <c r="B243" s="3"/>
      <c r="C243" s="3"/>
      <c r="D243" s="3"/>
      <c r="E243" s="6"/>
      <c r="F243" s="3"/>
      <c r="G243" s="3"/>
      <c r="H243" s="3"/>
      <c r="I243" s="3"/>
      <c r="J243" s="3"/>
      <c r="K243" s="3"/>
    </row>
    <row r="244" spans="1:11" s="2" customFormat="1" x14ac:dyDescent="0.25">
      <c r="A244" s="3"/>
      <c r="B244" s="3"/>
      <c r="C244" s="3"/>
      <c r="D244" s="3"/>
      <c r="E244" s="6"/>
      <c r="F244" s="3"/>
      <c r="G244" s="3"/>
      <c r="H244" s="3"/>
      <c r="I244" s="3"/>
      <c r="J244" s="3"/>
      <c r="K244" s="3"/>
    </row>
    <row r="245" spans="1:11" s="2" customFormat="1" x14ac:dyDescent="0.25">
      <c r="A245" s="3"/>
      <c r="B245" s="3"/>
      <c r="C245" s="3"/>
      <c r="D245" s="3"/>
      <c r="E245" s="6"/>
      <c r="F245" s="3"/>
      <c r="G245" s="3"/>
      <c r="H245" s="3"/>
      <c r="I245" s="3"/>
      <c r="J245" s="3"/>
      <c r="K245" s="3"/>
    </row>
    <row r="246" spans="1:11" s="2" customFormat="1" x14ac:dyDescent="0.25">
      <c r="A246" s="3"/>
      <c r="B246" s="3"/>
      <c r="C246" s="3"/>
      <c r="D246" s="3"/>
      <c r="E246" s="6"/>
      <c r="F246" s="3"/>
      <c r="G246" s="3"/>
      <c r="H246" s="3"/>
      <c r="I246" s="3"/>
      <c r="J246" s="3"/>
      <c r="K246" s="3"/>
    </row>
    <row r="247" spans="1:11" s="2" customFormat="1" x14ac:dyDescent="0.25">
      <c r="A247" s="3"/>
      <c r="B247" s="3"/>
      <c r="C247" s="3"/>
      <c r="D247" s="3"/>
      <c r="E247" s="6"/>
      <c r="F247" s="3"/>
      <c r="G247" s="3"/>
      <c r="H247" s="3"/>
      <c r="I247" s="3"/>
      <c r="J247" s="3"/>
      <c r="K247" s="3"/>
    </row>
    <row r="248" spans="1:11" s="2" customFormat="1" x14ac:dyDescent="0.25">
      <c r="A248" s="3"/>
      <c r="B248" s="3"/>
      <c r="C248" s="3"/>
      <c r="D248" s="3"/>
      <c r="E248" s="6"/>
      <c r="F248" s="3"/>
      <c r="G248" s="3"/>
      <c r="H248" s="3"/>
      <c r="I248" s="3"/>
      <c r="J248" s="3"/>
      <c r="K248" s="3"/>
    </row>
    <row r="249" spans="1:11" s="2" customFormat="1" x14ac:dyDescent="0.25">
      <c r="A249" s="3"/>
      <c r="B249" s="3"/>
      <c r="C249" s="3"/>
      <c r="D249" s="3"/>
      <c r="E249" s="6"/>
      <c r="F249" s="3"/>
      <c r="G249" s="3"/>
      <c r="H249" s="3"/>
      <c r="I249" s="3"/>
      <c r="J249" s="3"/>
      <c r="K249" s="3"/>
    </row>
    <row r="250" spans="1:11" s="2" customFormat="1" x14ac:dyDescent="0.25">
      <c r="A250" s="3"/>
      <c r="B250" s="3"/>
      <c r="C250" s="3"/>
      <c r="D250" s="3"/>
      <c r="E250" s="6"/>
      <c r="F250" s="3"/>
      <c r="G250" s="3"/>
      <c r="H250" s="3"/>
      <c r="I250" s="3"/>
      <c r="J250" s="3"/>
      <c r="K250" s="3"/>
    </row>
    <row r="251" spans="1:11" s="2" customFormat="1" x14ac:dyDescent="0.25">
      <c r="A251" s="3"/>
      <c r="B251" s="3"/>
      <c r="C251" s="3"/>
      <c r="D251" s="3"/>
      <c r="E251" s="6"/>
      <c r="F251" s="3"/>
      <c r="G251" s="3"/>
      <c r="H251" s="3"/>
      <c r="I251" s="3"/>
      <c r="J251" s="3"/>
      <c r="K251" s="3"/>
    </row>
    <row r="252" spans="1:11" s="2" customFormat="1" x14ac:dyDescent="0.25">
      <c r="A252" s="3"/>
      <c r="B252" s="3"/>
      <c r="C252" s="3"/>
      <c r="D252" s="3"/>
      <c r="E252" s="6"/>
      <c r="F252" s="3"/>
      <c r="G252" s="3"/>
      <c r="H252" s="3"/>
      <c r="I252" s="3"/>
      <c r="J252" s="3"/>
      <c r="K252" s="3"/>
    </row>
    <row r="253" spans="1:11" s="2" customFormat="1" x14ac:dyDescent="0.25">
      <c r="A253" s="3"/>
      <c r="B253" s="3"/>
      <c r="C253" s="3"/>
      <c r="D253" s="3"/>
      <c r="E253" s="6"/>
      <c r="F253" s="3"/>
      <c r="G253" s="3"/>
      <c r="H253" s="3"/>
      <c r="I253" s="3"/>
      <c r="J253" s="3"/>
      <c r="K253" s="3"/>
    </row>
    <row r="254" spans="1:11" x14ac:dyDescent="0.25">
      <c r="A254" s="4"/>
      <c r="B254" s="4"/>
      <c r="C254" s="4"/>
      <c r="D254" s="4"/>
      <c r="E254" s="6"/>
      <c r="F254" s="4"/>
      <c r="G254" s="4"/>
      <c r="H254" s="4"/>
      <c r="I254" s="4"/>
      <c r="J254" s="5"/>
      <c r="K254" s="4"/>
    </row>
    <row r="255" spans="1:11" x14ac:dyDescent="0.25">
      <c r="A255" s="4"/>
      <c r="B255" s="4"/>
      <c r="C255" s="4"/>
      <c r="D255" s="4"/>
      <c r="E255" s="6"/>
      <c r="F255" s="4"/>
      <c r="G255" s="4"/>
      <c r="H255" s="4"/>
      <c r="I255" s="5"/>
      <c r="J255" s="5"/>
      <c r="K255" s="5"/>
    </row>
    <row r="256" spans="1:11" x14ac:dyDescent="0.25">
      <c r="A256" s="4"/>
      <c r="B256" s="4"/>
      <c r="C256" s="4"/>
      <c r="D256" s="4"/>
      <c r="E256" s="6"/>
      <c r="F256" s="4"/>
      <c r="G256" s="4"/>
      <c r="H256" s="4"/>
      <c r="I256" s="5"/>
      <c r="J256" s="5"/>
      <c r="K256" s="5"/>
    </row>
    <row r="257" spans="1:11" x14ac:dyDescent="0.25">
      <c r="A257" s="4"/>
      <c r="B257" s="4"/>
      <c r="C257" s="4"/>
      <c r="D257" s="4"/>
      <c r="E257" s="6"/>
      <c r="F257" s="4"/>
      <c r="G257" s="4"/>
      <c r="H257" s="4"/>
      <c r="I257" s="5"/>
      <c r="J257" s="5"/>
      <c r="K257" s="5"/>
    </row>
    <row r="258" spans="1:11" x14ac:dyDescent="0.25">
      <c r="E258" s="6"/>
    </row>
    <row r="259" spans="1:11" x14ac:dyDescent="0.25">
      <c r="E259" s="6"/>
    </row>
    <row r="260" spans="1:11" x14ac:dyDescent="0.25">
      <c r="E260" s="6"/>
    </row>
    <row r="261" spans="1:11" x14ac:dyDescent="0.25">
      <c r="E261" s="6"/>
    </row>
    <row r="262" spans="1:11" x14ac:dyDescent="0.25">
      <c r="E262" s="6"/>
    </row>
    <row r="263" spans="1:11" x14ac:dyDescent="0.25">
      <c r="E263" s="6"/>
    </row>
    <row r="264" spans="1:11" x14ac:dyDescent="0.25">
      <c r="E264" s="6"/>
    </row>
    <row r="265" spans="1:11" x14ac:dyDescent="0.25">
      <c r="E265" s="6"/>
    </row>
    <row r="266" spans="1:11" x14ac:dyDescent="0.25">
      <c r="E266" s="6"/>
    </row>
    <row r="267" spans="1:11" x14ac:dyDescent="0.25">
      <c r="E267" s="6"/>
    </row>
    <row r="268" spans="1:11" x14ac:dyDescent="0.25">
      <c r="E268" s="6"/>
    </row>
    <row r="269" spans="1:11" x14ac:dyDescent="0.25">
      <c r="E269" s="6"/>
    </row>
    <row r="270" spans="1:11" x14ac:dyDescent="0.25">
      <c r="E270" s="6"/>
    </row>
    <row r="271" spans="1:11" x14ac:dyDescent="0.25">
      <c r="E271" s="6"/>
    </row>
    <row r="272" spans="1:11" x14ac:dyDescent="0.25">
      <c r="E272" s="6"/>
    </row>
    <row r="273" spans="5:5" x14ac:dyDescent="0.25">
      <c r="E273" s="6"/>
    </row>
    <row r="274" spans="5:5" x14ac:dyDescent="0.25">
      <c r="E274" s="6"/>
    </row>
    <row r="275" spans="5:5" x14ac:dyDescent="0.25">
      <c r="E275" s="6"/>
    </row>
    <row r="276" spans="5:5" x14ac:dyDescent="0.25">
      <c r="E276" s="6"/>
    </row>
    <row r="277" spans="5:5" x14ac:dyDescent="0.25">
      <c r="E277" s="6"/>
    </row>
    <row r="278" spans="5:5" x14ac:dyDescent="0.25">
      <c r="E278" s="6"/>
    </row>
    <row r="279" spans="5:5" x14ac:dyDescent="0.25">
      <c r="E279" s="6"/>
    </row>
    <row r="280" spans="5:5" x14ac:dyDescent="0.25">
      <c r="E280" s="6"/>
    </row>
    <row r="281" spans="5:5" x14ac:dyDescent="0.25">
      <c r="E281" s="6"/>
    </row>
    <row r="282" spans="5:5" x14ac:dyDescent="0.25">
      <c r="E282" s="6"/>
    </row>
    <row r="283" spans="5:5" x14ac:dyDescent="0.25">
      <c r="E283" s="6"/>
    </row>
    <row r="284" spans="5:5" x14ac:dyDescent="0.25">
      <c r="E284" s="6"/>
    </row>
    <row r="285" spans="5:5" x14ac:dyDescent="0.25">
      <c r="E285" s="6"/>
    </row>
    <row r="286" spans="5:5" x14ac:dyDescent="0.25">
      <c r="E286" s="6"/>
    </row>
    <row r="287" spans="5:5" x14ac:dyDescent="0.25">
      <c r="E287" s="6"/>
    </row>
    <row r="288" spans="5:5" x14ac:dyDescent="0.25">
      <c r="E288" s="6"/>
    </row>
    <row r="289" spans="5:5" x14ac:dyDescent="0.25">
      <c r="E289" s="6"/>
    </row>
    <row r="290" spans="5:5" x14ac:dyDescent="0.25">
      <c r="E290" s="6"/>
    </row>
    <row r="291" spans="5:5" x14ac:dyDescent="0.25">
      <c r="E291" s="6"/>
    </row>
    <row r="292" spans="5:5" x14ac:dyDescent="0.25">
      <c r="E292" s="6"/>
    </row>
    <row r="293" spans="5:5" x14ac:dyDescent="0.25">
      <c r="E293" s="6"/>
    </row>
    <row r="294" spans="5:5" x14ac:dyDescent="0.25">
      <c r="E294" s="6"/>
    </row>
    <row r="295" spans="5:5" x14ac:dyDescent="0.25">
      <c r="E295" s="6"/>
    </row>
    <row r="296" spans="5:5" x14ac:dyDescent="0.25">
      <c r="E296" s="6"/>
    </row>
    <row r="297" spans="5:5" x14ac:dyDescent="0.25">
      <c r="E297" s="6"/>
    </row>
    <row r="298" spans="5:5" x14ac:dyDescent="0.25">
      <c r="E298" s="6"/>
    </row>
    <row r="299" spans="5:5" x14ac:dyDescent="0.25">
      <c r="E299" s="6"/>
    </row>
    <row r="300" spans="5:5" x14ac:dyDescent="0.25">
      <c r="E300" s="6"/>
    </row>
    <row r="301" spans="5:5" x14ac:dyDescent="0.25">
      <c r="E301" s="6"/>
    </row>
    <row r="302" spans="5:5" x14ac:dyDescent="0.25">
      <c r="E302" s="6"/>
    </row>
    <row r="303" spans="5:5" x14ac:dyDescent="0.25">
      <c r="E303" s="6"/>
    </row>
    <row r="304" spans="5:5" x14ac:dyDescent="0.25">
      <c r="E304" s="6"/>
    </row>
    <row r="305" spans="5:5" x14ac:dyDescent="0.25">
      <c r="E305" s="6"/>
    </row>
    <row r="306" spans="5:5" x14ac:dyDescent="0.25">
      <c r="E306" s="6"/>
    </row>
    <row r="307" spans="5:5" x14ac:dyDescent="0.25">
      <c r="E307" s="6"/>
    </row>
    <row r="308" spans="5:5" x14ac:dyDescent="0.25">
      <c r="E308" s="6"/>
    </row>
    <row r="309" spans="5:5" x14ac:dyDescent="0.25">
      <c r="E309" s="6"/>
    </row>
    <row r="310" spans="5:5" x14ac:dyDescent="0.25">
      <c r="E310" s="6"/>
    </row>
    <row r="311" spans="5:5" x14ac:dyDescent="0.25">
      <c r="E311" s="6"/>
    </row>
    <row r="312" spans="5:5" x14ac:dyDescent="0.25">
      <c r="E312" s="6"/>
    </row>
    <row r="313" spans="5:5" x14ac:dyDescent="0.25">
      <c r="E313" s="6"/>
    </row>
    <row r="314" spans="5:5" x14ac:dyDescent="0.25">
      <c r="E314" s="6"/>
    </row>
    <row r="315" spans="5:5" x14ac:dyDescent="0.25">
      <c r="E315" s="6"/>
    </row>
    <row r="316" spans="5:5" x14ac:dyDescent="0.25">
      <c r="E316" s="6"/>
    </row>
    <row r="317" spans="5:5" x14ac:dyDescent="0.25">
      <c r="E317" s="6"/>
    </row>
    <row r="318" spans="5:5" x14ac:dyDescent="0.25">
      <c r="E318" s="6"/>
    </row>
    <row r="319" spans="5:5" x14ac:dyDescent="0.25">
      <c r="E319" s="6"/>
    </row>
    <row r="320" spans="5:5" x14ac:dyDescent="0.25">
      <c r="E320" s="6"/>
    </row>
    <row r="321" spans="5:5" x14ac:dyDescent="0.25">
      <c r="E321" s="6"/>
    </row>
    <row r="322" spans="5:5" x14ac:dyDescent="0.25">
      <c r="E322" s="6"/>
    </row>
    <row r="323" spans="5:5" x14ac:dyDescent="0.25">
      <c r="E323" s="6"/>
    </row>
    <row r="324" spans="5:5" x14ac:dyDescent="0.25">
      <c r="E324" s="6"/>
    </row>
    <row r="325" spans="5:5" x14ac:dyDescent="0.25">
      <c r="E325" s="6"/>
    </row>
    <row r="326" spans="5:5" x14ac:dyDescent="0.25">
      <c r="E326" s="6"/>
    </row>
    <row r="327" spans="5:5" x14ac:dyDescent="0.25">
      <c r="E327" s="6"/>
    </row>
    <row r="328" spans="5:5" x14ac:dyDescent="0.25">
      <c r="E328" s="6"/>
    </row>
    <row r="329" spans="5:5" x14ac:dyDescent="0.25">
      <c r="E329" s="6"/>
    </row>
    <row r="330" spans="5:5" x14ac:dyDescent="0.25">
      <c r="E330" s="6"/>
    </row>
    <row r="331" spans="5:5" x14ac:dyDescent="0.25">
      <c r="E331" s="6"/>
    </row>
    <row r="332" spans="5:5" x14ac:dyDescent="0.25">
      <c r="E332" s="6"/>
    </row>
    <row r="333" spans="5:5" x14ac:dyDescent="0.25">
      <c r="E333" s="6"/>
    </row>
    <row r="334" spans="5:5" x14ac:dyDescent="0.25">
      <c r="E334" s="6"/>
    </row>
    <row r="335" spans="5:5" x14ac:dyDescent="0.25">
      <c r="E335" s="6"/>
    </row>
    <row r="336" spans="5:5" x14ac:dyDescent="0.25">
      <c r="E336" s="6"/>
    </row>
    <row r="337" spans="5:5" x14ac:dyDescent="0.25">
      <c r="E337" s="6"/>
    </row>
    <row r="338" spans="5:5" x14ac:dyDescent="0.25">
      <c r="E338" s="6"/>
    </row>
    <row r="339" spans="5:5" x14ac:dyDescent="0.25">
      <c r="E339" s="6"/>
    </row>
    <row r="340" spans="5:5" x14ac:dyDescent="0.25">
      <c r="E340" s="6"/>
    </row>
    <row r="341" spans="5:5" x14ac:dyDescent="0.25">
      <c r="E341" s="6"/>
    </row>
    <row r="342" spans="5:5" x14ac:dyDescent="0.25">
      <c r="E342" s="6"/>
    </row>
    <row r="343" spans="5:5" x14ac:dyDescent="0.25">
      <c r="E343" s="6"/>
    </row>
    <row r="344" spans="5:5" x14ac:dyDescent="0.25">
      <c r="E344" s="6"/>
    </row>
    <row r="345" spans="5:5" x14ac:dyDescent="0.25">
      <c r="E345" s="6"/>
    </row>
    <row r="346" spans="5:5" x14ac:dyDescent="0.25">
      <c r="E346" s="6"/>
    </row>
    <row r="347" spans="5:5" x14ac:dyDescent="0.25">
      <c r="E347" s="6"/>
    </row>
    <row r="348" spans="5:5" x14ac:dyDescent="0.25">
      <c r="E348" s="6"/>
    </row>
    <row r="349" spans="5:5" x14ac:dyDescent="0.25">
      <c r="E349" s="6"/>
    </row>
    <row r="350" spans="5:5" x14ac:dyDescent="0.25">
      <c r="E350" s="6"/>
    </row>
    <row r="351" spans="5:5" x14ac:dyDescent="0.25">
      <c r="E351" s="6"/>
    </row>
    <row r="352" spans="5:5" x14ac:dyDescent="0.25">
      <c r="E352" s="6"/>
    </row>
    <row r="353" spans="5:5" x14ac:dyDescent="0.25">
      <c r="E353" s="6"/>
    </row>
    <row r="354" spans="5:5" x14ac:dyDescent="0.25">
      <c r="E354" s="6"/>
    </row>
    <row r="355" spans="5:5" x14ac:dyDescent="0.25">
      <c r="E355" s="6"/>
    </row>
    <row r="356" spans="5:5" x14ac:dyDescent="0.25">
      <c r="E356" s="6"/>
    </row>
    <row r="357" spans="5:5" x14ac:dyDescent="0.25">
      <c r="E357" s="6"/>
    </row>
    <row r="358" spans="5:5" x14ac:dyDescent="0.25">
      <c r="E358" s="6"/>
    </row>
    <row r="359" spans="5:5" x14ac:dyDescent="0.25">
      <c r="E359" s="6"/>
    </row>
    <row r="360" spans="5:5" x14ac:dyDescent="0.25">
      <c r="E360" s="6"/>
    </row>
    <row r="361" spans="5:5" x14ac:dyDescent="0.25">
      <c r="E361" s="6"/>
    </row>
    <row r="362" spans="5:5" x14ac:dyDescent="0.25">
      <c r="E362" s="6"/>
    </row>
    <row r="363" spans="5:5" x14ac:dyDescent="0.25">
      <c r="E363" s="6"/>
    </row>
    <row r="364" spans="5:5" x14ac:dyDescent="0.25">
      <c r="E364" s="6"/>
    </row>
    <row r="365" spans="5:5" x14ac:dyDescent="0.25">
      <c r="E365" s="6"/>
    </row>
    <row r="366" spans="5:5" x14ac:dyDescent="0.25">
      <c r="E366" s="6"/>
    </row>
    <row r="367" spans="5:5" x14ac:dyDescent="0.25">
      <c r="E367" s="6"/>
    </row>
    <row r="368" spans="5:5" x14ac:dyDescent="0.25">
      <c r="E368" s="6"/>
    </row>
    <row r="369" spans="5:5" x14ac:dyDescent="0.25">
      <c r="E369" s="6"/>
    </row>
    <row r="370" spans="5:5" x14ac:dyDescent="0.25">
      <c r="E370" s="6"/>
    </row>
    <row r="371" spans="5:5" x14ac:dyDescent="0.25">
      <c r="E371" s="6"/>
    </row>
    <row r="372" spans="5:5" x14ac:dyDescent="0.25">
      <c r="E372" s="6"/>
    </row>
    <row r="373" spans="5:5" x14ac:dyDescent="0.25">
      <c r="E373" s="6"/>
    </row>
    <row r="374" spans="5:5" x14ac:dyDescent="0.25">
      <c r="E374" s="6"/>
    </row>
    <row r="375" spans="5:5" x14ac:dyDescent="0.25">
      <c r="E375" s="6"/>
    </row>
    <row r="376" spans="5:5" x14ac:dyDescent="0.25">
      <c r="E376" s="6"/>
    </row>
    <row r="377" spans="5:5" x14ac:dyDescent="0.25">
      <c r="E377" s="6"/>
    </row>
    <row r="378" spans="5:5" x14ac:dyDescent="0.25">
      <c r="E378" s="6"/>
    </row>
    <row r="379" spans="5:5" x14ac:dyDescent="0.25">
      <c r="E379" s="6"/>
    </row>
    <row r="380" spans="5:5" x14ac:dyDescent="0.25">
      <c r="E380" s="6"/>
    </row>
    <row r="381" spans="5:5" x14ac:dyDescent="0.25">
      <c r="E381" s="6"/>
    </row>
    <row r="382" spans="5:5" x14ac:dyDescent="0.25">
      <c r="E382" s="6"/>
    </row>
    <row r="383" spans="5:5" x14ac:dyDescent="0.25">
      <c r="E383" s="6"/>
    </row>
    <row r="384" spans="5:5" x14ac:dyDescent="0.25">
      <c r="E384" s="6"/>
    </row>
    <row r="385" spans="5:5" x14ac:dyDescent="0.25">
      <c r="E385" s="6"/>
    </row>
    <row r="386" spans="5:5" x14ac:dyDescent="0.25">
      <c r="E386" s="6"/>
    </row>
    <row r="387" spans="5:5" x14ac:dyDescent="0.25">
      <c r="E387" s="6"/>
    </row>
  </sheetData>
  <conditionalFormatting sqref="G2:G95">
    <cfRule type="cellIs" dxfId="13" priority="7" operator="lessThan">
      <formula>-1</formula>
    </cfRule>
  </conditionalFormatting>
  <conditionalFormatting sqref="G96">
    <cfRule type="cellIs" dxfId="12" priority="6" operator="lessThan">
      <formula>-1</formula>
    </cfRule>
  </conditionalFormatting>
  <conditionalFormatting sqref="H2:H95">
    <cfRule type="cellIs" dxfId="11" priority="5" operator="lessThan">
      <formula>-1</formula>
    </cfRule>
  </conditionalFormatting>
  <conditionalFormatting sqref="H96">
    <cfRule type="cellIs" dxfId="10" priority="4" operator="lessThan">
      <formula>-1</formula>
    </cfRule>
  </conditionalFormatting>
  <conditionalFormatting sqref="G97">
    <cfRule type="cellIs" dxfId="9" priority="3" operator="lessThan">
      <formula>-1</formula>
    </cfRule>
  </conditionalFormatting>
  <conditionalFormatting sqref="G98:G142">
    <cfRule type="cellIs" dxfId="8" priority="2" operator="lessThan">
      <formula>-1</formula>
    </cfRule>
  </conditionalFormatting>
  <conditionalFormatting sqref="H97:H142">
    <cfRule type="cellIs" dxfId="7" priority="1" operator="lessThan">
      <formula>-1</formula>
    </cfRule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3.28515625" customWidth="1"/>
    <col min="3" max="3" width="18.7109375" customWidth="1"/>
  </cols>
  <sheetData>
    <row r="3" spans="1:3" x14ac:dyDescent="0.25">
      <c r="A3" s="89" t="s">
        <v>543</v>
      </c>
      <c r="B3" s="15" t="s">
        <v>544</v>
      </c>
      <c r="C3" s="15" t="s">
        <v>545</v>
      </c>
    </row>
    <row r="4" spans="1:3" x14ac:dyDescent="0.25">
      <c r="A4" s="90" t="s">
        <v>541</v>
      </c>
      <c r="B4" s="91">
        <v>63</v>
      </c>
      <c r="C4" s="92">
        <v>15923300</v>
      </c>
    </row>
    <row r="5" spans="1:3" x14ac:dyDescent="0.25">
      <c r="A5" s="90" t="s">
        <v>540</v>
      </c>
      <c r="B5" s="91">
        <v>45</v>
      </c>
      <c r="C5" s="92">
        <v>9947510</v>
      </c>
    </row>
    <row r="6" spans="1:3" x14ac:dyDescent="0.25">
      <c r="A6" s="90" t="s">
        <v>508</v>
      </c>
      <c r="B6" s="91">
        <v>14</v>
      </c>
      <c r="C6" s="92">
        <v>29514263</v>
      </c>
    </row>
    <row r="7" spans="1:3" x14ac:dyDescent="0.25">
      <c r="A7" s="90" t="s">
        <v>214</v>
      </c>
      <c r="B7" s="91">
        <v>19</v>
      </c>
      <c r="C7" s="92">
        <v>3464300</v>
      </c>
    </row>
    <row r="8" spans="1:3" x14ac:dyDescent="0.25">
      <c r="A8" s="90" t="s">
        <v>542</v>
      </c>
      <c r="B8" s="91">
        <v>141</v>
      </c>
      <c r="C8" s="92">
        <v>58849373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3"/>
  <sheetViews>
    <sheetView workbookViewId="0">
      <pane ySplit="1" topLeftCell="A2" activePane="bottomLeft" state="frozen"/>
      <selection activeCell="Z1" sqref="Z1"/>
      <selection pane="bottomLeft" activeCell="A3" sqref="A3"/>
    </sheetView>
  </sheetViews>
  <sheetFormatPr baseColWidth="10" defaultRowHeight="15" x14ac:dyDescent="0.25"/>
  <cols>
    <col min="2" max="2" width="31.5703125" customWidth="1"/>
    <col min="7" max="7" width="16.7109375" customWidth="1"/>
    <col min="8" max="8" width="25.140625" customWidth="1"/>
    <col min="12" max="12" width="29" customWidth="1"/>
    <col min="13" max="13" width="23.5703125" customWidth="1"/>
    <col min="14" max="15" width="14.28515625" customWidth="1"/>
    <col min="16" max="16" width="19.42578125" customWidth="1"/>
    <col min="22" max="22" width="13.140625" customWidth="1"/>
    <col min="26" max="26" width="13.140625" customWidth="1"/>
    <col min="27" max="27" width="13" customWidth="1"/>
    <col min="32" max="32" width="17" customWidth="1"/>
    <col min="37" max="37" width="14.5703125" customWidth="1"/>
  </cols>
  <sheetData>
    <row r="1" spans="1:45" x14ac:dyDescent="0.25">
      <c r="J1" s="76">
        <f>SUBTOTAL(9,J3:J143)</f>
        <v>58849373</v>
      </c>
      <c r="K1" s="76">
        <f>SUBTOTAL(9,K3:K143)</f>
        <v>58849373</v>
      </c>
      <c r="R1" s="76">
        <f>SUBTOTAL(9,R3:R143)</f>
        <v>29387400</v>
      </c>
      <c r="W1" s="76">
        <f>SUBTOTAL(9,W3:W143)</f>
        <v>500700</v>
      </c>
      <c r="Y1" s="76">
        <f>SUBTOTAL(9,Y3:Y143)</f>
        <v>28886700</v>
      </c>
      <c r="Z1" s="76">
        <f>SUBTOTAL(9,Z3:Z143)</f>
        <v>500700</v>
      </c>
      <c r="AP1" s="76">
        <f>SUBTOTAL(9,AP3:AP143)</f>
        <v>29387400</v>
      </c>
      <c r="AQ1" s="76">
        <f>SUBTOTAL(9,AQ3:AQ143)</f>
        <v>0</v>
      </c>
    </row>
    <row r="2" spans="1:45" s="72" customFormat="1" ht="44.25" customHeight="1" x14ac:dyDescent="0.25">
      <c r="A2" s="73" t="s">
        <v>124</v>
      </c>
      <c r="B2" s="73" t="s">
        <v>125</v>
      </c>
      <c r="C2" s="73" t="s">
        <v>126</v>
      </c>
      <c r="D2" s="73" t="s">
        <v>127</v>
      </c>
      <c r="E2" s="73" t="s">
        <v>128</v>
      </c>
      <c r="F2" s="73" t="s">
        <v>129</v>
      </c>
      <c r="G2" s="74" t="s">
        <v>217</v>
      </c>
      <c r="H2" s="74" t="s">
        <v>359</v>
      </c>
      <c r="I2" s="73" t="s">
        <v>130</v>
      </c>
      <c r="J2" s="73" t="s">
        <v>131</v>
      </c>
      <c r="K2" s="74" t="s">
        <v>132</v>
      </c>
      <c r="L2" s="73" t="s">
        <v>133</v>
      </c>
      <c r="M2" s="74" t="s">
        <v>483</v>
      </c>
      <c r="N2" s="74" t="s">
        <v>484</v>
      </c>
      <c r="O2" s="74" t="s">
        <v>485</v>
      </c>
      <c r="P2" s="74" t="s">
        <v>486</v>
      </c>
      <c r="Q2" s="73" t="s">
        <v>134</v>
      </c>
      <c r="R2" s="73" t="s">
        <v>135</v>
      </c>
      <c r="S2" s="73" t="s">
        <v>136</v>
      </c>
      <c r="T2" s="73" t="s">
        <v>137</v>
      </c>
      <c r="U2" s="73" t="s">
        <v>138</v>
      </c>
      <c r="V2" s="73" t="s">
        <v>139</v>
      </c>
      <c r="W2" s="74" t="s">
        <v>487</v>
      </c>
      <c r="X2" s="74" t="s">
        <v>489</v>
      </c>
      <c r="Y2" s="73" t="s">
        <v>140</v>
      </c>
      <c r="Z2" s="73" t="s">
        <v>141</v>
      </c>
      <c r="AA2" s="74" t="s">
        <v>488</v>
      </c>
      <c r="AB2" s="74" t="s">
        <v>142</v>
      </c>
      <c r="AC2" s="74" t="s">
        <v>143</v>
      </c>
      <c r="AD2" s="74" t="s">
        <v>144</v>
      </c>
      <c r="AE2" s="74" t="s">
        <v>145</v>
      </c>
      <c r="AF2" s="73" t="s">
        <v>146</v>
      </c>
      <c r="AG2" s="73" t="s">
        <v>147</v>
      </c>
      <c r="AH2" s="73" t="s">
        <v>148</v>
      </c>
      <c r="AI2" s="73" t="s">
        <v>149</v>
      </c>
      <c r="AJ2" s="73" t="s">
        <v>150</v>
      </c>
      <c r="AK2" s="73" t="s">
        <v>151</v>
      </c>
      <c r="AL2" s="73" t="s">
        <v>152</v>
      </c>
      <c r="AM2" s="73" t="s">
        <v>153</v>
      </c>
      <c r="AN2" s="73" t="s">
        <v>154</v>
      </c>
      <c r="AO2" s="73" t="s">
        <v>155</v>
      </c>
      <c r="AP2" s="73" t="s">
        <v>156</v>
      </c>
      <c r="AQ2" s="73" t="s">
        <v>157</v>
      </c>
      <c r="AR2" s="73" t="s">
        <v>158</v>
      </c>
      <c r="AS2" s="73" t="s">
        <v>159</v>
      </c>
    </row>
    <row r="3" spans="1:45" x14ac:dyDescent="0.25">
      <c r="A3" s="15">
        <v>901218138</v>
      </c>
      <c r="B3" s="15" t="s">
        <v>11</v>
      </c>
      <c r="C3" s="15" t="s">
        <v>13</v>
      </c>
      <c r="D3" s="15">
        <v>624</v>
      </c>
      <c r="E3" s="15"/>
      <c r="F3" s="15"/>
      <c r="G3" s="15" t="s">
        <v>218</v>
      </c>
      <c r="H3" s="15" t="s">
        <v>360</v>
      </c>
      <c r="I3" s="16">
        <v>44985</v>
      </c>
      <c r="J3" s="75">
        <v>107737</v>
      </c>
      <c r="K3" s="75">
        <v>107737</v>
      </c>
      <c r="L3" s="15" t="s">
        <v>160</v>
      </c>
      <c r="M3" s="15" t="s">
        <v>508</v>
      </c>
      <c r="N3" s="15"/>
      <c r="O3" s="15"/>
      <c r="P3" s="15"/>
      <c r="Q3" s="15" t="s">
        <v>161</v>
      </c>
      <c r="R3" s="75">
        <v>0</v>
      </c>
      <c r="S3" s="15"/>
      <c r="T3" s="15"/>
      <c r="U3" s="15"/>
      <c r="V3" s="15"/>
      <c r="W3" s="75">
        <v>0</v>
      </c>
      <c r="X3" s="15"/>
      <c r="Y3" s="75">
        <v>0</v>
      </c>
      <c r="Z3" s="75">
        <v>0</v>
      </c>
      <c r="AA3" s="15"/>
      <c r="AB3" s="15"/>
      <c r="AC3" s="15"/>
      <c r="AD3" s="15"/>
      <c r="AE3" s="15"/>
      <c r="AF3" s="15"/>
      <c r="AG3" s="15"/>
      <c r="AH3" s="16">
        <v>44985</v>
      </c>
      <c r="AI3" s="15"/>
      <c r="AJ3" s="15"/>
      <c r="AK3" s="15"/>
      <c r="AL3" s="15" t="s">
        <v>162</v>
      </c>
      <c r="AM3" s="15"/>
      <c r="AN3" s="15"/>
      <c r="AO3" s="15"/>
      <c r="AP3" s="75">
        <v>0</v>
      </c>
      <c r="AQ3" s="75">
        <v>0</v>
      </c>
      <c r="AR3" s="15"/>
      <c r="AS3" s="16">
        <v>45077</v>
      </c>
    </row>
    <row r="4" spans="1:45" x14ac:dyDescent="0.25">
      <c r="A4" s="15">
        <v>901218138</v>
      </c>
      <c r="B4" s="15" t="s">
        <v>11</v>
      </c>
      <c r="C4" s="15" t="s">
        <v>13</v>
      </c>
      <c r="D4" s="15">
        <v>625</v>
      </c>
      <c r="E4" s="15"/>
      <c r="F4" s="15"/>
      <c r="G4" s="15" t="s">
        <v>219</v>
      </c>
      <c r="H4" s="15" t="s">
        <v>361</v>
      </c>
      <c r="I4" s="16">
        <v>44985</v>
      </c>
      <c r="J4" s="75">
        <v>27498196</v>
      </c>
      <c r="K4" s="75">
        <v>27498196</v>
      </c>
      <c r="L4" s="15" t="s">
        <v>160</v>
      </c>
      <c r="M4" s="15" t="s">
        <v>508</v>
      </c>
      <c r="N4" s="15"/>
      <c r="O4" s="15"/>
      <c r="P4" s="15"/>
      <c r="Q4" s="15" t="s">
        <v>161</v>
      </c>
      <c r="R4" s="75">
        <v>0</v>
      </c>
      <c r="S4" s="15"/>
      <c r="T4" s="15"/>
      <c r="U4" s="15"/>
      <c r="V4" s="15"/>
      <c r="W4" s="75">
        <v>0</v>
      </c>
      <c r="X4" s="15"/>
      <c r="Y4" s="75">
        <v>0</v>
      </c>
      <c r="Z4" s="75">
        <v>0</v>
      </c>
      <c r="AA4" s="15"/>
      <c r="AB4" s="15"/>
      <c r="AC4" s="15"/>
      <c r="AD4" s="15"/>
      <c r="AE4" s="15"/>
      <c r="AF4" s="15"/>
      <c r="AG4" s="15"/>
      <c r="AH4" s="16">
        <v>44985</v>
      </c>
      <c r="AI4" s="15"/>
      <c r="AJ4" s="15"/>
      <c r="AK4" s="15"/>
      <c r="AL4" s="15" t="s">
        <v>162</v>
      </c>
      <c r="AM4" s="15"/>
      <c r="AN4" s="15"/>
      <c r="AO4" s="15"/>
      <c r="AP4" s="75">
        <v>0</v>
      </c>
      <c r="AQ4" s="75">
        <v>0</v>
      </c>
      <c r="AR4" s="15"/>
      <c r="AS4" s="16">
        <v>45077</v>
      </c>
    </row>
    <row r="5" spans="1:45" x14ac:dyDescent="0.25">
      <c r="A5" s="15">
        <v>901218138</v>
      </c>
      <c r="B5" s="15" t="s">
        <v>11</v>
      </c>
      <c r="C5" s="15" t="s">
        <v>12</v>
      </c>
      <c r="D5" s="15">
        <v>10292</v>
      </c>
      <c r="E5" s="15"/>
      <c r="F5" s="15"/>
      <c r="G5" s="15" t="s">
        <v>220</v>
      </c>
      <c r="H5" s="15" t="s">
        <v>362</v>
      </c>
      <c r="I5" s="16">
        <v>44985</v>
      </c>
      <c r="J5" s="75">
        <v>24990</v>
      </c>
      <c r="K5" s="75">
        <v>24990</v>
      </c>
      <c r="L5" s="15" t="s">
        <v>160</v>
      </c>
      <c r="M5" s="15" t="s">
        <v>508</v>
      </c>
      <c r="N5" s="15"/>
      <c r="O5" s="15"/>
      <c r="P5" s="15"/>
      <c r="Q5" s="15" t="s">
        <v>161</v>
      </c>
      <c r="R5" s="75">
        <v>0</v>
      </c>
      <c r="S5" s="15"/>
      <c r="T5" s="15"/>
      <c r="U5" s="15"/>
      <c r="V5" s="15"/>
      <c r="W5" s="75">
        <v>0</v>
      </c>
      <c r="X5" s="15"/>
      <c r="Y5" s="75">
        <v>0</v>
      </c>
      <c r="Z5" s="75">
        <v>0</v>
      </c>
      <c r="AA5" s="15"/>
      <c r="AB5" s="15"/>
      <c r="AC5" s="15"/>
      <c r="AD5" s="15"/>
      <c r="AE5" s="15"/>
      <c r="AF5" s="15"/>
      <c r="AG5" s="15"/>
      <c r="AH5" s="16">
        <v>44985</v>
      </c>
      <c r="AI5" s="15"/>
      <c r="AJ5" s="15"/>
      <c r="AK5" s="15"/>
      <c r="AL5" s="15" t="s">
        <v>162</v>
      </c>
      <c r="AM5" s="15"/>
      <c r="AN5" s="15"/>
      <c r="AO5" s="15"/>
      <c r="AP5" s="75">
        <v>0</v>
      </c>
      <c r="AQ5" s="75">
        <v>0</v>
      </c>
      <c r="AR5" s="15"/>
      <c r="AS5" s="16">
        <v>45077</v>
      </c>
    </row>
    <row r="6" spans="1:45" x14ac:dyDescent="0.25">
      <c r="A6" s="15">
        <v>901218138</v>
      </c>
      <c r="B6" s="15" t="s">
        <v>11</v>
      </c>
      <c r="C6" s="15" t="s">
        <v>12</v>
      </c>
      <c r="D6" s="15">
        <v>10318</v>
      </c>
      <c r="E6" s="15"/>
      <c r="F6" s="15"/>
      <c r="G6" s="15" t="s">
        <v>221</v>
      </c>
      <c r="H6" s="15" t="s">
        <v>363</v>
      </c>
      <c r="I6" s="16">
        <v>44985</v>
      </c>
      <c r="J6" s="75">
        <v>24990</v>
      </c>
      <c r="K6" s="75">
        <v>24990</v>
      </c>
      <c r="L6" s="15" t="s">
        <v>160</v>
      </c>
      <c r="M6" s="15" t="s">
        <v>508</v>
      </c>
      <c r="N6" s="15"/>
      <c r="O6" s="15"/>
      <c r="P6" s="15"/>
      <c r="Q6" s="15" t="s">
        <v>161</v>
      </c>
      <c r="R6" s="75">
        <v>0</v>
      </c>
      <c r="S6" s="15"/>
      <c r="T6" s="15"/>
      <c r="U6" s="15"/>
      <c r="V6" s="15"/>
      <c r="W6" s="75">
        <v>0</v>
      </c>
      <c r="X6" s="15"/>
      <c r="Y6" s="75">
        <v>0</v>
      </c>
      <c r="Z6" s="75">
        <v>0</v>
      </c>
      <c r="AA6" s="15"/>
      <c r="AB6" s="15"/>
      <c r="AC6" s="15"/>
      <c r="AD6" s="15"/>
      <c r="AE6" s="15"/>
      <c r="AF6" s="15"/>
      <c r="AG6" s="15"/>
      <c r="AH6" s="16">
        <v>44985</v>
      </c>
      <c r="AI6" s="15"/>
      <c r="AJ6" s="15"/>
      <c r="AK6" s="15"/>
      <c r="AL6" s="15" t="s">
        <v>162</v>
      </c>
      <c r="AM6" s="15"/>
      <c r="AN6" s="15"/>
      <c r="AO6" s="15"/>
      <c r="AP6" s="75">
        <v>0</v>
      </c>
      <c r="AQ6" s="75">
        <v>0</v>
      </c>
      <c r="AR6" s="15"/>
      <c r="AS6" s="16">
        <v>45077</v>
      </c>
    </row>
    <row r="7" spans="1:45" x14ac:dyDescent="0.25">
      <c r="A7" s="15">
        <v>901218138</v>
      </c>
      <c r="B7" s="15" t="s">
        <v>11</v>
      </c>
      <c r="C7" s="15" t="s">
        <v>12</v>
      </c>
      <c r="D7" s="15">
        <v>10656</v>
      </c>
      <c r="E7" s="15"/>
      <c r="F7" s="15"/>
      <c r="G7" s="15" t="s">
        <v>222</v>
      </c>
      <c r="H7" s="15" t="s">
        <v>364</v>
      </c>
      <c r="I7" s="16">
        <v>45016</v>
      </c>
      <c r="J7" s="75">
        <v>24990</v>
      </c>
      <c r="K7" s="75">
        <v>24990</v>
      </c>
      <c r="L7" s="15" t="s">
        <v>160</v>
      </c>
      <c r="M7" s="15" t="s">
        <v>508</v>
      </c>
      <c r="N7" s="15"/>
      <c r="O7" s="15"/>
      <c r="P7" s="15"/>
      <c r="Q7" s="15" t="s">
        <v>161</v>
      </c>
      <c r="R7" s="75">
        <v>0</v>
      </c>
      <c r="S7" s="15"/>
      <c r="T7" s="15"/>
      <c r="U7" s="15"/>
      <c r="V7" s="15"/>
      <c r="W7" s="75">
        <v>0</v>
      </c>
      <c r="X7" s="15"/>
      <c r="Y7" s="75">
        <v>0</v>
      </c>
      <c r="Z7" s="75">
        <v>0</v>
      </c>
      <c r="AA7" s="15"/>
      <c r="AB7" s="15"/>
      <c r="AC7" s="15"/>
      <c r="AD7" s="15"/>
      <c r="AE7" s="15"/>
      <c r="AF7" s="15"/>
      <c r="AG7" s="15"/>
      <c r="AH7" s="16">
        <v>45016</v>
      </c>
      <c r="AI7" s="15"/>
      <c r="AJ7" s="15"/>
      <c r="AK7" s="15"/>
      <c r="AL7" s="15" t="s">
        <v>162</v>
      </c>
      <c r="AM7" s="15"/>
      <c r="AN7" s="15"/>
      <c r="AO7" s="15"/>
      <c r="AP7" s="75">
        <v>0</v>
      </c>
      <c r="AQ7" s="75">
        <v>0</v>
      </c>
      <c r="AR7" s="15"/>
      <c r="AS7" s="16">
        <v>45077</v>
      </c>
    </row>
    <row r="8" spans="1:45" x14ac:dyDescent="0.25">
      <c r="A8" s="15">
        <v>901218138</v>
      </c>
      <c r="B8" s="15" t="s">
        <v>11</v>
      </c>
      <c r="C8" s="15" t="s">
        <v>12</v>
      </c>
      <c r="D8" s="15">
        <v>10657</v>
      </c>
      <c r="E8" s="15"/>
      <c r="F8" s="15"/>
      <c r="G8" s="15" t="s">
        <v>223</v>
      </c>
      <c r="H8" s="15" t="s">
        <v>365</v>
      </c>
      <c r="I8" s="16">
        <v>45016</v>
      </c>
      <c r="J8" s="75">
        <v>24990</v>
      </c>
      <c r="K8" s="75">
        <v>24990</v>
      </c>
      <c r="L8" s="15" t="s">
        <v>160</v>
      </c>
      <c r="M8" s="15" t="s">
        <v>508</v>
      </c>
      <c r="N8" s="15"/>
      <c r="O8" s="15"/>
      <c r="P8" s="15"/>
      <c r="Q8" s="15" t="s">
        <v>161</v>
      </c>
      <c r="R8" s="75">
        <v>0</v>
      </c>
      <c r="S8" s="15"/>
      <c r="T8" s="15"/>
      <c r="U8" s="15"/>
      <c r="V8" s="15"/>
      <c r="W8" s="75">
        <v>0</v>
      </c>
      <c r="X8" s="15"/>
      <c r="Y8" s="75">
        <v>0</v>
      </c>
      <c r="Z8" s="75">
        <v>0</v>
      </c>
      <c r="AA8" s="15"/>
      <c r="AB8" s="15"/>
      <c r="AC8" s="15"/>
      <c r="AD8" s="15"/>
      <c r="AE8" s="15"/>
      <c r="AF8" s="15"/>
      <c r="AG8" s="15"/>
      <c r="AH8" s="16">
        <v>45016</v>
      </c>
      <c r="AI8" s="15"/>
      <c r="AJ8" s="15"/>
      <c r="AK8" s="15"/>
      <c r="AL8" s="15" t="s">
        <v>162</v>
      </c>
      <c r="AM8" s="15"/>
      <c r="AN8" s="15"/>
      <c r="AO8" s="15"/>
      <c r="AP8" s="75">
        <v>0</v>
      </c>
      <c r="AQ8" s="75">
        <v>0</v>
      </c>
      <c r="AR8" s="15"/>
      <c r="AS8" s="16">
        <v>45077</v>
      </c>
    </row>
    <row r="9" spans="1:45" x14ac:dyDescent="0.25">
      <c r="A9" s="15">
        <v>901218138</v>
      </c>
      <c r="B9" s="15" t="s">
        <v>11</v>
      </c>
      <c r="C9" s="15" t="s">
        <v>12</v>
      </c>
      <c r="D9" s="15">
        <v>10662</v>
      </c>
      <c r="E9" s="15"/>
      <c r="F9" s="15"/>
      <c r="G9" s="15" t="s">
        <v>224</v>
      </c>
      <c r="H9" s="15" t="s">
        <v>366</v>
      </c>
      <c r="I9" s="16">
        <v>45016</v>
      </c>
      <c r="J9" s="75">
        <v>299880</v>
      </c>
      <c r="K9" s="75">
        <v>299880</v>
      </c>
      <c r="L9" s="15" t="s">
        <v>160</v>
      </c>
      <c r="M9" s="15" t="s">
        <v>508</v>
      </c>
      <c r="N9" s="15"/>
      <c r="O9" s="15"/>
      <c r="P9" s="15"/>
      <c r="Q9" s="15" t="s">
        <v>161</v>
      </c>
      <c r="R9" s="75">
        <v>0</v>
      </c>
      <c r="S9" s="15"/>
      <c r="T9" s="15"/>
      <c r="U9" s="15"/>
      <c r="V9" s="15"/>
      <c r="W9" s="75">
        <v>0</v>
      </c>
      <c r="X9" s="15"/>
      <c r="Y9" s="75">
        <v>0</v>
      </c>
      <c r="Z9" s="75">
        <v>0</v>
      </c>
      <c r="AA9" s="15"/>
      <c r="AB9" s="15"/>
      <c r="AC9" s="15"/>
      <c r="AD9" s="15"/>
      <c r="AE9" s="15"/>
      <c r="AF9" s="15"/>
      <c r="AG9" s="15"/>
      <c r="AH9" s="16">
        <v>45016</v>
      </c>
      <c r="AI9" s="15"/>
      <c r="AJ9" s="15"/>
      <c r="AK9" s="15"/>
      <c r="AL9" s="15" t="s">
        <v>162</v>
      </c>
      <c r="AM9" s="15"/>
      <c r="AN9" s="15"/>
      <c r="AO9" s="15"/>
      <c r="AP9" s="75">
        <v>0</v>
      </c>
      <c r="AQ9" s="75">
        <v>0</v>
      </c>
      <c r="AR9" s="15"/>
      <c r="AS9" s="16">
        <v>45077</v>
      </c>
    </row>
    <row r="10" spans="1:45" x14ac:dyDescent="0.25">
      <c r="A10" s="15">
        <v>901218138</v>
      </c>
      <c r="B10" s="15" t="s">
        <v>11</v>
      </c>
      <c r="C10" s="15" t="s">
        <v>12</v>
      </c>
      <c r="D10" s="15">
        <v>10664</v>
      </c>
      <c r="E10" s="15"/>
      <c r="F10" s="15"/>
      <c r="G10" s="15" t="s">
        <v>225</v>
      </c>
      <c r="H10" s="15" t="s">
        <v>367</v>
      </c>
      <c r="I10" s="16">
        <v>45016</v>
      </c>
      <c r="J10" s="75">
        <v>299880</v>
      </c>
      <c r="K10" s="75">
        <v>299880</v>
      </c>
      <c r="L10" s="15" t="s">
        <v>160</v>
      </c>
      <c r="M10" s="15" t="s">
        <v>508</v>
      </c>
      <c r="N10" s="15"/>
      <c r="O10" s="15"/>
      <c r="P10" s="15"/>
      <c r="Q10" s="15" t="s">
        <v>161</v>
      </c>
      <c r="R10" s="75">
        <v>0</v>
      </c>
      <c r="S10" s="15"/>
      <c r="T10" s="15"/>
      <c r="U10" s="15"/>
      <c r="V10" s="15"/>
      <c r="W10" s="75">
        <v>0</v>
      </c>
      <c r="X10" s="15"/>
      <c r="Y10" s="75">
        <v>0</v>
      </c>
      <c r="Z10" s="75">
        <v>0</v>
      </c>
      <c r="AA10" s="15"/>
      <c r="AB10" s="15"/>
      <c r="AC10" s="15"/>
      <c r="AD10" s="15"/>
      <c r="AE10" s="15"/>
      <c r="AF10" s="15"/>
      <c r="AG10" s="15"/>
      <c r="AH10" s="16">
        <v>45016</v>
      </c>
      <c r="AI10" s="15"/>
      <c r="AJ10" s="15"/>
      <c r="AK10" s="15"/>
      <c r="AL10" s="15" t="s">
        <v>162</v>
      </c>
      <c r="AM10" s="15"/>
      <c r="AN10" s="15"/>
      <c r="AO10" s="15"/>
      <c r="AP10" s="75">
        <v>0</v>
      </c>
      <c r="AQ10" s="75">
        <v>0</v>
      </c>
      <c r="AR10" s="15"/>
      <c r="AS10" s="16">
        <v>45077</v>
      </c>
    </row>
    <row r="11" spans="1:45" x14ac:dyDescent="0.25">
      <c r="A11" s="15">
        <v>901218138</v>
      </c>
      <c r="B11" s="15" t="s">
        <v>11</v>
      </c>
      <c r="C11" s="15" t="s">
        <v>12</v>
      </c>
      <c r="D11" s="15">
        <v>10678</v>
      </c>
      <c r="E11" s="15"/>
      <c r="F11" s="15"/>
      <c r="G11" s="15" t="s">
        <v>226</v>
      </c>
      <c r="H11" s="15" t="s">
        <v>368</v>
      </c>
      <c r="I11" s="16">
        <v>45016</v>
      </c>
      <c r="J11" s="75">
        <v>24990</v>
      </c>
      <c r="K11" s="75">
        <v>24990</v>
      </c>
      <c r="L11" s="15" t="s">
        <v>160</v>
      </c>
      <c r="M11" s="15" t="s">
        <v>508</v>
      </c>
      <c r="N11" s="15"/>
      <c r="O11" s="15"/>
      <c r="P11" s="15"/>
      <c r="Q11" s="15" t="s">
        <v>161</v>
      </c>
      <c r="R11" s="75">
        <v>0</v>
      </c>
      <c r="S11" s="15"/>
      <c r="T11" s="15"/>
      <c r="U11" s="15"/>
      <c r="V11" s="15"/>
      <c r="W11" s="75">
        <v>0</v>
      </c>
      <c r="X11" s="15"/>
      <c r="Y11" s="75">
        <v>0</v>
      </c>
      <c r="Z11" s="75">
        <v>0</v>
      </c>
      <c r="AA11" s="15"/>
      <c r="AB11" s="15"/>
      <c r="AC11" s="15"/>
      <c r="AD11" s="15"/>
      <c r="AE11" s="15"/>
      <c r="AF11" s="15"/>
      <c r="AG11" s="15"/>
      <c r="AH11" s="16">
        <v>45016</v>
      </c>
      <c r="AI11" s="15"/>
      <c r="AJ11" s="15"/>
      <c r="AK11" s="15"/>
      <c r="AL11" s="15" t="s">
        <v>162</v>
      </c>
      <c r="AM11" s="15"/>
      <c r="AN11" s="15"/>
      <c r="AO11" s="15"/>
      <c r="AP11" s="75">
        <v>0</v>
      </c>
      <c r="AQ11" s="75">
        <v>0</v>
      </c>
      <c r="AR11" s="15"/>
      <c r="AS11" s="16">
        <v>45077</v>
      </c>
    </row>
    <row r="12" spans="1:45" x14ac:dyDescent="0.25">
      <c r="A12" s="15">
        <v>901218138</v>
      </c>
      <c r="B12" s="15" t="s">
        <v>11</v>
      </c>
      <c r="C12" s="15" t="s">
        <v>12</v>
      </c>
      <c r="D12" s="15">
        <v>10758</v>
      </c>
      <c r="E12" s="15"/>
      <c r="F12" s="15"/>
      <c r="G12" s="15" t="s">
        <v>227</v>
      </c>
      <c r="H12" s="15" t="s">
        <v>369</v>
      </c>
      <c r="I12" s="16">
        <v>45016</v>
      </c>
      <c r="J12" s="75">
        <v>68600</v>
      </c>
      <c r="K12" s="75">
        <v>68600</v>
      </c>
      <c r="L12" s="15" t="s">
        <v>160</v>
      </c>
      <c r="M12" s="15" t="s">
        <v>508</v>
      </c>
      <c r="N12" s="15"/>
      <c r="O12" s="15"/>
      <c r="P12" s="15"/>
      <c r="Q12" s="15" t="s">
        <v>161</v>
      </c>
      <c r="R12" s="75">
        <v>0</v>
      </c>
      <c r="S12" s="15"/>
      <c r="T12" s="15"/>
      <c r="U12" s="15"/>
      <c r="V12" s="15"/>
      <c r="W12" s="75">
        <v>0</v>
      </c>
      <c r="X12" s="15"/>
      <c r="Y12" s="75">
        <v>0</v>
      </c>
      <c r="Z12" s="75">
        <v>0</v>
      </c>
      <c r="AA12" s="15"/>
      <c r="AB12" s="15"/>
      <c r="AC12" s="15"/>
      <c r="AD12" s="15"/>
      <c r="AE12" s="15"/>
      <c r="AF12" s="15"/>
      <c r="AG12" s="15"/>
      <c r="AH12" s="16">
        <v>45016</v>
      </c>
      <c r="AI12" s="15"/>
      <c r="AJ12" s="15"/>
      <c r="AK12" s="15"/>
      <c r="AL12" s="15" t="s">
        <v>162</v>
      </c>
      <c r="AM12" s="15"/>
      <c r="AN12" s="15"/>
      <c r="AO12" s="15"/>
      <c r="AP12" s="75">
        <v>0</v>
      </c>
      <c r="AQ12" s="75">
        <v>0</v>
      </c>
      <c r="AR12" s="15"/>
      <c r="AS12" s="16">
        <v>45077</v>
      </c>
    </row>
    <row r="13" spans="1:45" x14ac:dyDescent="0.25">
      <c r="A13" s="15">
        <v>901218138</v>
      </c>
      <c r="B13" s="15" t="s">
        <v>11</v>
      </c>
      <c r="C13" s="15" t="s">
        <v>12</v>
      </c>
      <c r="D13" s="15">
        <v>11169</v>
      </c>
      <c r="E13" s="15"/>
      <c r="F13" s="15"/>
      <c r="G13" s="15" t="s">
        <v>228</v>
      </c>
      <c r="H13" s="15" t="s">
        <v>370</v>
      </c>
      <c r="I13" s="16">
        <v>45016</v>
      </c>
      <c r="J13" s="75">
        <v>24990</v>
      </c>
      <c r="K13" s="75">
        <v>24990</v>
      </c>
      <c r="L13" s="15" t="s">
        <v>160</v>
      </c>
      <c r="M13" s="15" t="s">
        <v>508</v>
      </c>
      <c r="N13" s="15"/>
      <c r="O13" s="15"/>
      <c r="P13" s="15"/>
      <c r="Q13" s="15" t="s">
        <v>161</v>
      </c>
      <c r="R13" s="75">
        <v>0</v>
      </c>
      <c r="S13" s="15"/>
      <c r="T13" s="15"/>
      <c r="U13" s="15"/>
      <c r="V13" s="15"/>
      <c r="W13" s="75">
        <v>0</v>
      </c>
      <c r="X13" s="15"/>
      <c r="Y13" s="75">
        <v>0</v>
      </c>
      <c r="Z13" s="75">
        <v>0</v>
      </c>
      <c r="AA13" s="15"/>
      <c r="AB13" s="15"/>
      <c r="AC13" s="15"/>
      <c r="AD13" s="15"/>
      <c r="AE13" s="15"/>
      <c r="AF13" s="15"/>
      <c r="AG13" s="15"/>
      <c r="AH13" s="16">
        <v>45016</v>
      </c>
      <c r="AI13" s="15"/>
      <c r="AJ13" s="15"/>
      <c r="AK13" s="15"/>
      <c r="AL13" s="15" t="s">
        <v>162</v>
      </c>
      <c r="AM13" s="15"/>
      <c r="AN13" s="15"/>
      <c r="AO13" s="15"/>
      <c r="AP13" s="75">
        <v>0</v>
      </c>
      <c r="AQ13" s="75">
        <v>0</v>
      </c>
      <c r="AR13" s="15"/>
      <c r="AS13" s="16">
        <v>45077</v>
      </c>
    </row>
    <row r="14" spans="1:45" x14ac:dyDescent="0.25">
      <c r="A14" s="15">
        <v>901218138</v>
      </c>
      <c r="B14" s="15" t="s">
        <v>11</v>
      </c>
      <c r="C14" s="15" t="s">
        <v>12</v>
      </c>
      <c r="D14" s="15">
        <v>11186</v>
      </c>
      <c r="E14" s="15"/>
      <c r="F14" s="15"/>
      <c r="G14" s="15" t="s">
        <v>331</v>
      </c>
      <c r="H14" s="15" t="s">
        <v>371</v>
      </c>
      <c r="I14" s="16">
        <v>45016</v>
      </c>
      <c r="J14" s="75">
        <v>299880</v>
      </c>
      <c r="K14" s="75">
        <v>299880</v>
      </c>
      <c r="L14" s="15" t="s">
        <v>160</v>
      </c>
      <c r="M14" s="15" t="s">
        <v>508</v>
      </c>
      <c r="N14" s="15"/>
      <c r="O14" s="15"/>
      <c r="P14" s="15"/>
      <c r="Q14" s="15" t="s">
        <v>161</v>
      </c>
      <c r="R14" s="75">
        <v>0</v>
      </c>
      <c r="S14" s="15"/>
      <c r="T14" s="15"/>
      <c r="U14" s="15"/>
      <c r="V14" s="15"/>
      <c r="W14" s="75">
        <v>0</v>
      </c>
      <c r="X14" s="15"/>
      <c r="Y14" s="75">
        <v>0</v>
      </c>
      <c r="Z14" s="75">
        <v>0</v>
      </c>
      <c r="AA14" s="15"/>
      <c r="AB14" s="15"/>
      <c r="AC14" s="15"/>
      <c r="AD14" s="15"/>
      <c r="AE14" s="15"/>
      <c r="AF14" s="15"/>
      <c r="AG14" s="15"/>
      <c r="AH14" s="16">
        <v>45016</v>
      </c>
      <c r="AI14" s="15"/>
      <c r="AJ14" s="15"/>
      <c r="AK14" s="15"/>
      <c r="AL14" s="15" t="s">
        <v>162</v>
      </c>
      <c r="AM14" s="15"/>
      <c r="AN14" s="15"/>
      <c r="AO14" s="15"/>
      <c r="AP14" s="75">
        <v>0</v>
      </c>
      <c r="AQ14" s="75">
        <v>0</v>
      </c>
      <c r="AR14" s="15"/>
      <c r="AS14" s="16">
        <v>45077</v>
      </c>
    </row>
    <row r="15" spans="1:45" x14ac:dyDescent="0.25">
      <c r="A15" s="15">
        <v>901218138</v>
      </c>
      <c r="B15" s="15" t="s">
        <v>11</v>
      </c>
      <c r="C15" s="15" t="s">
        <v>111</v>
      </c>
      <c r="D15" s="15">
        <v>11331</v>
      </c>
      <c r="E15" s="15"/>
      <c r="F15" s="15"/>
      <c r="G15" s="15" t="s">
        <v>332</v>
      </c>
      <c r="H15" s="15" t="s">
        <v>455</v>
      </c>
      <c r="I15" s="16">
        <v>45032</v>
      </c>
      <c r="J15" s="75">
        <v>145000</v>
      </c>
      <c r="K15" s="75">
        <v>145000</v>
      </c>
      <c r="L15" s="15" t="s">
        <v>160</v>
      </c>
      <c r="M15" s="15" t="s">
        <v>508</v>
      </c>
      <c r="N15" s="15"/>
      <c r="O15" s="15"/>
      <c r="P15" s="15"/>
      <c r="Q15" s="15" t="s">
        <v>161</v>
      </c>
      <c r="R15" s="75">
        <v>0</v>
      </c>
      <c r="S15" s="15"/>
      <c r="T15" s="15"/>
      <c r="U15" s="15"/>
      <c r="V15" s="15"/>
      <c r="W15" s="75">
        <v>0</v>
      </c>
      <c r="X15" s="15"/>
      <c r="Y15" s="75">
        <v>0</v>
      </c>
      <c r="Z15" s="75">
        <v>0</v>
      </c>
      <c r="AA15" s="15"/>
      <c r="AB15" s="15"/>
      <c r="AC15" s="15"/>
      <c r="AD15" s="15"/>
      <c r="AE15" s="15"/>
      <c r="AF15" s="15"/>
      <c r="AG15" s="15"/>
      <c r="AH15" s="16">
        <v>45046</v>
      </c>
      <c r="AI15" s="15"/>
      <c r="AJ15" s="15"/>
      <c r="AK15" s="15"/>
      <c r="AL15" s="15" t="s">
        <v>162</v>
      </c>
      <c r="AM15" s="15"/>
      <c r="AN15" s="15"/>
      <c r="AO15" s="15"/>
      <c r="AP15" s="75">
        <v>0</v>
      </c>
      <c r="AQ15" s="75">
        <v>0</v>
      </c>
      <c r="AR15" s="15"/>
      <c r="AS15" s="16">
        <v>45077</v>
      </c>
    </row>
    <row r="16" spans="1:45" x14ac:dyDescent="0.25">
      <c r="A16" s="15">
        <v>901218138</v>
      </c>
      <c r="B16" s="15" t="s">
        <v>11</v>
      </c>
      <c r="C16" s="15" t="s">
        <v>111</v>
      </c>
      <c r="D16" s="15">
        <v>11428</v>
      </c>
      <c r="E16" s="15"/>
      <c r="F16" s="15"/>
      <c r="G16" s="15" t="s">
        <v>333</v>
      </c>
      <c r="H16" s="15" t="s">
        <v>456</v>
      </c>
      <c r="I16" s="16">
        <v>45037</v>
      </c>
      <c r="J16" s="75">
        <v>645150</v>
      </c>
      <c r="K16" s="75">
        <v>645150</v>
      </c>
      <c r="L16" s="15" t="s">
        <v>160</v>
      </c>
      <c r="M16" s="15" t="s">
        <v>508</v>
      </c>
      <c r="N16" s="15"/>
      <c r="O16" s="15"/>
      <c r="P16" s="15"/>
      <c r="Q16" s="15" t="s">
        <v>161</v>
      </c>
      <c r="R16" s="75">
        <v>0</v>
      </c>
      <c r="S16" s="15"/>
      <c r="T16" s="15"/>
      <c r="U16" s="15"/>
      <c r="V16" s="15"/>
      <c r="W16" s="75">
        <v>0</v>
      </c>
      <c r="X16" s="15"/>
      <c r="Y16" s="75">
        <v>0</v>
      </c>
      <c r="Z16" s="75">
        <v>0</v>
      </c>
      <c r="AA16" s="15"/>
      <c r="AB16" s="15"/>
      <c r="AC16" s="15"/>
      <c r="AD16" s="15"/>
      <c r="AE16" s="15"/>
      <c r="AF16" s="15"/>
      <c r="AG16" s="15"/>
      <c r="AH16" s="16">
        <v>45046</v>
      </c>
      <c r="AI16" s="15"/>
      <c r="AJ16" s="15"/>
      <c r="AK16" s="15"/>
      <c r="AL16" s="15" t="s">
        <v>162</v>
      </c>
      <c r="AM16" s="15"/>
      <c r="AN16" s="15"/>
      <c r="AO16" s="15"/>
      <c r="AP16" s="75">
        <v>0</v>
      </c>
      <c r="AQ16" s="75">
        <v>0</v>
      </c>
      <c r="AR16" s="15"/>
      <c r="AS16" s="16">
        <v>45077</v>
      </c>
    </row>
    <row r="17" spans="1:45" x14ac:dyDescent="0.25">
      <c r="A17" s="15">
        <v>901218138</v>
      </c>
      <c r="B17" s="15" t="s">
        <v>11</v>
      </c>
      <c r="C17" s="15" t="s">
        <v>111</v>
      </c>
      <c r="D17" s="15">
        <v>11342</v>
      </c>
      <c r="E17" s="15" t="s">
        <v>12</v>
      </c>
      <c r="F17" s="15">
        <v>11342</v>
      </c>
      <c r="G17" s="15" t="s">
        <v>334</v>
      </c>
      <c r="H17" s="15" t="s">
        <v>457</v>
      </c>
      <c r="I17" s="16">
        <v>45033</v>
      </c>
      <c r="J17" s="75">
        <v>306000</v>
      </c>
      <c r="K17" s="75">
        <v>306000</v>
      </c>
      <c r="L17" s="15" t="s">
        <v>163</v>
      </c>
      <c r="M17" s="15" t="s">
        <v>541</v>
      </c>
      <c r="N17" s="15"/>
      <c r="O17" s="15"/>
      <c r="P17" s="15"/>
      <c r="Q17" s="15" t="s">
        <v>164</v>
      </c>
      <c r="R17" s="75">
        <v>306000</v>
      </c>
      <c r="S17" s="15"/>
      <c r="T17" s="15"/>
      <c r="U17" s="15"/>
      <c r="V17" s="15"/>
      <c r="W17" s="75">
        <v>0</v>
      </c>
      <c r="X17" s="15"/>
      <c r="Y17" s="75">
        <v>306000</v>
      </c>
      <c r="Z17" s="15">
        <v>0</v>
      </c>
      <c r="AA17" s="75">
        <v>64500</v>
      </c>
      <c r="AB17" s="15"/>
      <c r="AC17" s="15">
        <v>22013900</v>
      </c>
      <c r="AD17" s="15"/>
      <c r="AE17" s="15"/>
      <c r="AF17" s="77">
        <v>230313360588990</v>
      </c>
      <c r="AG17" s="15"/>
      <c r="AH17" s="16">
        <v>45046</v>
      </c>
      <c r="AI17" s="15"/>
      <c r="AJ17" s="15">
        <v>2</v>
      </c>
      <c r="AK17" s="15"/>
      <c r="AL17" s="15" t="s">
        <v>162</v>
      </c>
      <c r="AM17" s="15">
        <v>1</v>
      </c>
      <c r="AN17" s="15">
        <v>20230530</v>
      </c>
      <c r="AO17" s="15">
        <v>20230504</v>
      </c>
      <c r="AP17" s="75">
        <v>306000</v>
      </c>
      <c r="AQ17" s="75">
        <v>0</v>
      </c>
      <c r="AR17" s="15"/>
      <c r="AS17" s="16">
        <v>45077</v>
      </c>
    </row>
    <row r="18" spans="1:45" x14ac:dyDescent="0.25">
      <c r="A18" s="15">
        <v>901218138</v>
      </c>
      <c r="B18" s="15" t="s">
        <v>11</v>
      </c>
      <c r="C18" s="15" t="s">
        <v>111</v>
      </c>
      <c r="D18" s="15">
        <v>11204</v>
      </c>
      <c r="E18" s="15" t="s">
        <v>12</v>
      </c>
      <c r="F18" s="15">
        <v>11204</v>
      </c>
      <c r="G18" s="15" t="s">
        <v>335</v>
      </c>
      <c r="H18" s="15" t="s">
        <v>458</v>
      </c>
      <c r="I18" s="16">
        <v>45019</v>
      </c>
      <c r="J18" s="75">
        <v>65900</v>
      </c>
      <c r="K18" s="75">
        <v>65900</v>
      </c>
      <c r="L18" s="15" t="s">
        <v>163</v>
      </c>
      <c r="M18" s="15" t="s">
        <v>541</v>
      </c>
      <c r="N18" s="15"/>
      <c r="O18" s="15"/>
      <c r="P18" s="15"/>
      <c r="Q18" s="15" t="s">
        <v>164</v>
      </c>
      <c r="R18" s="75">
        <v>65900</v>
      </c>
      <c r="S18" s="15"/>
      <c r="T18" s="15"/>
      <c r="U18" s="15"/>
      <c r="V18" s="15"/>
      <c r="W18" s="75">
        <v>0</v>
      </c>
      <c r="X18" s="15"/>
      <c r="Y18" s="75">
        <v>65900</v>
      </c>
      <c r="Z18" s="15">
        <v>0</v>
      </c>
      <c r="AA18" s="75">
        <v>64500</v>
      </c>
      <c r="AB18" s="15"/>
      <c r="AC18" s="15">
        <v>22013900</v>
      </c>
      <c r="AD18" s="15"/>
      <c r="AE18" s="15"/>
      <c r="AF18" s="77">
        <v>230738545526879</v>
      </c>
      <c r="AG18" s="15"/>
      <c r="AH18" s="16">
        <v>45046</v>
      </c>
      <c r="AI18" s="15"/>
      <c r="AJ18" s="15">
        <v>2</v>
      </c>
      <c r="AK18" s="15"/>
      <c r="AL18" s="15" t="s">
        <v>162</v>
      </c>
      <c r="AM18" s="15">
        <v>1</v>
      </c>
      <c r="AN18" s="15">
        <v>20230530</v>
      </c>
      <c r="AO18" s="15">
        <v>20230504</v>
      </c>
      <c r="AP18" s="75">
        <v>65900</v>
      </c>
      <c r="AQ18" s="75">
        <v>0</v>
      </c>
      <c r="AR18" s="15"/>
      <c r="AS18" s="16">
        <v>45077</v>
      </c>
    </row>
    <row r="19" spans="1:45" x14ac:dyDescent="0.25">
      <c r="A19" s="15">
        <v>901218138</v>
      </c>
      <c r="B19" s="15" t="s">
        <v>11</v>
      </c>
      <c r="C19" s="15" t="s">
        <v>111</v>
      </c>
      <c r="D19" s="15">
        <v>11205</v>
      </c>
      <c r="E19" s="15" t="s">
        <v>12</v>
      </c>
      <c r="F19" s="15">
        <v>11205</v>
      </c>
      <c r="G19" s="15" t="s">
        <v>336</v>
      </c>
      <c r="H19" s="15" t="s">
        <v>459</v>
      </c>
      <c r="I19" s="16">
        <v>45019</v>
      </c>
      <c r="J19" s="75">
        <v>65900</v>
      </c>
      <c r="K19" s="75">
        <v>65900</v>
      </c>
      <c r="L19" s="15" t="s">
        <v>163</v>
      </c>
      <c r="M19" s="15" t="s">
        <v>541</v>
      </c>
      <c r="N19" s="15"/>
      <c r="O19" s="15"/>
      <c r="P19" s="15"/>
      <c r="Q19" s="15" t="s">
        <v>164</v>
      </c>
      <c r="R19" s="75">
        <v>65900</v>
      </c>
      <c r="S19" s="15"/>
      <c r="T19" s="15"/>
      <c r="U19" s="15"/>
      <c r="V19" s="15"/>
      <c r="W19" s="75">
        <v>0</v>
      </c>
      <c r="X19" s="15"/>
      <c r="Y19" s="75">
        <v>65900</v>
      </c>
      <c r="Z19" s="15">
        <v>0</v>
      </c>
      <c r="AA19" s="75">
        <v>64500</v>
      </c>
      <c r="AB19" s="15"/>
      <c r="AC19" s="15">
        <v>22013900</v>
      </c>
      <c r="AD19" s="15"/>
      <c r="AE19" s="15"/>
      <c r="AF19" s="77">
        <v>230808532345443</v>
      </c>
      <c r="AG19" s="15"/>
      <c r="AH19" s="16">
        <v>45046</v>
      </c>
      <c r="AI19" s="15"/>
      <c r="AJ19" s="15">
        <v>2</v>
      </c>
      <c r="AK19" s="15"/>
      <c r="AL19" s="15" t="s">
        <v>162</v>
      </c>
      <c r="AM19" s="15">
        <v>1</v>
      </c>
      <c r="AN19" s="15">
        <v>20230530</v>
      </c>
      <c r="AO19" s="15">
        <v>20230504</v>
      </c>
      <c r="AP19" s="75">
        <v>65900</v>
      </c>
      <c r="AQ19" s="75">
        <v>0</v>
      </c>
      <c r="AR19" s="15"/>
      <c r="AS19" s="16">
        <v>45077</v>
      </c>
    </row>
    <row r="20" spans="1:45" x14ac:dyDescent="0.25">
      <c r="A20" s="15">
        <v>901218138</v>
      </c>
      <c r="B20" s="15" t="s">
        <v>11</v>
      </c>
      <c r="C20" s="15" t="s">
        <v>111</v>
      </c>
      <c r="D20" s="15">
        <v>11210</v>
      </c>
      <c r="E20" s="15" t="s">
        <v>12</v>
      </c>
      <c r="F20" s="15">
        <v>11210</v>
      </c>
      <c r="G20" s="15" t="s">
        <v>337</v>
      </c>
      <c r="H20" s="15" t="s">
        <v>460</v>
      </c>
      <c r="I20" s="16">
        <v>45020</v>
      </c>
      <c r="J20" s="75">
        <v>65900</v>
      </c>
      <c r="K20" s="75">
        <v>65900</v>
      </c>
      <c r="L20" s="15" t="s">
        <v>163</v>
      </c>
      <c r="M20" s="15" t="s">
        <v>541</v>
      </c>
      <c r="N20" s="15"/>
      <c r="O20" s="15"/>
      <c r="P20" s="15"/>
      <c r="Q20" s="15" t="s">
        <v>164</v>
      </c>
      <c r="R20" s="75">
        <v>65900</v>
      </c>
      <c r="S20" s="15"/>
      <c r="T20" s="15"/>
      <c r="U20" s="15"/>
      <c r="V20" s="15"/>
      <c r="W20" s="75">
        <v>0</v>
      </c>
      <c r="X20" s="15"/>
      <c r="Y20" s="75">
        <v>65900</v>
      </c>
      <c r="Z20" s="15">
        <v>0</v>
      </c>
      <c r="AA20" s="75">
        <v>449820</v>
      </c>
      <c r="AB20" s="15"/>
      <c r="AC20" s="15">
        <v>22013900</v>
      </c>
      <c r="AD20" s="15"/>
      <c r="AE20" s="15"/>
      <c r="AF20" s="77">
        <v>230903360412788</v>
      </c>
      <c r="AG20" s="15"/>
      <c r="AH20" s="16">
        <v>45046</v>
      </c>
      <c r="AI20" s="15"/>
      <c r="AJ20" s="15">
        <v>2</v>
      </c>
      <c r="AK20" s="15"/>
      <c r="AL20" s="15" t="s">
        <v>162</v>
      </c>
      <c r="AM20" s="15">
        <v>1</v>
      </c>
      <c r="AN20" s="15">
        <v>20230530</v>
      </c>
      <c r="AO20" s="15">
        <v>20230504</v>
      </c>
      <c r="AP20" s="75">
        <v>65900</v>
      </c>
      <c r="AQ20" s="75">
        <v>0</v>
      </c>
      <c r="AR20" s="15"/>
      <c r="AS20" s="16">
        <v>45077</v>
      </c>
    </row>
    <row r="21" spans="1:45" x14ac:dyDescent="0.25">
      <c r="A21" s="15">
        <v>901218138</v>
      </c>
      <c r="B21" s="15" t="s">
        <v>11</v>
      </c>
      <c r="C21" s="15" t="s">
        <v>111</v>
      </c>
      <c r="D21" s="15">
        <v>11246</v>
      </c>
      <c r="E21" s="15" t="s">
        <v>12</v>
      </c>
      <c r="F21" s="15">
        <v>11246</v>
      </c>
      <c r="G21" s="15" t="s">
        <v>338</v>
      </c>
      <c r="H21" s="15" t="s">
        <v>461</v>
      </c>
      <c r="I21" s="16">
        <v>45027</v>
      </c>
      <c r="J21" s="75">
        <v>459000</v>
      </c>
      <c r="K21" s="75">
        <v>459000</v>
      </c>
      <c r="L21" s="15" t="s">
        <v>163</v>
      </c>
      <c r="M21" s="15" t="s">
        <v>541</v>
      </c>
      <c r="N21" s="15"/>
      <c r="O21" s="15"/>
      <c r="P21" s="15"/>
      <c r="Q21" s="15" t="s">
        <v>164</v>
      </c>
      <c r="R21" s="75">
        <v>459000</v>
      </c>
      <c r="S21" s="15"/>
      <c r="T21" s="15"/>
      <c r="U21" s="15"/>
      <c r="V21" s="15"/>
      <c r="W21" s="75">
        <v>0</v>
      </c>
      <c r="X21" s="15"/>
      <c r="Y21" s="75">
        <v>459000</v>
      </c>
      <c r="Z21" s="15">
        <v>0</v>
      </c>
      <c r="AA21" s="75">
        <v>249900</v>
      </c>
      <c r="AB21" s="15"/>
      <c r="AC21" s="15">
        <v>22013900</v>
      </c>
      <c r="AD21" s="15"/>
      <c r="AE21" s="15"/>
      <c r="AF21" s="77">
        <v>230503360632322</v>
      </c>
      <c r="AG21" s="15"/>
      <c r="AH21" s="16">
        <v>45046</v>
      </c>
      <c r="AI21" s="15"/>
      <c r="AJ21" s="15">
        <v>2</v>
      </c>
      <c r="AK21" s="15"/>
      <c r="AL21" s="15" t="s">
        <v>162</v>
      </c>
      <c r="AM21" s="15">
        <v>1</v>
      </c>
      <c r="AN21" s="15">
        <v>20230530</v>
      </c>
      <c r="AO21" s="15">
        <v>20230504</v>
      </c>
      <c r="AP21" s="75">
        <v>459000</v>
      </c>
      <c r="AQ21" s="75">
        <v>0</v>
      </c>
      <c r="AR21" s="15"/>
      <c r="AS21" s="16">
        <v>45077</v>
      </c>
    </row>
    <row r="22" spans="1:45" x14ac:dyDescent="0.25">
      <c r="A22" s="15">
        <v>901218138</v>
      </c>
      <c r="B22" s="15" t="s">
        <v>11</v>
      </c>
      <c r="C22" s="15" t="s">
        <v>111</v>
      </c>
      <c r="D22" s="15">
        <v>11248</v>
      </c>
      <c r="E22" s="15" t="s">
        <v>12</v>
      </c>
      <c r="F22" s="15">
        <v>11248</v>
      </c>
      <c r="G22" s="15" t="s">
        <v>339</v>
      </c>
      <c r="H22" s="15" t="s">
        <v>462</v>
      </c>
      <c r="I22" s="16">
        <v>45027</v>
      </c>
      <c r="J22" s="75">
        <v>255000</v>
      </c>
      <c r="K22" s="75">
        <v>255000</v>
      </c>
      <c r="L22" s="15" t="s">
        <v>163</v>
      </c>
      <c r="M22" s="15" t="s">
        <v>541</v>
      </c>
      <c r="N22" s="15"/>
      <c r="O22" s="15"/>
      <c r="P22" s="15"/>
      <c r="Q22" s="15" t="s">
        <v>164</v>
      </c>
      <c r="R22" s="75">
        <v>255000</v>
      </c>
      <c r="S22" s="15"/>
      <c r="T22" s="15"/>
      <c r="U22" s="15"/>
      <c r="V22" s="15"/>
      <c r="W22" s="75">
        <v>0</v>
      </c>
      <c r="X22" s="15"/>
      <c r="Y22" s="75">
        <v>255000</v>
      </c>
      <c r="Z22" s="15">
        <v>0</v>
      </c>
      <c r="AA22" s="75">
        <v>799680</v>
      </c>
      <c r="AB22" s="15"/>
      <c r="AC22" s="15">
        <v>22013900</v>
      </c>
      <c r="AD22" s="15"/>
      <c r="AE22" s="15"/>
      <c r="AF22" s="77">
        <v>230613360606323</v>
      </c>
      <c r="AG22" s="15"/>
      <c r="AH22" s="16">
        <v>45046</v>
      </c>
      <c r="AI22" s="15"/>
      <c r="AJ22" s="15">
        <v>2</v>
      </c>
      <c r="AK22" s="15"/>
      <c r="AL22" s="15" t="s">
        <v>162</v>
      </c>
      <c r="AM22" s="15">
        <v>1</v>
      </c>
      <c r="AN22" s="15">
        <v>20230530</v>
      </c>
      <c r="AO22" s="15">
        <v>20230504</v>
      </c>
      <c r="AP22" s="75">
        <v>255000</v>
      </c>
      <c r="AQ22" s="75">
        <v>0</v>
      </c>
      <c r="AR22" s="15"/>
      <c r="AS22" s="16">
        <v>45077</v>
      </c>
    </row>
    <row r="23" spans="1:45" x14ac:dyDescent="0.25">
      <c r="A23" s="15">
        <v>901218138</v>
      </c>
      <c r="B23" s="15" t="s">
        <v>11</v>
      </c>
      <c r="C23" s="15" t="s">
        <v>111</v>
      </c>
      <c r="D23" s="15">
        <v>11249</v>
      </c>
      <c r="E23" s="15" t="s">
        <v>12</v>
      </c>
      <c r="F23" s="15">
        <v>11249</v>
      </c>
      <c r="G23" s="15" t="s">
        <v>340</v>
      </c>
      <c r="H23" s="15" t="s">
        <v>463</v>
      </c>
      <c r="I23" s="16">
        <v>45027</v>
      </c>
      <c r="J23" s="75">
        <v>816000</v>
      </c>
      <c r="K23" s="75">
        <v>816000</v>
      </c>
      <c r="L23" s="15" t="s">
        <v>163</v>
      </c>
      <c r="M23" s="15" t="s">
        <v>541</v>
      </c>
      <c r="N23" s="15"/>
      <c r="O23" s="15"/>
      <c r="P23" s="15"/>
      <c r="Q23" s="15" t="s">
        <v>164</v>
      </c>
      <c r="R23" s="75">
        <v>816000</v>
      </c>
      <c r="S23" s="15"/>
      <c r="T23" s="15"/>
      <c r="U23" s="15"/>
      <c r="V23" s="15"/>
      <c r="W23" s="75">
        <v>0</v>
      </c>
      <c r="X23" s="15"/>
      <c r="Y23" s="75">
        <v>816000</v>
      </c>
      <c r="Z23" s="15">
        <v>0</v>
      </c>
      <c r="AA23" s="75">
        <v>899640</v>
      </c>
      <c r="AB23" s="15"/>
      <c r="AC23" s="15">
        <v>22013900</v>
      </c>
      <c r="AD23" s="15"/>
      <c r="AE23" s="15"/>
      <c r="AF23" s="77">
        <v>223603360330941</v>
      </c>
      <c r="AG23" s="15"/>
      <c r="AH23" s="16">
        <v>45046</v>
      </c>
      <c r="AI23" s="15"/>
      <c r="AJ23" s="15">
        <v>2</v>
      </c>
      <c r="AK23" s="15"/>
      <c r="AL23" s="15" t="s">
        <v>162</v>
      </c>
      <c r="AM23" s="15">
        <v>1</v>
      </c>
      <c r="AN23" s="15">
        <v>20230530</v>
      </c>
      <c r="AO23" s="15">
        <v>20230504</v>
      </c>
      <c r="AP23" s="75">
        <v>816000</v>
      </c>
      <c r="AQ23" s="75">
        <v>0</v>
      </c>
      <c r="AR23" s="15"/>
      <c r="AS23" s="16">
        <v>45077</v>
      </c>
    </row>
    <row r="24" spans="1:45" x14ac:dyDescent="0.25">
      <c r="A24" s="15">
        <v>901218138</v>
      </c>
      <c r="B24" s="15" t="s">
        <v>11</v>
      </c>
      <c r="C24" s="15" t="s">
        <v>111</v>
      </c>
      <c r="D24" s="15">
        <v>11250</v>
      </c>
      <c r="E24" s="15" t="s">
        <v>12</v>
      </c>
      <c r="F24" s="15">
        <v>11250</v>
      </c>
      <c r="G24" s="15" t="s">
        <v>341</v>
      </c>
      <c r="H24" s="15" t="s">
        <v>464</v>
      </c>
      <c r="I24" s="16">
        <v>45027</v>
      </c>
      <c r="J24" s="75">
        <v>918000</v>
      </c>
      <c r="K24" s="75">
        <v>918000</v>
      </c>
      <c r="L24" s="15" t="s">
        <v>163</v>
      </c>
      <c r="M24" s="15" t="s">
        <v>541</v>
      </c>
      <c r="N24" s="15"/>
      <c r="O24" s="15"/>
      <c r="P24" s="15"/>
      <c r="Q24" s="15" t="s">
        <v>164</v>
      </c>
      <c r="R24" s="75">
        <v>918000</v>
      </c>
      <c r="S24" s="15"/>
      <c r="T24" s="15"/>
      <c r="U24" s="15"/>
      <c r="V24" s="15"/>
      <c r="W24" s="75">
        <v>0</v>
      </c>
      <c r="X24" s="15"/>
      <c r="Y24" s="75">
        <v>918000</v>
      </c>
      <c r="Z24" s="15">
        <v>0</v>
      </c>
      <c r="AA24" s="75">
        <v>38984</v>
      </c>
      <c r="AB24" s="15"/>
      <c r="AC24" s="15">
        <v>22013900</v>
      </c>
      <c r="AD24" s="15"/>
      <c r="AE24" s="15"/>
      <c r="AF24" s="77">
        <v>223543360521492</v>
      </c>
      <c r="AG24" s="15"/>
      <c r="AH24" s="16">
        <v>45046</v>
      </c>
      <c r="AI24" s="15"/>
      <c r="AJ24" s="15">
        <v>2</v>
      </c>
      <c r="AK24" s="15"/>
      <c r="AL24" s="15" t="s">
        <v>162</v>
      </c>
      <c r="AM24" s="15">
        <v>1</v>
      </c>
      <c r="AN24" s="15">
        <v>20230530</v>
      </c>
      <c r="AO24" s="15">
        <v>20230504</v>
      </c>
      <c r="AP24" s="75">
        <v>918000</v>
      </c>
      <c r="AQ24" s="75">
        <v>0</v>
      </c>
      <c r="AR24" s="15"/>
      <c r="AS24" s="16">
        <v>45077</v>
      </c>
    </row>
    <row r="25" spans="1:45" x14ac:dyDescent="0.25">
      <c r="A25" s="15">
        <v>901218138</v>
      </c>
      <c r="B25" s="15" t="s">
        <v>11</v>
      </c>
      <c r="C25" s="15" t="s">
        <v>111</v>
      </c>
      <c r="D25" s="15">
        <v>11251</v>
      </c>
      <c r="E25" s="15" t="s">
        <v>12</v>
      </c>
      <c r="F25" s="15">
        <v>11251</v>
      </c>
      <c r="G25" s="15" t="s">
        <v>342</v>
      </c>
      <c r="H25" s="15" t="s">
        <v>465</v>
      </c>
      <c r="I25" s="16">
        <v>45027</v>
      </c>
      <c r="J25" s="75">
        <v>306000</v>
      </c>
      <c r="K25" s="75">
        <v>306000</v>
      </c>
      <c r="L25" s="15" t="s">
        <v>163</v>
      </c>
      <c r="M25" s="15" t="s">
        <v>541</v>
      </c>
      <c r="N25" s="15"/>
      <c r="O25" s="15"/>
      <c r="P25" s="15"/>
      <c r="Q25" s="15" t="s">
        <v>164</v>
      </c>
      <c r="R25" s="75">
        <v>306000</v>
      </c>
      <c r="S25" s="15"/>
      <c r="T25" s="15"/>
      <c r="U25" s="15"/>
      <c r="V25" s="15"/>
      <c r="W25" s="75">
        <v>0</v>
      </c>
      <c r="X25" s="15"/>
      <c r="Y25" s="75">
        <v>306000</v>
      </c>
      <c r="Z25" s="15">
        <v>0</v>
      </c>
      <c r="AA25" s="75">
        <v>260896</v>
      </c>
      <c r="AB25" s="15"/>
      <c r="AC25" s="15">
        <v>2201390067</v>
      </c>
      <c r="AD25" s="15"/>
      <c r="AE25" s="15"/>
      <c r="AF25" s="77">
        <v>230558545567581</v>
      </c>
      <c r="AG25" s="15"/>
      <c r="AH25" s="16">
        <v>45046</v>
      </c>
      <c r="AI25" s="15"/>
      <c r="AJ25" s="15">
        <v>2</v>
      </c>
      <c r="AK25" s="15"/>
      <c r="AL25" s="15" t="s">
        <v>162</v>
      </c>
      <c r="AM25" s="15">
        <v>1</v>
      </c>
      <c r="AN25" s="15">
        <v>20230530</v>
      </c>
      <c r="AO25" s="15">
        <v>20230504</v>
      </c>
      <c r="AP25" s="75">
        <v>306000</v>
      </c>
      <c r="AQ25" s="75">
        <v>0</v>
      </c>
      <c r="AR25" s="15"/>
      <c r="AS25" s="16">
        <v>45077</v>
      </c>
    </row>
    <row r="26" spans="1:45" x14ac:dyDescent="0.25">
      <c r="A26" s="15">
        <v>901218138</v>
      </c>
      <c r="B26" s="15" t="s">
        <v>11</v>
      </c>
      <c r="C26" s="15" t="s">
        <v>111</v>
      </c>
      <c r="D26" s="15">
        <v>11259</v>
      </c>
      <c r="E26" s="15" t="s">
        <v>12</v>
      </c>
      <c r="F26" s="15">
        <v>11259</v>
      </c>
      <c r="G26" s="15" t="s">
        <v>343</v>
      </c>
      <c r="H26" s="15" t="s">
        <v>466</v>
      </c>
      <c r="I26" s="16">
        <v>45028</v>
      </c>
      <c r="J26" s="75">
        <v>65900</v>
      </c>
      <c r="K26" s="75">
        <v>65900</v>
      </c>
      <c r="L26" s="15" t="s">
        <v>163</v>
      </c>
      <c r="M26" s="15" t="s">
        <v>541</v>
      </c>
      <c r="N26" s="15"/>
      <c r="O26" s="15"/>
      <c r="P26" s="15"/>
      <c r="Q26" s="15" t="s">
        <v>164</v>
      </c>
      <c r="R26" s="75">
        <v>65900</v>
      </c>
      <c r="S26" s="15"/>
      <c r="T26" s="15"/>
      <c r="U26" s="15"/>
      <c r="V26" s="15"/>
      <c r="W26" s="75">
        <v>0</v>
      </c>
      <c r="X26" s="15"/>
      <c r="Y26" s="75">
        <v>65900</v>
      </c>
      <c r="Z26" s="15">
        <v>0</v>
      </c>
      <c r="AA26" s="15"/>
      <c r="AB26" s="15"/>
      <c r="AC26" s="15"/>
      <c r="AD26" s="15"/>
      <c r="AE26" s="15"/>
      <c r="AF26" s="77">
        <v>230738532501946</v>
      </c>
      <c r="AG26" s="15"/>
      <c r="AH26" s="16">
        <v>45046</v>
      </c>
      <c r="AI26" s="15"/>
      <c r="AJ26" s="15">
        <v>2</v>
      </c>
      <c r="AK26" s="15"/>
      <c r="AL26" s="15" t="s">
        <v>162</v>
      </c>
      <c r="AM26" s="15">
        <v>1</v>
      </c>
      <c r="AN26" s="15">
        <v>20230530</v>
      </c>
      <c r="AO26" s="15">
        <v>20230504</v>
      </c>
      <c r="AP26" s="75">
        <v>65900</v>
      </c>
      <c r="AQ26" s="75">
        <v>0</v>
      </c>
      <c r="AR26" s="15"/>
      <c r="AS26" s="16">
        <v>45077</v>
      </c>
    </row>
    <row r="27" spans="1:45" x14ac:dyDescent="0.25">
      <c r="A27" s="15">
        <v>901218138</v>
      </c>
      <c r="B27" s="15" t="s">
        <v>11</v>
      </c>
      <c r="C27" s="15" t="s">
        <v>111</v>
      </c>
      <c r="D27" s="15">
        <v>11260</v>
      </c>
      <c r="E27" s="15" t="s">
        <v>12</v>
      </c>
      <c r="F27" s="15">
        <v>11260</v>
      </c>
      <c r="G27" s="15" t="s">
        <v>344</v>
      </c>
      <c r="H27" s="15" t="s">
        <v>467</v>
      </c>
      <c r="I27" s="16">
        <v>45028</v>
      </c>
      <c r="J27" s="75">
        <v>27000</v>
      </c>
      <c r="K27" s="75">
        <v>27000</v>
      </c>
      <c r="L27" s="15" t="s">
        <v>163</v>
      </c>
      <c r="M27" s="15" t="s">
        <v>541</v>
      </c>
      <c r="N27" s="15"/>
      <c r="O27" s="15"/>
      <c r="P27" s="15"/>
      <c r="Q27" s="15" t="s">
        <v>164</v>
      </c>
      <c r="R27" s="75">
        <v>27000</v>
      </c>
      <c r="S27" s="15"/>
      <c r="T27" s="15"/>
      <c r="U27" s="15"/>
      <c r="V27" s="15"/>
      <c r="W27" s="75">
        <v>0</v>
      </c>
      <c r="X27" s="15"/>
      <c r="Y27" s="75">
        <v>27000</v>
      </c>
      <c r="Z27" s="15">
        <v>0</v>
      </c>
      <c r="AA27" s="15"/>
      <c r="AB27" s="15"/>
      <c r="AC27" s="15"/>
      <c r="AD27" s="15"/>
      <c r="AE27" s="15"/>
      <c r="AF27" s="77">
        <v>230663360596581</v>
      </c>
      <c r="AG27" s="15"/>
      <c r="AH27" s="16">
        <v>45046</v>
      </c>
      <c r="AI27" s="15"/>
      <c r="AJ27" s="15">
        <v>2</v>
      </c>
      <c r="AK27" s="15"/>
      <c r="AL27" s="15" t="s">
        <v>162</v>
      </c>
      <c r="AM27" s="15">
        <v>1</v>
      </c>
      <c r="AN27" s="15">
        <v>20230530</v>
      </c>
      <c r="AO27" s="15">
        <v>20230504</v>
      </c>
      <c r="AP27" s="75">
        <v>27000</v>
      </c>
      <c r="AQ27" s="75">
        <v>0</v>
      </c>
      <c r="AR27" s="15"/>
      <c r="AS27" s="16">
        <v>45077</v>
      </c>
    </row>
    <row r="28" spans="1:45" x14ac:dyDescent="0.25">
      <c r="A28" s="15">
        <v>901218138</v>
      </c>
      <c r="B28" s="15" t="s">
        <v>11</v>
      </c>
      <c r="C28" s="15" t="s">
        <v>111</v>
      </c>
      <c r="D28" s="15">
        <v>11266</v>
      </c>
      <c r="E28" s="15" t="s">
        <v>12</v>
      </c>
      <c r="F28" s="15">
        <v>11266</v>
      </c>
      <c r="G28" s="15" t="s">
        <v>345</v>
      </c>
      <c r="H28" s="15" t="s">
        <v>468</v>
      </c>
      <c r="I28" s="16">
        <v>45028</v>
      </c>
      <c r="J28" s="75">
        <v>70000</v>
      </c>
      <c r="K28" s="75">
        <v>70000</v>
      </c>
      <c r="L28" s="15" t="s">
        <v>163</v>
      </c>
      <c r="M28" s="15" t="s">
        <v>541</v>
      </c>
      <c r="N28" s="15"/>
      <c r="O28" s="15"/>
      <c r="P28" s="15"/>
      <c r="Q28" s="15" t="s">
        <v>164</v>
      </c>
      <c r="R28" s="75">
        <v>70000</v>
      </c>
      <c r="S28" s="15"/>
      <c r="T28" s="15"/>
      <c r="U28" s="15"/>
      <c r="V28" s="15"/>
      <c r="W28" s="75">
        <v>0</v>
      </c>
      <c r="X28" s="15"/>
      <c r="Y28" s="75">
        <v>70000</v>
      </c>
      <c r="Z28" s="15">
        <v>0</v>
      </c>
      <c r="AA28" s="15"/>
      <c r="AB28" s="15"/>
      <c r="AC28" s="15"/>
      <c r="AD28" s="15"/>
      <c r="AE28" s="15"/>
      <c r="AF28" s="77">
        <v>230738532291914</v>
      </c>
      <c r="AG28" s="15"/>
      <c r="AH28" s="16">
        <v>45046</v>
      </c>
      <c r="AI28" s="15"/>
      <c r="AJ28" s="15">
        <v>2</v>
      </c>
      <c r="AK28" s="15"/>
      <c r="AL28" s="15" t="s">
        <v>162</v>
      </c>
      <c r="AM28" s="15">
        <v>1</v>
      </c>
      <c r="AN28" s="15">
        <v>20230530</v>
      </c>
      <c r="AO28" s="15">
        <v>20230504</v>
      </c>
      <c r="AP28" s="75">
        <v>70000</v>
      </c>
      <c r="AQ28" s="75">
        <v>0</v>
      </c>
      <c r="AR28" s="15"/>
      <c r="AS28" s="16">
        <v>45077</v>
      </c>
    </row>
    <row r="29" spans="1:45" x14ac:dyDescent="0.25">
      <c r="A29" s="15">
        <v>901218138</v>
      </c>
      <c r="B29" s="15" t="s">
        <v>11</v>
      </c>
      <c r="C29" s="15" t="s">
        <v>111</v>
      </c>
      <c r="D29" s="15">
        <v>11299</v>
      </c>
      <c r="E29" s="15" t="s">
        <v>12</v>
      </c>
      <c r="F29" s="15">
        <v>11299</v>
      </c>
      <c r="G29" s="15" t="s">
        <v>346</v>
      </c>
      <c r="H29" s="15" t="s">
        <v>469</v>
      </c>
      <c r="I29" s="16">
        <v>45029</v>
      </c>
      <c r="J29" s="75">
        <v>53600</v>
      </c>
      <c r="K29" s="75">
        <v>53600</v>
      </c>
      <c r="L29" s="15" t="s">
        <v>163</v>
      </c>
      <c r="M29" s="15" t="s">
        <v>541</v>
      </c>
      <c r="N29" s="15"/>
      <c r="O29" s="15"/>
      <c r="P29" s="15"/>
      <c r="Q29" s="15" t="s">
        <v>164</v>
      </c>
      <c r="R29" s="75">
        <v>53600</v>
      </c>
      <c r="S29" s="15"/>
      <c r="T29" s="15"/>
      <c r="U29" s="15"/>
      <c r="V29" s="15"/>
      <c r="W29" s="75">
        <v>0</v>
      </c>
      <c r="X29" s="15"/>
      <c r="Y29" s="75">
        <v>53600</v>
      </c>
      <c r="Z29" s="15">
        <v>0</v>
      </c>
      <c r="AA29" s="15"/>
      <c r="AB29" s="15"/>
      <c r="AC29" s="15"/>
      <c r="AD29" s="15"/>
      <c r="AE29" s="15"/>
      <c r="AF29" s="77">
        <v>230863360300241</v>
      </c>
      <c r="AG29" s="15"/>
      <c r="AH29" s="16">
        <v>45046</v>
      </c>
      <c r="AI29" s="15"/>
      <c r="AJ29" s="15">
        <v>2</v>
      </c>
      <c r="AK29" s="15"/>
      <c r="AL29" s="15" t="s">
        <v>162</v>
      </c>
      <c r="AM29" s="15">
        <v>1</v>
      </c>
      <c r="AN29" s="15">
        <v>20230530</v>
      </c>
      <c r="AO29" s="15">
        <v>20230504</v>
      </c>
      <c r="AP29" s="75">
        <v>53600</v>
      </c>
      <c r="AQ29" s="75">
        <v>0</v>
      </c>
      <c r="AR29" s="15"/>
      <c r="AS29" s="16">
        <v>45077</v>
      </c>
    </row>
    <row r="30" spans="1:45" x14ac:dyDescent="0.25">
      <c r="A30" s="15">
        <v>901218138</v>
      </c>
      <c r="B30" s="15" t="s">
        <v>11</v>
      </c>
      <c r="C30" s="15" t="s">
        <v>111</v>
      </c>
      <c r="D30" s="15">
        <v>11307</v>
      </c>
      <c r="E30" s="15" t="s">
        <v>12</v>
      </c>
      <c r="F30" s="15">
        <v>11307</v>
      </c>
      <c r="G30" s="15" t="s">
        <v>347</v>
      </c>
      <c r="H30" s="15" t="s">
        <v>470</v>
      </c>
      <c r="I30" s="16">
        <v>45029</v>
      </c>
      <c r="J30" s="75">
        <v>65900</v>
      </c>
      <c r="K30" s="75">
        <v>65900</v>
      </c>
      <c r="L30" s="15" t="s">
        <v>163</v>
      </c>
      <c r="M30" s="15" t="s">
        <v>541</v>
      </c>
      <c r="N30" s="15"/>
      <c r="O30" s="15"/>
      <c r="P30" s="15"/>
      <c r="Q30" s="15" t="s">
        <v>164</v>
      </c>
      <c r="R30" s="75">
        <v>65900</v>
      </c>
      <c r="S30" s="15"/>
      <c r="T30" s="15"/>
      <c r="U30" s="15"/>
      <c r="V30" s="15"/>
      <c r="W30" s="75">
        <v>0</v>
      </c>
      <c r="X30" s="15"/>
      <c r="Y30" s="75">
        <v>65900</v>
      </c>
      <c r="Z30" s="15">
        <v>0</v>
      </c>
      <c r="AA30" s="15"/>
      <c r="AB30" s="15"/>
      <c r="AC30" s="15"/>
      <c r="AD30" s="15"/>
      <c r="AE30" s="15"/>
      <c r="AF30" s="77">
        <v>230898552354851</v>
      </c>
      <c r="AG30" s="15"/>
      <c r="AH30" s="16">
        <v>45046</v>
      </c>
      <c r="AI30" s="15"/>
      <c r="AJ30" s="15">
        <v>2</v>
      </c>
      <c r="AK30" s="15"/>
      <c r="AL30" s="15" t="s">
        <v>162</v>
      </c>
      <c r="AM30" s="15">
        <v>1</v>
      </c>
      <c r="AN30" s="15">
        <v>20230530</v>
      </c>
      <c r="AO30" s="15">
        <v>20230504</v>
      </c>
      <c r="AP30" s="75">
        <v>65900</v>
      </c>
      <c r="AQ30" s="75">
        <v>0</v>
      </c>
      <c r="AR30" s="15"/>
      <c r="AS30" s="16">
        <v>45077</v>
      </c>
    </row>
    <row r="31" spans="1:45" x14ac:dyDescent="0.25">
      <c r="A31" s="15">
        <v>901218138</v>
      </c>
      <c r="B31" s="15" t="s">
        <v>11</v>
      </c>
      <c r="C31" s="15" t="s">
        <v>111</v>
      </c>
      <c r="D31" s="15">
        <v>11318</v>
      </c>
      <c r="E31" s="15" t="s">
        <v>12</v>
      </c>
      <c r="F31" s="15">
        <v>11318</v>
      </c>
      <c r="G31" s="15" t="s">
        <v>348</v>
      </c>
      <c r="H31" s="15" t="s">
        <v>471</v>
      </c>
      <c r="I31" s="16">
        <v>45031</v>
      </c>
      <c r="J31" s="75">
        <v>306000</v>
      </c>
      <c r="K31" s="75">
        <v>306000</v>
      </c>
      <c r="L31" s="15" t="s">
        <v>163</v>
      </c>
      <c r="M31" s="15" t="s">
        <v>541</v>
      </c>
      <c r="N31" s="15"/>
      <c r="O31" s="15"/>
      <c r="P31" s="15"/>
      <c r="Q31" s="15" t="s">
        <v>164</v>
      </c>
      <c r="R31" s="75">
        <v>306000</v>
      </c>
      <c r="S31" s="15"/>
      <c r="T31" s="15"/>
      <c r="U31" s="15"/>
      <c r="V31" s="15"/>
      <c r="W31" s="75">
        <v>0</v>
      </c>
      <c r="X31" s="15"/>
      <c r="Y31" s="75">
        <v>306000</v>
      </c>
      <c r="Z31" s="15">
        <v>0</v>
      </c>
      <c r="AA31" s="15"/>
      <c r="AB31" s="15"/>
      <c r="AC31" s="15"/>
      <c r="AD31" s="15"/>
      <c r="AE31" s="15"/>
      <c r="AF31" s="77">
        <v>230113360357000</v>
      </c>
      <c r="AG31" s="15"/>
      <c r="AH31" s="16">
        <v>45046</v>
      </c>
      <c r="AI31" s="15"/>
      <c r="AJ31" s="15">
        <v>2</v>
      </c>
      <c r="AK31" s="15"/>
      <c r="AL31" s="15" t="s">
        <v>162</v>
      </c>
      <c r="AM31" s="15">
        <v>1</v>
      </c>
      <c r="AN31" s="15">
        <v>20230530</v>
      </c>
      <c r="AO31" s="15">
        <v>20230504</v>
      </c>
      <c r="AP31" s="75">
        <v>306000</v>
      </c>
      <c r="AQ31" s="75">
        <v>0</v>
      </c>
      <c r="AR31" s="15"/>
      <c r="AS31" s="16">
        <v>45077</v>
      </c>
    </row>
    <row r="32" spans="1:45" x14ac:dyDescent="0.25">
      <c r="A32" s="15">
        <v>901218138</v>
      </c>
      <c r="B32" s="15" t="s">
        <v>11</v>
      </c>
      <c r="C32" s="15" t="s">
        <v>111</v>
      </c>
      <c r="D32" s="15">
        <v>11319</v>
      </c>
      <c r="E32" s="15" t="s">
        <v>12</v>
      </c>
      <c r="F32" s="15">
        <v>11319</v>
      </c>
      <c r="G32" s="15" t="s">
        <v>349</v>
      </c>
      <c r="H32" s="15" t="s">
        <v>472</v>
      </c>
      <c r="I32" s="16">
        <v>45031</v>
      </c>
      <c r="J32" s="75">
        <v>510000</v>
      </c>
      <c r="K32" s="75">
        <v>510000</v>
      </c>
      <c r="L32" s="15" t="s">
        <v>163</v>
      </c>
      <c r="M32" s="15" t="s">
        <v>541</v>
      </c>
      <c r="N32" s="15"/>
      <c r="O32" s="15"/>
      <c r="P32" s="15"/>
      <c r="Q32" s="15" t="s">
        <v>164</v>
      </c>
      <c r="R32" s="75">
        <v>510000</v>
      </c>
      <c r="S32" s="15"/>
      <c r="T32" s="15"/>
      <c r="U32" s="15"/>
      <c r="V32" s="15"/>
      <c r="W32" s="75">
        <v>0</v>
      </c>
      <c r="X32" s="15"/>
      <c r="Y32" s="75">
        <v>510000</v>
      </c>
      <c r="Z32" s="15">
        <v>0</v>
      </c>
      <c r="AA32" s="15"/>
      <c r="AB32" s="15"/>
      <c r="AC32" s="15"/>
      <c r="AD32" s="15"/>
      <c r="AE32" s="15"/>
      <c r="AF32" s="77">
        <v>230603360497514</v>
      </c>
      <c r="AG32" s="15"/>
      <c r="AH32" s="16">
        <v>45046</v>
      </c>
      <c r="AI32" s="15"/>
      <c r="AJ32" s="15">
        <v>2</v>
      </c>
      <c r="AK32" s="15"/>
      <c r="AL32" s="15" t="s">
        <v>162</v>
      </c>
      <c r="AM32" s="15">
        <v>1</v>
      </c>
      <c r="AN32" s="15">
        <v>20230530</v>
      </c>
      <c r="AO32" s="15">
        <v>20230504</v>
      </c>
      <c r="AP32" s="75">
        <v>510000</v>
      </c>
      <c r="AQ32" s="75">
        <v>0</v>
      </c>
      <c r="AR32" s="15"/>
      <c r="AS32" s="16">
        <v>45077</v>
      </c>
    </row>
    <row r="33" spans="1:45" x14ac:dyDescent="0.25">
      <c r="A33" s="15">
        <v>901218138</v>
      </c>
      <c r="B33" s="15" t="s">
        <v>11</v>
      </c>
      <c r="C33" s="15" t="s">
        <v>111</v>
      </c>
      <c r="D33" s="15">
        <v>11320</v>
      </c>
      <c r="E33" s="15" t="s">
        <v>12</v>
      </c>
      <c r="F33" s="15">
        <v>11320</v>
      </c>
      <c r="G33" s="15" t="s">
        <v>350</v>
      </c>
      <c r="H33" s="15" t="s">
        <v>473</v>
      </c>
      <c r="I33" s="16">
        <v>45031</v>
      </c>
      <c r="J33" s="75">
        <v>612000</v>
      </c>
      <c r="K33" s="75">
        <v>612000</v>
      </c>
      <c r="L33" s="15" t="s">
        <v>163</v>
      </c>
      <c r="M33" s="15" t="s">
        <v>541</v>
      </c>
      <c r="N33" s="15"/>
      <c r="O33" s="15"/>
      <c r="P33" s="15"/>
      <c r="Q33" s="15" t="s">
        <v>164</v>
      </c>
      <c r="R33" s="75">
        <v>612000</v>
      </c>
      <c r="S33" s="15"/>
      <c r="T33" s="15"/>
      <c r="U33" s="15"/>
      <c r="V33" s="15"/>
      <c r="W33" s="75">
        <v>0</v>
      </c>
      <c r="X33" s="15"/>
      <c r="Y33" s="75">
        <v>612000</v>
      </c>
      <c r="Z33" s="15">
        <v>0</v>
      </c>
      <c r="AA33" s="15"/>
      <c r="AB33" s="15"/>
      <c r="AC33" s="15"/>
      <c r="AD33" s="15"/>
      <c r="AE33" s="15"/>
      <c r="AF33" s="77">
        <v>230033360383095</v>
      </c>
      <c r="AG33" s="15"/>
      <c r="AH33" s="16">
        <v>45046</v>
      </c>
      <c r="AI33" s="15"/>
      <c r="AJ33" s="15">
        <v>2</v>
      </c>
      <c r="AK33" s="15"/>
      <c r="AL33" s="15" t="s">
        <v>162</v>
      </c>
      <c r="AM33" s="15">
        <v>1</v>
      </c>
      <c r="AN33" s="15">
        <v>20230530</v>
      </c>
      <c r="AO33" s="15">
        <v>20230504</v>
      </c>
      <c r="AP33" s="75">
        <v>612000</v>
      </c>
      <c r="AQ33" s="75">
        <v>0</v>
      </c>
      <c r="AR33" s="15"/>
      <c r="AS33" s="16">
        <v>45077</v>
      </c>
    </row>
    <row r="34" spans="1:45" x14ac:dyDescent="0.25">
      <c r="A34" s="15">
        <v>901218138</v>
      </c>
      <c r="B34" s="15" t="s">
        <v>11</v>
      </c>
      <c r="C34" s="15" t="s">
        <v>111</v>
      </c>
      <c r="D34" s="15">
        <v>11322</v>
      </c>
      <c r="E34" s="15" t="s">
        <v>12</v>
      </c>
      <c r="F34" s="15">
        <v>11322</v>
      </c>
      <c r="G34" s="15" t="s">
        <v>351</v>
      </c>
      <c r="H34" s="15" t="s">
        <v>474</v>
      </c>
      <c r="I34" s="16">
        <v>45031</v>
      </c>
      <c r="J34" s="75">
        <v>204000</v>
      </c>
      <c r="K34" s="75">
        <v>204000</v>
      </c>
      <c r="L34" s="15" t="s">
        <v>163</v>
      </c>
      <c r="M34" s="15" t="s">
        <v>540</v>
      </c>
      <c r="N34" s="15"/>
      <c r="O34" s="15"/>
      <c r="P34" s="15"/>
      <c r="Q34" s="15" t="s">
        <v>164</v>
      </c>
      <c r="R34" s="75">
        <v>204000</v>
      </c>
      <c r="S34" s="15"/>
      <c r="T34" s="15"/>
      <c r="U34" s="15"/>
      <c r="V34" s="15"/>
      <c r="W34" s="75">
        <v>0</v>
      </c>
      <c r="X34" s="15"/>
      <c r="Y34" s="75">
        <v>204000</v>
      </c>
      <c r="Z34" s="15">
        <v>0</v>
      </c>
      <c r="AA34" s="15"/>
      <c r="AB34" s="15"/>
      <c r="AC34" s="15"/>
      <c r="AD34" s="15"/>
      <c r="AE34" s="15"/>
      <c r="AF34" s="77">
        <v>230623360558762</v>
      </c>
      <c r="AG34" s="15"/>
      <c r="AH34" s="16">
        <v>45046</v>
      </c>
      <c r="AI34" s="15"/>
      <c r="AJ34" s="15">
        <v>2</v>
      </c>
      <c r="AK34" s="15"/>
      <c r="AL34" s="15" t="s">
        <v>162</v>
      </c>
      <c r="AM34" s="15">
        <v>1</v>
      </c>
      <c r="AN34" s="15">
        <v>20230530</v>
      </c>
      <c r="AO34" s="15">
        <v>20230504</v>
      </c>
      <c r="AP34" s="75">
        <v>204000</v>
      </c>
      <c r="AQ34" s="75">
        <v>0</v>
      </c>
      <c r="AR34" s="15"/>
      <c r="AS34" s="16">
        <v>45077</v>
      </c>
    </row>
    <row r="35" spans="1:45" x14ac:dyDescent="0.25">
      <c r="A35" s="15">
        <v>901218138</v>
      </c>
      <c r="B35" s="15" t="s">
        <v>11</v>
      </c>
      <c r="C35" s="15" t="s">
        <v>111</v>
      </c>
      <c r="D35" s="15">
        <v>11323</v>
      </c>
      <c r="E35" s="15" t="s">
        <v>12</v>
      </c>
      <c r="F35" s="15">
        <v>11323</v>
      </c>
      <c r="G35" s="15" t="s">
        <v>352</v>
      </c>
      <c r="H35" s="15" t="s">
        <v>475</v>
      </c>
      <c r="I35" s="16">
        <v>45031</v>
      </c>
      <c r="J35" s="75">
        <v>918000</v>
      </c>
      <c r="K35" s="75">
        <v>918000</v>
      </c>
      <c r="L35" s="15" t="s">
        <v>163</v>
      </c>
      <c r="M35" s="15" t="s">
        <v>541</v>
      </c>
      <c r="N35" s="15"/>
      <c r="O35" s="15"/>
      <c r="P35" s="15"/>
      <c r="Q35" s="15" t="s">
        <v>164</v>
      </c>
      <c r="R35" s="75">
        <v>918000</v>
      </c>
      <c r="S35" s="15"/>
      <c r="T35" s="15"/>
      <c r="U35" s="15"/>
      <c r="V35" s="15"/>
      <c r="W35" s="75">
        <v>0</v>
      </c>
      <c r="X35" s="15"/>
      <c r="Y35" s="75">
        <v>918000</v>
      </c>
      <c r="Z35" s="15">
        <v>0</v>
      </c>
      <c r="AA35" s="15"/>
      <c r="AB35" s="15"/>
      <c r="AC35" s="15"/>
      <c r="AD35" s="15"/>
      <c r="AE35" s="15"/>
      <c r="AF35" s="77">
        <v>223153360390296</v>
      </c>
      <c r="AG35" s="15"/>
      <c r="AH35" s="16">
        <v>45046</v>
      </c>
      <c r="AI35" s="15"/>
      <c r="AJ35" s="15">
        <v>2</v>
      </c>
      <c r="AK35" s="15"/>
      <c r="AL35" s="15" t="s">
        <v>162</v>
      </c>
      <c r="AM35" s="15">
        <v>1</v>
      </c>
      <c r="AN35" s="15">
        <v>20230530</v>
      </c>
      <c r="AO35" s="15">
        <v>20230515</v>
      </c>
      <c r="AP35" s="75">
        <v>918000</v>
      </c>
      <c r="AQ35" s="75">
        <v>0</v>
      </c>
      <c r="AR35" s="15"/>
      <c r="AS35" s="16">
        <v>45077</v>
      </c>
    </row>
    <row r="36" spans="1:45" x14ac:dyDescent="0.25">
      <c r="A36" s="15">
        <v>901218138</v>
      </c>
      <c r="B36" s="15" t="s">
        <v>11</v>
      </c>
      <c r="C36" s="15" t="s">
        <v>111</v>
      </c>
      <c r="D36" s="15">
        <v>11324</v>
      </c>
      <c r="E36" s="15" t="s">
        <v>12</v>
      </c>
      <c r="F36" s="15">
        <v>11324</v>
      </c>
      <c r="G36" s="15" t="s">
        <v>353</v>
      </c>
      <c r="H36" s="15" t="s">
        <v>476</v>
      </c>
      <c r="I36" s="16">
        <v>45031</v>
      </c>
      <c r="J36" s="75">
        <v>280500</v>
      </c>
      <c r="K36" s="75">
        <v>280500</v>
      </c>
      <c r="L36" s="15" t="s">
        <v>163</v>
      </c>
      <c r="M36" s="15" t="s">
        <v>541</v>
      </c>
      <c r="N36" s="15"/>
      <c r="O36" s="15"/>
      <c r="P36" s="15"/>
      <c r="Q36" s="15" t="s">
        <v>164</v>
      </c>
      <c r="R36" s="75">
        <v>280500</v>
      </c>
      <c r="S36" s="15"/>
      <c r="T36" s="15"/>
      <c r="U36" s="15"/>
      <c r="V36" s="15"/>
      <c r="W36" s="75">
        <v>0</v>
      </c>
      <c r="X36" s="15"/>
      <c r="Y36" s="75">
        <v>280500</v>
      </c>
      <c r="Z36" s="15">
        <v>0</v>
      </c>
      <c r="AA36" s="15"/>
      <c r="AB36" s="15"/>
      <c r="AC36" s="15"/>
      <c r="AD36" s="15"/>
      <c r="AE36" s="15"/>
      <c r="AF36" s="77">
        <v>223603360300547</v>
      </c>
      <c r="AG36" s="15"/>
      <c r="AH36" s="16">
        <v>45046</v>
      </c>
      <c r="AI36" s="15"/>
      <c r="AJ36" s="15">
        <v>2</v>
      </c>
      <c r="AK36" s="15"/>
      <c r="AL36" s="15" t="s">
        <v>162</v>
      </c>
      <c r="AM36" s="15">
        <v>1</v>
      </c>
      <c r="AN36" s="15">
        <v>20230530</v>
      </c>
      <c r="AO36" s="15">
        <v>20230504</v>
      </c>
      <c r="AP36" s="75">
        <v>280500</v>
      </c>
      <c r="AQ36" s="75">
        <v>0</v>
      </c>
      <c r="AR36" s="15"/>
      <c r="AS36" s="16">
        <v>45077</v>
      </c>
    </row>
    <row r="37" spans="1:45" x14ac:dyDescent="0.25">
      <c r="A37" s="15">
        <v>901218138</v>
      </c>
      <c r="B37" s="15" t="s">
        <v>11</v>
      </c>
      <c r="C37" s="15" t="s">
        <v>111</v>
      </c>
      <c r="D37" s="15">
        <v>11325</v>
      </c>
      <c r="E37" s="15" t="s">
        <v>12</v>
      </c>
      <c r="F37" s="15">
        <v>11325</v>
      </c>
      <c r="G37" s="15" t="s">
        <v>354</v>
      </c>
      <c r="H37" s="15" t="s">
        <v>477</v>
      </c>
      <c r="I37" s="16">
        <v>45031</v>
      </c>
      <c r="J37" s="75">
        <v>306000</v>
      </c>
      <c r="K37" s="75">
        <v>306000</v>
      </c>
      <c r="L37" s="15" t="s">
        <v>163</v>
      </c>
      <c r="M37" s="15" t="s">
        <v>541</v>
      </c>
      <c r="N37" s="15"/>
      <c r="O37" s="15"/>
      <c r="P37" s="15"/>
      <c r="Q37" s="15" t="s">
        <v>164</v>
      </c>
      <c r="R37" s="75">
        <v>306000</v>
      </c>
      <c r="S37" s="15"/>
      <c r="T37" s="15"/>
      <c r="U37" s="15"/>
      <c r="V37" s="15"/>
      <c r="W37" s="75">
        <v>0</v>
      </c>
      <c r="X37" s="15"/>
      <c r="Y37" s="75">
        <v>306000</v>
      </c>
      <c r="Z37" s="15">
        <v>0</v>
      </c>
      <c r="AA37" s="75">
        <v>260896</v>
      </c>
      <c r="AB37" s="15"/>
      <c r="AC37" s="15">
        <v>2201390067</v>
      </c>
      <c r="AD37" s="15"/>
      <c r="AE37" s="15"/>
      <c r="AF37" s="77">
        <v>230058545616374</v>
      </c>
      <c r="AG37" s="15"/>
      <c r="AH37" s="16">
        <v>45046</v>
      </c>
      <c r="AI37" s="15"/>
      <c r="AJ37" s="15">
        <v>2</v>
      </c>
      <c r="AK37" s="15"/>
      <c r="AL37" s="15" t="s">
        <v>162</v>
      </c>
      <c r="AM37" s="15">
        <v>1</v>
      </c>
      <c r="AN37" s="15">
        <v>20230530</v>
      </c>
      <c r="AO37" s="15">
        <v>20230504</v>
      </c>
      <c r="AP37" s="75">
        <v>306000</v>
      </c>
      <c r="AQ37" s="75">
        <v>0</v>
      </c>
      <c r="AR37" s="15"/>
      <c r="AS37" s="16">
        <v>45077</v>
      </c>
    </row>
    <row r="38" spans="1:45" x14ac:dyDescent="0.25">
      <c r="A38" s="15">
        <v>901218138</v>
      </c>
      <c r="B38" s="15" t="s">
        <v>11</v>
      </c>
      <c r="C38" s="15" t="s">
        <v>111</v>
      </c>
      <c r="D38" s="15">
        <v>11326</v>
      </c>
      <c r="E38" s="15" t="s">
        <v>12</v>
      </c>
      <c r="F38" s="15">
        <v>11326</v>
      </c>
      <c r="G38" s="15" t="s">
        <v>355</v>
      </c>
      <c r="H38" s="15" t="s">
        <v>478</v>
      </c>
      <c r="I38" s="16">
        <v>45031</v>
      </c>
      <c r="J38" s="75">
        <v>102000</v>
      </c>
      <c r="K38" s="75">
        <v>102000</v>
      </c>
      <c r="L38" s="15" t="s">
        <v>163</v>
      </c>
      <c r="M38" s="15" t="s">
        <v>541</v>
      </c>
      <c r="N38" s="15"/>
      <c r="O38" s="15"/>
      <c r="P38" s="15"/>
      <c r="Q38" s="15" t="s">
        <v>164</v>
      </c>
      <c r="R38" s="75">
        <v>102000</v>
      </c>
      <c r="S38" s="15"/>
      <c r="T38" s="15"/>
      <c r="U38" s="15"/>
      <c r="V38" s="15"/>
      <c r="W38" s="75">
        <v>0</v>
      </c>
      <c r="X38" s="15"/>
      <c r="Y38" s="75">
        <v>102000</v>
      </c>
      <c r="Z38" s="15">
        <v>0</v>
      </c>
      <c r="AA38" s="15"/>
      <c r="AB38" s="15"/>
      <c r="AC38" s="15"/>
      <c r="AD38" s="15"/>
      <c r="AE38" s="15"/>
      <c r="AF38" s="77">
        <v>223258532265667</v>
      </c>
      <c r="AG38" s="15"/>
      <c r="AH38" s="16">
        <v>45046</v>
      </c>
      <c r="AI38" s="15"/>
      <c r="AJ38" s="15">
        <v>2</v>
      </c>
      <c r="AK38" s="15"/>
      <c r="AL38" s="15" t="s">
        <v>162</v>
      </c>
      <c r="AM38" s="15">
        <v>1</v>
      </c>
      <c r="AN38" s="15">
        <v>20230530</v>
      </c>
      <c r="AO38" s="15">
        <v>20230504</v>
      </c>
      <c r="AP38" s="75">
        <v>102000</v>
      </c>
      <c r="AQ38" s="75">
        <v>0</v>
      </c>
      <c r="AR38" s="15"/>
      <c r="AS38" s="16">
        <v>45077</v>
      </c>
    </row>
    <row r="39" spans="1:45" x14ac:dyDescent="0.25">
      <c r="A39" s="15">
        <v>901218138</v>
      </c>
      <c r="B39" s="15" t="s">
        <v>11</v>
      </c>
      <c r="C39" s="15" t="s">
        <v>111</v>
      </c>
      <c r="D39" s="15">
        <v>11328</v>
      </c>
      <c r="E39" s="15" t="s">
        <v>12</v>
      </c>
      <c r="F39" s="15">
        <v>11328</v>
      </c>
      <c r="G39" s="15" t="s">
        <v>356</v>
      </c>
      <c r="H39" s="15" t="s">
        <v>479</v>
      </c>
      <c r="I39" s="16">
        <v>45031</v>
      </c>
      <c r="J39" s="75">
        <v>484500</v>
      </c>
      <c r="K39" s="75">
        <v>484500</v>
      </c>
      <c r="L39" s="15" t="s">
        <v>163</v>
      </c>
      <c r="M39" s="15" t="s">
        <v>540</v>
      </c>
      <c r="N39" s="15"/>
      <c r="O39" s="15"/>
      <c r="P39" s="15"/>
      <c r="Q39" s="15" t="s">
        <v>164</v>
      </c>
      <c r="R39" s="75">
        <v>484500</v>
      </c>
      <c r="S39" s="15"/>
      <c r="T39" s="15"/>
      <c r="U39" s="15"/>
      <c r="V39" s="15"/>
      <c r="W39" s="75">
        <v>0</v>
      </c>
      <c r="X39" s="15"/>
      <c r="Y39" s="75">
        <v>484500</v>
      </c>
      <c r="Z39" s="15">
        <v>0</v>
      </c>
      <c r="AA39" s="15"/>
      <c r="AB39" s="15"/>
      <c r="AC39" s="15"/>
      <c r="AD39" s="15"/>
      <c r="AE39" s="15"/>
      <c r="AF39" s="77">
        <v>230053360305490</v>
      </c>
      <c r="AG39" s="15"/>
      <c r="AH39" s="16">
        <v>45046</v>
      </c>
      <c r="AI39" s="15"/>
      <c r="AJ39" s="15">
        <v>2</v>
      </c>
      <c r="AK39" s="15"/>
      <c r="AL39" s="15" t="s">
        <v>162</v>
      </c>
      <c r="AM39" s="15">
        <v>1</v>
      </c>
      <c r="AN39" s="15">
        <v>20230530</v>
      </c>
      <c r="AO39" s="15">
        <v>20230504</v>
      </c>
      <c r="AP39" s="75">
        <v>484500</v>
      </c>
      <c r="AQ39" s="75">
        <v>0</v>
      </c>
      <c r="AR39" s="15"/>
      <c r="AS39" s="16">
        <v>45077</v>
      </c>
    </row>
    <row r="40" spans="1:45" x14ac:dyDescent="0.25">
      <c r="A40" s="15">
        <v>901218138</v>
      </c>
      <c r="B40" s="15" t="s">
        <v>11</v>
      </c>
      <c r="C40" s="15" t="s">
        <v>111</v>
      </c>
      <c r="D40" s="15">
        <v>11329</v>
      </c>
      <c r="E40" s="15" t="s">
        <v>12</v>
      </c>
      <c r="F40" s="15">
        <v>11329</v>
      </c>
      <c r="G40" s="15" t="s">
        <v>357</v>
      </c>
      <c r="H40" s="15" t="s">
        <v>480</v>
      </c>
      <c r="I40" s="16">
        <v>45031</v>
      </c>
      <c r="J40" s="75">
        <v>459000</v>
      </c>
      <c r="K40" s="75">
        <v>459000</v>
      </c>
      <c r="L40" s="15" t="s">
        <v>163</v>
      </c>
      <c r="M40" s="15" t="s">
        <v>541</v>
      </c>
      <c r="N40" s="15"/>
      <c r="O40" s="15"/>
      <c r="P40" s="15"/>
      <c r="Q40" s="15" t="s">
        <v>164</v>
      </c>
      <c r="R40" s="75">
        <v>459000</v>
      </c>
      <c r="S40" s="15"/>
      <c r="T40" s="15"/>
      <c r="U40" s="15"/>
      <c r="V40" s="15"/>
      <c r="W40" s="75">
        <v>0</v>
      </c>
      <c r="X40" s="15"/>
      <c r="Y40" s="75">
        <v>459000</v>
      </c>
      <c r="Z40" s="15">
        <v>0</v>
      </c>
      <c r="AA40" s="15"/>
      <c r="AB40" s="15"/>
      <c r="AC40" s="15"/>
      <c r="AD40" s="15"/>
      <c r="AE40" s="15"/>
      <c r="AF40" s="77">
        <v>222993360518728</v>
      </c>
      <c r="AG40" s="15"/>
      <c r="AH40" s="16">
        <v>45046</v>
      </c>
      <c r="AI40" s="15"/>
      <c r="AJ40" s="15">
        <v>2</v>
      </c>
      <c r="AK40" s="15"/>
      <c r="AL40" s="15" t="s">
        <v>162</v>
      </c>
      <c r="AM40" s="15">
        <v>1</v>
      </c>
      <c r="AN40" s="15">
        <v>20230530</v>
      </c>
      <c r="AO40" s="15">
        <v>20230504</v>
      </c>
      <c r="AP40" s="75">
        <v>459000</v>
      </c>
      <c r="AQ40" s="75">
        <v>0</v>
      </c>
      <c r="AR40" s="15"/>
      <c r="AS40" s="16">
        <v>45077</v>
      </c>
    </row>
    <row r="41" spans="1:45" x14ac:dyDescent="0.25">
      <c r="A41" s="15">
        <v>901218138</v>
      </c>
      <c r="B41" s="15" t="s">
        <v>11</v>
      </c>
      <c r="C41" s="15" t="s">
        <v>111</v>
      </c>
      <c r="D41" s="15">
        <v>11332</v>
      </c>
      <c r="E41" s="15" t="s">
        <v>12</v>
      </c>
      <c r="F41" s="15">
        <v>11332</v>
      </c>
      <c r="G41" s="15" t="s">
        <v>358</v>
      </c>
      <c r="H41" s="15" t="s">
        <v>481</v>
      </c>
      <c r="I41" s="16">
        <v>45033</v>
      </c>
      <c r="J41" s="75">
        <v>70000</v>
      </c>
      <c r="K41" s="75">
        <v>70000</v>
      </c>
      <c r="L41" s="15" t="s">
        <v>163</v>
      </c>
      <c r="M41" s="15" t="s">
        <v>541</v>
      </c>
      <c r="N41" s="15"/>
      <c r="O41" s="15"/>
      <c r="P41" s="15"/>
      <c r="Q41" s="15" t="s">
        <v>164</v>
      </c>
      <c r="R41" s="75">
        <v>70000</v>
      </c>
      <c r="S41" s="15"/>
      <c r="T41" s="15"/>
      <c r="U41" s="15"/>
      <c r="V41" s="15"/>
      <c r="W41" s="75">
        <v>0</v>
      </c>
      <c r="X41" s="15"/>
      <c r="Y41" s="75">
        <v>70000</v>
      </c>
      <c r="Z41" s="15">
        <v>0</v>
      </c>
      <c r="AA41" s="15"/>
      <c r="AB41" s="15"/>
      <c r="AC41" s="15"/>
      <c r="AD41" s="15"/>
      <c r="AE41" s="15"/>
      <c r="AF41" s="77">
        <v>230773360319440</v>
      </c>
      <c r="AG41" s="15"/>
      <c r="AH41" s="16">
        <v>45046</v>
      </c>
      <c r="AI41" s="15"/>
      <c r="AJ41" s="15">
        <v>2</v>
      </c>
      <c r="AK41" s="15"/>
      <c r="AL41" s="15" t="s">
        <v>162</v>
      </c>
      <c r="AM41" s="15">
        <v>1</v>
      </c>
      <c r="AN41" s="15">
        <v>20230530</v>
      </c>
      <c r="AO41" s="15">
        <v>20230504</v>
      </c>
      <c r="AP41" s="75">
        <v>70000</v>
      </c>
      <c r="AQ41" s="75">
        <v>0</v>
      </c>
      <c r="AR41" s="15"/>
      <c r="AS41" s="16">
        <v>45077</v>
      </c>
    </row>
    <row r="42" spans="1:45" x14ac:dyDescent="0.25">
      <c r="A42" s="15">
        <v>901218138</v>
      </c>
      <c r="B42" s="15" t="s">
        <v>11</v>
      </c>
      <c r="C42" s="15" t="s">
        <v>111</v>
      </c>
      <c r="D42" s="15">
        <v>11334</v>
      </c>
      <c r="E42" s="15" t="s">
        <v>12</v>
      </c>
      <c r="F42" s="15">
        <v>11334</v>
      </c>
      <c r="G42" s="15" t="s">
        <v>229</v>
      </c>
      <c r="H42" s="15" t="s">
        <v>482</v>
      </c>
      <c r="I42" s="16">
        <v>45033</v>
      </c>
      <c r="J42" s="75">
        <v>53600</v>
      </c>
      <c r="K42" s="75">
        <v>53600</v>
      </c>
      <c r="L42" s="15" t="s">
        <v>163</v>
      </c>
      <c r="M42" s="15" t="s">
        <v>541</v>
      </c>
      <c r="N42" s="15"/>
      <c r="O42" s="15"/>
      <c r="P42" s="15"/>
      <c r="Q42" s="15" t="s">
        <v>164</v>
      </c>
      <c r="R42" s="75">
        <v>53600</v>
      </c>
      <c r="S42" s="15"/>
      <c r="T42" s="15"/>
      <c r="U42" s="15"/>
      <c r="V42" s="15"/>
      <c r="W42" s="75">
        <v>0</v>
      </c>
      <c r="X42" s="15"/>
      <c r="Y42" s="75">
        <v>53600</v>
      </c>
      <c r="Z42" s="15">
        <v>0</v>
      </c>
      <c r="AA42" s="15"/>
      <c r="AB42" s="15"/>
      <c r="AC42" s="15"/>
      <c r="AD42" s="15"/>
      <c r="AE42" s="15"/>
      <c r="AF42" s="77">
        <v>230873360540813</v>
      </c>
      <c r="AG42" s="15"/>
      <c r="AH42" s="16">
        <v>45046</v>
      </c>
      <c r="AI42" s="15"/>
      <c r="AJ42" s="15">
        <v>2</v>
      </c>
      <c r="AK42" s="15"/>
      <c r="AL42" s="15" t="s">
        <v>162</v>
      </c>
      <c r="AM42" s="15">
        <v>1</v>
      </c>
      <c r="AN42" s="15">
        <v>20230530</v>
      </c>
      <c r="AO42" s="15">
        <v>20230504</v>
      </c>
      <c r="AP42" s="75">
        <v>53600</v>
      </c>
      <c r="AQ42" s="75">
        <v>0</v>
      </c>
      <c r="AR42" s="15"/>
      <c r="AS42" s="16">
        <v>45077</v>
      </c>
    </row>
    <row r="43" spans="1:45" x14ac:dyDescent="0.25">
      <c r="A43" s="15">
        <v>901218138</v>
      </c>
      <c r="B43" s="15" t="s">
        <v>11</v>
      </c>
      <c r="C43" s="15" t="s">
        <v>12</v>
      </c>
      <c r="D43" s="15">
        <v>10654</v>
      </c>
      <c r="E43" s="15" t="s">
        <v>12</v>
      </c>
      <c r="F43" s="15">
        <v>10654</v>
      </c>
      <c r="G43" s="15" t="s">
        <v>230</v>
      </c>
      <c r="H43" s="15" t="s">
        <v>372</v>
      </c>
      <c r="I43" s="16">
        <v>45016</v>
      </c>
      <c r="J43" s="75">
        <v>68600</v>
      </c>
      <c r="K43" s="75">
        <v>68600</v>
      </c>
      <c r="L43" s="15" t="s">
        <v>165</v>
      </c>
      <c r="M43" s="15" t="s">
        <v>541</v>
      </c>
      <c r="N43" s="15"/>
      <c r="O43" s="15"/>
      <c r="P43" s="15"/>
      <c r="Q43" s="15" t="s">
        <v>164</v>
      </c>
      <c r="R43" s="75">
        <v>70000</v>
      </c>
      <c r="S43" s="15"/>
      <c r="T43" s="15"/>
      <c r="U43" s="15"/>
      <c r="V43" s="15"/>
      <c r="W43" s="75">
        <v>0</v>
      </c>
      <c r="X43" s="15"/>
      <c r="Y43" s="75">
        <v>70000</v>
      </c>
      <c r="Z43" s="15">
        <v>0</v>
      </c>
      <c r="AA43" s="15"/>
      <c r="AB43" s="15"/>
      <c r="AC43" s="15"/>
      <c r="AD43" s="15"/>
      <c r="AE43" s="15"/>
      <c r="AF43" s="77">
        <v>230303360425570</v>
      </c>
      <c r="AG43" s="15"/>
      <c r="AH43" s="16">
        <v>45016</v>
      </c>
      <c r="AI43" s="15"/>
      <c r="AJ43" s="15">
        <v>2</v>
      </c>
      <c r="AK43" s="15"/>
      <c r="AL43" s="15" t="s">
        <v>162</v>
      </c>
      <c r="AM43" s="15">
        <v>1</v>
      </c>
      <c r="AN43" s="15">
        <v>20230430</v>
      </c>
      <c r="AO43" s="15">
        <v>20230420</v>
      </c>
      <c r="AP43" s="75">
        <v>70000</v>
      </c>
      <c r="AQ43" s="75">
        <v>0</v>
      </c>
      <c r="AR43" s="15"/>
      <c r="AS43" s="16">
        <v>45077</v>
      </c>
    </row>
    <row r="44" spans="1:45" x14ac:dyDescent="0.25">
      <c r="A44" s="15">
        <v>901218138</v>
      </c>
      <c r="B44" s="15" t="s">
        <v>11</v>
      </c>
      <c r="C44" s="15" t="s">
        <v>12</v>
      </c>
      <c r="D44" s="15">
        <v>10659</v>
      </c>
      <c r="E44" s="15" t="s">
        <v>12</v>
      </c>
      <c r="F44" s="15">
        <v>10659</v>
      </c>
      <c r="G44" s="15" t="s">
        <v>231</v>
      </c>
      <c r="H44" s="15" t="s">
        <v>373</v>
      </c>
      <c r="I44" s="16">
        <v>45016</v>
      </c>
      <c r="J44" s="75">
        <v>599760</v>
      </c>
      <c r="K44" s="75">
        <v>599760</v>
      </c>
      <c r="L44" s="15" t="s">
        <v>165</v>
      </c>
      <c r="M44" s="15" t="s">
        <v>541</v>
      </c>
      <c r="N44" s="15"/>
      <c r="O44" s="15"/>
      <c r="P44" s="15"/>
      <c r="Q44" s="15" t="s">
        <v>164</v>
      </c>
      <c r="R44" s="75">
        <v>612000</v>
      </c>
      <c r="S44" s="15"/>
      <c r="T44" s="15"/>
      <c r="U44" s="15"/>
      <c r="V44" s="15"/>
      <c r="W44" s="75">
        <v>0</v>
      </c>
      <c r="X44" s="15"/>
      <c r="Y44" s="75">
        <v>612000</v>
      </c>
      <c r="Z44" s="15">
        <v>0</v>
      </c>
      <c r="AA44" s="15"/>
      <c r="AB44" s="15"/>
      <c r="AC44" s="15"/>
      <c r="AD44" s="15"/>
      <c r="AE44" s="15"/>
      <c r="AF44" s="77">
        <v>222343360576888</v>
      </c>
      <c r="AG44" s="15"/>
      <c r="AH44" s="16">
        <v>45016</v>
      </c>
      <c r="AI44" s="15"/>
      <c r="AJ44" s="15">
        <v>2</v>
      </c>
      <c r="AK44" s="15"/>
      <c r="AL44" s="15" t="s">
        <v>162</v>
      </c>
      <c r="AM44" s="15">
        <v>1</v>
      </c>
      <c r="AN44" s="15">
        <v>20230430</v>
      </c>
      <c r="AO44" s="15">
        <v>20230420</v>
      </c>
      <c r="AP44" s="75">
        <v>612000</v>
      </c>
      <c r="AQ44" s="75">
        <v>0</v>
      </c>
      <c r="AR44" s="15"/>
      <c r="AS44" s="16">
        <v>45077</v>
      </c>
    </row>
    <row r="45" spans="1:45" x14ac:dyDescent="0.25">
      <c r="A45" s="15">
        <v>901218138</v>
      </c>
      <c r="B45" s="15" t="s">
        <v>11</v>
      </c>
      <c r="C45" s="15" t="s">
        <v>12</v>
      </c>
      <c r="D45" s="15">
        <v>10660</v>
      </c>
      <c r="E45" s="15" t="s">
        <v>12</v>
      </c>
      <c r="F45" s="15">
        <v>10660</v>
      </c>
      <c r="G45" s="15" t="s">
        <v>232</v>
      </c>
      <c r="H45" s="15" t="s">
        <v>374</v>
      </c>
      <c r="I45" s="16">
        <v>45016</v>
      </c>
      <c r="J45" s="75">
        <v>599760</v>
      </c>
      <c r="K45" s="75">
        <v>599760</v>
      </c>
      <c r="L45" s="15" t="s">
        <v>165</v>
      </c>
      <c r="M45" s="15" t="s">
        <v>541</v>
      </c>
      <c r="N45" s="15"/>
      <c r="O45" s="15"/>
      <c r="P45" s="15"/>
      <c r="Q45" s="15" t="s">
        <v>164</v>
      </c>
      <c r="R45" s="75">
        <v>609100</v>
      </c>
      <c r="S45" s="15"/>
      <c r="T45" s="15"/>
      <c r="U45" s="15"/>
      <c r="V45" s="15"/>
      <c r="W45" s="75">
        <v>0</v>
      </c>
      <c r="X45" s="15"/>
      <c r="Y45" s="75">
        <v>609100</v>
      </c>
      <c r="Z45" s="15">
        <v>0</v>
      </c>
      <c r="AA45" s="15"/>
      <c r="AB45" s="15"/>
      <c r="AC45" s="15"/>
      <c r="AD45" s="15"/>
      <c r="AE45" s="15"/>
      <c r="AF45" s="77">
        <v>223083360528152</v>
      </c>
      <c r="AG45" s="15"/>
      <c r="AH45" s="16">
        <v>45016</v>
      </c>
      <c r="AI45" s="15"/>
      <c r="AJ45" s="15">
        <v>2</v>
      </c>
      <c r="AK45" s="15"/>
      <c r="AL45" s="15" t="s">
        <v>162</v>
      </c>
      <c r="AM45" s="15">
        <v>1</v>
      </c>
      <c r="AN45" s="15">
        <v>20230430</v>
      </c>
      <c r="AO45" s="15">
        <v>20230420</v>
      </c>
      <c r="AP45" s="75">
        <v>609100</v>
      </c>
      <c r="AQ45" s="75">
        <v>0</v>
      </c>
      <c r="AR45" s="15"/>
      <c r="AS45" s="16">
        <v>45077</v>
      </c>
    </row>
    <row r="46" spans="1:45" x14ac:dyDescent="0.25">
      <c r="A46" s="15">
        <v>901218138</v>
      </c>
      <c r="B46" s="15" t="s">
        <v>11</v>
      </c>
      <c r="C46" s="15" t="s">
        <v>12</v>
      </c>
      <c r="D46" s="15">
        <v>10661</v>
      </c>
      <c r="E46" s="15" t="s">
        <v>12</v>
      </c>
      <c r="F46" s="15">
        <v>10661</v>
      </c>
      <c r="G46" s="15" t="s">
        <v>233</v>
      </c>
      <c r="H46" s="15" t="s">
        <v>375</v>
      </c>
      <c r="I46" s="16">
        <v>45016</v>
      </c>
      <c r="J46" s="75">
        <v>299880</v>
      </c>
      <c r="K46" s="75">
        <v>299880</v>
      </c>
      <c r="L46" s="15" t="s">
        <v>165</v>
      </c>
      <c r="M46" s="15" t="s">
        <v>541</v>
      </c>
      <c r="N46" s="15"/>
      <c r="O46" s="15"/>
      <c r="P46" s="15"/>
      <c r="Q46" s="15" t="s">
        <v>164</v>
      </c>
      <c r="R46" s="75">
        <v>301600</v>
      </c>
      <c r="S46" s="15"/>
      <c r="T46" s="15"/>
      <c r="U46" s="15"/>
      <c r="V46" s="15"/>
      <c r="W46" s="75">
        <v>0</v>
      </c>
      <c r="X46" s="15"/>
      <c r="Y46" s="75">
        <v>301600</v>
      </c>
      <c r="Z46" s="15">
        <v>0</v>
      </c>
      <c r="AA46" s="15"/>
      <c r="AB46" s="15"/>
      <c r="AC46" s="15"/>
      <c r="AD46" s="15"/>
      <c r="AE46" s="15"/>
      <c r="AF46" s="77">
        <v>223568532372926</v>
      </c>
      <c r="AG46" s="15"/>
      <c r="AH46" s="16">
        <v>45016</v>
      </c>
      <c r="AI46" s="15"/>
      <c r="AJ46" s="15">
        <v>2</v>
      </c>
      <c r="AK46" s="15"/>
      <c r="AL46" s="15" t="s">
        <v>162</v>
      </c>
      <c r="AM46" s="15">
        <v>1</v>
      </c>
      <c r="AN46" s="15">
        <v>20230430</v>
      </c>
      <c r="AO46" s="15">
        <v>20230420</v>
      </c>
      <c r="AP46" s="75">
        <v>301600</v>
      </c>
      <c r="AQ46" s="75">
        <v>0</v>
      </c>
      <c r="AR46" s="15"/>
      <c r="AS46" s="16">
        <v>45077</v>
      </c>
    </row>
    <row r="47" spans="1:45" x14ac:dyDescent="0.25">
      <c r="A47" s="15">
        <v>901218138</v>
      </c>
      <c r="B47" s="15" t="s">
        <v>11</v>
      </c>
      <c r="C47" s="15" t="s">
        <v>12</v>
      </c>
      <c r="D47" s="15">
        <v>10663</v>
      </c>
      <c r="E47" s="15" t="s">
        <v>12</v>
      </c>
      <c r="F47" s="15">
        <v>10663</v>
      </c>
      <c r="G47" s="15" t="s">
        <v>234</v>
      </c>
      <c r="H47" s="15" t="s">
        <v>376</v>
      </c>
      <c r="I47" s="16">
        <v>45016</v>
      </c>
      <c r="J47" s="75">
        <v>724710</v>
      </c>
      <c r="K47" s="75">
        <v>724710</v>
      </c>
      <c r="L47" s="15" t="s">
        <v>165</v>
      </c>
      <c r="M47" s="15" t="s">
        <v>541</v>
      </c>
      <c r="N47" s="15"/>
      <c r="O47" s="15"/>
      <c r="P47" s="15"/>
      <c r="Q47" s="15" t="s">
        <v>164</v>
      </c>
      <c r="R47" s="75">
        <v>736600</v>
      </c>
      <c r="S47" s="15"/>
      <c r="T47" s="15"/>
      <c r="U47" s="15"/>
      <c r="V47" s="15"/>
      <c r="W47" s="75">
        <v>0</v>
      </c>
      <c r="X47" s="15"/>
      <c r="Y47" s="75">
        <v>736600</v>
      </c>
      <c r="Z47" s="15">
        <v>0</v>
      </c>
      <c r="AA47" s="15"/>
      <c r="AB47" s="15"/>
      <c r="AC47" s="15"/>
      <c r="AD47" s="15"/>
      <c r="AE47" s="15"/>
      <c r="AF47" s="77">
        <v>222933360334742</v>
      </c>
      <c r="AG47" s="15"/>
      <c r="AH47" s="16">
        <v>45016</v>
      </c>
      <c r="AI47" s="15"/>
      <c r="AJ47" s="15">
        <v>2</v>
      </c>
      <c r="AK47" s="15"/>
      <c r="AL47" s="15" t="s">
        <v>162</v>
      </c>
      <c r="AM47" s="15">
        <v>1</v>
      </c>
      <c r="AN47" s="15">
        <v>20230430</v>
      </c>
      <c r="AO47" s="15">
        <v>20230420</v>
      </c>
      <c r="AP47" s="75">
        <v>736600</v>
      </c>
      <c r="AQ47" s="75">
        <v>0</v>
      </c>
      <c r="AR47" s="15"/>
      <c r="AS47" s="16">
        <v>45077</v>
      </c>
    </row>
    <row r="48" spans="1:45" x14ac:dyDescent="0.25">
      <c r="A48" s="15">
        <v>901218138</v>
      </c>
      <c r="B48" s="15" t="s">
        <v>11</v>
      </c>
      <c r="C48" s="15" t="s">
        <v>12</v>
      </c>
      <c r="D48" s="15">
        <v>10697</v>
      </c>
      <c r="E48" s="15" t="s">
        <v>12</v>
      </c>
      <c r="F48" s="15">
        <v>10697</v>
      </c>
      <c r="G48" s="15" t="s">
        <v>235</v>
      </c>
      <c r="H48" s="15" t="s">
        <v>377</v>
      </c>
      <c r="I48" s="16">
        <v>45016</v>
      </c>
      <c r="J48" s="75">
        <v>599760</v>
      </c>
      <c r="K48" s="75">
        <v>599760</v>
      </c>
      <c r="L48" s="15" t="s">
        <v>165</v>
      </c>
      <c r="M48" s="15" t="s">
        <v>541</v>
      </c>
      <c r="N48" s="15"/>
      <c r="O48" s="15"/>
      <c r="P48" s="15"/>
      <c r="Q48" s="15" t="s">
        <v>164</v>
      </c>
      <c r="R48" s="75">
        <v>608300</v>
      </c>
      <c r="S48" s="15"/>
      <c r="T48" s="15"/>
      <c r="U48" s="15"/>
      <c r="V48" s="15"/>
      <c r="W48" s="75">
        <v>0</v>
      </c>
      <c r="X48" s="15"/>
      <c r="Y48" s="75">
        <v>608300</v>
      </c>
      <c r="Z48" s="15">
        <v>0</v>
      </c>
      <c r="AA48" s="15"/>
      <c r="AB48" s="15"/>
      <c r="AC48" s="15"/>
      <c r="AD48" s="15"/>
      <c r="AE48" s="15"/>
      <c r="AF48" s="77">
        <v>223443360377507</v>
      </c>
      <c r="AG48" s="15"/>
      <c r="AH48" s="16">
        <v>45016</v>
      </c>
      <c r="AI48" s="15"/>
      <c r="AJ48" s="15">
        <v>2</v>
      </c>
      <c r="AK48" s="15"/>
      <c r="AL48" s="15" t="s">
        <v>162</v>
      </c>
      <c r="AM48" s="15">
        <v>1</v>
      </c>
      <c r="AN48" s="15">
        <v>20230430</v>
      </c>
      <c r="AO48" s="15">
        <v>20230420</v>
      </c>
      <c r="AP48" s="75">
        <v>608300</v>
      </c>
      <c r="AQ48" s="75">
        <v>0</v>
      </c>
      <c r="AR48" s="15"/>
      <c r="AS48" s="16">
        <v>45077</v>
      </c>
    </row>
    <row r="49" spans="1:45" x14ac:dyDescent="0.25">
      <c r="A49" s="15">
        <v>901218138</v>
      </c>
      <c r="B49" s="15" t="s">
        <v>11</v>
      </c>
      <c r="C49" s="15" t="s">
        <v>12</v>
      </c>
      <c r="D49" s="15">
        <v>10698</v>
      </c>
      <c r="E49" s="15" t="s">
        <v>12</v>
      </c>
      <c r="F49" s="15">
        <v>10698</v>
      </c>
      <c r="G49" s="15" t="s">
        <v>236</v>
      </c>
      <c r="H49" s="15" t="s">
        <v>378</v>
      </c>
      <c r="I49" s="16">
        <v>45016</v>
      </c>
      <c r="J49" s="75">
        <v>899640</v>
      </c>
      <c r="K49" s="75">
        <v>899640</v>
      </c>
      <c r="L49" s="15" t="s">
        <v>165</v>
      </c>
      <c r="M49" s="15" t="s">
        <v>540</v>
      </c>
      <c r="N49" s="15"/>
      <c r="O49" s="15"/>
      <c r="P49" s="15"/>
      <c r="Q49" s="15" t="s">
        <v>164</v>
      </c>
      <c r="R49" s="75">
        <v>914300</v>
      </c>
      <c r="S49" s="15"/>
      <c r="T49" s="15"/>
      <c r="U49" s="15"/>
      <c r="V49" s="15"/>
      <c r="W49" s="75">
        <v>0</v>
      </c>
      <c r="X49" s="15"/>
      <c r="Y49" s="75">
        <v>914300</v>
      </c>
      <c r="Z49" s="15">
        <v>0</v>
      </c>
      <c r="AA49" s="15"/>
      <c r="AB49" s="15"/>
      <c r="AC49" s="15"/>
      <c r="AD49" s="15"/>
      <c r="AE49" s="15"/>
      <c r="AF49" s="77">
        <v>223323360454208</v>
      </c>
      <c r="AG49" s="15"/>
      <c r="AH49" s="16">
        <v>45016</v>
      </c>
      <c r="AI49" s="15"/>
      <c r="AJ49" s="15">
        <v>2</v>
      </c>
      <c r="AK49" s="15"/>
      <c r="AL49" s="15" t="s">
        <v>162</v>
      </c>
      <c r="AM49" s="15">
        <v>1</v>
      </c>
      <c r="AN49" s="15">
        <v>20230430</v>
      </c>
      <c r="AO49" s="15">
        <v>20230420</v>
      </c>
      <c r="AP49" s="75">
        <v>914300</v>
      </c>
      <c r="AQ49" s="75">
        <v>0</v>
      </c>
      <c r="AR49" s="15"/>
      <c r="AS49" s="16">
        <v>45077</v>
      </c>
    </row>
    <row r="50" spans="1:45" x14ac:dyDescent="0.25">
      <c r="A50" s="15">
        <v>901218138</v>
      </c>
      <c r="B50" s="15" t="s">
        <v>11</v>
      </c>
      <c r="C50" s="15" t="s">
        <v>12</v>
      </c>
      <c r="D50" s="15">
        <v>10699</v>
      </c>
      <c r="E50" s="15" t="s">
        <v>12</v>
      </c>
      <c r="F50" s="15">
        <v>10699</v>
      </c>
      <c r="G50" s="15" t="s">
        <v>237</v>
      </c>
      <c r="H50" s="15" t="s">
        <v>379</v>
      </c>
      <c r="I50" s="16">
        <v>45016</v>
      </c>
      <c r="J50" s="75">
        <v>199920</v>
      </c>
      <c r="K50" s="75">
        <v>199920</v>
      </c>
      <c r="L50" s="15" t="s">
        <v>165</v>
      </c>
      <c r="M50" s="15" t="s">
        <v>541</v>
      </c>
      <c r="N50" s="15"/>
      <c r="O50" s="15"/>
      <c r="P50" s="15"/>
      <c r="Q50" s="15" t="s">
        <v>164</v>
      </c>
      <c r="R50" s="75">
        <v>204000</v>
      </c>
      <c r="S50" s="15"/>
      <c r="T50" s="15"/>
      <c r="U50" s="15"/>
      <c r="V50" s="15"/>
      <c r="W50" s="75">
        <v>0</v>
      </c>
      <c r="X50" s="15"/>
      <c r="Y50" s="75">
        <v>204000</v>
      </c>
      <c r="Z50" s="15">
        <v>0</v>
      </c>
      <c r="AA50" s="15"/>
      <c r="AB50" s="15"/>
      <c r="AC50" s="15"/>
      <c r="AD50" s="15"/>
      <c r="AE50" s="15"/>
      <c r="AF50" s="77">
        <v>223553360292630</v>
      </c>
      <c r="AG50" s="15"/>
      <c r="AH50" s="16">
        <v>45016</v>
      </c>
      <c r="AI50" s="15"/>
      <c r="AJ50" s="15">
        <v>2</v>
      </c>
      <c r="AK50" s="15"/>
      <c r="AL50" s="15" t="s">
        <v>162</v>
      </c>
      <c r="AM50" s="15">
        <v>1</v>
      </c>
      <c r="AN50" s="15">
        <v>20230430</v>
      </c>
      <c r="AO50" s="15">
        <v>20230420</v>
      </c>
      <c r="AP50" s="75">
        <v>204000</v>
      </c>
      <c r="AQ50" s="75">
        <v>0</v>
      </c>
      <c r="AR50" s="15"/>
      <c r="AS50" s="16">
        <v>45077</v>
      </c>
    </row>
    <row r="51" spans="1:45" x14ac:dyDescent="0.25">
      <c r="A51" s="15">
        <v>901218138</v>
      </c>
      <c r="B51" s="15" t="s">
        <v>11</v>
      </c>
      <c r="C51" s="15" t="s">
        <v>12</v>
      </c>
      <c r="D51" s="15">
        <v>10700</v>
      </c>
      <c r="E51" s="15" t="s">
        <v>12</v>
      </c>
      <c r="F51" s="15">
        <v>10700</v>
      </c>
      <c r="G51" s="15" t="s">
        <v>238</v>
      </c>
      <c r="H51" s="15" t="s">
        <v>380</v>
      </c>
      <c r="I51" s="16">
        <v>45016</v>
      </c>
      <c r="J51" s="75">
        <v>299880</v>
      </c>
      <c r="K51" s="75">
        <v>299880</v>
      </c>
      <c r="L51" s="15" t="s">
        <v>165</v>
      </c>
      <c r="M51" s="15" t="s">
        <v>541</v>
      </c>
      <c r="N51" s="15"/>
      <c r="O51" s="15"/>
      <c r="P51" s="15"/>
      <c r="Q51" s="15" t="s">
        <v>164</v>
      </c>
      <c r="R51" s="75">
        <v>306000</v>
      </c>
      <c r="S51" s="15"/>
      <c r="T51" s="15"/>
      <c r="U51" s="15"/>
      <c r="V51" s="15"/>
      <c r="W51" s="75">
        <v>0</v>
      </c>
      <c r="X51" s="15"/>
      <c r="Y51" s="75">
        <v>306000</v>
      </c>
      <c r="Z51" s="15">
        <v>0</v>
      </c>
      <c r="AA51" s="75">
        <v>260896</v>
      </c>
      <c r="AB51" s="15"/>
      <c r="AC51" s="15">
        <v>2201390067</v>
      </c>
      <c r="AD51" s="15"/>
      <c r="AE51" s="88">
        <v>18064360</v>
      </c>
      <c r="AF51" s="77">
        <v>230178545580511</v>
      </c>
      <c r="AG51" s="15"/>
      <c r="AH51" s="16">
        <v>45016</v>
      </c>
      <c r="AI51" s="15"/>
      <c r="AJ51" s="15">
        <v>2</v>
      </c>
      <c r="AK51" s="15"/>
      <c r="AL51" s="15" t="s">
        <v>162</v>
      </c>
      <c r="AM51" s="15">
        <v>1</v>
      </c>
      <c r="AN51" s="15">
        <v>20230430</v>
      </c>
      <c r="AO51" s="15">
        <v>20230420</v>
      </c>
      <c r="AP51" s="75">
        <v>306000</v>
      </c>
      <c r="AQ51" s="75">
        <v>0</v>
      </c>
      <c r="AR51" s="15"/>
      <c r="AS51" s="16">
        <v>45077</v>
      </c>
    </row>
    <row r="52" spans="1:45" x14ac:dyDescent="0.25">
      <c r="A52" s="15">
        <v>901218138</v>
      </c>
      <c r="B52" s="15" t="s">
        <v>11</v>
      </c>
      <c r="C52" s="15" t="s">
        <v>12</v>
      </c>
      <c r="D52" s="15">
        <v>10701</v>
      </c>
      <c r="E52" s="15" t="s">
        <v>12</v>
      </c>
      <c r="F52" s="15">
        <v>10701</v>
      </c>
      <c r="G52" s="15" t="s">
        <v>239</v>
      </c>
      <c r="H52" s="15" t="s">
        <v>381</v>
      </c>
      <c r="I52" s="16">
        <v>45016</v>
      </c>
      <c r="J52" s="75">
        <v>599760</v>
      </c>
      <c r="K52" s="75">
        <v>599760</v>
      </c>
      <c r="L52" s="15" t="s">
        <v>165</v>
      </c>
      <c r="M52" s="15" t="s">
        <v>541</v>
      </c>
      <c r="N52" s="15"/>
      <c r="O52" s="15"/>
      <c r="P52" s="15"/>
      <c r="Q52" s="15" t="s">
        <v>164</v>
      </c>
      <c r="R52" s="75">
        <v>608300</v>
      </c>
      <c r="S52" s="15"/>
      <c r="T52" s="15"/>
      <c r="U52" s="15"/>
      <c r="V52" s="15"/>
      <c r="W52" s="75">
        <v>0</v>
      </c>
      <c r="X52" s="15"/>
      <c r="Y52" s="75">
        <v>608300</v>
      </c>
      <c r="Z52" s="15">
        <v>0</v>
      </c>
      <c r="AA52" s="15"/>
      <c r="AB52" s="15"/>
      <c r="AC52" s="15"/>
      <c r="AD52" s="15"/>
      <c r="AE52" s="15"/>
      <c r="AF52" s="77">
        <v>223303360327367</v>
      </c>
      <c r="AG52" s="15"/>
      <c r="AH52" s="16">
        <v>45016</v>
      </c>
      <c r="AI52" s="15"/>
      <c r="AJ52" s="15">
        <v>2</v>
      </c>
      <c r="AK52" s="15"/>
      <c r="AL52" s="15" t="s">
        <v>162</v>
      </c>
      <c r="AM52" s="15">
        <v>1</v>
      </c>
      <c r="AN52" s="15">
        <v>20230430</v>
      </c>
      <c r="AO52" s="15">
        <v>20230420</v>
      </c>
      <c r="AP52" s="75">
        <v>608300</v>
      </c>
      <c r="AQ52" s="75">
        <v>0</v>
      </c>
      <c r="AR52" s="15"/>
      <c r="AS52" s="16">
        <v>45077</v>
      </c>
    </row>
    <row r="53" spans="1:45" x14ac:dyDescent="0.25">
      <c r="A53" s="15">
        <v>901218138</v>
      </c>
      <c r="B53" s="15" t="s">
        <v>11</v>
      </c>
      <c r="C53" s="15" t="s">
        <v>12</v>
      </c>
      <c r="D53" s="15">
        <v>11040</v>
      </c>
      <c r="E53" s="15" t="s">
        <v>12</v>
      </c>
      <c r="F53" s="15">
        <v>11040</v>
      </c>
      <c r="G53" s="15" t="s">
        <v>240</v>
      </c>
      <c r="H53" s="15" t="s">
        <v>382</v>
      </c>
      <c r="I53" s="16">
        <v>45016</v>
      </c>
      <c r="J53" s="75">
        <v>249900</v>
      </c>
      <c r="K53" s="75">
        <v>249900</v>
      </c>
      <c r="L53" s="15" t="s">
        <v>165</v>
      </c>
      <c r="M53" s="15" t="s">
        <v>540</v>
      </c>
      <c r="N53" s="15"/>
      <c r="O53" s="15"/>
      <c r="P53" s="15"/>
      <c r="Q53" s="15" t="s">
        <v>164</v>
      </c>
      <c r="R53" s="75">
        <v>252100</v>
      </c>
      <c r="S53" s="15"/>
      <c r="T53" s="15"/>
      <c r="U53" s="15"/>
      <c r="V53" s="15"/>
      <c r="W53" s="75">
        <v>0</v>
      </c>
      <c r="X53" s="15"/>
      <c r="Y53" s="75">
        <v>252100</v>
      </c>
      <c r="Z53" s="15">
        <v>0</v>
      </c>
      <c r="AA53" s="15"/>
      <c r="AB53" s="15"/>
      <c r="AC53" s="15"/>
      <c r="AD53" s="15"/>
      <c r="AE53" s="15"/>
      <c r="AF53" s="77">
        <v>230163360455195</v>
      </c>
      <c r="AG53" s="15"/>
      <c r="AH53" s="16">
        <v>45016</v>
      </c>
      <c r="AI53" s="15"/>
      <c r="AJ53" s="15">
        <v>2</v>
      </c>
      <c r="AK53" s="15"/>
      <c r="AL53" s="15" t="s">
        <v>162</v>
      </c>
      <c r="AM53" s="15">
        <v>1</v>
      </c>
      <c r="AN53" s="15">
        <v>20230430</v>
      </c>
      <c r="AO53" s="15">
        <v>20230420</v>
      </c>
      <c r="AP53" s="75">
        <v>252100</v>
      </c>
      <c r="AQ53" s="75">
        <v>0</v>
      </c>
      <c r="AR53" s="15"/>
      <c r="AS53" s="16">
        <v>45077</v>
      </c>
    </row>
    <row r="54" spans="1:45" x14ac:dyDescent="0.25">
      <c r="A54" s="15">
        <v>901218138</v>
      </c>
      <c r="B54" s="15" t="s">
        <v>11</v>
      </c>
      <c r="C54" s="15" t="s">
        <v>12</v>
      </c>
      <c r="D54" s="15">
        <v>11091</v>
      </c>
      <c r="E54" s="15" t="s">
        <v>12</v>
      </c>
      <c r="F54" s="15">
        <v>11091</v>
      </c>
      <c r="G54" s="15" t="s">
        <v>241</v>
      </c>
      <c r="H54" s="15" t="s">
        <v>383</v>
      </c>
      <c r="I54" s="16">
        <v>45016</v>
      </c>
      <c r="J54" s="75">
        <v>68600</v>
      </c>
      <c r="K54" s="75">
        <v>68600</v>
      </c>
      <c r="L54" s="15" t="s">
        <v>165</v>
      </c>
      <c r="M54" s="15" t="s">
        <v>541</v>
      </c>
      <c r="N54" s="15"/>
      <c r="O54" s="15"/>
      <c r="P54" s="15"/>
      <c r="Q54" s="15" t="s">
        <v>164</v>
      </c>
      <c r="R54" s="75">
        <v>70000</v>
      </c>
      <c r="S54" s="15"/>
      <c r="T54" s="15"/>
      <c r="U54" s="15"/>
      <c r="V54" s="15"/>
      <c r="W54" s="75">
        <v>0</v>
      </c>
      <c r="X54" s="15"/>
      <c r="Y54" s="75">
        <v>70000</v>
      </c>
      <c r="Z54" s="15">
        <v>0</v>
      </c>
      <c r="AA54" s="15"/>
      <c r="AB54" s="15"/>
      <c r="AC54" s="15"/>
      <c r="AD54" s="15"/>
      <c r="AE54" s="15"/>
      <c r="AF54" s="77">
        <v>230623360285530</v>
      </c>
      <c r="AG54" s="15"/>
      <c r="AH54" s="16">
        <v>45016</v>
      </c>
      <c r="AI54" s="15"/>
      <c r="AJ54" s="15">
        <v>2</v>
      </c>
      <c r="AK54" s="15"/>
      <c r="AL54" s="15" t="s">
        <v>162</v>
      </c>
      <c r="AM54" s="15">
        <v>1</v>
      </c>
      <c r="AN54" s="15">
        <v>20230430</v>
      </c>
      <c r="AO54" s="15">
        <v>20230420</v>
      </c>
      <c r="AP54" s="75">
        <v>70000</v>
      </c>
      <c r="AQ54" s="75">
        <v>0</v>
      </c>
      <c r="AR54" s="15"/>
      <c r="AS54" s="16">
        <v>45077</v>
      </c>
    </row>
    <row r="55" spans="1:45" x14ac:dyDescent="0.25">
      <c r="A55" s="15">
        <v>901218138</v>
      </c>
      <c r="B55" s="15" t="s">
        <v>11</v>
      </c>
      <c r="C55" s="15" t="s">
        <v>12</v>
      </c>
      <c r="D55" s="15">
        <v>11092</v>
      </c>
      <c r="E55" s="15" t="s">
        <v>12</v>
      </c>
      <c r="F55" s="15">
        <v>11092</v>
      </c>
      <c r="G55" s="15" t="s">
        <v>242</v>
      </c>
      <c r="H55" s="15" t="s">
        <v>384</v>
      </c>
      <c r="I55" s="16">
        <v>45016</v>
      </c>
      <c r="J55" s="75">
        <v>68600</v>
      </c>
      <c r="K55" s="75">
        <v>68600</v>
      </c>
      <c r="L55" s="15" t="s">
        <v>165</v>
      </c>
      <c r="M55" s="15" t="s">
        <v>541</v>
      </c>
      <c r="N55" s="15"/>
      <c r="O55" s="15"/>
      <c r="P55" s="15"/>
      <c r="Q55" s="15" t="s">
        <v>164</v>
      </c>
      <c r="R55" s="75">
        <v>70000</v>
      </c>
      <c r="S55" s="15"/>
      <c r="T55" s="15"/>
      <c r="U55" s="15"/>
      <c r="V55" s="15"/>
      <c r="W55" s="75">
        <v>0</v>
      </c>
      <c r="X55" s="15"/>
      <c r="Y55" s="75">
        <v>70000</v>
      </c>
      <c r="Z55" s="15">
        <v>0</v>
      </c>
      <c r="AA55" s="15"/>
      <c r="AB55" s="15"/>
      <c r="AC55" s="15"/>
      <c r="AD55" s="15"/>
      <c r="AE55" s="15"/>
      <c r="AF55" s="77">
        <v>230373360457512</v>
      </c>
      <c r="AG55" s="15"/>
      <c r="AH55" s="16">
        <v>45016</v>
      </c>
      <c r="AI55" s="15"/>
      <c r="AJ55" s="15">
        <v>2</v>
      </c>
      <c r="AK55" s="15"/>
      <c r="AL55" s="15" t="s">
        <v>162</v>
      </c>
      <c r="AM55" s="15">
        <v>1</v>
      </c>
      <c r="AN55" s="15">
        <v>20230430</v>
      </c>
      <c r="AO55" s="15">
        <v>20230420</v>
      </c>
      <c r="AP55" s="75">
        <v>70000</v>
      </c>
      <c r="AQ55" s="75">
        <v>0</v>
      </c>
      <c r="AR55" s="15"/>
      <c r="AS55" s="16">
        <v>45077</v>
      </c>
    </row>
    <row r="56" spans="1:45" x14ac:dyDescent="0.25">
      <c r="A56" s="15">
        <v>901218138</v>
      </c>
      <c r="B56" s="15" t="s">
        <v>11</v>
      </c>
      <c r="C56" s="15" t="s">
        <v>12</v>
      </c>
      <c r="D56" s="15">
        <v>11093</v>
      </c>
      <c r="E56" s="15" t="s">
        <v>12</v>
      </c>
      <c r="F56" s="15">
        <v>11093</v>
      </c>
      <c r="G56" s="15" t="s">
        <v>243</v>
      </c>
      <c r="H56" s="15" t="s">
        <v>385</v>
      </c>
      <c r="I56" s="16">
        <v>45016</v>
      </c>
      <c r="J56" s="75">
        <v>68600</v>
      </c>
      <c r="K56" s="75">
        <v>68600</v>
      </c>
      <c r="L56" s="15" t="s">
        <v>165</v>
      </c>
      <c r="M56" s="15" t="s">
        <v>541</v>
      </c>
      <c r="N56" s="15"/>
      <c r="O56" s="15"/>
      <c r="P56" s="15"/>
      <c r="Q56" s="15" t="s">
        <v>164</v>
      </c>
      <c r="R56" s="75">
        <v>65900</v>
      </c>
      <c r="S56" s="15"/>
      <c r="T56" s="15"/>
      <c r="U56" s="15"/>
      <c r="V56" s="15"/>
      <c r="W56" s="75">
        <v>0</v>
      </c>
      <c r="X56" s="15"/>
      <c r="Y56" s="75">
        <v>65900</v>
      </c>
      <c r="Z56" s="15">
        <v>0</v>
      </c>
      <c r="AA56" s="15"/>
      <c r="AB56" s="15"/>
      <c r="AC56" s="15"/>
      <c r="AD56" s="15"/>
      <c r="AE56" s="15"/>
      <c r="AF56" s="77">
        <v>230803360529337</v>
      </c>
      <c r="AG56" s="15"/>
      <c r="AH56" s="16">
        <v>45016</v>
      </c>
      <c r="AI56" s="15"/>
      <c r="AJ56" s="15">
        <v>2</v>
      </c>
      <c r="AK56" s="15"/>
      <c r="AL56" s="15" t="s">
        <v>162</v>
      </c>
      <c r="AM56" s="15">
        <v>1</v>
      </c>
      <c r="AN56" s="15">
        <v>20230430</v>
      </c>
      <c r="AO56" s="15">
        <v>20230420</v>
      </c>
      <c r="AP56" s="75">
        <v>65900</v>
      </c>
      <c r="AQ56" s="75">
        <v>0</v>
      </c>
      <c r="AR56" s="15"/>
      <c r="AS56" s="16">
        <v>45077</v>
      </c>
    </row>
    <row r="57" spans="1:45" x14ac:dyDescent="0.25">
      <c r="A57" s="15">
        <v>901218138</v>
      </c>
      <c r="B57" s="15" t="s">
        <v>11</v>
      </c>
      <c r="C57" s="15" t="s">
        <v>12</v>
      </c>
      <c r="D57" s="15">
        <v>11120</v>
      </c>
      <c r="E57" s="15" t="s">
        <v>12</v>
      </c>
      <c r="F57" s="15">
        <v>11120</v>
      </c>
      <c r="G57" s="15" t="s">
        <v>244</v>
      </c>
      <c r="H57" s="15" t="s">
        <v>386</v>
      </c>
      <c r="I57" s="16">
        <v>45016</v>
      </c>
      <c r="J57" s="75">
        <v>215600</v>
      </c>
      <c r="K57" s="75">
        <v>215600</v>
      </c>
      <c r="L57" s="15" t="s">
        <v>165</v>
      </c>
      <c r="M57" s="15" t="s">
        <v>541</v>
      </c>
      <c r="N57" s="15"/>
      <c r="O57" s="15"/>
      <c r="P57" s="15"/>
      <c r="Q57" s="15" t="s">
        <v>164</v>
      </c>
      <c r="R57" s="75">
        <v>215900</v>
      </c>
      <c r="S57" s="15"/>
      <c r="T57" s="15"/>
      <c r="U57" s="15"/>
      <c r="V57" s="15"/>
      <c r="W57" s="75">
        <v>0</v>
      </c>
      <c r="X57" s="15"/>
      <c r="Y57" s="75">
        <v>215900</v>
      </c>
      <c r="Z57" s="15">
        <v>0</v>
      </c>
      <c r="AA57" s="15"/>
      <c r="AB57" s="15"/>
      <c r="AC57" s="15"/>
      <c r="AD57" s="15"/>
      <c r="AE57" s="15"/>
      <c r="AF57" s="77">
        <v>230518545444724</v>
      </c>
      <c r="AG57" s="15"/>
      <c r="AH57" s="16">
        <v>45016</v>
      </c>
      <c r="AI57" s="15"/>
      <c r="AJ57" s="15">
        <v>2</v>
      </c>
      <c r="AK57" s="15"/>
      <c r="AL57" s="15" t="s">
        <v>162</v>
      </c>
      <c r="AM57" s="15">
        <v>1</v>
      </c>
      <c r="AN57" s="15">
        <v>20230430</v>
      </c>
      <c r="AO57" s="15">
        <v>20230420</v>
      </c>
      <c r="AP57" s="75">
        <v>215900</v>
      </c>
      <c r="AQ57" s="75">
        <v>0</v>
      </c>
      <c r="AR57" s="15"/>
      <c r="AS57" s="16">
        <v>45077</v>
      </c>
    </row>
    <row r="58" spans="1:45" x14ac:dyDescent="0.25">
      <c r="A58" s="15">
        <v>901218138</v>
      </c>
      <c r="B58" s="15" t="s">
        <v>11</v>
      </c>
      <c r="C58" s="15" t="s">
        <v>12</v>
      </c>
      <c r="D58" s="15">
        <v>11127</v>
      </c>
      <c r="E58" s="15" t="s">
        <v>12</v>
      </c>
      <c r="F58" s="15">
        <v>11127</v>
      </c>
      <c r="G58" s="15" t="s">
        <v>245</v>
      </c>
      <c r="H58" s="15" t="s">
        <v>387</v>
      </c>
      <c r="I58" s="16">
        <v>45016</v>
      </c>
      <c r="J58" s="75">
        <v>68600</v>
      </c>
      <c r="K58" s="75">
        <v>68600</v>
      </c>
      <c r="L58" s="15" t="s">
        <v>165</v>
      </c>
      <c r="M58" s="15" t="s">
        <v>540</v>
      </c>
      <c r="N58" s="15"/>
      <c r="O58" s="15"/>
      <c r="P58" s="15"/>
      <c r="Q58" s="15" t="s">
        <v>164</v>
      </c>
      <c r="R58" s="75">
        <v>65900</v>
      </c>
      <c r="S58" s="15"/>
      <c r="T58" s="15"/>
      <c r="U58" s="15"/>
      <c r="V58" s="15"/>
      <c r="W58" s="75">
        <v>0</v>
      </c>
      <c r="X58" s="15"/>
      <c r="Y58" s="75">
        <v>65900</v>
      </c>
      <c r="Z58" s="15">
        <v>0</v>
      </c>
      <c r="AA58" s="15"/>
      <c r="AB58" s="15"/>
      <c r="AC58" s="15"/>
      <c r="AD58" s="15"/>
      <c r="AE58" s="15"/>
      <c r="AF58" s="77">
        <v>230723360449017</v>
      </c>
      <c r="AG58" s="15"/>
      <c r="AH58" s="16">
        <v>45016</v>
      </c>
      <c r="AI58" s="15"/>
      <c r="AJ58" s="15">
        <v>2</v>
      </c>
      <c r="AK58" s="15"/>
      <c r="AL58" s="15" t="s">
        <v>162</v>
      </c>
      <c r="AM58" s="15">
        <v>1</v>
      </c>
      <c r="AN58" s="15">
        <v>20230430</v>
      </c>
      <c r="AO58" s="15">
        <v>20230420</v>
      </c>
      <c r="AP58" s="75">
        <v>65900</v>
      </c>
      <c r="AQ58" s="75">
        <v>0</v>
      </c>
      <c r="AR58" s="15"/>
      <c r="AS58" s="16">
        <v>45077</v>
      </c>
    </row>
    <row r="59" spans="1:45" x14ac:dyDescent="0.25">
      <c r="A59" s="15">
        <v>901218138</v>
      </c>
      <c r="B59" s="15" t="s">
        <v>11</v>
      </c>
      <c r="C59" s="15" t="s">
        <v>12</v>
      </c>
      <c r="D59" s="15">
        <v>11129</v>
      </c>
      <c r="E59" s="15" t="s">
        <v>12</v>
      </c>
      <c r="F59" s="15">
        <v>11129</v>
      </c>
      <c r="G59" s="15" t="s">
        <v>246</v>
      </c>
      <c r="H59" s="15" t="s">
        <v>388</v>
      </c>
      <c r="I59" s="16">
        <v>45016</v>
      </c>
      <c r="J59" s="75">
        <v>68600</v>
      </c>
      <c r="K59" s="75">
        <v>68600</v>
      </c>
      <c r="L59" s="15" t="s">
        <v>165</v>
      </c>
      <c r="M59" s="15" t="s">
        <v>541</v>
      </c>
      <c r="N59" s="15"/>
      <c r="O59" s="15"/>
      <c r="P59" s="15"/>
      <c r="Q59" s="15" t="s">
        <v>164</v>
      </c>
      <c r="R59" s="75">
        <v>70000</v>
      </c>
      <c r="S59" s="15"/>
      <c r="T59" s="15"/>
      <c r="U59" s="15"/>
      <c r="V59" s="15"/>
      <c r="W59" s="75">
        <v>0</v>
      </c>
      <c r="X59" s="15"/>
      <c r="Y59" s="75">
        <v>70000</v>
      </c>
      <c r="Z59" s="15">
        <v>0</v>
      </c>
      <c r="AA59" s="15"/>
      <c r="AB59" s="15"/>
      <c r="AC59" s="15"/>
      <c r="AD59" s="15"/>
      <c r="AE59" s="15"/>
      <c r="AF59" s="77">
        <v>230558516275067</v>
      </c>
      <c r="AG59" s="15"/>
      <c r="AH59" s="16">
        <v>45016</v>
      </c>
      <c r="AI59" s="15"/>
      <c r="AJ59" s="15">
        <v>2</v>
      </c>
      <c r="AK59" s="15"/>
      <c r="AL59" s="15" t="s">
        <v>162</v>
      </c>
      <c r="AM59" s="15">
        <v>1</v>
      </c>
      <c r="AN59" s="15">
        <v>20230430</v>
      </c>
      <c r="AO59" s="15">
        <v>20230420</v>
      </c>
      <c r="AP59" s="75">
        <v>70000</v>
      </c>
      <c r="AQ59" s="75">
        <v>0</v>
      </c>
      <c r="AR59" s="15"/>
      <c r="AS59" s="16">
        <v>45077</v>
      </c>
    </row>
    <row r="60" spans="1:45" x14ac:dyDescent="0.25">
      <c r="A60" s="15">
        <v>901218138</v>
      </c>
      <c r="B60" s="15" t="s">
        <v>11</v>
      </c>
      <c r="C60" s="15" t="s">
        <v>12</v>
      </c>
      <c r="D60" s="15">
        <v>11147</v>
      </c>
      <c r="E60" s="15" t="s">
        <v>12</v>
      </c>
      <c r="F60" s="15">
        <v>11147</v>
      </c>
      <c r="G60" s="15" t="s">
        <v>247</v>
      </c>
      <c r="H60" s="15" t="s">
        <v>389</v>
      </c>
      <c r="I60" s="16">
        <v>45016</v>
      </c>
      <c r="J60" s="75">
        <v>299880</v>
      </c>
      <c r="K60" s="75">
        <v>299880</v>
      </c>
      <c r="L60" s="15" t="s">
        <v>165</v>
      </c>
      <c r="M60" s="15" t="s">
        <v>541</v>
      </c>
      <c r="N60" s="15"/>
      <c r="O60" s="15"/>
      <c r="P60" s="15"/>
      <c r="Q60" s="15" t="s">
        <v>164</v>
      </c>
      <c r="R60" s="75">
        <v>270800</v>
      </c>
      <c r="S60" s="15"/>
      <c r="T60" s="15"/>
      <c r="U60" s="15"/>
      <c r="V60" s="15"/>
      <c r="W60" s="75">
        <v>0</v>
      </c>
      <c r="X60" s="15"/>
      <c r="Y60" s="75">
        <v>270800</v>
      </c>
      <c r="Z60" s="15">
        <v>0</v>
      </c>
      <c r="AA60" s="75">
        <v>235565</v>
      </c>
      <c r="AB60" s="15"/>
      <c r="AC60" s="15">
        <v>2201390067</v>
      </c>
      <c r="AD60" s="15"/>
      <c r="AE60" s="15"/>
      <c r="AF60" s="77">
        <v>230458545339448</v>
      </c>
      <c r="AG60" s="15"/>
      <c r="AH60" s="16">
        <v>45016</v>
      </c>
      <c r="AI60" s="15"/>
      <c r="AJ60" s="15">
        <v>2</v>
      </c>
      <c r="AK60" s="15"/>
      <c r="AL60" s="15" t="s">
        <v>162</v>
      </c>
      <c r="AM60" s="15">
        <v>1</v>
      </c>
      <c r="AN60" s="15">
        <v>20230430</v>
      </c>
      <c r="AO60" s="15">
        <v>20230420</v>
      </c>
      <c r="AP60" s="75">
        <v>270800</v>
      </c>
      <c r="AQ60" s="75">
        <v>0</v>
      </c>
      <c r="AR60" s="15"/>
      <c r="AS60" s="16">
        <v>45077</v>
      </c>
    </row>
    <row r="61" spans="1:45" x14ac:dyDescent="0.25">
      <c r="A61" s="15">
        <v>901218138</v>
      </c>
      <c r="B61" s="15" t="s">
        <v>11</v>
      </c>
      <c r="C61" s="15" t="s">
        <v>12</v>
      </c>
      <c r="D61" s="15">
        <v>11148</v>
      </c>
      <c r="E61" s="15" t="s">
        <v>12</v>
      </c>
      <c r="F61" s="15">
        <v>11148</v>
      </c>
      <c r="G61" s="15" t="s">
        <v>248</v>
      </c>
      <c r="H61" s="15" t="s">
        <v>390</v>
      </c>
      <c r="I61" s="16">
        <v>45016</v>
      </c>
      <c r="J61" s="75">
        <v>299880</v>
      </c>
      <c r="K61" s="75">
        <v>299880</v>
      </c>
      <c r="L61" s="15" t="s">
        <v>165</v>
      </c>
      <c r="M61" s="15" t="s">
        <v>541</v>
      </c>
      <c r="N61" s="15"/>
      <c r="O61" s="15"/>
      <c r="P61" s="15"/>
      <c r="Q61" s="15" t="s">
        <v>164</v>
      </c>
      <c r="R61" s="75">
        <v>306000</v>
      </c>
      <c r="S61" s="15"/>
      <c r="T61" s="15"/>
      <c r="U61" s="15"/>
      <c r="V61" s="15"/>
      <c r="W61" s="75">
        <v>0</v>
      </c>
      <c r="X61" s="15"/>
      <c r="Y61" s="75">
        <v>306000</v>
      </c>
      <c r="Z61" s="15">
        <v>0</v>
      </c>
      <c r="AA61" s="15"/>
      <c r="AB61" s="15"/>
      <c r="AC61" s="15"/>
      <c r="AD61" s="15"/>
      <c r="AE61" s="15"/>
      <c r="AF61" s="77">
        <v>230513360306507</v>
      </c>
      <c r="AG61" s="15"/>
      <c r="AH61" s="16">
        <v>45016</v>
      </c>
      <c r="AI61" s="15"/>
      <c r="AJ61" s="15">
        <v>2</v>
      </c>
      <c r="AK61" s="15"/>
      <c r="AL61" s="15" t="s">
        <v>162</v>
      </c>
      <c r="AM61" s="15">
        <v>1</v>
      </c>
      <c r="AN61" s="15">
        <v>20230430</v>
      </c>
      <c r="AO61" s="15">
        <v>20230420</v>
      </c>
      <c r="AP61" s="75">
        <v>306000</v>
      </c>
      <c r="AQ61" s="75">
        <v>0</v>
      </c>
      <c r="AR61" s="15"/>
      <c r="AS61" s="16">
        <v>45077</v>
      </c>
    </row>
    <row r="62" spans="1:45" x14ac:dyDescent="0.25">
      <c r="A62" s="15">
        <v>901218138</v>
      </c>
      <c r="B62" s="15" t="s">
        <v>11</v>
      </c>
      <c r="C62" s="15" t="s">
        <v>12</v>
      </c>
      <c r="D62" s="15">
        <v>11173</v>
      </c>
      <c r="E62" s="15" t="s">
        <v>12</v>
      </c>
      <c r="F62" s="15">
        <v>11173</v>
      </c>
      <c r="G62" s="15" t="s">
        <v>249</v>
      </c>
      <c r="H62" s="15" t="s">
        <v>391</v>
      </c>
      <c r="I62" s="16">
        <v>45016</v>
      </c>
      <c r="J62" s="75">
        <v>68600</v>
      </c>
      <c r="K62" s="75">
        <v>68600</v>
      </c>
      <c r="L62" s="15" t="s">
        <v>165</v>
      </c>
      <c r="M62" s="15" t="s">
        <v>541</v>
      </c>
      <c r="N62" s="15"/>
      <c r="O62" s="15"/>
      <c r="P62" s="15"/>
      <c r="Q62" s="15" t="s">
        <v>164</v>
      </c>
      <c r="R62" s="75">
        <v>53600</v>
      </c>
      <c r="S62" s="15"/>
      <c r="T62" s="15"/>
      <c r="U62" s="15"/>
      <c r="V62" s="15"/>
      <c r="W62" s="75">
        <v>0</v>
      </c>
      <c r="X62" s="15"/>
      <c r="Y62" s="75">
        <v>53600</v>
      </c>
      <c r="Z62" s="15">
        <v>0</v>
      </c>
      <c r="AA62" s="15"/>
      <c r="AB62" s="15"/>
      <c r="AC62" s="15"/>
      <c r="AD62" s="15"/>
      <c r="AE62" s="15"/>
      <c r="AF62" s="77">
        <v>230863360370608</v>
      </c>
      <c r="AG62" s="15"/>
      <c r="AH62" s="16">
        <v>45016</v>
      </c>
      <c r="AI62" s="15"/>
      <c r="AJ62" s="15">
        <v>2</v>
      </c>
      <c r="AK62" s="15"/>
      <c r="AL62" s="15" t="s">
        <v>162</v>
      </c>
      <c r="AM62" s="15">
        <v>1</v>
      </c>
      <c r="AN62" s="15">
        <v>20230430</v>
      </c>
      <c r="AO62" s="15">
        <v>20230420</v>
      </c>
      <c r="AP62" s="75">
        <v>53600</v>
      </c>
      <c r="AQ62" s="75">
        <v>0</v>
      </c>
      <c r="AR62" s="15"/>
      <c r="AS62" s="16">
        <v>45077</v>
      </c>
    </row>
    <row r="63" spans="1:45" x14ac:dyDescent="0.25">
      <c r="A63" s="15">
        <v>901218138</v>
      </c>
      <c r="B63" s="15" t="s">
        <v>11</v>
      </c>
      <c r="C63" s="15" t="s">
        <v>12</v>
      </c>
      <c r="D63" s="15">
        <v>11174</v>
      </c>
      <c r="E63" s="15" t="s">
        <v>12</v>
      </c>
      <c r="F63" s="15">
        <v>11174</v>
      </c>
      <c r="G63" s="15" t="s">
        <v>250</v>
      </c>
      <c r="H63" s="15" t="s">
        <v>392</v>
      </c>
      <c r="I63" s="16">
        <v>45016</v>
      </c>
      <c r="J63" s="75">
        <v>599760</v>
      </c>
      <c r="K63" s="75">
        <v>599760</v>
      </c>
      <c r="L63" s="15" t="s">
        <v>165</v>
      </c>
      <c r="M63" s="15" t="s">
        <v>541</v>
      </c>
      <c r="N63" s="15"/>
      <c r="O63" s="15"/>
      <c r="P63" s="15"/>
      <c r="Q63" s="15" t="s">
        <v>164</v>
      </c>
      <c r="R63" s="75">
        <v>576800</v>
      </c>
      <c r="S63" s="15"/>
      <c r="T63" s="15"/>
      <c r="U63" s="15"/>
      <c r="V63" s="15"/>
      <c r="W63" s="75">
        <v>0</v>
      </c>
      <c r="X63" s="15"/>
      <c r="Y63" s="75">
        <v>576800</v>
      </c>
      <c r="Z63" s="15">
        <v>0</v>
      </c>
      <c r="AA63" s="15"/>
      <c r="AB63" s="15"/>
      <c r="AC63" s="15"/>
      <c r="AD63" s="15"/>
      <c r="AE63" s="15"/>
      <c r="AF63" s="77">
        <v>230163360435272</v>
      </c>
      <c r="AG63" s="15"/>
      <c r="AH63" s="16">
        <v>45016</v>
      </c>
      <c r="AI63" s="15"/>
      <c r="AJ63" s="15">
        <v>2</v>
      </c>
      <c r="AK63" s="15"/>
      <c r="AL63" s="15" t="s">
        <v>162</v>
      </c>
      <c r="AM63" s="15">
        <v>1</v>
      </c>
      <c r="AN63" s="15">
        <v>20230430</v>
      </c>
      <c r="AO63" s="15">
        <v>20230420</v>
      </c>
      <c r="AP63" s="75">
        <v>576800</v>
      </c>
      <c r="AQ63" s="75">
        <v>0</v>
      </c>
      <c r="AR63" s="15"/>
      <c r="AS63" s="16">
        <v>45077</v>
      </c>
    </row>
    <row r="64" spans="1:45" x14ac:dyDescent="0.25">
      <c r="A64" s="15">
        <v>901218138</v>
      </c>
      <c r="B64" s="15" t="s">
        <v>11</v>
      </c>
      <c r="C64" s="15" t="s">
        <v>12</v>
      </c>
      <c r="D64" s="15">
        <v>11175</v>
      </c>
      <c r="E64" s="15" t="s">
        <v>12</v>
      </c>
      <c r="F64" s="15">
        <v>11175</v>
      </c>
      <c r="G64" s="15" t="s">
        <v>251</v>
      </c>
      <c r="H64" s="15" t="s">
        <v>393</v>
      </c>
      <c r="I64" s="16">
        <v>45016</v>
      </c>
      <c r="J64" s="75">
        <v>24990</v>
      </c>
      <c r="K64" s="75">
        <v>24990</v>
      </c>
      <c r="L64" s="15" t="s">
        <v>165</v>
      </c>
      <c r="M64" s="15" t="s">
        <v>541</v>
      </c>
      <c r="N64" s="15"/>
      <c r="O64" s="15"/>
      <c r="P64" s="15"/>
      <c r="Q64" s="15" t="s">
        <v>164</v>
      </c>
      <c r="R64" s="75">
        <v>25500</v>
      </c>
      <c r="S64" s="15"/>
      <c r="T64" s="15"/>
      <c r="U64" s="15"/>
      <c r="V64" s="15"/>
      <c r="W64" s="75">
        <v>0</v>
      </c>
      <c r="X64" s="15"/>
      <c r="Y64" s="75">
        <v>25500</v>
      </c>
      <c r="Z64" s="15">
        <v>0</v>
      </c>
      <c r="AA64" s="15"/>
      <c r="AB64" s="15"/>
      <c r="AC64" s="15"/>
      <c r="AD64" s="15"/>
      <c r="AE64" s="15"/>
      <c r="AF64" s="77">
        <v>230343360512569</v>
      </c>
      <c r="AG64" s="15"/>
      <c r="AH64" s="16">
        <v>45016</v>
      </c>
      <c r="AI64" s="15"/>
      <c r="AJ64" s="15">
        <v>2</v>
      </c>
      <c r="AK64" s="15"/>
      <c r="AL64" s="15" t="s">
        <v>162</v>
      </c>
      <c r="AM64" s="15">
        <v>1</v>
      </c>
      <c r="AN64" s="15">
        <v>20230430</v>
      </c>
      <c r="AO64" s="15">
        <v>20230420</v>
      </c>
      <c r="AP64" s="75">
        <v>25500</v>
      </c>
      <c r="AQ64" s="75">
        <v>0</v>
      </c>
      <c r="AR64" s="15"/>
      <c r="AS64" s="16">
        <v>45077</v>
      </c>
    </row>
    <row r="65" spans="1:45" x14ac:dyDescent="0.25">
      <c r="A65" s="15">
        <v>901218138</v>
      </c>
      <c r="B65" s="15" t="s">
        <v>11</v>
      </c>
      <c r="C65" s="15" t="s">
        <v>12</v>
      </c>
      <c r="D65" s="15">
        <v>11187</v>
      </c>
      <c r="E65" s="15" t="s">
        <v>12</v>
      </c>
      <c r="F65" s="15">
        <v>11187</v>
      </c>
      <c r="G65" s="15" t="s">
        <v>252</v>
      </c>
      <c r="H65" s="15" t="s">
        <v>394</v>
      </c>
      <c r="I65" s="16">
        <v>45016</v>
      </c>
      <c r="J65" s="75">
        <v>299880</v>
      </c>
      <c r="K65" s="75">
        <v>299880</v>
      </c>
      <c r="L65" s="15" t="s">
        <v>165</v>
      </c>
      <c r="M65" s="15" t="s">
        <v>540</v>
      </c>
      <c r="N65" s="15"/>
      <c r="O65" s="15"/>
      <c r="P65" s="15"/>
      <c r="Q65" s="15" t="s">
        <v>164</v>
      </c>
      <c r="R65" s="75">
        <v>303100</v>
      </c>
      <c r="S65" s="15"/>
      <c r="T65" s="15"/>
      <c r="U65" s="15"/>
      <c r="V65" s="15"/>
      <c r="W65" s="75">
        <v>0</v>
      </c>
      <c r="X65" s="15"/>
      <c r="Y65" s="75">
        <v>303100</v>
      </c>
      <c r="Z65" s="15">
        <v>0</v>
      </c>
      <c r="AA65" s="15"/>
      <c r="AB65" s="15"/>
      <c r="AC65" s="15"/>
      <c r="AD65" s="15"/>
      <c r="AE65" s="15"/>
      <c r="AF65" s="77">
        <v>230033360567902</v>
      </c>
      <c r="AG65" s="15"/>
      <c r="AH65" s="16">
        <v>45016</v>
      </c>
      <c r="AI65" s="15"/>
      <c r="AJ65" s="15">
        <v>2</v>
      </c>
      <c r="AK65" s="15"/>
      <c r="AL65" s="15" t="s">
        <v>162</v>
      </c>
      <c r="AM65" s="15">
        <v>1</v>
      </c>
      <c r="AN65" s="15">
        <v>20230430</v>
      </c>
      <c r="AO65" s="15">
        <v>20230420</v>
      </c>
      <c r="AP65" s="75">
        <v>303100</v>
      </c>
      <c r="AQ65" s="75">
        <v>0</v>
      </c>
      <c r="AR65" s="15"/>
      <c r="AS65" s="16">
        <v>45077</v>
      </c>
    </row>
    <row r="66" spans="1:45" x14ac:dyDescent="0.25">
      <c r="A66" s="15">
        <v>901218138</v>
      </c>
      <c r="B66" s="15" t="s">
        <v>11</v>
      </c>
      <c r="C66" s="15" t="s">
        <v>12</v>
      </c>
      <c r="D66" s="15">
        <v>10751</v>
      </c>
      <c r="E66" s="15" t="s">
        <v>12</v>
      </c>
      <c r="F66" s="15">
        <v>10751</v>
      </c>
      <c r="G66" s="15" t="s">
        <v>253</v>
      </c>
      <c r="H66" s="15" t="s">
        <v>395</v>
      </c>
      <c r="I66" s="16">
        <v>45016</v>
      </c>
      <c r="J66" s="75">
        <v>68600</v>
      </c>
      <c r="K66" s="75">
        <v>68600</v>
      </c>
      <c r="L66" s="15" t="s">
        <v>165</v>
      </c>
      <c r="M66" s="15" t="s">
        <v>541</v>
      </c>
      <c r="N66" s="15"/>
      <c r="O66" s="15"/>
      <c r="P66" s="15"/>
      <c r="Q66" s="15" t="s">
        <v>164</v>
      </c>
      <c r="R66" s="75">
        <v>70000</v>
      </c>
      <c r="S66" s="15"/>
      <c r="T66" s="15"/>
      <c r="U66" s="15"/>
      <c r="V66" s="15"/>
      <c r="W66" s="75">
        <v>0</v>
      </c>
      <c r="X66" s="15"/>
      <c r="Y66" s="75">
        <v>70000</v>
      </c>
      <c r="Z66" s="15">
        <v>0</v>
      </c>
      <c r="AA66" s="15"/>
      <c r="AB66" s="15"/>
      <c r="AC66" s="15"/>
      <c r="AD66" s="15"/>
      <c r="AE66" s="15"/>
      <c r="AF66" s="77">
        <v>230493360559642</v>
      </c>
      <c r="AG66" s="15"/>
      <c r="AH66" s="16">
        <v>45016</v>
      </c>
      <c r="AI66" s="15"/>
      <c r="AJ66" s="15">
        <v>2</v>
      </c>
      <c r="AK66" s="15"/>
      <c r="AL66" s="15" t="s">
        <v>162</v>
      </c>
      <c r="AM66" s="15">
        <v>1</v>
      </c>
      <c r="AN66" s="15">
        <v>20230430</v>
      </c>
      <c r="AO66" s="15">
        <v>20230420</v>
      </c>
      <c r="AP66" s="75">
        <v>70000</v>
      </c>
      <c r="AQ66" s="75">
        <v>0</v>
      </c>
      <c r="AR66" s="15"/>
      <c r="AS66" s="16">
        <v>45077</v>
      </c>
    </row>
    <row r="67" spans="1:45" x14ac:dyDescent="0.25">
      <c r="A67" s="15">
        <v>901218138</v>
      </c>
      <c r="B67" s="15" t="s">
        <v>11</v>
      </c>
      <c r="C67" s="15" t="s">
        <v>12</v>
      </c>
      <c r="D67" s="15">
        <v>10755</v>
      </c>
      <c r="E67" s="15" t="s">
        <v>12</v>
      </c>
      <c r="F67" s="15">
        <v>10755</v>
      </c>
      <c r="G67" s="15" t="s">
        <v>254</v>
      </c>
      <c r="H67" s="15" t="s">
        <v>396</v>
      </c>
      <c r="I67" s="16">
        <v>45016</v>
      </c>
      <c r="J67" s="75">
        <v>68600</v>
      </c>
      <c r="K67" s="75">
        <v>68600</v>
      </c>
      <c r="L67" s="15" t="s">
        <v>165</v>
      </c>
      <c r="M67" s="15" t="s">
        <v>541</v>
      </c>
      <c r="N67" s="15"/>
      <c r="O67" s="15"/>
      <c r="P67" s="15"/>
      <c r="Q67" s="15" t="s">
        <v>164</v>
      </c>
      <c r="R67" s="75">
        <v>70000</v>
      </c>
      <c r="S67" s="15"/>
      <c r="T67" s="15"/>
      <c r="U67" s="15"/>
      <c r="V67" s="15"/>
      <c r="W67" s="75">
        <v>0</v>
      </c>
      <c r="X67" s="15"/>
      <c r="Y67" s="75">
        <v>70000</v>
      </c>
      <c r="Z67" s="15">
        <v>0</v>
      </c>
      <c r="AA67" s="15"/>
      <c r="AB67" s="15"/>
      <c r="AC67" s="15"/>
      <c r="AD67" s="15"/>
      <c r="AE67" s="15"/>
      <c r="AF67" s="77">
        <v>230563360554725</v>
      </c>
      <c r="AG67" s="15"/>
      <c r="AH67" s="16">
        <v>45016</v>
      </c>
      <c r="AI67" s="15"/>
      <c r="AJ67" s="15">
        <v>2</v>
      </c>
      <c r="AK67" s="15"/>
      <c r="AL67" s="15" t="s">
        <v>162</v>
      </c>
      <c r="AM67" s="15">
        <v>1</v>
      </c>
      <c r="AN67" s="15">
        <v>20230430</v>
      </c>
      <c r="AO67" s="15">
        <v>20230420</v>
      </c>
      <c r="AP67" s="75">
        <v>70000</v>
      </c>
      <c r="AQ67" s="75">
        <v>0</v>
      </c>
      <c r="AR67" s="15"/>
      <c r="AS67" s="16">
        <v>45077</v>
      </c>
    </row>
    <row r="68" spans="1:45" x14ac:dyDescent="0.25">
      <c r="A68" s="15">
        <v>901218138</v>
      </c>
      <c r="B68" s="15" t="s">
        <v>11</v>
      </c>
      <c r="C68" s="15" t="s">
        <v>12</v>
      </c>
      <c r="D68" s="15">
        <v>10760</v>
      </c>
      <c r="E68" s="15" t="s">
        <v>12</v>
      </c>
      <c r="F68" s="15">
        <v>10760</v>
      </c>
      <c r="G68" s="15" t="s">
        <v>255</v>
      </c>
      <c r="H68" s="15" t="s">
        <v>397</v>
      </c>
      <c r="I68" s="16">
        <v>45016</v>
      </c>
      <c r="J68" s="75">
        <v>68600</v>
      </c>
      <c r="K68" s="75">
        <v>68600</v>
      </c>
      <c r="L68" s="15" t="s">
        <v>165</v>
      </c>
      <c r="M68" s="15" t="s">
        <v>541</v>
      </c>
      <c r="N68" s="15"/>
      <c r="O68" s="15"/>
      <c r="P68" s="15"/>
      <c r="Q68" s="15" t="s">
        <v>164</v>
      </c>
      <c r="R68" s="75">
        <v>70000</v>
      </c>
      <c r="S68" s="15"/>
      <c r="T68" s="15"/>
      <c r="U68" s="15"/>
      <c r="V68" s="15"/>
      <c r="W68" s="75">
        <v>0</v>
      </c>
      <c r="X68" s="15"/>
      <c r="Y68" s="75">
        <v>70000</v>
      </c>
      <c r="Z68" s="15">
        <v>0</v>
      </c>
      <c r="AA68" s="15"/>
      <c r="AB68" s="15"/>
      <c r="AC68" s="15"/>
      <c r="AD68" s="15"/>
      <c r="AE68" s="15"/>
      <c r="AF68" s="77">
        <v>230533360381583</v>
      </c>
      <c r="AG68" s="15"/>
      <c r="AH68" s="16">
        <v>45016</v>
      </c>
      <c r="AI68" s="15"/>
      <c r="AJ68" s="15">
        <v>2</v>
      </c>
      <c r="AK68" s="15"/>
      <c r="AL68" s="15" t="s">
        <v>162</v>
      </c>
      <c r="AM68" s="15">
        <v>1</v>
      </c>
      <c r="AN68" s="15">
        <v>20230430</v>
      </c>
      <c r="AO68" s="15">
        <v>20230420</v>
      </c>
      <c r="AP68" s="75">
        <v>70000</v>
      </c>
      <c r="AQ68" s="75">
        <v>0</v>
      </c>
      <c r="AR68" s="15"/>
      <c r="AS68" s="16">
        <v>45077</v>
      </c>
    </row>
    <row r="69" spans="1:45" x14ac:dyDescent="0.25">
      <c r="A69" s="15">
        <v>901218138</v>
      </c>
      <c r="B69" s="15" t="s">
        <v>11</v>
      </c>
      <c r="C69" s="15" t="s">
        <v>12</v>
      </c>
      <c r="D69" s="15">
        <v>10782</v>
      </c>
      <c r="E69" s="15" t="s">
        <v>12</v>
      </c>
      <c r="F69" s="15">
        <v>10782</v>
      </c>
      <c r="G69" s="15" t="s">
        <v>256</v>
      </c>
      <c r="H69" s="15" t="s">
        <v>398</v>
      </c>
      <c r="I69" s="16">
        <v>45016</v>
      </c>
      <c r="J69" s="75">
        <v>299880</v>
      </c>
      <c r="K69" s="75">
        <v>299880</v>
      </c>
      <c r="L69" s="15" t="s">
        <v>165</v>
      </c>
      <c r="M69" s="15" t="s">
        <v>541</v>
      </c>
      <c r="N69" s="15"/>
      <c r="O69" s="15"/>
      <c r="P69" s="15"/>
      <c r="Q69" s="15" t="s">
        <v>164</v>
      </c>
      <c r="R69" s="75">
        <v>306000</v>
      </c>
      <c r="S69" s="15"/>
      <c r="T69" s="15"/>
      <c r="U69" s="15"/>
      <c r="V69" s="15"/>
      <c r="W69" s="75">
        <v>0</v>
      </c>
      <c r="X69" s="15"/>
      <c r="Y69" s="75">
        <v>306000</v>
      </c>
      <c r="Z69" s="15">
        <v>0</v>
      </c>
      <c r="AA69" s="15"/>
      <c r="AB69" s="15"/>
      <c r="AC69" s="15"/>
      <c r="AD69" s="15"/>
      <c r="AE69" s="15"/>
      <c r="AF69" s="77">
        <v>230313360547539</v>
      </c>
      <c r="AG69" s="15"/>
      <c r="AH69" s="16">
        <v>45016</v>
      </c>
      <c r="AI69" s="15"/>
      <c r="AJ69" s="15">
        <v>2</v>
      </c>
      <c r="AK69" s="15"/>
      <c r="AL69" s="15" t="s">
        <v>162</v>
      </c>
      <c r="AM69" s="15">
        <v>1</v>
      </c>
      <c r="AN69" s="15">
        <v>20230430</v>
      </c>
      <c r="AO69" s="15">
        <v>20230420</v>
      </c>
      <c r="AP69" s="75">
        <v>306000</v>
      </c>
      <c r="AQ69" s="75">
        <v>0</v>
      </c>
      <c r="AR69" s="15"/>
      <c r="AS69" s="16">
        <v>45077</v>
      </c>
    </row>
    <row r="70" spans="1:45" x14ac:dyDescent="0.25">
      <c r="A70" s="15">
        <v>901218138</v>
      </c>
      <c r="B70" s="15" t="s">
        <v>11</v>
      </c>
      <c r="C70" s="15" t="s">
        <v>12</v>
      </c>
      <c r="D70" s="15">
        <v>10783</v>
      </c>
      <c r="E70" s="15" t="s">
        <v>12</v>
      </c>
      <c r="F70" s="15">
        <v>10783</v>
      </c>
      <c r="G70" s="15" t="s">
        <v>257</v>
      </c>
      <c r="H70" s="15" t="s">
        <v>399</v>
      </c>
      <c r="I70" s="16">
        <v>45016</v>
      </c>
      <c r="J70" s="75">
        <v>299880</v>
      </c>
      <c r="K70" s="75">
        <v>299880</v>
      </c>
      <c r="L70" s="15" t="s">
        <v>165</v>
      </c>
      <c r="M70" s="15" t="s">
        <v>541</v>
      </c>
      <c r="N70" s="15"/>
      <c r="O70" s="15"/>
      <c r="P70" s="15"/>
      <c r="Q70" s="15" t="s">
        <v>164</v>
      </c>
      <c r="R70" s="75">
        <v>306000</v>
      </c>
      <c r="S70" s="15"/>
      <c r="T70" s="15"/>
      <c r="U70" s="15"/>
      <c r="V70" s="15"/>
      <c r="W70" s="75">
        <v>0</v>
      </c>
      <c r="X70" s="15"/>
      <c r="Y70" s="75">
        <v>306000</v>
      </c>
      <c r="Z70" s="15">
        <v>0</v>
      </c>
      <c r="AA70" s="15"/>
      <c r="AB70" s="15"/>
      <c r="AC70" s="15"/>
      <c r="AD70" s="15"/>
      <c r="AE70" s="15"/>
      <c r="AF70" s="77">
        <v>223628532332254</v>
      </c>
      <c r="AG70" s="15"/>
      <c r="AH70" s="16">
        <v>45016</v>
      </c>
      <c r="AI70" s="15"/>
      <c r="AJ70" s="15">
        <v>2</v>
      </c>
      <c r="AK70" s="15"/>
      <c r="AL70" s="15" t="s">
        <v>162</v>
      </c>
      <c r="AM70" s="15">
        <v>1</v>
      </c>
      <c r="AN70" s="15">
        <v>20230430</v>
      </c>
      <c r="AO70" s="15">
        <v>20230420</v>
      </c>
      <c r="AP70" s="75">
        <v>306000</v>
      </c>
      <c r="AQ70" s="75">
        <v>0</v>
      </c>
      <c r="AR70" s="15"/>
      <c r="AS70" s="16">
        <v>45077</v>
      </c>
    </row>
    <row r="71" spans="1:45" x14ac:dyDescent="0.25">
      <c r="A71" s="15">
        <v>901218138</v>
      </c>
      <c r="B71" s="15" t="s">
        <v>11</v>
      </c>
      <c r="C71" s="15" t="s">
        <v>12</v>
      </c>
      <c r="D71" s="15">
        <v>10784</v>
      </c>
      <c r="E71" s="15" t="s">
        <v>12</v>
      </c>
      <c r="F71" s="15">
        <v>10784</v>
      </c>
      <c r="G71" s="15" t="s">
        <v>258</v>
      </c>
      <c r="H71" s="15" t="s">
        <v>400</v>
      </c>
      <c r="I71" s="16">
        <v>45016</v>
      </c>
      <c r="J71" s="75">
        <v>24990</v>
      </c>
      <c r="K71" s="75">
        <v>24990</v>
      </c>
      <c r="L71" s="15" t="s">
        <v>165</v>
      </c>
      <c r="M71" s="15" t="s">
        <v>540</v>
      </c>
      <c r="N71" s="15"/>
      <c r="O71" s="15"/>
      <c r="P71" s="15"/>
      <c r="Q71" s="15" t="s">
        <v>164</v>
      </c>
      <c r="R71" s="75">
        <v>25500</v>
      </c>
      <c r="S71" s="15"/>
      <c r="T71" s="15"/>
      <c r="U71" s="15"/>
      <c r="V71" s="15"/>
      <c r="W71" s="75">
        <v>0</v>
      </c>
      <c r="X71" s="15"/>
      <c r="Y71" s="75">
        <v>25500</v>
      </c>
      <c r="Z71" s="15">
        <v>0</v>
      </c>
      <c r="AA71" s="15"/>
      <c r="AB71" s="15"/>
      <c r="AC71" s="15"/>
      <c r="AD71" s="15"/>
      <c r="AE71" s="15"/>
      <c r="AF71" s="77">
        <v>230308516530245</v>
      </c>
      <c r="AG71" s="15"/>
      <c r="AH71" s="16">
        <v>45016</v>
      </c>
      <c r="AI71" s="15"/>
      <c r="AJ71" s="15">
        <v>2</v>
      </c>
      <c r="AK71" s="15"/>
      <c r="AL71" s="15" t="s">
        <v>162</v>
      </c>
      <c r="AM71" s="15">
        <v>1</v>
      </c>
      <c r="AN71" s="15">
        <v>20230430</v>
      </c>
      <c r="AO71" s="15">
        <v>20230420</v>
      </c>
      <c r="AP71" s="75">
        <v>25500</v>
      </c>
      <c r="AQ71" s="75">
        <v>0</v>
      </c>
      <c r="AR71" s="15"/>
      <c r="AS71" s="16">
        <v>45077</v>
      </c>
    </row>
    <row r="72" spans="1:45" x14ac:dyDescent="0.25">
      <c r="A72" s="15">
        <v>901218138</v>
      </c>
      <c r="B72" s="15" t="s">
        <v>11</v>
      </c>
      <c r="C72" s="15" t="s">
        <v>12</v>
      </c>
      <c r="D72" s="15">
        <v>10828</v>
      </c>
      <c r="E72" s="15" t="s">
        <v>12</v>
      </c>
      <c r="F72" s="15">
        <v>10828</v>
      </c>
      <c r="G72" s="15" t="s">
        <v>259</v>
      </c>
      <c r="H72" s="15" t="s">
        <v>401</v>
      </c>
      <c r="I72" s="16">
        <v>45016</v>
      </c>
      <c r="J72" s="75">
        <v>68600</v>
      </c>
      <c r="K72" s="75">
        <v>68600</v>
      </c>
      <c r="L72" s="15" t="s">
        <v>165</v>
      </c>
      <c r="M72" s="15" t="s">
        <v>541</v>
      </c>
      <c r="N72" s="15"/>
      <c r="O72" s="15"/>
      <c r="P72" s="15"/>
      <c r="Q72" s="15" t="s">
        <v>164</v>
      </c>
      <c r="R72" s="75">
        <v>70000</v>
      </c>
      <c r="S72" s="15"/>
      <c r="T72" s="15"/>
      <c r="U72" s="15"/>
      <c r="V72" s="15"/>
      <c r="W72" s="75">
        <v>0</v>
      </c>
      <c r="X72" s="15"/>
      <c r="Y72" s="75">
        <v>70000</v>
      </c>
      <c r="Z72" s="15">
        <v>0</v>
      </c>
      <c r="AA72" s="15"/>
      <c r="AB72" s="15"/>
      <c r="AC72" s="15"/>
      <c r="AD72" s="15"/>
      <c r="AE72" s="15"/>
      <c r="AF72" s="77">
        <v>230628545616417</v>
      </c>
      <c r="AG72" s="15"/>
      <c r="AH72" s="16">
        <v>45016</v>
      </c>
      <c r="AI72" s="15"/>
      <c r="AJ72" s="15">
        <v>2</v>
      </c>
      <c r="AK72" s="15"/>
      <c r="AL72" s="15" t="s">
        <v>162</v>
      </c>
      <c r="AM72" s="15">
        <v>1</v>
      </c>
      <c r="AN72" s="15">
        <v>20230430</v>
      </c>
      <c r="AO72" s="15">
        <v>20230420</v>
      </c>
      <c r="AP72" s="75">
        <v>70000</v>
      </c>
      <c r="AQ72" s="75">
        <v>0</v>
      </c>
      <c r="AR72" s="15"/>
      <c r="AS72" s="16">
        <v>45077</v>
      </c>
    </row>
    <row r="73" spans="1:45" x14ac:dyDescent="0.25">
      <c r="A73" s="15">
        <v>901218138</v>
      </c>
      <c r="B73" s="15" t="s">
        <v>11</v>
      </c>
      <c r="C73" s="15" t="s">
        <v>12</v>
      </c>
      <c r="D73" s="15">
        <v>10833</v>
      </c>
      <c r="E73" s="15" t="s">
        <v>12</v>
      </c>
      <c r="F73" s="15">
        <v>10833</v>
      </c>
      <c r="G73" s="15" t="s">
        <v>260</v>
      </c>
      <c r="H73" s="15" t="s">
        <v>402</v>
      </c>
      <c r="I73" s="16">
        <v>45016</v>
      </c>
      <c r="J73" s="75">
        <v>68600</v>
      </c>
      <c r="K73" s="75">
        <v>68600</v>
      </c>
      <c r="L73" s="15" t="s">
        <v>165</v>
      </c>
      <c r="M73" s="15" t="s">
        <v>541</v>
      </c>
      <c r="N73" s="15"/>
      <c r="O73" s="15"/>
      <c r="P73" s="15"/>
      <c r="Q73" s="15" t="s">
        <v>164</v>
      </c>
      <c r="R73" s="75">
        <v>61900</v>
      </c>
      <c r="S73" s="15"/>
      <c r="T73" s="15"/>
      <c r="U73" s="15"/>
      <c r="V73" s="15"/>
      <c r="W73" s="75">
        <v>0</v>
      </c>
      <c r="X73" s="15"/>
      <c r="Y73" s="75">
        <v>61900</v>
      </c>
      <c r="Z73" s="15">
        <v>0</v>
      </c>
      <c r="AA73" s="15"/>
      <c r="AB73" s="15"/>
      <c r="AC73" s="15"/>
      <c r="AD73" s="15"/>
      <c r="AE73" s="15"/>
      <c r="AF73" s="77">
        <v>230303360435486</v>
      </c>
      <c r="AG73" s="15"/>
      <c r="AH73" s="16">
        <v>45016</v>
      </c>
      <c r="AI73" s="15"/>
      <c r="AJ73" s="15">
        <v>2</v>
      </c>
      <c r="AK73" s="15"/>
      <c r="AL73" s="15" t="s">
        <v>162</v>
      </c>
      <c r="AM73" s="15">
        <v>1</v>
      </c>
      <c r="AN73" s="15">
        <v>20230430</v>
      </c>
      <c r="AO73" s="15">
        <v>20230420</v>
      </c>
      <c r="AP73" s="75">
        <v>61900</v>
      </c>
      <c r="AQ73" s="75">
        <v>0</v>
      </c>
      <c r="AR73" s="15"/>
      <c r="AS73" s="16">
        <v>45077</v>
      </c>
    </row>
    <row r="74" spans="1:45" x14ac:dyDescent="0.25">
      <c r="A74" s="15">
        <v>901218138</v>
      </c>
      <c r="B74" s="15" t="s">
        <v>11</v>
      </c>
      <c r="C74" s="15" t="s">
        <v>12</v>
      </c>
      <c r="D74" s="15">
        <v>10938</v>
      </c>
      <c r="E74" s="15" t="s">
        <v>12</v>
      </c>
      <c r="F74" s="15">
        <v>10938</v>
      </c>
      <c r="G74" s="15" t="s">
        <v>261</v>
      </c>
      <c r="H74" s="15" t="s">
        <v>403</v>
      </c>
      <c r="I74" s="16">
        <v>45016</v>
      </c>
      <c r="J74" s="75">
        <v>68600</v>
      </c>
      <c r="K74" s="75">
        <v>68600</v>
      </c>
      <c r="L74" s="15" t="s">
        <v>165</v>
      </c>
      <c r="M74" s="15" t="s">
        <v>541</v>
      </c>
      <c r="N74" s="15"/>
      <c r="O74" s="15"/>
      <c r="P74" s="15"/>
      <c r="Q74" s="15" t="s">
        <v>164</v>
      </c>
      <c r="R74" s="75">
        <v>61900</v>
      </c>
      <c r="S74" s="15"/>
      <c r="T74" s="15"/>
      <c r="U74" s="15"/>
      <c r="V74" s="15"/>
      <c r="W74" s="75">
        <v>0</v>
      </c>
      <c r="X74" s="15"/>
      <c r="Y74" s="75">
        <v>61900</v>
      </c>
      <c r="Z74" s="15">
        <v>0</v>
      </c>
      <c r="AA74" s="15"/>
      <c r="AB74" s="15"/>
      <c r="AC74" s="15"/>
      <c r="AD74" s="15"/>
      <c r="AE74" s="15"/>
      <c r="AF74" s="77">
        <v>230723360433083</v>
      </c>
      <c r="AG74" s="15"/>
      <c r="AH74" s="16">
        <v>45016</v>
      </c>
      <c r="AI74" s="15"/>
      <c r="AJ74" s="15">
        <v>2</v>
      </c>
      <c r="AK74" s="15"/>
      <c r="AL74" s="15" t="s">
        <v>162</v>
      </c>
      <c r="AM74" s="15">
        <v>1</v>
      </c>
      <c r="AN74" s="15">
        <v>20230430</v>
      </c>
      <c r="AO74" s="15">
        <v>20230420</v>
      </c>
      <c r="AP74" s="75">
        <v>61900</v>
      </c>
      <c r="AQ74" s="75">
        <v>0</v>
      </c>
      <c r="AR74" s="15"/>
      <c r="AS74" s="16">
        <v>45077</v>
      </c>
    </row>
    <row r="75" spans="1:45" x14ac:dyDescent="0.25">
      <c r="A75" s="15">
        <v>901218138</v>
      </c>
      <c r="B75" s="15" t="s">
        <v>11</v>
      </c>
      <c r="C75" s="15" t="s">
        <v>12</v>
      </c>
      <c r="D75" s="15">
        <v>10939</v>
      </c>
      <c r="E75" s="15" t="s">
        <v>12</v>
      </c>
      <c r="F75" s="15">
        <v>10939</v>
      </c>
      <c r="G75" s="15" t="s">
        <v>262</v>
      </c>
      <c r="H75" s="15" t="s">
        <v>404</v>
      </c>
      <c r="I75" s="16">
        <v>45016</v>
      </c>
      <c r="J75" s="75">
        <v>68600</v>
      </c>
      <c r="K75" s="75">
        <v>68600</v>
      </c>
      <c r="L75" s="15" t="s">
        <v>165</v>
      </c>
      <c r="M75" s="15" t="s">
        <v>541</v>
      </c>
      <c r="N75" s="15"/>
      <c r="O75" s="15"/>
      <c r="P75" s="15"/>
      <c r="Q75" s="15" t="s">
        <v>164</v>
      </c>
      <c r="R75" s="75">
        <v>65900</v>
      </c>
      <c r="S75" s="15"/>
      <c r="T75" s="15"/>
      <c r="U75" s="15"/>
      <c r="V75" s="15"/>
      <c r="W75" s="75">
        <v>0</v>
      </c>
      <c r="X75" s="15"/>
      <c r="Y75" s="75">
        <v>65900</v>
      </c>
      <c r="Z75" s="15">
        <v>0</v>
      </c>
      <c r="AA75" s="15"/>
      <c r="AB75" s="15"/>
      <c r="AC75" s="15"/>
      <c r="AD75" s="15"/>
      <c r="AE75" s="15"/>
      <c r="AF75" s="77">
        <v>230623360856105</v>
      </c>
      <c r="AG75" s="15"/>
      <c r="AH75" s="16">
        <v>45016</v>
      </c>
      <c r="AI75" s="15"/>
      <c r="AJ75" s="15">
        <v>2</v>
      </c>
      <c r="AK75" s="15"/>
      <c r="AL75" s="15" t="s">
        <v>162</v>
      </c>
      <c r="AM75" s="15">
        <v>1</v>
      </c>
      <c r="AN75" s="15">
        <v>20230430</v>
      </c>
      <c r="AO75" s="15">
        <v>20230420</v>
      </c>
      <c r="AP75" s="75">
        <v>65900</v>
      </c>
      <c r="AQ75" s="75">
        <v>0</v>
      </c>
      <c r="AR75" s="15"/>
      <c r="AS75" s="16">
        <v>45077</v>
      </c>
    </row>
    <row r="76" spans="1:45" x14ac:dyDescent="0.25">
      <c r="A76" s="15">
        <v>901218138</v>
      </c>
      <c r="B76" s="15" t="s">
        <v>11</v>
      </c>
      <c r="C76" s="15" t="s">
        <v>12</v>
      </c>
      <c r="D76" s="15">
        <v>10940</v>
      </c>
      <c r="E76" s="15" t="s">
        <v>12</v>
      </c>
      <c r="F76" s="15">
        <v>10940</v>
      </c>
      <c r="G76" s="15" t="s">
        <v>263</v>
      </c>
      <c r="H76" s="15" t="s">
        <v>405</v>
      </c>
      <c r="I76" s="16">
        <v>45016</v>
      </c>
      <c r="J76" s="75">
        <v>68600</v>
      </c>
      <c r="K76" s="75">
        <v>68600</v>
      </c>
      <c r="L76" s="15" t="s">
        <v>165</v>
      </c>
      <c r="M76" s="15" t="s">
        <v>541</v>
      </c>
      <c r="N76" s="15"/>
      <c r="O76" s="15"/>
      <c r="P76" s="15"/>
      <c r="Q76" s="15" t="s">
        <v>164</v>
      </c>
      <c r="R76" s="75">
        <v>53600</v>
      </c>
      <c r="S76" s="15"/>
      <c r="T76" s="15"/>
      <c r="U76" s="15"/>
      <c r="V76" s="15"/>
      <c r="W76" s="75">
        <v>0</v>
      </c>
      <c r="X76" s="15"/>
      <c r="Y76" s="75">
        <v>53600</v>
      </c>
      <c r="Z76" s="15">
        <v>0</v>
      </c>
      <c r="AA76" s="15"/>
      <c r="AB76" s="15"/>
      <c r="AC76" s="15"/>
      <c r="AD76" s="15"/>
      <c r="AE76" s="15"/>
      <c r="AF76" s="77">
        <v>230628545505827</v>
      </c>
      <c r="AG76" s="15"/>
      <c r="AH76" s="16">
        <v>45016</v>
      </c>
      <c r="AI76" s="15"/>
      <c r="AJ76" s="15">
        <v>2</v>
      </c>
      <c r="AK76" s="15"/>
      <c r="AL76" s="15" t="s">
        <v>162</v>
      </c>
      <c r="AM76" s="15">
        <v>1</v>
      </c>
      <c r="AN76" s="15">
        <v>20230430</v>
      </c>
      <c r="AO76" s="15">
        <v>20230420</v>
      </c>
      <c r="AP76" s="75">
        <v>53600</v>
      </c>
      <c r="AQ76" s="75">
        <v>0</v>
      </c>
      <c r="AR76" s="15"/>
      <c r="AS76" s="16">
        <v>45077</v>
      </c>
    </row>
    <row r="77" spans="1:45" x14ac:dyDescent="0.25">
      <c r="A77" s="15">
        <v>901218138</v>
      </c>
      <c r="B77" s="15" t="s">
        <v>11</v>
      </c>
      <c r="C77" s="15" t="s">
        <v>12</v>
      </c>
      <c r="D77" s="15">
        <v>10941</v>
      </c>
      <c r="E77" s="15" t="s">
        <v>12</v>
      </c>
      <c r="F77" s="15">
        <v>10941</v>
      </c>
      <c r="G77" s="15" t="s">
        <v>264</v>
      </c>
      <c r="H77" s="15" t="s">
        <v>406</v>
      </c>
      <c r="I77" s="16">
        <v>45016</v>
      </c>
      <c r="J77" s="75">
        <v>68600</v>
      </c>
      <c r="K77" s="75">
        <v>68600</v>
      </c>
      <c r="L77" s="15" t="s">
        <v>165</v>
      </c>
      <c r="M77" s="15" t="s">
        <v>541</v>
      </c>
      <c r="N77" s="15"/>
      <c r="O77" s="15"/>
      <c r="P77" s="15"/>
      <c r="Q77" s="15" t="s">
        <v>164</v>
      </c>
      <c r="R77" s="75">
        <v>61900</v>
      </c>
      <c r="S77" s="15"/>
      <c r="T77" s="15"/>
      <c r="U77" s="15"/>
      <c r="V77" s="15"/>
      <c r="W77" s="75">
        <v>0</v>
      </c>
      <c r="X77" s="15"/>
      <c r="Y77" s="75">
        <v>61900</v>
      </c>
      <c r="Z77" s="15">
        <v>0</v>
      </c>
      <c r="AA77" s="15"/>
      <c r="AB77" s="15"/>
      <c r="AC77" s="15"/>
      <c r="AD77" s="15"/>
      <c r="AE77" s="15"/>
      <c r="AF77" s="77">
        <v>230608532572568</v>
      </c>
      <c r="AG77" s="15"/>
      <c r="AH77" s="16">
        <v>45016</v>
      </c>
      <c r="AI77" s="15"/>
      <c r="AJ77" s="15">
        <v>2</v>
      </c>
      <c r="AK77" s="15"/>
      <c r="AL77" s="15" t="s">
        <v>162</v>
      </c>
      <c r="AM77" s="15">
        <v>1</v>
      </c>
      <c r="AN77" s="15">
        <v>20230430</v>
      </c>
      <c r="AO77" s="15">
        <v>20230420</v>
      </c>
      <c r="AP77" s="75">
        <v>61900</v>
      </c>
      <c r="AQ77" s="75">
        <v>0</v>
      </c>
      <c r="AR77" s="15"/>
      <c r="AS77" s="16">
        <v>45077</v>
      </c>
    </row>
    <row r="78" spans="1:45" x14ac:dyDescent="0.25">
      <c r="A78" s="15">
        <v>901218138</v>
      </c>
      <c r="B78" s="15" t="s">
        <v>11</v>
      </c>
      <c r="C78" s="15" t="s">
        <v>12</v>
      </c>
      <c r="D78" s="15">
        <v>10943</v>
      </c>
      <c r="E78" s="15" t="s">
        <v>12</v>
      </c>
      <c r="F78" s="15">
        <v>10943</v>
      </c>
      <c r="G78" s="15" t="s">
        <v>265</v>
      </c>
      <c r="H78" s="15" t="s">
        <v>407</v>
      </c>
      <c r="I78" s="16">
        <v>45016</v>
      </c>
      <c r="J78" s="75">
        <v>68600</v>
      </c>
      <c r="K78" s="75">
        <v>68600</v>
      </c>
      <c r="L78" s="15" t="s">
        <v>165</v>
      </c>
      <c r="M78" s="15" t="s">
        <v>541</v>
      </c>
      <c r="N78" s="15"/>
      <c r="O78" s="15"/>
      <c r="P78" s="15"/>
      <c r="Q78" s="15" t="s">
        <v>164</v>
      </c>
      <c r="R78" s="75">
        <v>65900</v>
      </c>
      <c r="S78" s="15"/>
      <c r="T78" s="15"/>
      <c r="U78" s="15"/>
      <c r="V78" s="15"/>
      <c r="W78" s="75">
        <v>0</v>
      </c>
      <c r="X78" s="15"/>
      <c r="Y78" s="75">
        <v>65900</v>
      </c>
      <c r="Z78" s="15">
        <v>0</v>
      </c>
      <c r="AA78" s="15"/>
      <c r="AB78" s="15"/>
      <c r="AC78" s="15"/>
      <c r="AD78" s="15"/>
      <c r="AE78" s="15"/>
      <c r="AF78" s="77">
        <v>230693360559892</v>
      </c>
      <c r="AG78" s="15"/>
      <c r="AH78" s="16">
        <v>45016</v>
      </c>
      <c r="AI78" s="15"/>
      <c r="AJ78" s="15">
        <v>2</v>
      </c>
      <c r="AK78" s="15"/>
      <c r="AL78" s="15" t="s">
        <v>162</v>
      </c>
      <c r="AM78" s="15">
        <v>1</v>
      </c>
      <c r="AN78" s="15">
        <v>20230430</v>
      </c>
      <c r="AO78" s="15">
        <v>20230420</v>
      </c>
      <c r="AP78" s="75">
        <v>65900</v>
      </c>
      <c r="AQ78" s="75">
        <v>0</v>
      </c>
      <c r="AR78" s="15"/>
      <c r="AS78" s="16">
        <v>45077</v>
      </c>
    </row>
    <row r="79" spans="1:45" x14ac:dyDescent="0.25">
      <c r="A79" s="15">
        <v>901218138</v>
      </c>
      <c r="B79" s="15" t="s">
        <v>11</v>
      </c>
      <c r="C79" s="15" t="s">
        <v>12</v>
      </c>
      <c r="D79" s="15">
        <v>11011</v>
      </c>
      <c r="E79" s="15" t="s">
        <v>12</v>
      </c>
      <c r="F79" s="15">
        <v>11011</v>
      </c>
      <c r="G79" s="15" t="s">
        <v>266</v>
      </c>
      <c r="H79" s="15" t="s">
        <v>408</v>
      </c>
      <c r="I79" s="16">
        <v>45016</v>
      </c>
      <c r="J79" s="75">
        <v>68600</v>
      </c>
      <c r="K79" s="75">
        <v>68600</v>
      </c>
      <c r="L79" s="15" t="s">
        <v>165</v>
      </c>
      <c r="M79" s="15" t="s">
        <v>540</v>
      </c>
      <c r="N79" s="15"/>
      <c r="O79" s="15"/>
      <c r="P79" s="15"/>
      <c r="Q79" s="15" t="s">
        <v>164</v>
      </c>
      <c r="R79" s="75">
        <v>65900</v>
      </c>
      <c r="S79" s="15"/>
      <c r="T79" s="15"/>
      <c r="U79" s="15"/>
      <c r="V79" s="15"/>
      <c r="W79" s="75">
        <v>0</v>
      </c>
      <c r="X79" s="15"/>
      <c r="Y79" s="75">
        <v>65900</v>
      </c>
      <c r="Z79" s="15">
        <v>0</v>
      </c>
      <c r="AA79" s="15"/>
      <c r="AB79" s="15"/>
      <c r="AC79" s="15"/>
      <c r="AD79" s="15"/>
      <c r="AE79" s="15"/>
      <c r="AF79" s="77">
        <v>230403360506499</v>
      </c>
      <c r="AG79" s="15"/>
      <c r="AH79" s="16">
        <v>45016</v>
      </c>
      <c r="AI79" s="15"/>
      <c r="AJ79" s="15">
        <v>2</v>
      </c>
      <c r="AK79" s="15"/>
      <c r="AL79" s="15" t="s">
        <v>162</v>
      </c>
      <c r="AM79" s="15">
        <v>1</v>
      </c>
      <c r="AN79" s="15">
        <v>20230430</v>
      </c>
      <c r="AO79" s="15">
        <v>20230420</v>
      </c>
      <c r="AP79" s="75">
        <v>65900</v>
      </c>
      <c r="AQ79" s="75">
        <v>0</v>
      </c>
      <c r="AR79" s="15"/>
      <c r="AS79" s="16">
        <v>45077</v>
      </c>
    </row>
    <row r="80" spans="1:45" x14ac:dyDescent="0.25">
      <c r="A80" s="15">
        <v>901218138</v>
      </c>
      <c r="B80" s="15" t="s">
        <v>11</v>
      </c>
      <c r="C80" s="15" t="s">
        <v>12</v>
      </c>
      <c r="D80" s="15">
        <v>11025</v>
      </c>
      <c r="E80" s="15" t="s">
        <v>12</v>
      </c>
      <c r="F80" s="15">
        <v>11025</v>
      </c>
      <c r="G80" s="15" t="s">
        <v>267</v>
      </c>
      <c r="H80" s="15" t="s">
        <v>409</v>
      </c>
      <c r="I80" s="16">
        <v>45016</v>
      </c>
      <c r="J80" s="75">
        <v>68600</v>
      </c>
      <c r="K80" s="75">
        <v>68600</v>
      </c>
      <c r="L80" s="15" t="s">
        <v>165</v>
      </c>
      <c r="M80" s="15" t="s">
        <v>541</v>
      </c>
      <c r="N80" s="15"/>
      <c r="O80" s="15"/>
      <c r="P80" s="15"/>
      <c r="Q80" s="15" t="s">
        <v>164</v>
      </c>
      <c r="R80" s="75">
        <v>70000</v>
      </c>
      <c r="S80" s="15"/>
      <c r="T80" s="15"/>
      <c r="U80" s="15"/>
      <c r="V80" s="15"/>
      <c r="W80" s="75">
        <v>0</v>
      </c>
      <c r="X80" s="15"/>
      <c r="Y80" s="75">
        <v>70000</v>
      </c>
      <c r="Z80" s="15">
        <v>0</v>
      </c>
      <c r="AA80" s="15"/>
      <c r="AB80" s="15"/>
      <c r="AC80" s="15"/>
      <c r="AD80" s="15"/>
      <c r="AE80" s="15"/>
      <c r="AF80" s="77">
        <v>230808516362353</v>
      </c>
      <c r="AG80" s="15"/>
      <c r="AH80" s="16">
        <v>45016</v>
      </c>
      <c r="AI80" s="15"/>
      <c r="AJ80" s="15">
        <v>2</v>
      </c>
      <c r="AK80" s="15"/>
      <c r="AL80" s="15" t="s">
        <v>162</v>
      </c>
      <c r="AM80" s="15">
        <v>1</v>
      </c>
      <c r="AN80" s="15">
        <v>20230430</v>
      </c>
      <c r="AO80" s="15">
        <v>20230420</v>
      </c>
      <c r="AP80" s="75">
        <v>70000</v>
      </c>
      <c r="AQ80" s="75">
        <v>0</v>
      </c>
      <c r="AR80" s="15"/>
      <c r="AS80" s="16">
        <v>45077</v>
      </c>
    </row>
    <row r="81" spans="1:45" x14ac:dyDescent="0.25">
      <c r="A81" s="15">
        <v>901218138</v>
      </c>
      <c r="B81" s="15" t="s">
        <v>11</v>
      </c>
      <c r="C81" s="15" t="s">
        <v>12</v>
      </c>
      <c r="D81" s="15">
        <v>11029</v>
      </c>
      <c r="E81" s="15" t="s">
        <v>12</v>
      </c>
      <c r="F81" s="15">
        <v>11029</v>
      </c>
      <c r="G81" s="15" t="s">
        <v>268</v>
      </c>
      <c r="H81" s="15" t="s">
        <v>410</v>
      </c>
      <c r="I81" s="16">
        <v>45016</v>
      </c>
      <c r="J81" s="75">
        <v>374850</v>
      </c>
      <c r="K81" s="75">
        <v>374850</v>
      </c>
      <c r="L81" s="15" t="s">
        <v>165</v>
      </c>
      <c r="M81" s="15" t="s">
        <v>541</v>
      </c>
      <c r="N81" s="15"/>
      <c r="O81" s="15"/>
      <c r="P81" s="15"/>
      <c r="Q81" s="15" t="s">
        <v>164</v>
      </c>
      <c r="R81" s="75">
        <v>382500</v>
      </c>
      <c r="S81" s="15"/>
      <c r="T81" s="15"/>
      <c r="U81" s="15"/>
      <c r="V81" s="15"/>
      <c r="W81" s="75">
        <v>0</v>
      </c>
      <c r="X81" s="15"/>
      <c r="Y81" s="75">
        <v>382500</v>
      </c>
      <c r="Z81" s="15">
        <v>0</v>
      </c>
      <c r="AA81" s="15"/>
      <c r="AB81" s="15"/>
      <c r="AC81" s="15"/>
      <c r="AD81" s="15"/>
      <c r="AE81" s="15"/>
      <c r="AF81" s="77">
        <v>222723360339488</v>
      </c>
      <c r="AG81" s="15"/>
      <c r="AH81" s="16">
        <v>45016</v>
      </c>
      <c r="AI81" s="15"/>
      <c r="AJ81" s="15">
        <v>2</v>
      </c>
      <c r="AK81" s="15"/>
      <c r="AL81" s="15" t="s">
        <v>162</v>
      </c>
      <c r="AM81" s="15">
        <v>1</v>
      </c>
      <c r="AN81" s="15">
        <v>20230430</v>
      </c>
      <c r="AO81" s="15">
        <v>20230420</v>
      </c>
      <c r="AP81" s="75">
        <v>382500</v>
      </c>
      <c r="AQ81" s="75">
        <v>0</v>
      </c>
      <c r="AR81" s="15"/>
      <c r="AS81" s="16">
        <v>45077</v>
      </c>
    </row>
    <row r="82" spans="1:45" x14ac:dyDescent="0.25">
      <c r="A82" s="15">
        <v>901218138</v>
      </c>
      <c r="B82" s="15" t="s">
        <v>11</v>
      </c>
      <c r="C82" s="15" t="s">
        <v>12</v>
      </c>
      <c r="D82" s="15">
        <v>11032</v>
      </c>
      <c r="E82" s="15" t="s">
        <v>12</v>
      </c>
      <c r="F82" s="15">
        <v>11032</v>
      </c>
      <c r="G82" s="15" t="s">
        <v>269</v>
      </c>
      <c r="H82" s="15" t="s">
        <v>411</v>
      </c>
      <c r="I82" s="16">
        <v>45016</v>
      </c>
      <c r="J82" s="75">
        <v>249900</v>
      </c>
      <c r="K82" s="75">
        <v>249900</v>
      </c>
      <c r="L82" s="15" t="s">
        <v>165</v>
      </c>
      <c r="M82" s="15" t="s">
        <v>541</v>
      </c>
      <c r="N82" s="15"/>
      <c r="O82" s="15"/>
      <c r="P82" s="15"/>
      <c r="Q82" s="15" t="s">
        <v>164</v>
      </c>
      <c r="R82" s="75">
        <v>255000</v>
      </c>
      <c r="S82" s="15"/>
      <c r="T82" s="15"/>
      <c r="U82" s="15"/>
      <c r="V82" s="15"/>
      <c r="W82" s="75">
        <v>0</v>
      </c>
      <c r="X82" s="15"/>
      <c r="Y82" s="75">
        <v>255000</v>
      </c>
      <c r="Z82" s="15">
        <v>0</v>
      </c>
      <c r="AA82" s="15"/>
      <c r="AB82" s="15"/>
      <c r="AC82" s="15"/>
      <c r="AD82" s="15"/>
      <c r="AE82" s="15"/>
      <c r="AF82" s="77">
        <v>230058532395054</v>
      </c>
      <c r="AG82" s="15"/>
      <c r="AH82" s="16">
        <v>45016</v>
      </c>
      <c r="AI82" s="15"/>
      <c r="AJ82" s="15">
        <v>2</v>
      </c>
      <c r="AK82" s="15"/>
      <c r="AL82" s="15" t="s">
        <v>162</v>
      </c>
      <c r="AM82" s="15">
        <v>1</v>
      </c>
      <c r="AN82" s="15">
        <v>20230430</v>
      </c>
      <c r="AO82" s="15">
        <v>20230420</v>
      </c>
      <c r="AP82" s="75">
        <v>255000</v>
      </c>
      <c r="AQ82" s="75">
        <v>0</v>
      </c>
      <c r="AR82" s="15"/>
      <c r="AS82" s="16">
        <v>45077</v>
      </c>
    </row>
    <row r="83" spans="1:45" x14ac:dyDescent="0.25">
      <c r="A83" s="15">
        <v>901218138</v>
      </c>
      <c r="B83" s="15" t="s">
        <v>11</v>
      </c>
      <c r="C83" s="15" t="s">
        <v>12</v>
      </c>
      <c r="D83" s="15">
        <v>11033</v>
      </c>
      <c r="E83" s="15" t="s">
        <v>12</v>
      </c>
      <c r="F83" s="15">
        <v>11033</v>
      </c>
      <c r="G83" s="15" t="s">
        <v>270</v>
      </c>
      <c r="H83" s="15" t="s">
        <v>412</v>
      </c>
      <c r="I83" s="16">
        <v>45016</v>
      </c>
      <c r="J83" s="75">
        <v>249900</v>
      </c>
      <c r="K83" s="75">
        <v>249900</v>
      </c>
      <c r="L83" s="15" t="s">
        <v>165</v>
      </c>
      <c r="M83" s="15" t="s">
        <v>541</v>
      </c>
      <c r="N83" s="15"/>
      <c r="O83" s="15"/>
      <c r="P83" s="15"/>
      <c r="Q83" s="15" t="s">
        <v>164</v>
      </c>
      <c r="R83" s="75">
        <v>252100</v>
      </c>
      <c r="S83" s="15"/>
      <c r="T83" s="15"/>
      <c r="U83" s="15"/>
      <c r="V83" s="15"/>
      <c r="W83" s="75">
        <v>0</v>
      </c>
      <c r="X83" s="15"/>
      <c r="Y83" s="75">
        <v>252100</v>
      </c>
      <c r="Z83" s="15">
        <v>0</v>
      </c>
      <c r="AA83" s="15"/>
      <c r="AB83" s="15"/>
      <c r="AC83" s="15"/>
      <c r="AD83" s="15"/>
      <c r="AE83" s="15"/>
      <c r="AF83" s="77">
        <v>230263360566434</v>
      </c>
      <c r="AG83" s="15"/>
      <c r="AH83" s="16">
        <v>45016</v>
      </c>
      <c r="AI83" s="15"/>
      <c r="AJ83" s="15">
        <v>2</v>
      </c>
      <c r="AK83" s="15"/>
      <c r="AL83" s="15" t="s">
        <v>162</v>
      </c>
      <c r="AM83" s="15">
        <v>1</v>
      </c>
      <c r="AN83" s="15">
        <v>20230430</v>
      </c>
      <c r="AO83" s="15">
        <v>20230420</v>
      </c>
      <c r="AP83" s="75">
        <v>252100</v>
      </c>
      <c r="AQ83" s="75">
        <v>0</v>
      </c>
      <c r="AR83" s="15"/>
      <c r="AS83" s="16">
        <v>45077</v>
      </c>
    </row>
    <row r="84" spans="1:45" x14ac:dyDescent="0.25">
      <c r="A84" s="15">
        <v>901218138</v>
      </c>
      <c r="B84" s="15" t="s">
        <v>11</v>
      </c>
      <c r="C84" s="15" t="s">
        <v>12</v>
      </c>
      <c r="D84" s="15">
        <v>11035</v>
      </c>
      <c r="E84" s="15" t="s">
        <v>12</v>
      </c>
      <c r="F84" s="15">
        <v>11035</v>
      </c>
      <c r="G84" s="15" t="s">
        <v>271</v>
      </c>
      <c r="H84" s="15" t="s">
        <v>413</v>
      </c>
      <c r="I84" s="16">
        <v>45016</v>
      </c>
      <c r="J84" s="75">
        <v>299880</v>
      </c>
      <c r="K84" s="75">
        <v>299880</v>
      </c>
      <c r="L84" s="15" t="s">
        <v>165</v>
      </c>
      <c r="M84" s="15" t="s">
        <v>540</v>
      </c>
      <c r="N84" s="15"/>
      <c r="O84" s="15"/>
      <c r="P84" s="15"/>
      <c r="Q84" s="15" t="s">
        <v>164</v>
      </c>
      <c r="R84" s="75">
        <v>306000</v>
      </c>
      <c r="S84" s="15"/>
      <c r="T84" s="15"/>
      <c r="U84" s="15"/>
      <c r="V84" s="15"/>
      <c r="W84" s="75">
        <v>0</v>
      </c>
      <c r="X84" s="15"/>
      <c r="Y84" s="75">
        <v>306000</v>
      </c>
      <c r="Z84" s="15">
        <v>0</v>
      </c>
      <c r="AA84" s="15"/>
      <c r="AB84" s="15"/>
      <c r="AC84" s="15"/>
      <c r="AD84" s="15"/>
      <c r="AE84" s="15"/>
      <c r="AF84" s="77">
        <v>230113360379370</v>
      </c>
      <c r="AG84" s="15"/>
      <c r="AH84" s="16">
        <v>45016</v>
      </c>
      <c r="AI84" s="15"/>
      <c r="AJ84" s="15">
        <v>2</v>
      </c>
      <c r="AK84" s="15"/>
      <c r="AL84" s="15" t="s">
        <v>162</v>
      </c>
      <c r="AM84" s="15">
        <v>1</v>
      </c>
      <c r="AN84" s="15">
        <v>20230430</v>
      </c>
      <c r="AO84" s="15">
        <v>20230420</v>
      </c>
      <c r="AP84" s="75">
        <v>306000</v>
      </c>
      <c r="AQ84" s="75">
        <v>0</v>
      </c>
      <c r="AR84" s="15"/>
      <c r="AS84" s="16">
        <v>45077</v>
      </c>
    </row>
    <row r="85" spans="1:45" x14ac:dyDescent="0.25">
      <c r="A85" s="15">
        <v>901218138</v>
      </c>
      <c r="B85" s="15" t="s">
        <v>11</v>
      </c>
      <c r="C85" s="15" t="s">
        <v>12</v>
      </c>
      <c r="D85" s="15">
        <v>11036</v>
      </c>
      <c r="E85" s="15" t="s">
        <v>12</v>
      </c>
      <c r="F85" s="15">
        <v>11036</v>
      </c>
      <c r="G85" s="15" t="s">
        <v>272</v>
      </c>
      <c r="H85" s="15" t="s">
        <v>414</v>
      </c>
      <c r="I85" s="16">
        <v>45016</v>
      </c>
      <c r="J85" s="75">
        <v>24990</v>
      </c>
      <c r="K85" s="75">
        <v>24990</v>
      </c>
      <c r="L85" s="15" t="s">
        <v>165</v>
      </c>
      <c r="M85" s="15" t="s">
        <v>541</v>
      </c>
      <c r="N85" s="15"/>
      <c r="O85" s="15"/>
      <c r="P85" s="15"/>
      <c r="Q85" s="15" t="s">
        <v>164</v>
      </c>
      <c r="R85" s="75">
        <v>25500</v>
      </c>
      <c r="S85" s="15"/>
      <c r="T85" s="15"/>
      <c r="U85" s="15"/>
      <c r="V85" s="15"/>
      <c r="W85" s="75">
        <v>0</v>
      </c>
      <c r="X85" s="15"/>
      <c r="Y85" s="75">
        <v>25500</v>
      </c>
      <c r="Z85" s="15">
        <v>0</v>
      </c>
      <c r="AA85" s="15"/>
      <c r="AB85" s="15"/>
      <c r="AC85" s="15"/>
      <c r="AD85" s="15"/>
      <c r="AE85" s="15"/>
      <c r="AF85" s="77">
        <v>230473360551072</v>
      </c>
      <c r="AG85" s="15"/>
      <c r="AH85" s="16">
        <v>45016</v>
      </c>
      <c r="AI85" s="15"/>
      <c r="AJ85" s="15">
        <v>2</v>
      </c>
      <c r="AK85" s="15"/>
      <c r="AL85" s="15" t="s">
        <v>162</v>
      </c>
      <c r="AM85" s="15">
        <v>1</v>
      </c>
      <c r="AN85" s="15">
        <v>20230430</v>
      </c>
      <c r="AO85" s="15">
        <v>20230420</v>
      </c>
      <c r="AP85" s="75">
        <v>25500</v>
      </c>
      <c r="AQ85" s="75">
        <v>0</v>
      </c>
      <c r="AR85" s="15"/>
      <c r="AS85" s="16">
        <v>45077</v>
      </c>
    </row>
    <row r="86" spans="1:45" x14ac:dyDescent="0.25">
      <c r="A86" s="15">
        <v>901218138</v>
      </c>
      <c r="B86" s="15" t="s">
        <v>11</v>
      </c>
      <c r="C86" s="15" t="s">
        <v>12</v>
      </c>
      <c r="D86" s="15">
        <v>11037</v>
      </c>
      <c r="E86" s="15" t="s">
        <v>12</v>
      </c>
      <c r="F86" s="15">
        <v>11037</v>
      </c>
      <c r="G86" s="15" t="s">
        <v>273</v>
      </c>
      <c r="H86" s="15" t="s">
        <v>415</v>
      </c>
      <c r="I86" s="16">
        <v>45016</v>
      </c>
      <c r="J86" s="75">
        <v>299880</v>
      </c>
      <c r="K86" s="75">
        <v>299880</v>
      </c>
      <c r="L86" s="15" t="s">
        <v>165</v>
      </c>
      <c r="M86" s="15" t="s">
        <v>540</v>
      </c>
      <c r="N86" s="15"/>
      <c r="O86" s="15"/>
      <c r="P86" s="15"/>
      <c r="Q86" s="15" t="s">
        <v>164</v>
      </c>
      <c r="R86" s="75">
        <v>270800</v>
      </c>
      <c r="S86" s="15"/>
      <c r="T86" s="15"/>
      <c r="U86" s="15"/>
      <c r="V86" s="15"/>
      <c r="W86" s="75">
        <v>0</v>
      </c>
      <c r="X86" s="15"/>
      <c r="Y86" s="75">
        <v>270800</v>
      </c>
      <c r="Z86" s="15">
        <v>0</v>
      </c>
      <c r="AA86" s="15"/>
      <c r="AB86" s="15"/>
      <c r="AC86" s="15"/>
      <c r="AD86" s="15"/>
      <c r="AE86" s="15"/>
      <c r="AF86" s="77">
        <v>223053360551352</v>
      </c>
      <c r="AG86" s="15"/>
      <c r="AH86" s="16">
        <v>45016</v>
      </c>
      <c r="AI86" s="15"/>
      <c r="AJ86" s="15">
        <v>2</v>
      </c>
      <c r="AK86" s="15"/>
      <c r="AL86" s="15" t="s">
        <v>162</v>
      </c>
      <c r="AM86" s="15">
        <v>1</v>
      </c>
      <c r="AN86" s="15">
        <v>20230430</v>
      </c>
      <c r="AO86" s="15">
        <v>20230420</v>
      </c>
      <c r="AP86" s="75">
        <v>270800</v>
      </c>
      <c r="AQ86" s="75">
        <v>0</v>
      </c>
      <c r="AR86" s="15"/>
      <c r="AS86" s="16">
        <v>45077</v>
      </c>
    </row>
    <row r="87" spans="1:45" x14ac:dyDescent="0.25">
      <c r="A87" s="15">
        <v>901218138</v>
      </c>
      <c r="B87" s="15" t="s">
        <v>11</v>
      </c>
      <c r="C87" s="15" t="s">
        <v>12</v>
      </c>
      <c r="D87" s="15">
        <v>10206</v>
      </c>
      <c r="E87" s="15" t="s">
        <v>12</v>
      </c>
      <c r="F87" s="15">
        <v>10206</v>
      </c>
      <c r="G87" s="15" t="s">
        <v>274</v>
      </c>
      <c r="H87" s="15" t="s">
        <v>416</v>
      </c>
      <c r="I87" s="16">
        <v>44985</v>
      </c>
      <c r="J87" s="75">
        <v>174930</v>
      </c>
      <c r="K87" s="75">
        <v>174930</v>
      </c>
      <c r="L87" s="15" t="s">
        <v>165</v>
      </c>
      <c r="M87" s="15" t="s">
        <v>540</v>
      </c>
      <c r="N87" s="15"/>
      <c r="O87" s="15"/>
      <c r="P87" s="15"/>
      <c r="Q87" s="15" t="s">
        <v>164</v>
      </c>
      <c r="R87" s="75">
        <v>178500</v>
      </c>
      <c r="S87" s="15"/>
      <c r="T87" s="15"/>
      <c r="U87" s="15"/>
      <c r="V87" s="15"/>
      <c r="W87" s="75">
        <v>0</v>
      </c>
      <c r="X87" s="15"/>
      <c r="Y87" s="75">
        <v>178500</v>
      </c>
      <c r="Z87" s="15">
        <v>0</v>
      </c>
      <c r="AA87" s="15"/>
      <c r="AB87" s="15"/>
      <c r="AC87" s="15"/>
      <c r="AD87" s="15"/>
      <c r="AE87" s="15"/>
      <c r="AF87" s="77">
        <v>222933360380029</v>
      </c>
      <c r="AG87" s="15"/>
      <c r="AH87" s="16">
        <v>44985</v>
      </c>
      <c r="AI87" s="15"/>
      <c r="AJ87" s="15">
        <v>2</v>
      </c>
      <c r="AK87" s="15"/>
      <c r="AL87" s="15" t="s">
        <v>162</v>
      </c>
      <c r="AM87" s="15">
        <v>1</v>
      </c>
      <c r="AN87" s="15">
        <v>20230330</v>
      </c>
      <c r="AO87" s="15">
        <v>20230322</v>
      </c>
      <c r="AP87" s="75">
        <v>178500</v>
      </c>
      <c r="AQ87" s="75">
        <v>0</v>
      </c>
      <c r="AR87" s="15"/>
      <c r="AS87" s="16">
        <v>45077</v>
      </c>
    </row>
    <row r="88" spans="1:45" x14ac:dyDescent="0.25">
      <c r="A88" s="15">
        <v>901218138</v>
      </c>
      <c r="B88" s="15" t="s">
        <v>11</v>
      </c>
      <c r="C88" s="15" t="s">
        <v>12</v>
      </c>
      <c r="D88" s="15">
        <v>10207</v>
      </c>
      <c r="E88" s="15" t="s">
        <v>12</v>
      </c>
      <c r="F88" s="15">
        <v>10207</v>
      </c>
      <c r="G88" s="15" t="s">
        <v>275</v>
      </c>
      <c r="H88" s="15" t="s">
        <v>417</v>
      </c>
      <c r="I88" s="16">
        <v>44985</v>
      </c>
      <c r="J88" s="75">
        <v>24990</v>
      </c>
      <c r="K88" s="75">
        <v>24990</v>
      </c>
      <c r="L88" s="15" t="s">
        <v>165</v>
      </c>
      <c r="M88" s="15" t="s">
        <v>540</v>
      </c>
      <c r="N88" s="15"/>
      <c r="O88" s="15"/>
      <c r="P88" s="15"/>
      <c r="Q88" s="15" t="s">
        <v>164</v>
      </c>
      <c r="R88" s="75">
        <v>25500</v>
      </c>
      <c r="S88" s="15"/>
      <c r="T88" s="15"/>
      <c r="U88" s="15"/>
      <c r="V88" s="15"/>
      <c r="W88" s="75">
        <v>0</v>
      </c>
      <c r="X88" s="15"/>
      <c r="Y88" s="75">
        <v>25500</v>
      </c>
      <c r="Z88" s="15">
        <v>0</v>
      </c>
      <c r="AA88" s="15"/>
      <c r="AB88" s="15"/>
      <c r="AC88" s="15"/>
      <c r="AD88" s="15"/>
      <c r="AE88" s="15"/>
      <c r="AF88" s="77">
        <v>223323360514901</v>
      </c>
      <c r="AG88" s="15"/>
      <c r="AH88" s="16">
        <v>44985</v>
      </c>
      <c r="AI88" s="15"/>
      <c r="AJ88" s="15">
        <v>2</v>
      </c>
      <c r="AK88" s="15"/>
      <c r="AL88" s="15" t="s">
        <v>162</v>
      </c>
      <c r="AM88" s="15">
        <v>1</v>
      </c>
      <c r="AN88" s="15">
        <v>20230330</v>
      </c>
      <c r="AO88" s="15">
        <v>20230322</v>
      </c>
      <c r="AP88" s="75">
        <v>25500</v>
      </c>
      <c r="AQ88" s="75">
        <v>0</v>
      </c>
      <c r="AR88" s="15"/>
      <c r="AS88" s="16">
        <v>45077</v>
      </c>
    </row>
    <row r="89" spans="1:45" x14ac:dyDescent="0.25">
      <c r="A89" s="15">
        <v>901218138</v>
      </c>
      <c r="B89" s="15" t="s">
        <v>11</v>
      </c>
      <c r="C89" s="15" t="s">
        <v>12</v>
      </c>
      <c r="D89" s="15">
        <v>10208</v>
      </c>
      <c r="E89" s="15" t="s">
        <v>12</v>
      </c>
      <c r="F89" s="15">
        <v>10208</v>
      </c>
      <c r="G89" s="15" t="s">
        <v>276</v>
      </c>
      <c r="H89" s="15" t="s">
        <v>418</v>
      </c>
      <c r="I89" s="16">
        <v>44985</v>
      </c>
      <c r="J89" s="75">
        <v>174930</v>
      </c>
      <c r="K89" s="75">
        <v>174930</v>
      </c>
      <c r="L89" s="15" t="s">
        <v>165</v>
      </c>
      <c r="M89" s="15" t="s">
        <v>540</v>
      </c>
      <c r="N89" s="15"/>
      <c r="O89" s="15"/>
      <c r="P89" s="15"/>
      <c r="Q89" s="15" t="s">
        <v>164</v>
      </c>
      <c r="R89" s="75">
        <v>178500</v>
      </c>
      <c r="S89" s="15"/>
      <c r="T89" s="15"/>
      <c r="U89" s="15"/>
      <c r="V89" s="15"/>
      <c r="W89" s="75">
        <v>0</v>
      </c>
      <c r="X89" s="15"/>
      <c r="Y89" s="75">
        <v>178500</v>
      </c>
      <c r="Z89" s="15">
        <v>0</v>
      </c>
      <c r="AA89" s="15"/>
      <c r="AB89" s="15"/>
      <c r="AC89" s="15"/>
      <c r="AD89" s="15"/>
      <c r="AE89" s="15"/>
      <c r="AF89" s="77">
        <v>223648529307993</v>
      </c>
      <c r="AG89" s="15"/>
      <c r="AH89" s="16">
        <v>44985</v>
      </c>
      <c r="AI89" s="15"/>
      <c r="AJ89" s="15">
        <v>2</v>
      </c>
      <c r="AK89" s="15"/>
      <c r="AL89" s="15" t="s">
        <v>162</v>
      </c>
      <c r="AM89" s="15">
        <v>1</v>
      </c>
      <c r="AN89" s="15">
        <v>20230330</v>
      </c>
      <c r="AO89" s="15">
        <v>20230322</v>
      </c>
      <c r="AP89" s="75">
        <v>178500</v>
      </c>
      <c r="AQ89" s="75">
        <v>0</v>
      </c>
      <c r="AR89" s="15"/>
      <c r="AS89" s="16">
        <v>45077</v>
      </c>
    </row>
    <row r="90" spans="1:45" x14ac:dyDescent="0.25">
      <c r="A90" s="15">
        <v>901218138</v>
      </c>
      <c r="B90" s="15" t="s">
        <v>11</v>
      </c>
      <c r="C90" s="15" t="s">
        <v>12</v>
      </c>
      <c r="D90" s="15">
        <v>10209</v>
      </c>
      <c r="E90" s="15" t="s">
        <v>12</v>
      </c>
      <c r="F90" s="15">
        <v>10209</v>
      </c>
      <c r="G90" s="15" t="s">
        <v>277</v>
      </c>
      <c r="H90" s="15" t="s">
        <v>419</v>
      </c>
      <c r="I90" s="16">
        <v>44985</v>
      </c>
      <c r="J90" s="75">
        <v>24990</v>
      </c>
      <c r="K90" s="75">
        <v>24990</v>
      </c>
      <c r="L90" s="15" t="s">
        <v>165</v>
      </c>
      <c r="M90" s="15" t="s">
        <v>540</v>
      </c>
      <c r="N90" s="15"/>
      <c r="O90" s="15"/>
      <c r="P90" s="15"/>
      <c r="Q90" s="15" t="s">
        <v>164</v>
      </c>
      <c r="R90" s="75">
        <v>25500</v>
      </c>
      <c r="S90" s="15"/>
      <c r="T90" s="15"/>
      <c r="U90" s="15"/>
      <c r="V90" s="15"/>
      <c r="W90" s="75">
        <v>0</v>
      </c>
      <c r="X90" s="15"/>
      <c r="Y90" s="75">
        <v>25500</v>
      </c>
      <c r="Z90" s="15">
        <v>0</v>
      </c>
      <c r="AA90" s="15"/>
      <c r="AB90" s="15"/>
      <c r="AC90" s="15"/>
      <c r="AD90" s="15"/>
      <c r="AE90" s="15"/>
      <c r="AF90" s="77">
        <v>223333360270137</v>
      </c>
      <c r="AG90" s="15"/>
      <c r="AH90" s="16">
        <v>44985</v>
      </c>
      <c r="AI90" s="15"/>
      <c r="AJ90" s="15">
        <v>2</v>
      </c>
      <c r="AK90" s="15"/>
      <c r="AL90" s="15" t="s">
        <v>162</v>
      </c>
      <c r="AM90" s="15">
        <v>1</v>
      </c>
      <c r="AN90" s="15">
        <v>20230330</v>
      </c>
      <c r="AO90" s="15">
        <v>20230322</v>
      </c>
      <c r="AP90" s="75">
        <v>25500</v>
      </c>
      <c r="AQ90" s="75">
        <v>0</v>
      </c>
      <c r="AR90" s="15"/>
      <c r="AS90" s="16">
        <v>45077</v>
      </c>
    </row>
    <row r="91" spans="1:45" x14ac:dyDescent="0.25">
      <c r="A91" s="15">
        <v>901218138</v>
      </c>
      <c r="B91" s="15" t="s">
        <v>11</v>
      </c>
      <c r="C91" s="15" t="s">
        <v>12</v>
      </c>
      <c r="D91" s="15">
        <v>10216</v>
      </c>
      <c r="E91" s="15" t="s">
        <v>12</v>
      </c>
      <c r="F91" s="15">
        <v>10216</v>
      </c>
      <c r="G91" s="15" t="s">
        <v>278</v>
      </c>
      <c r="H91" s="15" t="s">
        <v>420</v>
      </c>
      <c r="I91" s="16">
        <v>44985</v>
      </c>
      <c r="J91" s="75">
        <v>68600</v>
      </c>
      <c r="K91" s="75">
        <v>68600</v>
      </c>
      <c r="L91" s="15" t="s">
        <v>165</v>
      </c>
      <c r="M91" s="15" t="s">
        <v>540</v>
      </c>
      <c r="N91" s="15"/>
      <c r="O91" s="15"/>
      <c r="P91" s="15"/>
      <c r="Q91" s="15" t="s">
        <v>164</v>
      </c>
      <c r="R91" s="75">
        <v>65900</v>
      </c>
      <c r="S91" s="15"/>
      <c r="T91" s="15"/>
      <c r="U91" s="15"/>
      <c r="V91" s="15"/>
      <c r="W91" s="75">
        <v>0</v>
      </c>
      <c r="X91" s="15"/>
      <c r="Y91" s="75">
        <v>65900</v>
      </c>
      <c r="Z91" s="15">
        <v>0</v>
      </c>
      <c r="AA91" s="15"/>
      <c r="AB91" s="15"/>
      <c r="AC91" s="15"/>
      <c r="AD91" s="15"/>
      <c r="AE91" s="15"/>
      <c r="AF91" s="77">
        <v>223618516294645</v>
      </c>
      <c r="AG91" s="15"/>
      <c r="AH91" s="16">
        <v>44985</v>
      </c>
      <c r="AI91" s="15"/>
      <c r="AJ91" s="15">
        <v>2</v>
      </c>
      <c r="AK91" s="15"/>
      <c r="AL91" s="15" t="s">
        <v>162</v>
      </c>
      <c r="AM91" s="15">
        <v>1</v>
      </c>
      <c r="AN91" s="15">
        <v>20230330</v>
      </c>
      <c r="AO91" s="15">
        <v>20230322</v>
      </c>
      <c r="AP91" s="75">
        <v>65900</v>
      </c>
      <c r="AQ91" s="75">
        <v>0</v>
      </c>
      <c r="AR91" s="15"/>
      <c r="AS91" s="16">
        <v>45077</v>
      </c>
    </row>
    <row r="92" spans="1:45" x14ac:dyDescent="0.25">
      <c r="A92" s="15">
        <v>901218138</v>
      </c>
      <c r="B92" s="15" t="s">
        <v>11</v>
      </c>
      <c r="C92" s="15" t="s">
        <v>12</v>
      </c>
      <c r="D92" s="15">
        <v>10239</v>
      </c>
      <c r="E92" s="15" t="s">
        <v>12</v>
      </c>
      <c r="F92" s="15">
        <v>10239</v>
      </c>
      <c r="G92" s="15" t="s">
        <v>279</v>
      </c>
      <c r="H92" s="15" t="s">
        <v>421</v>
      </c>
      <c r="I92" s="16">
        <v>44985</v>
      </c>
      <c r="J92" s="75">
        <v>68600</v>
      </c>
      <c r="K92" s="75">
        <v>68600</v>
      </c>
      <c r="L92" s="15" t="s">
        <v>165</v>
      </c>
      <c r="M92" s="15" t="s">
        <v>540</v>
      </c>
      <c r="N92" s="15"/>
      <c r="O92" s="15"/>
      <c r="P92" s="15"/>
      <c r="Q92" s="15" t="s">
        <v>164</v>
      </c>
      <c r="R92" s="75">
        <v>61900</v>
      </c>
      <c r="S92" s="15"/>
      <c r="T92" s="15"/>
      <c r="U92" s="15"/>
      <c r="V92" s="15"/>
      <c r="W92" s="75">
        <v>0</v>
      </c>
      <c r="X92" s="15"/>
      <c r="Y92" s="75">
        <v>61900</v>
      </c>
      <c r="Z92" s="15">
        <v>0</v>
      </c>
      <c r="AA92" s="15"/>
      <c r="AB92" s="15"/>
      <c r="AC92" s="15"/>
      <c r="AD92" s="15"/>
      <c r="AE92" s="15"/>
      <c r="AF92" s="77">
        <v>223163360360274</v>
      </c>
      <c r="AG92" s="15"/>
      <c r="AH92" s="16">
        <v>44985</v>
      </c>
      <c r="AI92" s="15"/>
      <c r="AJ92" s="15">
        <v>2</v>
      </c>
      <c r="AK92" s="15"/>
      <c r="AL92" s="15" t="s">
        <v>162</v>
      </c>
      <c r="AM92" s="15">
        <v>1</v>
      </c>
      <c r="AN92" s="15">
        <v>20230330</v>
      </c>
      <c r="AO92" s="15">
        <v>20230322</v>
      </c>
      <c r="AP92" s="75">
        <v>61900</v>
      </c>
      <c r="AQ92" s="75">
        <v>0</v>
      </c>
      <c r="AR92" s="15"/>
      <c r="AS92" s="16">
        <v>45077</v>
      </c>
    </row>
    <row r="93" spans="1:45" x14ac:dyDescent="0.25">
      <c r="A93" s="15">
        <v>901218138</v>
      </c>
      <c r="B93" s="15" t="s">
        <v>11</v>
      </c>
      <c r="C93" s="15" t="s">
        <v>12</v>
      </c>
      <c r="D93" s="15">
        <v>10256</v>
      </c>
      <c r="E93" s="15" t="s">
        <v>12</v>
      </c>
      <c r="F93" s="15">
        <v>10256</v>
      </c>
      <c r="G93" s="15" t="s">
        <v>280</v>
      </c>
      <c r="H93" s="15" t="s">
        <v>422</v>
      </c>
      <c r="I93" s="16">
        <v>44985</v>
      </c>
      <c r="J93" s="75">
        <v>68600</v>
      </c>
      <c r="K93" s="75">
        <v>68600</v>
      </c>
      <c r="L93" s="15" t="s">
        <v>165</v>
      </c>
      <c r="M93" s="15" t="s">
        <v>540</v>
      </c>
      <c r="N93" s="15"/>
      <c r="O93" s="15"/>
      <c r="P93" s="15"/>
      <c r="Q93" s="15" t="s">
        <v>164</v>
      </c>
      <c r="R93" s="75">
        <v>61900</v>
      </c>
      <c r="S93" s="15"/>
      <c r="T93" s="15"/>
      <c r="U93" s="15"/>
      <c r="V93" s="15"/>
      <c r="W93" s="75">
        <v>0</v>
      </c>
      <c r="X93" s="15"/>
      <c r="Y93" s="75">
        <v>61900</v>
      </c>
      <c r="Z93" s="15">
        <v>0</v>
      </c>
      <c r="AA93" s="15"/>
      <c r="AB93" s="15"/>
      <c r="AC93" s="15"/>
      <c r="AD93" s="15"/>
      <c r="AE93" s="15"/>
      <c r="AF93" s="77">
        <v>230103360397765</v>
      </c>
      <c r="AG93" s="15"/>
      <c r="AH93" s="16">
        <v>44985</v>
      </c>
      <c r="AI93" s="15"/>
      <c r="AJ93" s="15">
        <v>2</v>
      </c>
      <c r="AK93" s="15"/>
      <c r="AL93" s="15" t="s">
        <v>162</v>
      </c>
      <c r="AM93" s="15">
        <v>1</v>
      </c>
      <c r="AN93" s="15">
        <v>20230330</v>
      </c>
      <c r="AO93" s="15">
        <v>20230322</v>
      </c>
      <c r="AP93" s="75">
        <v>61900</v>
      </c>
      <c r="AQ93" s="75">
        <v>0</v>
      </c>
      <c r="AR93" s="15"/>
      <c r="AS93" s="16">
        <v>45077</v>
      </c>
    </row>
    <row r="94" spans="1:45" x14ac:dyDescent="0.25">
      <c r="A94" s="15">
        <v>901218138</v>
      </c>
      <c r="B94" s="15" t="s">
        <v>11</v>
      </c>
      <c r="C94" s="15" t="s">
        <v>12</v>
      </c>
      <c r="D94" s="15">
        <v>10259</v>
      </c>
      <c r="E94" s="15" t="s">
        <v>12</v>
      </c>
      <c r="F94" s="15">
        <v>10259</v>
      </c>
      <c r="G94" s="15" t="s">
        <v>281</v>
      </c>
      <c r="H94" s="15" t="s">
        <v>423</v>
      </c>
      <c r="I94" s="16">
        <v>44985</v>
      </c>
      <c r="J94" s="75">
        <v>68600</v>
      </c>
      <c r="K94" s="75">
        <v>68600</v>
      </c>
      <c r="L94" s="15" t="s">
        <v>165</v>
      </c>
      <c r="M94" s="15" t="s">
        <v>540</v>
      </c>
      <c r="N94" s="15"/>
      <c r="O94" s="15"/>
      <c r="P94" s="15"/>
      <c r="Q94" s="15" t="s">
        <v>164</v>
      </c>
      <c r="R94" s="75">
        <v>61900</v>
      </c>
      <c r="S94" s="15"/>
      <c r="T94" s="15"/>
      <c r="U94" s="15"/>
      <c r="V94" s="15"/>
      <c r="W94" s="75">
        <v>0</v>
      </c>
      <c r="X94" s="15"/>
      <c r="Y94" s="75">
        <v>61900</v>
      </c>
      <c r="Z94" s="15">
        <v>0</v>
      </c>
      <c r="AA94" s="15"/>
      <c r="AB94" s="15"/>
      <c r="AC94" s="15"/>
      <c r="AD94" s="15"/>
      <c r="AE94" s="15"/>
      <c r="AF94" s="77">
        <v>230318516489364</v>
      </c>
      <c r="AG94" s="15"/>
      <c r="AH94" s="16">
        <v>44985</v>
      </c>
      <c r="AI94" s="15"/>
      <c r="AJ94" s="15">
        <v>2</v>
      </c>
      <c r="AK94" s="15"/>
      <c r="AL94" s="15" t="s">
        <v>162</v>
      </c>
      <c r="AM94" s="15">
        <v>1</v>
      </c>
      <c r="AN94" s="15">
        <v>20230330</v>
      </c>
      <c r="AO94" s="15">
        <v>20230322</v>
      </c>
      <c r="AP94" s="75">
        <v>61900</v>
      </c>
      <c r="AQ94" s="75">
        <v>0</v>
      </c>
      <c r="AR94" s="15"/>
      <c r="AS94" s="16">
        <v>45077</v>
      </c>
    </row>
    <row r="95" spans="1:45" x14ac:dyDescent="0.25">
      <c r="A95" s="15">
        <v>901218138</v>
      </c>
      <c r="B95" s="15" t="s">
        <v>11</v>
      </c>
      <c r="C95" s="15" t="s">
        <v>12</v>
      </c>
      <c r="D95" s="15">
        <v>10262</v>
      </c>
      <c r="E95" s="15" t="s">
        <v>12</v>
      </c>
      <c r="F95" s="15">
        <v>10262</v>
      </c>
      <c r="G95" s="15" t="s">
        <v>282</v>
      </c>
      <c r="H95" s="15" t="s">
        <v>424</v>
      </c>
      <c r="I95" s="16">
        <v>44985</v>
      </c>
      <c r="J95" s="75">
        <v>68600</v>
      </c>
      <c r="K95" s="75">
        <v>68600</v>
      </c>
      <c r="L95" s="15" t="s">
        <v>165</v>
      </c>
      <c r="M95" s="15" t="s">
        <v>540</v>
      </c>
      <c r="N95" s="15"/>
      <c r="O95" s="15"/>
      <c r="P95" s="15"/>
      <c r="Q95" s="15" t="s">
        <v>164</v>
      </c>
      <c r="R95" s="75">
        <v>70000</v>
      </c>
      <c r="S95" s="15"/>
      <c r="T95" s="15"/>
      <c r="U95" s="15"/>
      <c r="V95" s="15"/>
      <c r="W95" s="75">
        <v>0</v>
      </c>
      <c r="X95" s="15"/>
      <c r="Y95" s="75">
        <v>70000</v>
      </c>
      <c r="Z95" s="15">
        <v>0</v>
      </c>
      <c r="AA95" s="15"/>
      <c r="AB95" s="15"/>
      <c r="AC95" s="15"/>
      <c r="AD95" s="15"/>
      <c r="AE95" s="15"/>
      <c r="AF95" s="77">
        <v>230233360569211</v>
      </c>
      <c r="AG95" s="15"/>
      <c r="AH95" s="16">
        <v>44985</v>
      </c>
      <c r="AI95" s="15"/>
      <c r="AJ95" s="15">
        <v>2</v>
      </c>
      <c r="AK95" s="15"/>
      <c r="AL95" s="15" t="s">
        <v>162</v>
      </c>
      <c r="AM95" s="15">
        <v>1</v>
      </c>
      <c r="AN95" s="15">
        <v>20230330</v>
      </c>
      <c r="AO95" s="15">
        <v>20230322</v>
      </c>
      <c r="AP95" s="75">
        <v>70000</v>
      </c>
      <c r="AQ95" s="75">
        <v>0</v>
      </c>
      <c r="AR95" s="15"/>
      <c r="AS95" s="16">
        <v>45077</v>
      </c>
    </row>
    <row r="96" spans="1:45" x14ac:dyDescent="0.25">
      <c r="A96" s="15">
        <v>901218138</v>
      </c>
      <c r="B96" s="15" t="s">
        <v>11</v>
      </c>
      <c r="C96" s="15" t="s">
        <v>12</v>
      </c>
      <c r="D96" s="15">
        <v>10263</v>
      </c>
      <c r="E96" s="15" t="s">
        <v>12</v>
      </c>
      <c r="F96" s="15">
        <v>10263</v>
      </c>
      <c r="G96" s="15" t="s">
        <v>283</v>
      </c>
      <c r="H96" s="15" t="s">
        <v>425</v>
      </c>
      <c r="I96" s="16">
        <v>44985</v>
      </c>
      <c r="J96" s="75">
        <v>68600</v>
      </c>
      <c r="K96" s="75">
        <v>68600</v>
      </c>
      <c r="L96" s="15" t="s">
        <v>165</v>
      </c>
      <c r="M96" s="15" t="s">
        <v>540</v>
      </c>
      <c r="N96" s="15"/>
      <c r="O96" s="15"/>
      <c r="P96" s="15"/>
      <c r="Q96" s="15" t="s">
        <v>164</v>
      </c>
      <c r="R96" s="75">
        <v>70000</v>
      </c>
      <c r="S96" s="15"/>
      <c r="T96" s="15"/>
      <c r="U96" s="15"/>
      <c r="V96" s="15"/>
      <c r="W96" s="75">
        <v>0</v>
      </c>
      <c r="X96" s="15"/>
      <c r="Y96" s="75">
        <v>70000</v>
      </c>
      <c r="Z96" s="15">
        <v>0</v>
      </c>
      <c r="AA96" s="15"/>
      <c r="AB96" s="15"/>
      <c r="AC96" s="15"/>
      <c r="AD96" s="15"/>
      <c r="AE96" s="15"/>
      <c r="AF96" s="77">
        <v>230333360438648</v>
      </c>
      <c r="AG96" s="15"/>
      <c r="AH96" s="16">
        <v>44985</v>
      </c>
      <c r="AI96" s="15"/>
      <c r="AJ96" s="15">
        <v>2</v>
      </c>
      <c r="AK96" s="15"/>
      <c r="AL96" s="15" t="s">
        <v>162</v>
      </c>
      <c r="AM96" s="15">
        <v>1</v>
      </c>
      <c r="AN96" s="15">
        <v>20230330</v>
      </c>
      <c r="AO96" s="15">
        <v>20230322</v>
      </c>
      <c r="AP96" s="75">
        <v>70000</v>
      </c>
      <c r="AQ96" s="75">
        <v>0</v>
      </c>
      <c r="AR96" s="15"/>
      <c r="AS96" s="16">
        <v>45077</v>
      </c>
    </row>
    <row r="97" spans="1:45" x14ac:dyDescent="0.25">
      <c r="A97" s="15">
        <v>901218138</v>
      </c>
      <c r="B97" s="15" t="s">
        <v>11</v>
      </c>
      <c r="C97" s="15" t="s">
        <v>12</v>
      </c>
      <c r="D97" s="15">
        <v>10275</v>
      </c>
      <c r="E97" s="15" t="s">
        <v>12</v>
      </c>
      <c r="F97" s="15">
        <v>10275</v>
      </c>
      <c r="G97" s="15" t="s">
        <v>284</v>
      </c>
      <c r="H97" s="15" t="s">
        <v>426</v>
      </c>
      <c r="I97" s="16">
        <v>44985</v>
      </c>
      <c r="J97" s="75">
        <v>60500</v>
      </c>
      <c r="K97" s="75">
        <v>60500</v>
      </c>
      <c r="L97" s="15" t="s">
        <v>165</v>
      </c>
      <c r="M97" s="15" t="s">
        <v>540</v>
      </c>
      <c r="N97" s="15"/>
      <c r="O97" s="15"/>
      <c r="P97" s="15"/>
      <c r="Q97" s="15" t="s">
        <v>164</v>
      </c>
      <c r="R97" s="75">
        <v>61900</v>
      </c>
      <c r="S97" s="15"/>
      <c r="T97" s="15"/>
      <c r="U97" s="15"/>
      <c r="V97" s="15"/>
      <c r="W97" s="75">
        <v>0</v>
      </c>
      <c r="X97" s="15"/>
      <c r="Y97" s="75">
        <v>61900</v>
      </c>
      <c r="Z97" s="15">
        <v>0</v>
      </c>
      <c r="AA97" s="15"/>
      <c r="AB97" s="15"/>
      <c r="AC97" s="15"/>
      <c r="AD97" s="15"/>
      <c r="AE97" s="15"/>
      <c r="AF97" s="77">
        <v>223253360375328</v>
      </c>
      <c r="AG97" s="15"/>
      <c r="AH97" s="16">
        <v>44985</v>
      </c>
      <c r="AI97" s="15"/>
      <c r="AJ97" s="15">
        <v>2</v>
      </c>
      <c r="AK97" s="15"/>
      <c r="AL97" s="15" t="s">
        <v>162</v>
      </c>
      <c r="AM97" s="15">
        <v>1</v>
      </c>
      <c r="AN97" s="15">
        <v>20230330</v>
      </c>
      <c r="AO97" s="15">
        <v>20230322</v>
      </c>
      <c r="AP97" s="75">
        <v>61900</v>
      </c>
      <c r="AQ97" s="75">
        <v>0</v>
      </c>
      <c r="AR97" s="15"/>
      <c r="AS97" s="16">
        <v>45077</v>
      </c>
    </row>
    <row r="98" spans="1:45" x14ac:dyDescent="0.25">
      <c r="A98" s="15">
        <v>901218138</v>
      </c>
      <c r="B98" s="15" t="s">
        <v>11</v>
      </c>
      <c r="C98" s="15" t="s">
        <v>12</v>
      </c>
      <c r="D98" s="15">
        <v>10276</v>
      </c>
      <c r="E98" s="15" t="s">
        <v>12</v>
      </c>
      <c r="F98" s="15">
        <v>10276</v>
      </c>
      <c r="G98" s="15" t="s">
        <v>285</v>
      </c>
      <c r="H98" s="15" t="s">
        <v>427</v>
      </c>
      <c r="I98" s="16">
        <v>44985</v>
      </c>
      <c r="J98" s="75">
        <v>68600</v>
      </c>
      <c r="K98" s="75">
        <v>68600</v>
      </c>
      <c r="L98" s="15" t="s">
        <v>165</v>
      </c>
      <c r="M98" s="15" t="s">
        <v>540</v>
      </c>
      <c r="N98" s="15"/>
      <c r="O98" s="15"/>
      <c r="P98" s="15"/>
      <c r="Q98" s="15" t="s">
        <v>164</v>
      </c>
      <c r="R98" s="75">
        <v>70000</v>
      </c>
      <c r="S98" s="15"/>
      <c r="T98" s="15"/>
      <c r="U98" s="15"/>
      <c r="V98" s="15"/>
      <c r="W98" s="75">
        <v>0</v>
      </c>
      <c r="X98" s="15"/>
      <c r="Y98" s="75">
        <v>70000</v>
      </c>
      <c r="Z98" s="15">
        <v>0</v>
      </c>
      <c r="AA98" s="15"/>
      <c r="AB98" s="15"/>
      <c r="AC98" s="15"/>
      <c r="AD98" s="15"/>
      <c r="AE98" s="15"/>
      <c r="AF98" s="77">
        <v>230273360343840</v>
      </c>
      <c r="AG98" s="15"/>
      <c r="AH98" s="16">
        <v>44985</v>
      </c>
      <c r="AI98" s="15"/>
      <c r="AJ98" s="15">
        <v>2</v>
      </c>
      <c r="AK98" s="15"/>
      <c r="AL98" s="15" t="s">
        <v>162</v>
      </c>
      <c r="AM98" s="15">
        <v>1</v>
      </c>
      <c r="AN98" s="15">
        <v>20230330</v>
      </c>
      <c r="AO98" s="15">
        <v>20230322</v>
      </c>
      <c r="AP98" s="75">
        <v>70000</v>
      </c>
      <c r="AQ98" s="75">
        <v>0</v>
      </c>
      <c r="AR98" s="15"/>
      <c r="AS98" s="16">
        <v>45077</v>
      </c>
    </row>
    <row r="99" spans="1:45" x14ac:dyDescent="0.25">
      <c r="A99" s="15">
        <v>901218138</v>
      </c>
      <c r="B99" s="15" t="s">
        <v>11</v>
      </c>
      <c r="C99" s="15" t="s">
        <v>12</v>
      </c>
      <c r="D99" s="15">
        <v>10285</v>
      </c>
      <c r="E99" s="15" t="s">
        <v>12</v>
      </c>
      <c r="F99" s="15">
        <v>10285</v>
      </c>
      <c r="G99" s="15" t="s">
        <v>286</v>
      </c>
      <c r="H99" s="15" t="s">
        <v>428</v>
      </c>
      <c r="I99" s="16">
        <v>44985</v>
      </c>
      <c r="J99" s="75">
        <v>824670</v>
      </c>
      <c r="K99" s="75">
        <v>824670</v>
      </c>
      <c r="L99" s="15" t="s">
        <v>165</v>
      </c>
      <c r="M99" s="15" t="s">
        <v>540</v>
      </c>
      <c r="N99" s="15"/>
      <c r="O99" s="15"/>
      <c r="P99" s="15"/>
      <c r="Q99" s="15" t="s">
        <v>164</v>
      </c>
      <c r="R99" s="75">
        <v>841500</v>
      </c>
      <c r="S99" s="15"/>
      <c r="T99" s="15"/>
      <c r="U99" s="15"/>
      <c r="V99" s="15"/>
      <c r="W99" s="75">
        <v>0</v>
      </c>
      <c r="X99" s="15"/>
      <c r="Y99" s="75">
        <v>841500</v>
      </c>
      <c r="Z99" s="15">
        <v>0</v>
      </c>
      <c r="AA99" s="15"/>
      <c r="AB99" s="15"/>
      <c r="AC99" s="15"/>
      <c r="AD99" s="15"/>
      <c r="AE99" s="15"/>
      <c r="AF99" s="77">
        <v>222583360367330</v>
      </c>
      <c r="AG99" s="15"/>
      <c r="AH99" s="16">
        <v>44985</v>
      </c>
      <c r="AI99" s="15"/>
      <c r="AJ99" s="15">
        <v>2</v>
      </c>
      <c r="AK99" s="15"/>
      <c r="AL99" s="15" t="s">
        <v>162</v>
      </c>
      <c r="AM99" s="15">
        <v>1</v>
      </c>
      <c r="AN99" s="15">
        <v>20230330</v>
      </c>
      <c r="AO99" s="15">
        <v>20230322</v>
      </c>
      <c r="AP99" s="75">
        <v>841500</v>
      </c>
      <c r="AQ99" s="75">
        <v>0</v>
      </c>
      <c r="AR99" s="15"/>
      <c r="AS99" s="16">
        <v>45077</v>
      </c>
    </row>
    <row r="100" spans="1:45" x14ac:dyDescent="0.25">
      <c r="A100" s="15">
        <v>901218138</v>
      </c>
      <c r="B100" s="15" t="s">
        <v>11</v>
      </c>
      <c r="C100" s="15" t="s">
        <v>12</v>
      </c>
      <c r="D100" s="15">
        <v>10288</v>
      </c>
      <c r="E100" s="15" t="s">
        <v>12</v>
      </c>
      <c r="F100" s="15">
        <v>10288</v>
      </c>
      <c r="G100" s="15" t="s">
        <v>287</v>
      </c>
      <c r="H100" s="15" t="s">
        <v>429</v>
      </c>
      <c r="I100" s="16">
        <v>44985</v>
      </c>
      <c r="J100" s="75">
        <v>299880</v>
      </c>
      <c r="K100" s="75">
        <v>299880</v>
      </c>
      <c r="L100" s="15" t="s">
        <v>165</v>
      </c>
      <c r="M100" s="15" t="s">
        <v>540</v>
      </c>
      <c r="N100" s="15"/>
      <c r="O100" s="15"/>
      <c r="P100" s="15"/>
      <c r="Q100" s="15" t="s">
        <v>164</v>
      </c>
      <c r="R100" s="75">
        <v>306000</v>
      </c>
      <c r="S100" s="15"/>
      <c r="T100" s="15"/>
      <c r="U100" s="15"/>
      <c r="V100" s="15"/>
      <c r="W100" s="75">
        <v>0</v>
      </c>
      <c r="X100" s="15"/>
      <c r="Y100" s="75">
        <v>306000</v>
      </c>
      <c r="Z100" s="15">
        <v>0</v>
      </c>
      <c r="AA100" s="15"/>
      <c r="AB100" s="15"/>
      <c r="AC100" s="15"/>
      <c r="AD100" s="15"/>
      <c r="AE100" s="15"/>
      <c r="AF100" s="77">
        <v>223288529373216</v>
      </c>
      <c r="AG100" s="15"/>
      <c r="AH100" s="16">
        <v>44985</v>
      </c>
      <c r="AI100" s="15"/>
      <c r="AJ100" s="15">
        <v>2</v>
      </c>
      <c r="AK100" s="15"/>
      <c r="AL100" s="15" t="s">
        <v>162</v>
      </c>
      <c r="AM100" s="15">
        <v>1</v>
      </c>
      <c r="AN100" s="15">
        <v>20230330</v>
      </c>
      <c r="AO100" s="15">
        <v>20230322</v>
      </c>
      <c r="AP100" s="75">
        <v>306000</v>
      </c>
      <c r="AQ100" s="75">
        <v>0</v>
      </c>
      <c r="AR100" s="15"/>
      <c r="AS100" s="16">
        <v>45077</v>
      </c>
    </row>
    <row r="101" spans="1:45" x14ac:dyDescent="0.25">
      <c r="A101" s="15">
        <v>901218138</v>
      </c>
      <c r="B101" s="15" t="s">
        <v>11</v>
      </c>
      <c r="C101" s="15" t="s">
        <v>12</v>
      </c>
      <c r="D101" s="15">
        <v>10289</v>
      </c>
      <c r="E101" s="15" t="s">
        <v>12</v>
      </c>
      <c r="F101" s="15">
        <v>10289</v>
      </c>
      <c r="G101" s="15" t="s">
        <v>288</v>
      </c>
      <c r="H101" s="15" t="s">
        <v>430</v>
      </c>
      <c r="I101" s="16">
        <v>44985</v>
      </c>
      <c r="J101" s="75">
        <v>299880</v>
      </c>
      <c r="K101" s="75">
        <v>299880</v>
      </c>
      <c r="L101" s="15" t="s">
        <v>165</v>
      </c>
      <c r="M101" s="15" t="s">
        <v>540</v>
      </c>
      <c r="N101" s="15"/>
      <c r="O101" s="15"/>
      <c r="P101" s="15"/>
      <c r="Q101" s="15" t="s">
        <v>164</v>
      </c>
      <c r="R101" s="75">
        <v>306000</v>
      </c>
      <c r="S101" s="15"/>
      <c r="T101" s="15"/>
      <c r="U101" s="15"/>
      <c r="V101" s="15"/>
      <c r="W101" s="75">
        <v>0</v>
      </c>
      <c r="X101" s="15"/>
      <c r="Y101" s="75">
        <v>306000</v>
      </c>
      <c r="Z101" s="15">
        <v>0</v>
      </c>
      <c r="AA101" s="15"/>
      <c r="AB101" s="15"/>
      <c r="AC101" s="15"/>
      <c r="AD101" s="15"/>
      <c r="AE101" s="15"/>
      <c r="AF101" s="77">
        <v>223353360236805</v>
      </c>
      <c r="AG101" s="15"/>
      <c r="AH101" s="16">
        <v>44985</v>
      </c>
      <c r="AI101" s="15"/>
      <c r="AJ101" s="15">
        <v>2</v>
      </c>
      <c r="AK101" s="15"/>
      <c r="AL101" s="15" t="s">
        <v>162</v>
      </c>
      <c r="AM101" s="15">
        <v>1</v>
      </c>
      <c r="AN101" s="15">
        <v>20230330</v>
      </c>
      <c r="AO101" s="15">
        <v>20230322</v>
      </c>
      <c r="AP101" s="75">
        <v>306000</v>
      </c>
      <c r="AQ101" s="75">
        <v>0</v>
      </c>
      <c r="AR101" s="15"/>
      <c r="AS101" s="16">
        <v>45077</v>
      </c>
    </row>
    <row r="102" spans="1:45" x14ac:dyDescent="0.25">
      <c r="A102" s="15">
        <v>901218138</v>
      </c>
      <c r="B102" s="15" t="s">
        <v>11</v>
      </c>
      <c r="C102" s="15" t="s">
        <v>12</v>
      </c>
      <c r="D102" s="15">
        <v>10290</v>
      </c>
      <c r="E102" s="15" t="s">
        <v>12</v>
      </c>
      <c r="F102" s="15">
        <v>10290</v>
      </c>
      <c r="G102" s="15" t="s">
        <v>289</v>
      </c>
      <c r="H102" s="15" t="s">
        <v>431</v>
      </c>
      <c r="I102" s="16">
        <v>44985</v>
      </c>
      <c r="J102" s="75">
        <v>299880</v>
      </c>
      <c r="K102" s="75">
        <v>299880</v>
      </c>
      <c r="L102" s="15" t="s">
        <v>165</v>
      </c>
      <c r="M102" s="15" t="s">
        <v>540</v>
      </c>
      <c r="N102" s="15"/>
      <c r="O102" s="15"/>
      <c r="P102" s="15"/>
      <c r="Q102" s="15" t="s">
        <v>164</v>
      </c>
      <c r="R102" s="75">
        <v>306000</v>
      </c>
      <c r="S102" s="15"/>
      <c r="T102" s="15"/>
      <c r="U102" s="15"/>
      <c r="V102" s="15"/>
      <c r="W102" s="75">
        <v>0</v>
      </c>
      <c r="X102" s="15"/>
      <c r="Y102" s="75">
        <v>306000</v>
      </c>
      <c r="Z102" s="15">
        <v>0</v>
      </c>
      <c r="AA102" s="15"/>
      <c r="AB102" s="15"/>
      <c r="AC102" s="15"/>
      <c r="AD102" s="15"/>
      <c r="AE102" s="15"/>
      <c r="AF102" s="77">
        <v>223258529323624</v>
      </c>
      <c r="AG102" s="15"/>
      <c r="AH102" s="16">
        <v>44985</v>
      </c>
      <c r="AI102" s="15"/>
      <c r="AJ102" s="15">
        <v>2</v>
      </c>
      <c r="AK102" s="15"/>
      <c r="AL102" s="15" t="s">
        <v>162</v>
      </c>
      <c r="AM102" s="15">
        <v>1</v>
      </c>
      <c r="AN102" s="15">
        <v>20230330</v>
      </c>
      <c r="AO102" s="15">
        <v>20230322</v>
      </c>
      <c r="AP102" s="75">
        <v>306000</v>
      </c>
      <c r="AQ102" s="75">
        <v>0</v>
      </c>
      <c r="AR102" s="15"/>
      <c r="AS102" s="16">
        <v>45077</v>
      </c>
    </row>
    <row r="103" spans="1:45" x14ac:dyDescent="0.25">
      <c r="A103" s="15">
        <v>901218138</v>
      </c>
      <c r="B103" s="15" t="s">
        <v>11</v>
      </c>
      <c r="C103" s="15" t="s">
        <v>12</v>
      </c>
      <c r="D103" s="15">
        <v>10291</v>
      </c>
      <c r="E103" s="15" t="s">
        <v>12</v>
      </c>
      <c r="F103" s="15">
        <v>10291</v>
      </c>
      <c r="G103" s="15" t="s">
        <v>290</v>
      </c>
      <c r="H103" s="15" t="s">
        <v>432</v>
      </c>
      <c r="I103" s="16">
        <v>44985</v>
      </c>
      <c r="J103" s="75">
        <v>299880</v>
      </c>
      <c r="K103" s="75">
        <v>299880</v>
      </c>
      <c r="L103" s="15" t="s">
        <v>165</v>
      </c>
      <c r="M103" s="15" t="s">
        <v>540</v>
      </c>
      <c r="N103" s="15"/>
      <c r="O103" s="15"/>
      <c r="P103" s="15"/>
      <c r="Q103" s="15" t="s">
        <v>164</v>
      </c>
      <c r="R103" s="75">
        <v>306000</v>
      </c>
      <c r="S103" s="15"/>
      <c r="T103" s="15"/>
      <c r="U103" s="15"/>
      <c r="V103" s="15"/>
      <c r="W103" s="75">
        <v>0</v>
      </c>
      <c r="X103" s="15"/>
      <c r="Y103" s="75">
        <v>306000</v>
      </c>
      <c r="Z103" s="15">
        <v>0</v>
      </c>
      <c r="AA103" s="15"/>
      <c r="AB103" s="15"/>
      <c r="AC103" s="15"/>
      <c r="AD103" s="15"/>
      <c r="AE103" s="15"/>
      <c r="AF103" s="77">
        <v>223648516314686</v>
      </c>
      <c r="AG103" s="15"/>
      <c r="AH103" s="16">
        <v>44985</v>
      </c>
      <c r="AI103" s="15"/>
      <c r="AJ103" s="15">
        <v>2</v>
      </c>
      <c r="AK103" s="15"/>
      <c r="AL103" s="15" t="s">
        <v>162</v>
      </c>
      <c r="AM103" s="15">
        <v>1</v>
      </c>
      <c r="AN103" s="15">
        <v>20230330</v>
      </c>
      <c r="AO103" s="15">
        <v>20230322</v>
      </c>
      <c r="AP103" s="75">
        <v>306000</v>
      </c>
      <c r="AQ103" s="75">
        <v>0</v>
      </c>
      <c r="AR103" s="15"/>
      <c r="AS103" s="16">
        <v>45077</v>
      </c>
    </row>
    <row r="104" spans="1:45" x14ac:dyDescent="0.25">
      <c r="A104" s="15">
        <v>901218138</v>
      </c>
      <c r="B104" s="15" t="s">
        <v>11</v>
      </c>
      <c r="C104" s="15" t="s">
        <v>12</v>
      </c>
      <c r="D104" s="15">
        <v>10314</v>
      </c>
      <c r="E104" s="15" t="s">
        <v>12</v>
      </c>
      <c r="F104" s="15">
        <v>10314</v>
      </c>
      <c r="G104" s="15" t="s">
        <v>291</v>
      </c>
      <c r="H104" s="15" t="s">
        <v>433</v>
      </c>
      <c r="I104" s="16">
        <v>44985</v>
      </c>
      <c r="J104" s="75">
        <v>199920</v>
      </c>
      <c r="K104" s="75">
        <v>199920</v>
      </c>
      <c r="L104" s="15" t="s">
        <v>165</v>
      </c>
      <c r="M104" s="15" t="s">
        <v>540</v>
      </c>
      <c r="N104" s="15"/>
      <c r="O104" s="15"/>
      <c r="P104" s="15"/>
      <c r="Q104" s="15" t="s">
        <v>164</v>
      </c>
      <c r="R104" s="75">
        <v>204000</v>
      </c>
      <c r="S104" s="15"/>
      <c r="T104" s="15"/>
      <c r="U104" s="15"/>
      <c r="V104" s="15"/>
      <c r="W104" s="75">
        <v>0</v>
      </c>
      <c r="X104" s="15"/>
      <c r="Y104" s="75">
        <v>204000</v>
      </c>
      <c r="Z104" s="15">
        <v>0</v>
      </c>
      <c r="AA104" s="15"/>
      <c r="AB104" s="15"/>
      <c r="AC104" s="15"/>
      <c r="AD104" s="15"/>
      <c r="AE104" s="15"/>
      <c r="AF104" s="77">
        <v>223643360339918</v>
      </c>
      <c r="AG104" s="15"/>
      <c r="AH104" s="16">
        <v>44985</v>
      </c>
      <c r="AI104" s="15"/>
      <c r="AJ104" s="15">
        <v>2</v>
      </c>
      <c r="AK104" s="15"/>
      <c r="AL104" s="15" t="s">
        <v>162</v>
      </c>
      <c r="AM104" s="15">
        <v>1</v>
      </c>
      <c r="AN104" s="15">
        <v>20230330</v>
      </c>
      <c r="AO104" s="15">
        <v>20230322</v>
      </c>
      <c r="AP104" s="75">
        <v>204000</v>
      </c>
      <c r="AQ104" s="75">
        <v>0</v>
      </c>
      <c r="AR104" s="15"/>
      <c r="AS104" s="16">
        <v>45077</v>
      </c>
    </row>
    <row r="105" spans="1:45" x14ac:dyDescent="0.25">
      <c r="A105" s="15">
        <v>901218138</v>
      </c>
      <c r="B105" s="15" t="s">
        <v>11</v>
      </c>
      <c r="C105" s="15" t="s">
        <v>12</v>
      </c>
      <c r="D105" s="15">
        <v>10315</v>
      </c>
      <c r="E105" s="15" t="s">
        <v>12</v>
      </c>
      <c r="F105" s="15">
        <v>10315</v>
      </c>
      <c r="G105" s="15" t="s">
        <v>292</v>
      </c>
      <c r="H105" s="15" t="s">
        <v>434</v>
      </c>
      <c r="I105" s="16">
        <v>44985</v>
      </c>
      <c r="J105" s="75">
        <v>599760</v>
      </c>
      <c r="K105" s="75">
        <v>599760</v>
      </c>
      <c r="L105" s="15" t="s">
        <v>165</v>
      </c>
      <c r="M105" s="15" t="s">
        <v>540</v>
      </c>
      <c r="N105" s="15"/>
      <c r="O105" s="15"/>
      <c r="P105" s="15"/>
      <c r="Q105" s="15" t="s">
        <v>164</v>
      </c>
      <c r="R105" s="75">
        <v>612000</v>
      </c>
      <c r="S105" s="15"/>
      <c r="T105" s="15"/>
      <c r="U105" s="15"/>
      <c r="V105" s="15"/>
      <c r="W105" s="75">
        <v>0</v>
      </c>
      <c r="X105" s="15"/>
      <c r="Y105" s="75">
        <v>612000</v>
      </c>
      <c r="Z105" s="15">
        <v>0</v>
      </c>
      <c r="AA105" s="15"/>
      <c r="AB105" s="15"/>
      <c r="AC105" s="15"/>
      <c r="AD105" s="15"/>
      <c r="AE105" s="15"/>
      <c r="AF105" s="77">
        <v>223353360475701</v>
      </c>
      <c r="AG105" s="15"/>
      <c r="AH105" s="16">
        <v>44985</v>
      </c>
      <c r="AI105" s="15"/>
      <c r="AJ105" s="15">
        <v>2</v>
      </c>
      <c r="AK105" s="15"/>
      <c r="AL105" s="15" t="s">
        <v>162</v>
      </c>
      <c r="AM105" s="15">
        <v>1</v>
      </c>
      <c r="AN105" s="15">
        <v>20230330</v>
      </c>
      <c r="AO105" s="15">
        <v>20230322</v>
      </c>
      <c r="AP105" s="75">
        <v>612000</v>
      </c>
      <c r="AQ105" s="75">
        <v>0</v>
      </c>
      <c r="AR105" s="15"/>
      <c r="AS105" s="16">
        <v>45077</v>
      </c>
    </row>
    <row r="106" spans="1:45" x14ac:dyDescent="0.25">
      <c r="A106" s="15">
        <v>901218138</v>
      </c>
      <c r="B106" s="15" t="s">
        <v>11</v>
      </c>
      <c r="C106" s="15" t="s">
        <v>12</v>
      </c>
      <c r="D106" s="15">
        <v>10320</v>
      </c>
      <c r="E106" s="15" t="s">
        <v>12</v>
      </c>
      <c r="F106" s="15">
        <v>10320</v>
      </c>
      <c r="G106" s="15" t="s">
        <v>293</v>
      </c>
      <c r="H106" s="15" t="s">
        <v>435</v>
      </c>
      <c r="I106" s="16">
        <v>44985</v>
      </c>
      <c r="J106" s="75">
        <v>68600</v>
      </c>
      <c r="K106" s="75">
        <v>68600</v>
      </c>
      <c r="L106" s="15" t="s">
        <v>165</v>
      </c>
      <c r="M106" s="15" t="s">
        <v>540</v>
      </c>
      <c r="N106" s="15"/>
      <c r="O106" s="15"/>
      <c r="P106" s="15"/>
      <c r="Q106" s="15" t="s">
        <v>164</v>
      </c>
      <c r="R106" s="75">
        <v>70000</v>
      </c>
      <c r="S106" s="15"/>
      <c r="T106" s="15"/>
      <c r="U106" s="15"/>
      <c r="V106" s="15"/>
      <c r="W106" s="75">
        <v>0</v>
      </c>
      <c r="X106" s="15"/>
      <c r="Y106" s="75">
        <v>70000</v>
      </c>
      <c r="Z106" s="15">
        <v>0</v>
      </c>
      <c r="AA106" s="15"/>
      <c r="AB106" s="15"/>
      <c r="AC106" s="15"/>
      <c r="AD106" s="15"/>
      <c r="AE106" s="15"/>
      <c r="AF106" s="77">
        <v>230203360499287</v>
      </c>
      <c r="AG106" s="15"/>
      <c r="AH106" s="16">
        <v>44985</v>
      </c>
      <c r="AI106" s="15"/>
      <c r="AJ106" s="15">
        <v>2</v>
      </c>
      <c r="AK106" s="15"/>
      <c r="AL106" s="15" t="s">
        <v>162</v>
      </c>
      <c r="AM106" s="15">
        <v>1</v>
      </c>
      <c r="AN106" s="15">
        <v>20230330</v>
      </c>
      <c r="AO106" s="15">
        <v>20230322</v>
      </c>
      <c r="AP106" s="75">
        <v>70000</v>
      </c>
      <c r="AQ106" s="75">
        <v>0</v>
      </c>
      <c r="AR106" s="15"/>
      <c r="AS106" s="16">
        <v>45077</v>
      </c>
    </row>
    <row r="107" spans="1:45" x14ac:dyDescent="0.25">
      <c r="A107" s="15">
        <v>901218138</v>
      </c>
      <c r="B107" s="15" t="s">
        <v>11</v>
      </c>
      <c r="C107" s="15" t="s">
        <v>12</v>
      </c>
      <c r="D107" s="15">
        <v>10325</v>
      </c>
      <c r="E107" s="15" t="s">
        <v>12</v>
      </c>
      <c r="F107" s="15">
        <v>10325</v>
      </c>
      <c r="G107" s="15" t="s">
        <v>294</v>
      </c>
      <c r="H107" s="15" t="s">
        <v>436</v>
      </c>
      <c r="I107" s="16">
        <v>44985</v>
      </c>
      <c r="J107" s="75">
        <v>299880</v>
      </c>
      <c r="K107" s="75">
        <v>299880</v>
      </c>
      <c r="L107" s="15" t="s">
        <v>165</v>
      </c>
      <c r="M107" s="15" t="s">
        <v>540</v>
      </c>
      <c r="N107" s="15"/>
      <c r="O107" s="15"/>
      <c r="P107" s="15"/>
      <c r="Q107" s="15" t="s">
        <v>164</v>
      </c>
      <c r="R107" s="75">
        <v>306000</v>
      </c>
      <c r="S107" s="15"/>
      <c r="T107" s="15"/>
      <c r="U107" s="15"/>
      <c r="V107" s="15"/>
      <c r="W107" s="75">
        <v>0</v>
      </c>
      <c r="X107" s="15"/>
      <c r="Y107" s="75">
        <v>306000</v>
      </c>
      <c r="Z107" s="15">
        <v>0</v>
      </c>
      <c r="AA107" s="15"/>
      <c r="AB107" s="15"/>
      <c r="AC107" s="15"/>
      <c r="AD107" s="15"/>
      <c r="AE107" s="15"/>
      <c r="AF107" s="77">
        <v>223213360579662</v>
      </c>
      <c r="AG107" s="15"/>
      <c r="AH107" s="16">
        <v>44985</v>
      </c>
      <c r="AI107" s="15"/>
      <c r="AJ107" s="15">
        <v>2</v>
      </c>
      <c r="AK107" s="15"/>
      <c r="AL107" s="15" t="s">
        <v>162</v>
      </c>
      <c r="AM107" s="15">
        <v>1</v>
      </c>
      <c r="AN107" s="15">
        <v>20230330</v>
      </c>
      <c r="AO107" s="15">
        <v>20230322</v>
      </c>
      <c r="AP107" s="75">
        <v>306000</v>
      </c>
      <c r="AQ107" s="75">
        <v>0</v>
      </c>
      <c r="AR107" s="15"/>
      <c r="AS107" s="16">
        <v>45077</v>
      </c>
    </row>
    <row r="108" spans="1:45" x14ac:dyDescent="0.25">
      <c r="A108" s="15">
        <v>901218138</v>
      </c>
      <c r="B108" s="15" t="s">
        <v>11</v>
      </c>
      <c r="C108" s="15" t="s">
        <v>12</v>
      </c>
      <c r="D108" s="15">
        <v>10330</v>
      </c>
      <c r="E108" s="15" t="s">
        <v>12</v>
      </c>
      <c r="F108" s="15">
        <v>10330</v>
      </c>
      <c r="G108" s="15" t="s">
        <v>295</v>
      </c>
      <c r="H108" s="15" t="s">
        <v>437</v>
      </c>
      <c r="I108" s="16">
        <v>44985</v>
      </c>
      <c r="J108" s="75">
        <v>599760</v>
      </c>
      <c r="K108" s="75">
        <v>599760</v>
      </c>
      <c r="L108" s="15" t="s">
        <v>165</v>
      </c>
      <c r="M108" s="15" t="s">
        <v>540</v>
      </c>
      <c r="N108" s="15"/>
      <c r="O108" s="15"/>
      <c r="P108" s="15"/>
      <c r="Q108" s="15" t="s">
        <v>164</v>
      </c>
      <c r="R108" s="75">
        <v>612000</v>
      </c>
      <c r="S108" s="15"/>
      <c r="T108" s="15"/>
      <c r="U108" s="15"/>
      <c r="V108" s="15"/>
      <c r="W108" s="75">
        <v>0</v>
      </c>
      <c r="X108" s="15"/>
      <c r="Y108" s="75">
        <v>612000</v>
      </c>
      <c r="Z108" s="15">
        <v>0</v>
      </c>
      <c r="AA108" s="15"/>
      <c r="AB108" s="15"/>
      <c r="AC108" s="15"/>
      <c r="AD108" s="15"/>
      <c r="AE108" s="15"/>
      <c r="AF108" s="77">
        <v>223253360283284</v>
      </c>
      <c r="AG108" s="15"/>
      <c r="AH108" s="16">
        <v>44985</v>
      </c>
      <c r="AI108" s="15"/>
      <c r="AJ108" s="15">
        <v>2</v>
      </c>
      <c r="AK108" s="15"/>
      <c r="AL108" s="15" t="s">
        <v>162</v>
      </c>
      <c r="AM108" s="15">
        <v>1</v>
      </c>
      <c r="AN108" s="15">
        <v>20230330</v>
      </c>
      <c r="AO108" s="15">
        <v>20230322</v>
      </c>
      <c r="AP108" s="75">
        <v>612000</v>
      </c>
      <c r="AQ108" s="75">
        <v>0</v>
      </c>
      <c r="AR108" s="15"/>
      <c r="AS108" s="16">
        <v>45077</v>
      </c>
    </row>
    <row r="109" spans="1:45" x14ac:dyDescent="0.25">
      <c r="A109" s="15">
        <v>901218138</v>
      </c>
      <c r="B109" s="15" t="s">
        <v>11</v>
      </c>
      <c r="C109" s="15" t="s">
        <v>12</v>
      </c>
      <c r="D109" s="15">
        <v>10339</v>
      </c>
      <c r="E109" s="15" t="s">
        <v>12</v>
      </c>
      <c r="F109" s="15">
        <v>10339</v>
      </c>
      <c r="G109" s="15" t="s">
        <v>296</v>
      </c>
      <c r="H109" s="15" t="s">
        <v>438</v>
      </c>
      <c r="I109" s="16">
        <v>44985</v>
      </c>
      <c r="J109" s="75">
        <v>68600</v>
      </c>
      <c r="K109" s="75">
        <v>68600</v>
      </c>
      <c r="L109" s="15" t="s">
        <v>165</v>
      </c>
      <c r="M109" s="15" t="s">
        <v>540</v>
      </c>
      <c r="N109" s="15"/>
      <c r="O109" s="15"/>
      <c r="P109" s="15"/>
      <c r="Q109" s="15" t="s">
        <v>164</v>
      </c>
      <c r="R109" s="75">
        <v>70000</v>
      </c>
      <c r="S109" s="15"/>
      <c r="T109" s="15"/>
      <c r="U109" s="15"/>
      <c r="V109" s="15"/>
      <c r="W109" s="75">
        <v>0</v>
      </c>
      <c r="X109" s="15"/>
      <c r="Y109" s="75">
        <v>70000</v>
      </c>
      <c r="Z109" s="15">
        <v>0</v>
      </c>
      <c r="AA109" s="15"/>
      <c r="AB109" s="15"/>
      <c r="AC109" s="15"/>
      <c r="AD109" s="15"/>
      <c r="AE109" s="15"/>
      <c r="AF109" s="77">
        <v>230283360399071</v>
      </c>
      <c r="AG109" s="15"/>
      <c r="AH109" s="16">
        <v>44985</v>
      </c>
      <c r="AI109" s="15"/>
      <c r="AJ109" s="15">
        <v>2</v>
      </c>
      <c r="AK109" s="15"/>
      <c r="AL109" s="15" t="s">
        <v>162</v>
      </c>
      <c r="AM109" s="15">
        <v>1</v>
      </c>
      <c r="AN109" s="15">
        <v>20230330</v>
      </c>
      <c r="AO109" s="15">
        <v>20230322</v>
      </c>
      <c r="AP109" s="75">
        <v>70000</v>
      </c>
      <c r="AQ109" s="75">
        <v>0</v>
      </c>
      <c r="AR109" s="15"/>
      <c r="AS109" s="16">
        <v>45077</v>
      </c>
    </row>
    <row r="110" spans="1:45" x14ac:dyDescent="0.25">
      <c r="A110" s="15">
        <v>901218138</v>
      </c>
      <c r="B110" s="15" t="s">
        <v>11</v>
      </c>
      <c r="C110" s="15" t="s">
        <v>12</v>
      </c>
      <c r="D110" s="15">
        <v>10341</v>
      </c>
      <c r="E110" s="15" t="s">
        <v>12</v>
      </c>
      <c r="F110" s="15">
        <v>10341</v>
      </c>
      <c r="G110" s="15" t="s">
        <v>297</v>
      </c>
      <c r="H110" s="15" t="s">
        <v>439</v>
      </c>
      <c r="I110" s="16">
        <v>44985</v>
      </c>
      <c r="J110" s="75">
        <v>68600</v>
      </c>
      <c r="K110" s="75">
        <v>68600</v>
      </c>
      <c r="L110" s="15" t="s">
        <v>165</v>
      </c>
      <c r="M110" s="15" t="s">
        <v>540</v>
      </c>
      <c r="N110" s="15"/>
      <c r="O110" s="15"/>
      <c r="P110" s="15"/>
      <c r="Q110" s="15" t="s">
        <v>164</v>
      </c>
      <c r="R110" s="75">
        <v>61900</v>
      </c>
      <c r="S110" s="15"/>
      <c r="T110" s="15"/>
      <c r="U110" s="15"/>
      <c r="V110" s="15"/>
      <c r="W110" s="75">
        <v>0</v>
      </c>
      <c r="X110" s="15"/>
      <c r="Y110" s="75">
        <v>61900</v>
      </c>
      <c r="Z110" s="15">
        <v>0</v>
      </c>
      <c r="AA110" s="15"/>
      <c r="AB110" s="15"/>
      <c r="AC110" s="15"/>
      <c r="AD110" s="15"/>
      <c r="AE110" s="15"/>
      <c r="AF110" s="77">
        <v>230303360374146</v>
      </c>
      <c r="AG110" s="15"/>
      <c r="AH110" s="16">
        <v>44985</v>
      </c>
      <c r="AI110" s="15"/>
      <c r="AJ110" s="15">
        <v>2</v>
      </c>
      <c r="AK110" s="15"/>
      <c r="AL110" s="15" t="s">
        <v>162</v>
      </c>
      <c r="AM110" s="15">
        <v>1</v>
      </c>
      <c r="AN110" s="15">
        <v>20230330</v>
      </c>
      <c r="AO110" s="15">
        <v>20230322</v>
      </c>
      <c r="AP110" s="75">
        <v>61900</v>
      </c>
      <c r="AQ110" s="75">
        <v>0</v>
      </c>
      <c r="AR110" s="15"/>
      <c r="AS110" s="16">
        <v>45077</v>
      </c>
    </row>
    <row r="111" spans="1:45" x14ac:dyDescent="0.25">
      <c r="A111" s="15">
        <v>901218138</v>
      </c>
      <c r="B111" s="15" t="s">
        <v>11</v>
      </c>
      <c r="C111" s="15" t="s">
        <v>12</v>
      </c>
      <c r="D111" s="15">
        <v>10348</v>
      </c>
      <c r="E111" s="15" t="s">
        <v>12</v>
      </c>
      <c r="F111" s="15">
        <v>10348</v>
      </c>
      <c r="G111" s="15" t="s">
        <v>298</v>
      </c>
      <c r="H111" s="15" t="s">
        <v>440</v>
      </c>
      <c r="I111" s="16">
        <v>44985</v>
      </c>
      <c r="J111" s="75">
        <v>124950</v>
      </c>
      <c r="K111" s="75">
        <v>124950</v>
      </c>
      <c r="L111" s="15" t="s">
        <v>165</v>
      </c>
      <c r="M111" s="15" t="s">
        <v>540</v>
      </c>
      <c r="N111" s="15"/>
      <c r="O111" s="15"/>
      <c r="P111" s="15"/>
      <c r="Q111" s="15" t="s">
        <v>164</v>
      </c>
      <c r="R111" s="75">
        <v>127500</v>
      </c>
      <c r="S111" s="15"/>
      <c r="T111" s="15"/>
      <c r="U111" s="15"/>
      <c r="V111" s="15"/>
      <c r="W111" s="75">
        <v>0</v>
      </c>
      <c r="X111" s="15"/>
      <c r="Y111" s="75">
        <v>127500</v>
      </c>
      <c r="Z111" s="15">
        <v>0</v>
      </c>
      <c r="AA111" s="15"/>
      <c r="AB111" s="15"/>
      <c r="AC111" s="15"/>
      <c r="AD111" s="15"/>
      <c r="AE111" s="15"/>
      <c r="AF111" s="77">
        <v>230033360310092</v>
      </c>
      <c r="AG111" s="15"/>
      <c r="AH111" s="16">
        <v>44985</v>
      </c>
      <c r="AI111" s="15"/>
      <c r="AJ111" s="15">
        <v>2</v>
      </c>
      <c r="AK111" s="15"/>
      <c r="AL111" s="15" t="s">
        <v>162</v>
      </c>
      <c r="AM111" s="15">
        <v>1</v>
      </c>
      <c r="AN111" s="15">
        <v>20230330</v>
      </c>
      <c r="AO111" s="15">
        <v>20230322</v>
      </c>
      <c r="AP111" s="75">
        <v>127500</v>
      </c>
      <c r="AQ111" s="75">
        <v>0</v>
      </c>
      <c r="AR111" s="15"/>
      <c r="AS111" s="16">
        <v>45077</v>
      </c>
    </row>
    <row r="112" spans="1:45" x14ac:dyDescent="0.25">
      <c r="A112" s="15">
        <v>901218138</v>
      </c>
      <c r="B112" s="15" t="s">
        <v>11</v>
      </c>
      <c r="C112" s="15" t="s">
        <v>12</v>
      </c>
      <c r="D112" s="15">
        <v>10351</v>
      </c>
      <c r="E112" s="15" t="s">
        <v>12</v>
      </c>
      <c r="F112" s="15">
        <v>10351</v>
      </c>
      <c r="G112" s="15" t="s">
        <v>299</v>
      </c>
      <c r="H112" s="15" t="s">
        <v>441</v>
      </c>
      <c r="I112" s="16">
        <v>44985</v>
      </c>
      <c r="J112" s="75">
        <v>299880</v>
      </c>
      <c r="K112" s="75">
        <v>299880</v>
      </c>
      <c r="L112" s="15" t="s">
        <v>165</v>
      </c>
      <c r="M112" s="15" t="s">
        <v>540</v>
      </c>
      <c r="N112" s="15"/>
      <c r="O112" s="15"/>
      <c r="P112" s="15"/>
      <c r="Q112" s="15" t="s">
        <v>164</v>
      </c>
      <c r="R112" s="75">
        <v>306000</v>
      </c>
      <c r="S112" s="15"/>
      <c r="T112" s="15"/>
      <c r="U112" s="15"/>
      <c r="V112" s="15"/>
      <c r="W112" s="75">
        <v>0</v>
      </c>
      <c r="X112" s="15"/>
      <c r="Y112" s="75">
        <v>306000</v>
      </c>
      <c r="Z112" s="15">
        <v>0</v>
      </c>
      <c r="AA112" s="15"/>
      <c r="AB112" s="15"/>
      <c r="AC112" s="15"/>
      <c r="AD112" s="15"/>
      <c r="AE112" s="15"/>
      <c r="AF112" s="77">
        <v>223638516455412</v>
      </c>
      <c r="AG112" s="15"/>
      <c r="AH112" s="16">
        <v>44985</v>
      </c>
      <c r="AI112" s="15"/>
      <c r="AJ112" s="15">
        <v>2</v>
      </c>
      <c r="AK112" s="15"/>
      <c r="AL112" s="15" t="s">
        <v>162</v>
      </c>
      <c r="AM112" s="15">
        <v>1</v>
      </c>
      <c r="AN112" s="15">
        <v>20230330</v>
      </c>
      <c r="AO112" s="15">
        <v>20230322</v>
      </c>
      <c r="AP112" s="75">
        <v>306000</v>
      </c>
      <c r="AQ112" s="75">
        <v>0</v>
      </c>
      <c r="AR112" s="15"/>
      <c r="AS112" s="16">
        <v>45077</v>
      </c>
    </row>
    <row r="113" spans="1:45" x14ac:dyDescent="0.25">
      <c r="A113" s="15">
        <v>901218138</v>
      </c>
      <c r="B113" s="15" t="s">
        <v>11</v>
      </c>
      <c r="C113" s="15" t="s">
        <v>12</v>
      </c>
      <c r="D113" s="15">
        <v>10353</v>
      </c>
      <c r="E113" s="15" t="s">
        <v>12</v>
      </c>
      <c r="F113" s="15">
        <v>10353</v>
      </c>
      <c r="G113" s="15" t="s">
        <v>300</v>
      </c>
      <c r="H113" s="15" t="s">
        <v>442</v>
      </c>
      <c r="I113" s="16">
        <v>44985</v>
      </c>
      <c r="J113" s="75">
        <v>599760</v>
      </c>
      <c r="K113" s="75">
        <v>599760</v>
      </c>
      <c r="L113" s="15" t="s">
        <v>165</v>
      </c>
      <c r="M113" s="15" t="s">
        <v>540</v>
      </c>
      <c r="N113" s="15"/>
      <c r="O113" s="15"/>
      <c r="P113" s="15"/>
      <c r="Q113" s="15" t="s">
        <v>164</v>
      </c>
      <c r="R113" s="75">
        <v>612000</v>
      </c>
      <c r="S113" s="15"/>
      <c r="T113" s="15"/>
      <c r="U113" s="15"/>
      <c r="V113" s="15"/>
      <c r="W113" s="75">
        <v>0</v>
      </c>
      <c r="X113" s="15"/>
      <c r="Y113" s="75">
        <v>612000</v>
      </c>
      <c r="Z113" s="15">
        <v>0</v>
      </c>
      <c r="AA113" s="15"/>
      <c r="AB113" s="15"/>
      <c r="AC113" s="15"/>
      <c r="AD113" s="15"/>
      <c r="AE113" s="15"/>
      <c r="AF113" s="77">
        <v>222443360594816</v>
      </c>
      <c r="AG113" s="15"/>
      <c r="AH113" s="16">
        <v>44985</v>
      </c>
      <c r="AI113" s="15"/>
      <c r="AJ113" s="15">
        <v>2</v>
      </c>
      <c r="AK113" s="15"/>
      <c r="AL113" s="15" t="s">
        <v>162</v>
      </c>
      <c r="AM113" s="15">
        <v>1</v>
      </c>
      <c r="AN113" s="15">
        <v>20230330</v>
      </c>
      <c r="AO113" s="15">
        <v>20230322</v>
      </c>
      <c r="AP113" s="75">
        <v>612000</v>
      </c>
      <c r="AQ113" s="75">
        <v>0</v>
      </c>
      <c r="AR113" s="15"/>
      <c r="AS113" s="16">
        <v>45077</v>
      </c>
    </row>
    <row r="114" spans="1:45" x14ac:dyDescent="0.25">
      <c r="A114" s="15">
        <v>901218138</v>
      </c>
      <c r="B114" s="15" t="s">
        <v>11</v>
      </c>
      <c r="C114" s="15" t="s">
        <v>12</v>
      </c>
      <c r="D114" s="15">
        <v>10487</v>
      </c>
      <c r="E114" s="15" t="s">
        <v>12</v>
      </c>
      <c r="F114" s="15">
        <v>10487</v>
      </c>
      <c r="G114" s="15" t="s">
        <v>301</v>
      </c>
      <c r="H114" s="15" t="s">
        <v>443</v>
      </c>
      <c r="I114" s="16">
        <v>44985</v>
      </c>
      <c r="J114" s="75">
        <v>68600</v>
      </c>
      <c r="K114" s="75">
        <v>68600</v>
      </c>
      <c r="L114" s="15" t="s">
        <v>165</v>
      </c>
      <c r="M114" s="15" t="s">
        <v>540</v>
      </c>
      <c r="N114" s="15"/>
      <c r="O114" s="15"/>
      <c r="P114" s="15"/>
      <c r="Q114" s="15" t="s">
        <v>164</v>
      </c>
      <c r="R114" s="75">
        <v>70000</v>
      </c>
      <c r="S114" s="15"/>
      <c r="T114" s="15"/>
      <c r="U114" s="15"/>
      <c r="V114" s="15"/>
      <c r="W114" s="75">
        <v>0</v>
      </c>
      <c r="X114" s="15"/>
      <c r="Y114" s="75">
        <v>70000</v>
      </c>
      <c r="Z114" s="15">
        <v>0</v>
      </c>
      <c r="AA114" s="15"/>
      <c r="AB114" s="15"/>
      <c r="AC114" s="15"/>
      <c r="AD114" s="15"/>
      <c r="AE114" s="15"/>
      <c r="AF114" s="77">
        <v>230448516364913</v>
      </c>
      <c r="AG114" s="15"/>
      <c r="AH114" s="16">
        <v>44985</v>
      </c>
      <c r="AI114" s="15"/>
      <c r="AJ114" s="15">
        <v>2</v>
      </c>
      <c r="AK114" s="15"/>
      <c r="AL114" s="15" t="s">
        <v>162</v>
      </c>
      <c r="AM114" s="15">
        <v>1</v>
      </c>
      <c r="AN114" s="15">
        <v>20230330</v>
      </c>
      <c r="AO114" s="15">
        <v>20230322</v>
      </c>
      <c r="AP114" s="75">
        <v>70000</v>
      </c>
      <c r="AQ114" s="75">
        <v>0</v>
      </c>
      <c r="AR114" s="15"/>
      <c r="AS114" s="16">
        <v>45077</v>
      </c>
    </row>
    <row r="115" spans="1:45" x14ac:dyDescent="0.25">
      <c r="A115" s="15">
        <v>901218138</v>
      </c>
      <c r="B115" s="15" t="s">
        <v>11</v>
      </c>
      <c r="C115" s="15" t="s">
        <v>12</v>
      </c>
      <c r="D115" s="15">
        <v>10491</v>
      </c>
      <c r="E115" s="15" t="s">
        <v>12</v>
      </c>
      <c r="F115" s="15">
        <v>10491</v>
      </c>
      <c r="G115" s="15" t="s">
        <v>302</v>
      </c>
      <c r="H115" s="15" t="s">
        <v>444</v>
      </c>
      <c r="I115" s="16">
        <v>44985</v>
      </c>
      <c r="J115" s="75">
        <v>68600</v>
      </c>
      <c r="K115" s="75">
        <v>68600</v>
      </c>
      <c r="L115" s="15" t="s">
        <v>165</v>
      </c>
      <c r="M115" s="15" t="s">
        <v>540</v>
      </c>
      <c r="N115" s="15"/>
      <c r="O115" s="15"/>
      <c r="P115" s="15"/>
      <c r="Q115" s="15" t="s">
        <v>164</v>
      </c>
      <c r="R115" s="75">
        <v>61900</v>
      </c>
      <c r="S115" s="15"/>
      <c r="T115" s="15"/>
      <c r="U115" s="15"/>
      <c r="V115" s="15"/>
      <c r="W115" s="75">
        <v>0</v>
      </c>
      <c r="X115" s="15"/>
      <c r="Y115" s="75">
        <v>61900</v>
      </c>
      <c r="Z115" s="15">
        <v>0</v>
      </c>
      <c r="AA115" s="15"/>
      <c r="AB115" s="15"/>
      <c r="AC115" s="15"/>
      <c r="AD115" s="15"/>
      <c r="AE115" s="15"/>
      <c r="AF115" s="77">
        <v>230483360493803</v>
      </c>
      <c r="AG115" s="15"/>
      <c r="AH115" s="16">
        <v>44985</v>
      </c>
      <c r="AI115" s="15"/>
      <c r="AJ115" s="15">
        <v>2</v>
      </c>
      <c r="AK115" s="15"/>
      <c r="AL115" s="15" t="s">
        <v>162</v>
      </c>
      <c r="AM115" s="15">
        <v>1</v>
      </c>
      <c r="AN115" s="15">
        <v>20230330</v>
      </c>
      <c r="AO115" s="15">
        <v>20230322</v>
      </c>
      <c r="AP115" s="75">
        <v>61900</v>
      </c>
      <c r="AQ115" s="75">
        <v>0</v>
      </c>
      <c r="AR115" s="15"/>
      <c r="AS115" s="16">
        <v>45077</v>
      </c>
    </row>
    <row r="116" spans="1:45" x14ac:dyDescent="0.25">
      <c r="A116" s="15">
        <v>901218138</v>
      </c>
      <c r="B116" s="15" t="s">
        <v>11</v>
      </c>
      <c r="C116" s="15" t="s">
        <v>12</v>
      </c>
      <c r="D116" s="15">
        <v>10494</v>
      </c>
      <c r="E116" s="15" t="s">
        <v>12</v>
      </c>
      <c r="F116" s="15">
        <v>10494</v>
      </c>
      <c r="G116" s="15" t="s">
        <v>303</v>
      </c>
      <c r="H116" s="15" t="s">
        <v>445</v>
      </c>
      <c r="I116" s="16">
        <v>44985</v>
      </c>
      <c r="J116" s="75">
        <v>299880</v>
      </c>
      <c r="K116" s="75">
        <v>299880</v>
      </c>
      <c r="L116" s="15" t="s">
        <v>165</v>
      </c>
      <c r="M116" s="15" t="s">
        <v>540</v>
      </c>
      <c r="N116" s="15"/>
      <c r="O116" s="15"/>
      <c r="P116" s="15"/>
      <c r="Q116" s="15" t="s">
        <v>164</v>
      </c>
      <c r="R116" s="75">
        <v>306000</v>
      </c>
      <c r="S116" s="15"/>
      <c r="T116" s="15"/>
      <c r="U116" s="15"/>
      <c r="V116" s="15"/>
      <c r="W116" s="75">
        <v>0</v>
      </c>
      <c r="X116" s="15"/>
      <c r="Y116" s="75">
        <v>306000</v>
      </c>
      <c r="Z116" s="15">
        <v>0</v>
      </c>
      <c r="AA116" s="15"/>
      <c r="AB116" s="15"/>
      <c r="AC116" s="15"/>
      <c r="AD116" s="15"/>
      <c r="AE116" s="15"/>
      <c r="AF116" s="77">
        <v>230243360538813</v>
      </c>
      <c r="AG116" s="15"/>
      <c r="AH116" s="16">
        <v>44985</v>
      </c>
      <c r="AI116" s="15"/>
      <c r="AJ116" s="15">
        <v>2</v>
      </c>
      <c r="AK116" s="15"/>
      <c r="AL116" s="15" t="s">
        <v>162</v>
      </c>
      <c r="AM116" s="15">
        <v>1</v>
      </c>
      <c r="AN116" s="15">
        <v>20230330</v>
      </c>
      <c r="AO116" s="15">
        <v>20230322</v>
      </c>
      <c r="AP116" s="75">
        <v>306000</v>
      </c>
      <c r="AQ116" s="75">
        <v>0</v>
      </c>
      <c r="AR116" s="15"/>
      <c r="AS116" s="16">
        <v>45077</v>
      </c>
    </row>
    <row r="117" spans="1:45" x14ac:dyDescent="0.25">
      <c r="A117" s="15">
        <v>901218138</v>
      </c>
      <c r="B117" s="15" t="s">
        <v>11</v>
      </c>
      <c r="C117" s="15" t="s">
        <v>12</v>
      </c>
      <c r="D117" s="15">
        <v>10516</v>
      </c>
      <c r="E117" s="15" t="s">
        <v>12</v>
      </c>
      <c r="F117" s="15">
        <v>10516</v>
      </c>
      <c r="G117" s="15" t="s">
        <v>304</v>
      </c>
      <c r="H117" s="15" t="s">
        <v>446</v>
      </c>
      <c r="I117" s="16">
        <v>44985</v>
      </c>
      <c r="J117" s="75">
        <v>449820</v>
      </c>
      <c r="K117" s="75">
        <v>449820</v>
      </c>
      <c r="L117" s="15" t="s">
        <v>165</v>
      </c>
      <c r="M117" s="15" t="s">
        <v>540</v>
      </c>
      <c r="N117" s="15"/>
      <c r="O117" s="15"/>
      <c r="P117" s="15"/>
      <c r="Q117" s="15" t="s">
        <v>164</v>
      </c>
      <c r="R117" s="75">
        <v>423800</v>
      </c>
      <c r="S117" s="15"/>
      <c r="T117" s="15"/>
      <c r="U117" s="15"/>
      <c r="V117" s="15"/>
      <c r="W117" s="75">
        <v>0</v>
      </c>
      <c r="X117" s="15"/>
      <c r="Y117" s="75">
        <v>423800</v>
      </c>
      <c r="Z117" s="15">
        <v>0</v>
      </c>
      <c r="AA117" s="15"/>
      <c r="AB117" s="15"/>
      <c r="AC117" s="15"/>
      <c r="AD117" s="15"/>
      <c r="AE117" s="15"/>
      <c r="AF117" s="77">
        <v>223333360520484</v>
      </c>
      <c r="AG117" s="15"/>
      <c r="AH117" s="16">
        <v>44985</v>
      </c>
      <c r="AI117" s="15"/>
      <c r="AJ117" s="15">
        <v>2</v>
      </c>
      <c r="AK117" s="15"/>
      <c r="AL117" s="15" t="s">
        <v>162</v>
      </c>
      <c r="AM117" s="15">
        <v>1</v>
      </c>
      <c r="AN117" s="15">
        <v>20230330</v>
      </c>
      <c r="AO117" s="15">
        <v>20230322</v>
      </c>
      <c r="AP117" s="75">
        <v>423800</v>
      </c>
      <c r="AQ117" s="75">
        <v>0</v>
      </c>
      <c r="AR117" s="15"/>
      <c r="AS117" s="16">
        <v>45077</v>
      </c>
    </row>
    <row r="118" spans="1:45" x14ac:dyDescent="0.25">
      <c r="A118" s="15">
        <v>901218138</v>
      </c>
      <c r="B118" s="15" t="s">
        <v>11</v>
      </c>
      <c r="C118" s="15" t="s">
        <v>12</v>
      </c>
      <c r="D118" s="15">
        <v>10529</v>
      </c>
      <c r="E118" s="15" t="s">
        <v>12</v>
      </c>
      <c r="F118" s="15">
        <v>10529</v>
      </c>
      <c r="G118" s="15" t="s">
        <v>305</v>
      </c>
      <c r="H118" s="15" t="s">
        <v>447</v>
      </c>
      <c r="I118" s="16">
        <v>44985</v>
      </c>
      <c r="J118" s="75">
        <v>68600</v>
      </c>
      <c r="K118" s="75">
        <v>68600</v>
      </c>
      <c r="L118" s="15" t="s">
        <v>165</v>
      </c>
      <c r="M118" s="15" t="s">
        <v>540</v>
      </c>
      <c r="N118" s="15"/>
      <c r="O118" s="15"/>
      <c r="P118" s="15"/>
      <c r="Q118" s="15" t="s">
        <v>164</v>
      </c>
      <c r="R118" s="75">
        <v>61900</v>
      </c>
      <c r="S118" s="15"/>
      <c r="T118" s="15"/>
      <c r="U118" s="15"/>
      <c r="V118" s="15"/>
      <c r="W118" s="75">
        <v>0</v>
      </c>
      <c r="X118" s="15"/>
      <c r="Y118" s="75">
        <v>61900</v>
      </c>
      <c r="Z118" s="15">
        <v>0</v>
      </c>
      <c r="AA118" s="15"/>
      <c r="AB118" s="15"/>
      <c r="AC118" s="15"/>
      <c r="AD118" s="15"/>
      <c r="AE118" s="15"/>
      <c r="AF118" s="77">
        <v>230383360449474</v>
      </c>
      <c r="AG118" s="15"/>
      <c r="AH118" s="16">
        <v>44985</v>
      </c>
      <c r="AI118" s="15"/>
      <c r="AJ118" s="15">
        <v>2</v>
      </c>
      <c r="AK118" s="15"/>
      <c r="AL118" s="15" t="s">
        <v>162</v>
      </c>
      <c r="AM118" s="15">
        <v>1</v>
      </c>
      <c r="AN118" s="15">
        <v>20230330</v>
      </c>
      <c r="AO118" s="15">
        <v>20230322</v>
      </c>
      <c r="AP118" s="75">
        <v>61900</v>
      </c>
      <c r="AQ118" s="75">
        <v>0</v>
      </c>
      <c r="AR118" s="15"/>
      <c r="AS118" s="16">
        <v>45077</v>
      </c>
    </row>
    <row r="119" spans="1:45" x14ac:dyDescent="0.25">
      <c r="A119" s="15">
        <v>901218138</v>
      </c>
      <c r="B119" s="15" t="s">
        <v>11</v>
      </c>
      <c r="C119" s="15" t="s">
        <v>12</v>
      </c>
      <c r="D119" s="15">
        <v>10540</v>
      </c>
      <c r="E119" s="15" t="s">
        <v>12</v>
      </c>
      <c r="F119" s="15">
        <v>10540</v>
      </c>
      <c r="G119" s="15" t="s">
        <v>306</v>
      </c>
      <c r="H119" s="15" t="s">
        <v>448</v>
      </c>
      <c r="I119" s="16">
        <v>44985</v>
      </c>
      <c r="J119" s="75">
        <v>68600</v>
      </c>
      <c r="K119" s="75">
        <v>68600</v>
      </c>
      <c r="L119" s="15" t="s">
        <v>165</v>
      </c>
      <c r="M119" s="15" t="s">
        <v>540</v>
      </c>
      <c r="N119" s="15"/>
      <c r="O119" s="15"/>
      <c r="P119" s="15"/>
      <c r="Q119" s="15" t="s">
        <v>164</v>
      </c>
      <c r="R119" s="75">
        <v>70000</v>
      </c>
      <c r="S119" s="15"/>
      <c r="T119" s="15"/>
      <c r="U119" s="15"/>
      <c r="V119" s="15"/>
      <c r="W119" s="75">
        <v>0</v>
      </c>
      <c r="X119" s="15"/>
      <c r="Y119" s="75">
        <v>70000</v>
      </c>
      <c r="Z119" s="15">
        <v>0</v>
      </c>
      <c r="AA119" s="15"/>
      <c r="AB119" s="15"/>
      <c r="AC119" s="15"/>
      <c r="AD119" s="15"/>
      <c r="AE119" s="15"/>
      <c r="AF119" s="77">
        <v>230453360439298</v>
      </c>
      <c r="AG119" s="15"/>
      <c r="AH119" s="16">
        <v>44985</v>
      </c>
      <c r="AI119" s="15"/>
      <c r="AJ119" s="15">
        <v>2</v>
      </c>
      <c r="AK119" s="15"/>
      <c r="AL119" s="15" t="s">
        <v>162</v>
      </c>
      <c r="AM119" s="15">
        <v>1</v>
      </c>
      <c r="AN119" s="15">
        <v>20230330</v>
      </c>
      <c r="AO119" s="15">
        <v>20230322</v>
      </c>
      <c r="AP119" s="75">
        <v>70000</v>
      </c>
      <c r="AQ119" s="75">
        <v>0</v>
      </c>
      <c r="AR119" s="15"/>
      <c r="AS119" s="16">
        <v>45077</v>
      </c>
    </row>
    <row r="120" spans="1:45" x14ac:dyDescent="0.25">
      <c r="A120" s="15">
        <v>901218138</v>
      </c>
      <c r="B120" s="15" t="s">
        <v>11</v>
      </c>
      <c r="C120" s="15" t="s">
        <v>12</v>
      </c>
      <c r="D120" s="15">
        <v>10542</v>
      </c>
      <c r="E120" s="15" t="s">
        <v>12</v>
      </c>
      <c r="F120" s="15">
        <v>10542</v>
      </c>
      <c r="G120" s="15" t="s">
        <v>307</v>
      </c>
      <c r="H120" s="15" t="s">
        <v>449</v>
      </c>
      <c r="I120" s="16">
        <v>44985</v>
      </c>
      <c r="J120" s="75">
        <v>60500</v>
      </c>
      <c r="K120" s="75">
        <v>60500</v>
      </c>
      <c r="L120" s="15" t="s">
        <v>165</v>
      </c>
      <c r="M120" s="15" t="s">
        <v>540</v>
      </c>
      <c r="N120" s="15"/>
      <c r="O120" s="15"/>
      <c r="P120" s="15"/>
      <c r="Q120" s="15" t="s">
        <v>164</v>
      </c>
      <c r="R120" s="75">
        <v>61900</v>
      </c>
      <c r="S120" s="15"/>
      <c r="T120" s="15"/>
      <c r="U120" s="15"/>
      <c r="V120" s="15"/>
      <c r="W120" s="75">
        <v>0</v>
      </c>
      <c r="X120" s="15"/>
      <c r="Y120" s="75">
        <v>61900</v>
      </c>
      <c r="Z120" s="15">
        <v>0</v>
      </c>
      <c r="AA120" s="15"/>
      <c r="AB120" s="15"/>
      <c r="AC120" s="15"/>
      <c r="AD120" s="15"/>
      <c r="AE120" s="15"/>
      <c r="AF120" s="77">
        <v>223263360217689</v>
      </c>
      <c r="AG120" s="15"/>
      <c r="AH120" s="16">
        <v>44985</v>
      </c>
      <c r="AI120" s="15"/>
      <c r="AJ120" s="15">
        <v>2</v>
      </c>
      <c r="AK120" s="15"/>
      <c r="AL120" s="15" t="s">
        <v>162</v>
      </c>
      <c r="AM120" s="15">
        <v>1</v>
      </c>
      <c r="AN120" s="15">
        <v>20230330</v>
      </c>
      <c r="AO120" s="15">
        <v>20230322</v>
      </c>
      <c r="AP120" s="75">
        <v>61900</v>
      </c>
      <c r="AQ120" s="75">
        <v>0</v>
      </c>
      <c r="AR120" s="15"/>
      <c r="AS120" s="16">
        <v>45077</v>
      </c>
    </row>
    <row r="121" spans="1:45" x14ac:dyDescent="0.25">
      <c r="A121" s="15">
        <v>901218138</v>
      </c>
      <c r="B121" s="15" t="s">
        <v>11</v>
      </c>
      <c r="C121" s="15" t="s">
        <v>12</v>
      </c>
      <c r="D121" s="15">
        <v>10543</v>
      </c>
      <c r="E121" s="15" t="s">
        <v>12</v>
      </c>
      <c r="F121" s="15">
        <v>10543</v>
      </c>
      <c r="G121" s="15" t="s">
        <v>308</v>
      </c>
      <c r="H121" s="15" t="s">
        <v>450</v>
      </c>
      <c r="I121" s="16">
        <v>44985</v>
      </c>
      <c r="J121" s="75">
        <v>68600</v>
      </c>
      <c r="K121" s="75">
        <v>68600</v>
      </c>
      <c r="L121" s="15" t="s">
        <v>165</v>
      </c>
      <c r="M121" s="15" t="s">
        <v>540</v>
      </c>
      <c r="N121" s="15"/>
      <c r="O121" s="15"/>
      <c r="P121" s="15"/>
      <c r="Q121" s="15" t="s">
        <v>164</v>
      </c>
      <c r="R121" s="75">
        <v>57900</v>
      </c>
      <c r="S121" s="15"/>
      <c r="T121" s="15"/>
      <c r="U121" s="15"/>
      <c r="V121" s="15"/>
      <c r="W121" s="75">
        <v>0</v>
      </c>
      <c r="X121" s="15"/>
      <c r="Y121" s="75">
        <v>57900</v>
      </c>
      <c r="Z121" s="15">
        <v>0</v>
      </c>
      <c r="AA121" s="15"/>
      <c r="AB121" s="15"/>
      <c r="AC121" s="15"/>
      <c r="AD121" s="15"/>
      <c r="AE121" s="15"/>
      <c r="AF121" s="77">
        <v>230493360383389</v>
      </c>
      <c r="AG121" s="15"/>
      <c r="AH121" s="16">
        <v>44985</v>
      </c>
      <c r="AI121" s="15"/>
      <c r="AJ121" s="15">
        <v>2</v>
      </c>
      <c r="AK121" s="15"/>
      <c r="AL121" s="15" t="s">
        <v>162</v>
      </c>
      <c r="AM121" s="15">
        <v>1</v>
      </c>
      <c r="AN121" s="15">
        <v>20230330</v>
      </c>
      <c r="AO121" s="15">
        <v>20230322</v>
      </c>
      <c r="AP121" s="75">
        <v>57900</v>
      </c>
      <c r="AQ121" s="75">
        <v>0</v>
      </c>
      <c r="AR121" s="15"/>
      <c r="AS121" s="16">
        <v>45077</v>
      </c>
    </row>
    <row r="122" spans="1:45" x14ac:dyDescent="0.25">
      <c r="A122" s="15">
        <v>901218138</v>
      </c>
      <c r="B122" s="15" t="s">
        <v>11</v>
      </c>
      <c r="C122" s="15" t="s">
        <v>12</v>
      </c>
      <c r="D122" s="15">
        <v>10583</v>
      </c>
      <c r="E122" s="15" t="s">
        <v>12</v>
      </c>
      <c r="F122" s="15">
        <v>10583</v>
      </c>
      <c r="G122" s="15" t="s">
        <v>309</v>
      </c>
      <c r="H122" s="15" t="s">
        <v>451</v>
      </c>
      <c r="I122" s="16">
        <v>44985</v>
      </c>
      <c r="J122" s="75">
        <v>599760</v>
      </c>
      <c r="K122" s="75">
        <v>599760</v>
      </c>
      <c r="L122" s="15" t="s">
        <v>165</v>
      </c>
      <c r="M122" s="15" t="s">
        <v>541</v>
      </c>
      <c r="N122" s="15"/>
      <c r="O122" s="15"/>
      <c r="P122" s="15"/>
      <c r="Q122" s="15" t="s">
        <v>164</v>
      </c>
      <c r="R122" s="75">
        <v>612000</v>
      </c>
      <c r="S122" s="15"/>
      <c r="T122" s="15"/>
      <c r="U122" s="15"/>
      <c r="V122" s="15"/>
      <c r="W122" s="75">
        <v>0</v>
      </c>
      <c r="X122" s="15"/>
      <c r="Y122" s="75">
        <v>612000</v>
      </c>
      <c r="Z122" s="15">
        <v>0</v>
      </c>
      <c r="AA122" s="15"/>
      <c r="AB122" s="15"/>
      <c r="AC122" s="15"/>
      <c r="AD122" s="15"/>
      <c r="AE122" s="15"/>
      <c r="AF122" s="77">
        <v>223533360387668</v>
      </c>
      <c r="AG122" s="15"/>
      <c r="AH122" s="16">
        <v>44985</v>
      </c>
      <c r="AI122" s="15"/>
      <c r="AJ122" s="15">
        <v>2</v>
      </c>
      <c r="AK122" s="15"/>
      <c r="AL122" s="15" t="s">
        <v>162</v>
      </c>
      <c r="AM122" s="15">
        <v>1</v>
      </c>
      <c r="AN122" s="15">
        <v>20230330</v>
      </c>
      <c r="AO122" s="15">
        <v>20230322</v>
      </c>
      <c r="AP122" s="75">
        <v>612000</v>
      </c>
      <c r="AQ122" s="75">
        <v>0</v>
      </c>
      <c r="AR122" s="15"/>
      <c r="AS122" s="16">
        <v>45077</v>
      </c>
    </row>
    <row r="123" spans="1:45" x14ac:dyDescent="0.25">
      <c r="A123" s="15">
        <v>901218138</v>
      </c>
      <c r="B123" s="15" t="s">
        <v>11</v>
      </c>
      <c r="C123" s="15" t="s">
        <v>12</v>
      </c>
      <c r="D123" s="15">
        <v>10651</v>
      </c>
      <c r="E123" s="15" t="s">
        <v>12</v>
      </c>
      <c r="F123" s="15">
        <v>10651</v>
      </c>
      <c r="G123" s="15" t="s">
        <v>310</v>
      </c>
      <c r="H123" s="15" t="s">
        <v>452</v>
      </c>
      <c r="I123" s="16">
        <v>45016</v>
      </c>
      <c r="J123" s="75">
        <v>68600</v>
      </c>
      <c r="K123" s="75">
        <v>68600</v>
      </c>
      <c r="L123" s="15" t="s">
        <v>166</v>
      </c>
      <c r="M123" s="15" t="s">
        <v>541</v>
      </c>
      <c r="N123" s="15"/>
      <c r="O123" s="15"/>
      <c r="P123" s="15"/>
      <c r="Q123" s="15" t="s">
        <v>164</v>
      </c>
      <c r="R123" s="75">
        <v>70000</v>
      </c>
      <c r="S123" s="15"/>
      <c r="T123" s="15"/>
      <c r="U123" s="15"/>
      <c r="V123" s="15"/>
      <c r="W123" s="75">
        <v>8100</v>
      </c>
      <c r="X123" s="15" t="s">
        <v>167</v>
      </c>
      <c r="Y123" s="75">
        <v>61900</v>
      </c>
      <c r="Z123" s="75">
        <v>8100</v>
      </c>
      <c r="AA123" s="15"/>
      <c r="AB123" s="15"/>
      <c r="AC123" s="15"/>
      <c r="AD123" s="15"/>
      <c r="AE123" s="15"/>
      <c r="AF123" s="77">
        <v>230543360402924</v>
      </c>
      <c r="AG123" s="15"/>
      <c r="AH123" s="16">
        <v>45016</v>
      </c>
      <c r="AI123" s="15"/>
      <c r="AJ123" s="15">
        <v>9</v>
      </c>
      <c r="AK123" s="15"/>
      <c r="AL123" s="15" t="s">
        <v>162</v>
      </c>
      <c r="AM123" s="15">
        <v>1</v>
      </c>
      <c r="AN123" s="15">
        <v>21001231</v>
      </c>
      <c r="AO123" s="15">
        <v>20230420</v>
      </c>
      <c r="AP123" s="75">
        <v>70000</v>
      </c>
      <c r="AQ123" s="75">
        <v>0</v>
      </c>
      <c r="AR123" s="15"/>
      <c r="AS123" s="16">
        <v>45077</v>
      </c>
    </row>
    <row r="124" spans="1:45" x14ac:dyDescent="0.25">
      <c r="A124" s="15">
        <v>901218138</v>
      </c>
      <c r="B124" s="15" t="s">
        <v>11</v>
      </c>
      <c r="C124" s="15" t="s">
        <v>12</v>
      </c>
      <c r="D124" s="15">
        <v>11039</v>
      </c>
      <c r="E124" s="15" t="s">
        <v>12</v>
      </c>
      <c r="F124" s="15">
        <v>11039</v>
      </c>
      <c r="G124" s="15" t="s">
        <v>311</v>
      </c>
      <c r="H124" s="15" t="s">
        <v>453</v>
      </c>
      <c r="I124" s="16">
        <v>45016</v>
      </c>
      <c r="J124" s="75">
        <v>68600</v>
      </c>
      <c r="K124" s="75">
        <v>68600</v>
      </c>
      <c r="L124" s="15" t="s">
        <v>166</v>
      </c>
      <c r="M124" s="15" t="s">
        <v>541</v>
      </c>
      <c r="N124" s="15"/>
      <c r="O124" s="15"/>
      <c r="P124" s="15"/>
      <c r="Q124" s="15" t="s">
        <v>164</v>
      </c>
      <c r="R124" s="75">
        <v>70000</v>
      </c>
      <c r="S124" s="15"/>
      <c r="T124" s="15"/>
      <c r="U124" s="15"/>
      <c r="V124" s="15"/>
      <c r="W124" s="75">
        <v>12100</v>
      </c>
      <c r="X124" s="15" t="s">
        <v>168</v>
      </c>
      <c r="Y124" s="75">
        <v>57900</v>
      </c>
      <c r="Z124" s="75">
        <v>12100</v>
      </c>
      <c r="AA124" s="15"/>
      <c r="AB124" s="15"/>
      <c r="AC124" s="15"/>
      <c r="AD124" s="15"/>
      <c r="AE124" s="15"/>
      <c r="AF124" s="77">
        <v>230503360238173</v>
      </c>
      <c r="AG124" s="15"/>
      <c r="AH124" s="16">
        <v>45016</v>
      </c>
      <c r="AI124" s="15"/>
      <c r="AJ124" s="15">
        <v>9</v>
      </c>
      <c r="AK124" s="15"/>
      <c r="AL124" s="15" t="s">
        <v>162</v>
      </c>
      <c r="AM124" s="15">
        <v>1</v>
      </c>
      <c r="AN124" s="15">
        <v>21001231</v>
      </c>
      <c r="AO124" s="15">
        <v>20230420</v>
      </c>
      <c r="AP124" s="75">
        <v>70000</v>
      </c>
      <c r="AQ124" s="75">
        <v>0</v>
      </c>
      <c r="AR124" s="15"/>
      <c r="AS124" s="16">
        <v>45077</v>
      </c>
    </row>
    <row r="125" spans="1:45" x14ac:dyDescent="0.25">
      <c r="A125" s="15">
        <v>901218138</v>
      </c>
      <c r="B125" s="15" t="s">
        <v>11</v>
      </c>
      <c r="C125" s="15" t="s">
        <v>12</v>
      </c>
      <c r="D125" s="15">
        <v>10703</v>
      </c>
      <c r="E125" s="15" t="s">
        <v>12</v>
      </c>
      <c r="F125" s="15">
        <v>10703</v>
      </c>
      <c r="G125" s="15" t="s">
        <v>312</v>
      </c>
      <c r="H125" s="15" t="s">
        <v>454</v>
      </c>
      <c r="I125" s="16">
        <v>45016</v>
      </c>
      <c r="J125" s="75">
        <v>68600</v>
      </c>
      <c r="K125" s="75">
        <v>68600</v>
      </c>
      <c r="L125" s="15" t="s">
        <v>166</v>
      </c>
      <c r="M125" s="15" t="s">
        <v>214</v>
      </c>
      <c r="N125" s="15"/>
      <c r="O125" s="15"/>
      <c r="P125" s="15"/>
      <c r="Q125" s="15" t="s">
        <v>164</v>
      </c>
      <c r="R125" s="75">
        <v>70000</v>
      </c>
      <c r="S125" s="15"/>
      <c r="T125" s="15"/>
      <c r="U125" s="15"/>
      <c r="V125" s="15"/>
      <c r="W125" s="75">
        <v>16100</v>
      </c>
      <c r="X125" s="15" t="s">
        <v>169</v>
      </c>
      <c r="Y125" s="75">
        <v>53900</v>
      </c>
      <c r="Z125" s="75">
        <v>16100</v>
      </c>
      <c r="AA125" s="15"/>
      <c r="AB125" s="15"/>
      <c r="AC125" s="15"/>
      <c r="AD125" s="15"/>
      <c r="AE125" s="15"/>
      <c r="AF125" s="77">
        <v>230123360512390</v>
      </c>
      <c r="AG125" s="15"/>
      <c r="AH125" s="16">
        <v>45016</v>
      </c>
      <c r="AI125" s="15"/>
      <c r="AJ125" s="15">
        <v>9</v>
      </c>
      <c r="AK125" s="15"/>
      <c r="AL125" s="15" t="s">
        <v>162</v>
      </c>
      <c r="AM125" s="15">
        <v>1</v>
      </c>
      <c r="AN125" s="15">
        <v>21001231</v>
      </c>
      <c r="AO125" s="15">
        <v>20230420</v>
      </c>
      <c r="AP125" s="75">
        <v>70000</v>
      </c>
      <c r="AQ125" s="75">
        <v>0</v>
      </c>
      <c r="AR125" s="15"/>
      <c r="AS125" s="16">
        <v>45077</v>
      </c>
    </row>
    <row r="126" spans="1:45" x14ac:dyDescent="0.25">
      <c r="A126" s="15">
        <v>901218138</v>
      </c>
      <c r="B126" s="15" t="s">
        <v>11</v>
      </c>
      <c r="C126" s="15" t="s">
        <v>111</v>
      </c>
      <c r="D126" s="15">
        <v>11341</v>
      </c>
      <c r="E126" s="15" t="s">
        <v>12</v>
      </c>
      <c r="F126" s="15">
        <v>11341</v>
      </c>
      <c r="G126" s="15" t="s">
        <v>313</v>
      </c>
      <c r="H126" s="15" t="s">
        <v>490</v>
      </c>
      <c r="I126" s="16">
        <v>45033</v>
      </c>
      <c r="J126" s="75">
        <v>73600</v>
      </c>
      <c r="K126" s="75">
        <v>73600</v>
      </c>
      <c r="L126" s="15" t="s">
        <v>166</v>
      </c>
      <c r="M126" s="15" t="s">
        <v>214</v>
      </c>
      <c r="N126" s="15"/>
      <c r="O126" s="15"/>
      <c r="P126" s="15"/>
      <c r="Q126" s="15" t="s">
        <v>164</v>
      </c>
      <c r="R126" s="75">
        <v>73600</v>
      </c>
      <c r="S126" s="15"/>
      <c r="T126" s="15"/>
      <c r="U126" s="15"/>
      <c r="V126" s="15"/>
      <c r="W126" s="75">
        <v>5800</v>
      </c>
      <c r="X126" s="15" t="s">
        <v>170</v>
      </c>
      <c r="Y126" s="75">
        <v>67800</v>
      </c>
      <c r="Z126" s="75">
        <v>5800</v>
      </c>
      <c r="AA126" s="15"/>
      <c r="AB126" s="15"/>
      <c r="AC126" s="15"/>
      <c r="AD126" s="15"/>
      <c r="AE126" s="15"/>
      <c r="AF126" s="77">
        <v>222373360520989</v>
      </c>
      <c r="AG126" s="15"/>
      <c r="AH126" s="16">
        <v>45046</v>
      </c>
      <c r="AI126" s="15"/>
      <c r="AJ126" s="15">
        <v>9</v>
      </c>
      <c r="AK126" s="15"/>
      <c r="AL126" s="15" t="s">
        <v>162</v>
      </c>
      <c r="AM126" s="15">
        <v>1</v>
      </c>
      <c r="AN126" s="15">
        <v>21001231</v>
      </c>
      <c r="AO126" s="15">
        <v>20230504</v>
      </c>
      <c r="AP126" s="75">
        <v>73600</v>
      </c>
      <c r="AQ126" s="75">
        <v>0</v>
      </c>
      <c r="AR126" s="15"/>
      <c r="AS126" s="16">
        <v>45077</v>
      </c>
    </row>
    <row r="127" spans="1:45" x14ac:dyDescent="0.25">
      <c r="A127" s="15">
        <v>901218138</v>
      </c>
      <c r="B127" s="15" t="s">
        <v>11</v>
      </c>
      <c r="C127" s="15" t="s">
        <v>111</v>
      </c>
      <c r="D127" s="15">
        <v>11390</v>
      </c>
      <c r="E127" s="15" t="s">
        <v>12</v>
      </c>
      <c r="F127" s="15">
        <v>11390</v>
      </c>
      <c r="G127" s="15" t="s">
        <v>314</v>
      </c>
      <c r="H127" s="15" t="s">
        <v>491</v>
      </c>
      <c r="I127" s="16">
        <v>45036</v>
      </c>
      <c r="J127" s="75">
        <v>68900</v>
      </c>
      <c r="K127" s="75">
        <v>68900</v>
      </c>
      <c r="L127" s="15" t="s">
        <v>166</v>
      </c>
      <c r="M127" s="15" t="s">
        <v>214</v>
      </c>
      <c r="N127" s="15"/>
      <c r="O127" s="15"/>
      <c r="P127" s="15"/>
      <c r="Q127" s="15" t="s">
        <v>164</v>
      </c>
      <c r="R127" s="75">
        <v>68900</v>
      </c>
      <c r="S127" s="15"/>
      <c r="T127" s="15"/>
      <c r="U127" s="15"/>
      <c r="V127" s="15"/>
      <c r="W127" s="75">
        <v>7000</v>
      </c>
      <c r="X127" s="15" t="s">
        <v>171</v>
      </c>
      <c r="Y127" s="75">
        <v>61900</v>
      </c>
      <c r="Z127" s="75">
        <v>7000</v>
      </c>
      <c r="AA127" s="15"/>
      <c r="AB127" s="15"/>
      <c r="AC127" s="15"/>
      <c r="AD127" s="15"/>
      <c r="AE127" s="15"/>
      <c r="AF127" s="77">
        <v>230893360551941</v>
      </c>
      <c r="AG127" s="15"/>
      <c r="AH127" s="16">
        <v>45046</v>
      </c>
      <c r="AI127" s="15"/>
      <c r="AJ127" s="15">
        <v>9</v>
      </c>
      <c r="AK127" s="15"/>
      <c r="AL127" s="15" t="s">
        <v>162</v>
      </c>
      <c r="AM127" s="15">
        <v>1</v>
      </c>
      <c r="AN127" s="15">
        <v>21001231</v>
      </c>
      <c r="AO127" s="15">
        <v>20230504</v>
      </c>
      <c r="AP127" s="75">
        <v>68900</v>
      </c>
      <c r="AQ127" s="75">
        <v>0</v>
      </c>
      <c r="AR127" s="15"/>
      <c r="AS127" s="16">
        <v>45077</v>
      </c>
    </row>
    <row r="128" spans="1:45" x14ac:dyDescent="0.25">
      <c r="A128" s="15">
        <v>901218138</v>
      </c>
      <c r="B128" s="15" t="s">
        <v>11</v>
      </c>
      <c r="C128" s="15" t="s">
        <v>111</v>
      </c>
      <c r="D128" s="15">
        <v>11396</v>
      </c>
      <c r="E128" s="15" t="s">
        <v>12</v>
      </c>
      <c r="F128" s="15">
        <v>11396</v>
      </c>
      <c r="G128" s="15" t="s">
        <v>315</v>
      </c>
      <c r="H128" s="15" t="s">
        <v>492</v>
      </c>
      <c r="I128" s="16">
        <v>45036</v>
      </c>
      <c r="J128" s="75">
        <v>34000</v>
      </c>
      <c r="K128" s="75">
        <v>34000</v>
      </c>
      <c r="L128" s="15" t="s">
        <v>166</v>
      </c>
      <c r="M128" s="15" t="s">
        <v>214</v>
      </c>
      <c r="N128" s="15"/>
      <c r="O128" s="15"/>
      <c r="P128" s="15"/>
      <c r="Q128" s="15" t="s">
        <v>164</v>
      </c>
      <c r="R128" s="75">
        <v>34000</v>
      </c>
      <c r="S128" s="15"/>
      <c r="T128" s="15"/>
      <c r="U128" s="15"/>
      <c r="V128" s="15"/>
      <c r="W128" s="75">
        <v>7000</v>
      </c>
      <c r="X128" s="15" t="s">
        <v>172</v>
      </c>
      <c r="Y128" s="75">
        <v>27000</v>
      </c>
      <c r="Z128" s="75">
        <v>7000</v>
      </c>
      <c r="AA128" s="15"/>
      <c r="AB128" s="15"/>
      <c r="AC128" s="15"/>
      <c r="AD128" s="15"/>
      <c r="AE128" s="15"/>
      <c r="AF128" s="77">
        <v>230873360459990</v>
      </c>
      <c r="AG128" s="15"/>
      <c r="AH128" s="16">
        <v>45046</v>
      </c>
      <c r="AI128" s="15"/>
      <c r="AJ128" s="15">
        <v>9</v>
      </c>
      <c r="AK128" s="15"/>
      <c r="AL128" s="15" t="s">
        <v>162</v>
      </c>
      <c r="AM128" s="15">
        <v>1</v>
      </c>
      <c r="AN128" s="15">
        <v>21001231</v>
      </c>
      <c r="AO128" s="15">
        <v>20230504</v>
      </c>
      <c r="AP128" s="75">
        <v>34000</v>
      </c>
      <c r="AQ128" s="75">
        <v>0</v>
      </c>
      <c r="AR128" s="15"/>
      <c r="AS128" s="16">
        <v>45077</v>
      </c>
    </row>
    <row r="129" spans="1:45" x14ac:dyDescent="0.25">
      <c r="A129" s="15">
        <v>901218138</v>
      </c>
      <c r="B129" s="15" t="s">
        <v>11</v>
      </c>
      <c r="C129" s="15" t="s">
        <v>111</v>
      </c>
      <c r="D129" s="15">
        <v>11420</v>
      </c>
      <c r="E129" s="15" t="s">
        <v>12</v>
      </c>
      <c r="F129" s="15">
        <v>11420</v>
      </c>
      <c r="G129" s="15" t="s">
        <v>316</v>
      </c>
      <c r="H129" s="15" t="s">
        <v>493</v>
      </c>
      <c r="I129" s="16">
        <v>45037</v>
      </c>
      <c r="J129" s="75">
        <v>77000</v>
      </c>
      <c r="K129" s="75">
        <v>77000</v>
      </c>
      <c r="L129" s="15" t="s">
        <v>166</v>
      </c>
      <c r="M129" s="15" t="s">
        <v>214</v>
      </c>
      <c r="N129" s="15"/>
      <c r="O129" s="15"/>
      <c r="P129" s="15"/>
      <c r="Q129" s="15" t="s">
        <v>164</v>
      </c>
      <c r="R129" s="75">
        <v>77000</v>
      </c>
      <c r="S129" s="15"/>
      <c r="T129" s="15"/>
      <c r="U129" s="15"/>
      <c r="V129" s="15"/>
      <c r="W129" s="75">
        <v>7000</v>
      </c>
      <c r="X129" s="15" t="s">
        <v>173</v>
      </c>
      <c r="Y129" s="75">
        <v>70000</v>
      </c>
      <c r="Z129" s="75">
        <v>7000</v>
      </c>
      <c r="AA129" s="15"/>
      <c r="AB129" s="15"/>
      <c r="AC129" s="15"/>
      <c r="AD129" s="15"/>
      <c r="AE129" s="15"/>
      <c r="AF129" s="77">
        <v>231013360487532</v>
      </c>
      <c r="AG129" s="15"/>
      <c r="AH129" s="16">
        <v>45046</v>
      </c>
      <c r="AI129" s="15"/>
      <c r="AJ129" s="15">
        <v>9</v>
      </c>
      <c r="AK129" s="15"/>
      <c r="AL129" s="15" t="s">
        <v>162</v>
      </c>
      <c r="AM129" s="15">
        <v>1</v>
      </c>
      <c r="AN129" s="15">
        <v>21001231</v>
      </c>
      <c r="AO129" s="15">
        <v>20230504</v>
      </c>
      <c r="AP129" s="75">
        <v>77000</v>
      </c>
      <c r="AQ129" s="75">
        <v>0</v>
      </c>
      <c r="AR129" s="15"/>
      <c r="AS129" s="16">
        <v>45077</v>
      </c>
    </row>
    <row r="130" spans="1:45" x14ac:dyDescent="0.25">
      <c r="A130" s="15">
        <v>901218138</v>
      </c>
      <c r="B130" s="15" t="s">
        <v>11</v>
      </c>
      <c r="C130" s="15" t="s">
        <v>111</v>
      </c>
      <c r="D130" s="15">
        <v>11421</v>
      </c>
      <c r="E130" s="15" t="s">
        <v>12</v>
      </c>
      <c r="F130" s="15">
        <v>11421</v>
      </c>
      <c r="G130" s="15" t="s">
        <v>317</v>
      </c>
      <c r="H130" s="15" t="s">
        <v>494</v>
      </c>
      <c r="I130" s="16">
        <v>45037</v>
      </c>
      <c r="J130" s="75">
        <v>64900</v>
      </c>
      <c r="K130" s="75">
        <v>64900</v>
      </c>
      <c r="L130" s="15" t="s">
        <v>166</v>
      </c>
      <c r="M130" s="15" t="s">
        <v>214</v>
      </c>
      <c r="N130" s="15"/>
      <c r="O130" s="15"/>
      <c r="P130" s="15"/>
      <c r="Q130" s="15" t="s">
        <v>164</v>
      </c>
      <c r="R130" s="75">
        <v>64900</v>
      </c>
      <c r="S130" s="15"/>
      <c r="T130" s="15"/>
      <c r="U130" s="15"/>
      <c r="V130" s="15"/>
      <c r="W130" s="75">
        <v>7000</v>
      </c>
      <c r="X130" s="15" t="s">
        <v>174</v>
      </c>
      <c r="Y130" s="75">
        <v>57900</v>
      </c>
      <c r="Z130" s="75">
        <v>7000</v>
      </c>
      <c r="AA130" s="15"/>
      <c r="AB130" s="15"/>
      <c r="AC130" s="15"/>
      <c r="AD130" s="15"/>
      <c r="AE130" s="15"/>
      <c r="AF130" s="77">
        <v>230903360563675</v>
      </c>
      <c r="AG130" s="15"/>
      <c r="AH130" s="16">
        <v>45046</v>
      </c>
      <c r="AI130" s="15"/>
      <c r="AJ130" s="15">
        <v>9</v>
      </c>
      <c r="AK130" s="15"/>
      <c r="AL130" s="15" t="s">
        <v>162</v>
      </c>
      <c r="AM130" s="15">
        <v>1</v>
      </c>
      <c r="AN130" s="15">
        <v>21001231</v>
      </c>
      <c r="AO130" s="15">
        <v>20230515</v>
      </c>
      <c r="AP130" s="75">
        <v>64900</v>
      </c>
      <c r="AQ130" s="75">
        <v>0</v>
      </c>
      <c r="AR130" s="15"/>
      <c r="AS130" s="16">
        <v>45077</v>
      </c>
    </row>
    <row r="131" spans="1:45" x14ac:dyDescent="0.25">
      <c r="A131" s="15">
        <v>901218138</v>
      </c>
      <c r="B131" s="15" t="s">
        <v>11</v>
      </c>
      <c r="C131" s="15" t="s">
        <v>111</v>
      </c>
      <c r="D131" s="15">
        <v>11423</v>
      </c>
      <c r="E131" s="15" t="s">
        <v>12</v>
      </c>
      <c r="F131" s="15">
        <v>11423</v>
      </c>
      <c r="G131" s="15" t="s">
        <v>318</v>
      </c>
      <c r="H131" s="15" t="s">
        <v>495</v>
      </c>
      <c r="I131" s="16">
        <v>45037</v>
      </c>
      <c r="J131" s="75">
        <v>68900</v>
      </c>
      <c r="K131" s="75">
        <v>68900</v>
      </c>
      <c r="L131" s="15" t="s">
        <v>166</v>
      </c>
      <c r="M131" s="15" t="s">
        <v>214</v>
      </c>
      <c r="N131" s="15"/>
      <c r="O131" s="15"/>
      <c r="P131" s="15"/>
      <c r="Q131" s="15" t="s">
        <v>164</v>
      </c>
      <c r="R131" s="75">
        <v>68900</v>
      </c>
      <c r="S131" s="15"/>
      <c r="T131" s="15"/>
      <c r="U131" s="15"/>
      <c r="V131" s="15"/>
      <c r="W131" s="75">
        <v>7000</v>
      </c>
      <c r="X131" s="15" t="s">
        <v>173</v>
      </c>
      <c r="Y131" s="75">
        <v>61900</v>
      </c>
      <c r="Z131" s="75">
        <v>7000</v>
      </c>
      <c r="AA131" s="15"/>
      <c r="AB131" s="15"/>
      <c r="AC131" s="15"/>
      <c r="AD131" s="15"/>
      <c r="AE131" s="15"/>
      <c r="AF131" s="77">
        <v>230883360470088</v>
      </c>
      <c r="AG131" s="15"/>
      <c r="AH131" s="16">
        <v>45046</v>
      </c>
      <c r="AI131" s="15"/>
      <c r="AJ131" s="15">
        <v>9</v>
      </c>
      <c r="AK131" s="15"/>
      <c r="AL131" s="15" t="s">
        <v>162</v>
      </c>
      <c r="AM131" s="15">
        <v>1</v>
      </c>
      <c r="AN131" s="15">
        <v>21001231</v>
      </c>
      <c r="AO131" s="15">
        <v>20230504</v>
      </c>
      <c r="AP131" s="75">
        <v>68900</v>
      </c>
      <c r="AQ131" s="75">
        <v>0</v>
      </c>
      <c r="AR131" s="15"/>
      <c r="AS131" s="16">
        <v>45077</v>
      </c>
    </row>
    <row r="132" spans="1:45" x14ac:dyDescent="0.25">
      <c r="A132" s="15">
        <v>901218138</v>
      </c>
      <c r="B132" s="15" t="s">
        <v>11</v>
      </c>
      <c r="C132" s="15" t="s">
        <v>111</v>
      </c>
      <c r="D132" s="15">
        <v>11426</v>
      </c>
      <c r="E132" s="15" t="s">
        <v>12</v>
      </c>
      <c r="F132" s="15">
        <v>11426</v>
      </c>
      <c r="G132" s="15" t="s">
        <v>319</v>
      </c>
      <c r="H132" s="15" t="s">
        <v>496</v>
      </c>
      <c r="I132" s="16">
        <v>45037</v>
      </c>
      <c r="J132" s="75">
        <v>72900</v>
      </c>
      <c r="K132" s="75">
        <v>72900</v>
      </c>
      <c r="L132" s="15" t="s">
        <v>166</v>
      </c>
      <c r="M132" s="15" t="s">
        <v>214</v>
      </c>
      <c r="N132" s="15"/>
      <c r="O132" s="15"/>
      <c r="P132" s="15"/>
      <c r="Q132" s="15" t="s">
        <v>164</v>
      </c>
      <c r="R132" s="75">
        <v>72900</v>
      </c>
      <c r="S132" s="15"/>
      <c r="T132" s="15"/>
      <c r="U132" s="15"/>
      <c r="V132" s="15"/>
      <c r="W132" s="75">
        <v>7000</v>
      </c>
      <c r="X132" s="15" t="s">
        <v>175</v>
      </c>
      <c r="Y132" s="75">
        <v>65900</v>
      </c>
      <c r="Z132" s="75">
        <v>7000</v>
      </c>
      <c r="AA132" s="15"/>
      <c r="AB132" s="15"/>
      <c r="AC132" s="15"/>
      <c r="AD132" s="15"/>
      <c r="AE132" s="15"/>
      <c r="AF132" s="77">
        <v>230633360390488</v>
      </c>
      <c r="AG132" s="15"/>
      <c r="AH132" s="16">
        <v>45046</v>
      </c>
      <c r="AI132" s="15"/>
      <c r="AJ132" s="15">
        <v>9</v>
      </c>
      <c r="AK132" s="15"/>
      <c r="AL132" s="15" t="s">
        <v>162</v>
      </c>
      <c r="AM132" s="15">
        <v>1</v>
      </c>
      <c r="AN132" s="15">
        <v>21001231</v>
      </c>
      <c r="AO132" s="15">
        <v>20230504</v>
      </c>
      <c r="AP132" s="75">
        <v>72900</v>
      </c>
      <c r="AQ132" s="75">
        <v>0</v>
      </c>
      <c r="AR132" s="15"/>
      <c r="AS132" s="16">
        <v>45077</v>
      </c>
    </row>
    <row r="133" spans="1:45" x14ac:dyDescent="0.25">
      <c r="A133" s="15">
        <v>901218138</v>
      </c>
      <c r="B133" s="15" t="s">
        <v>11</v>
      </c>
      <c r="C133" s="15" t="s">
        <v>111</v>
      </c>
      <c r="D133" s="15">
        <v>11448</v>
      </c>
      <c r="E133" s="15" t="s">
        <v>12</v>
      </c>
      <c r="F133" s="15">
        <v>11448</v>
      </c>
      <c r="G133" s="15" t="s">
        <v>320</v>
      </c>
      <c r="H133" s="15" t="s">
        <v>497</v>
      </c>
      <c r="I133" s="16">
        <v>45040</v>
      </c>
      <c r="J133" s="75">
        <v>68900</v>
      </c>
      <c r="K133" s="75">
        <v>68900</v>
      </c>
      <c r="L133" s="15" t="s">
        <v>166</v>
      </c>
      <c r="M133" s="15" t="s">
        <v>214</v>
      </c>
      <c r="N133" s="15"/>
      <c r="O133" s="15"/>
      <c r="P133" s="15"/>
      <c r="Q133" s="15" t="s">
        <v>164</v>
      </c>
      <c r="R133" s="75">
        <v>68900</v>
      </c>
      <c r="S133" s="15"/>
      <c r="T133" s="15"/>
      <c r="U133" s="15"/>
      <c r="V133" s="15"/>
      <c r="W133" s="75">
        <v>7000</v>
      </c>
      <c r="X133" s="15" t="s">
        <v>176</v>
      </c>
      <c r="Y133" s="75">
        <v>61900</v>
      </c>
      <c r="Z133" s="75">
        <v>7000</v>
      </c>
      <c r="AA133" s="15"/>
      <c r="AB133" s="15"/>
      <c r="AC133" s="15"/>
      <c r="AD133" s="15"/>
      <c r="AE133" s="15"/>
      <c r="AF133" s="77">
        <v>230893360496157</v>
      </c>
      <c r="AG133" s="15"/>
      <c r="AH133" s="16">
        <v>45046</v>
      </c>
      <c r="AI133" s="15"/>
      <c r="AJ133" s="15">
        <v>9</v>
      </c>
      <c r="AK133" s="15"/>
      <c r="AL133" s="15" t="s">
        <v>162</v>
      </c>
      <c r="AM133" s="15">
        <v>1</v>
      </c>
      <c r="AN133" s="15">
        <v>21001231</v>
      </c>
      <c r="AO133" s="15">
        <v>20230504</v>
      </c>
      <c r="AP133" s="75">
        <v>68900</v>
      </c>
      <c r="AQ133" s="75">
        <v>0</v>
      </c>
      <c r="AR133" s="15"/>
      <c r="AS133" s="16">
        <v>45077</v>
      </c>
    </row>
    <row r="134" spans="1:45" x14ac:dyDescent="0.25">
      <c r="A134" s="15">
        <v>901218138</v>
      </c>
      <c r="B134" s="15" t="s">
        <v>11</v>
      </c>
      <c r="C134" s="15" t="s">
        <v>111</v>
      </c>
      <c r="D134" s="15">
        <v>11619</v>
      </c>
      <c r="E134" s="15" t="s">
        <v>12</v>
      </c>
      <c r="F134" s="15">
        <v>11619</v>
      </c>
      <c r="G134" s="15" t="s">
        <v>321</v>
      </c>
      <c r="H134" s="15" t="s">
        <v>498</v>
      </c>
      <c r="I134" s="16">
        <v>45044</v>
      </c>
      <c r="J134" s="75">
        <v>77000</v>
      </c>
      <c r="K134" s="75">
        <v>77000</v>
      </c>
      <c r="L134" s="15" t="s">
        <v>166</v>
      </c>
      <c r="M134" s="15" t="s">
        <v>214</v>
      </c>
      <c r="N134" s="15"/>
      <c r="O134" s="15"/>
      <c r="P134" s="15"/>
      <c r="Q134" s="15" t="s">
        <v>164</v>
      </c>
      <c r="R134" s="75">
        <v>77000</v>
      </c>
      <c r="S134" s="15"/>
      <c r="T134" s="15"/>
      <c r="U134" s="15"/>
      <c r="V134" s="15"/>
      <c r="W134" s="75">
        <v>7000</v>
      </c>
      <c r="X134" s="15" t="s">
        <v>173</v>
      </c>
      <c r="Y134" s="75">
        <v>70000</v>
      </c>
      <c r="Z134" s="75">
        <v>7000</v>
      </c>
      <c r="AA134" s="15"/>
      <c r="AB134" s="15"/>
      <c r="AC134" s="15"/>
      <c r="AD134" s="15"/>
      <c r="AE134" s="15"/>
      <c r="AF134" s="77">
        <v>230893360291719</v>
      </c>
      <c r="AG134" s="15"/>
      <c r="AH134" s="16">
        <v>45046</v>
      </c>
      <c r="AI134" s="15"/>
      <c r="AJ134" s="15">
        <v>9</v>
      </c>
      <c r="AK134" s="15"/>
      <c r="AL134" s="15" t="s">
        <v>162</v>
      </c>
      <c r="AM134" s="15">
        <v>1</v>
      </c>
      <c r="AN134" s="15">
        <v>21001231</v>
      </c>
      <c r="AO134" s="15">
        <v>20230504</v>
      </c>
      <c r="AP134" s="75">
        <v>77000</v>
      </c>
      <c r="AQ134" s="75">
        <v>0</v>
      </c>
      <c r="AR134" s="15"/>
      <c r="AS134" s="16">
        <v>45077</v>
      </c>
    </row>
    <row r="135" spans="1:45" x14ac:dyDescent="0.25">
      <c r="A135" s="15">
        <v>901218138</v>
      </c>
      <c r="B135" s="15" t="s">
        <v>11</v>
      </c>
      <c r="C135" s="15" t="s">
        <v>111</v>
      </c>
      <c r="D135" s="15">
        <v>11620</v>
      </c>
      <c r="E135" s="15" t="s">
        <v>12</v>
      </c>
      <c r="F135" s="15">
        <v>11620</v>
      </c>
      <c r="G135" s="15" t="s">
        <v>322</v>
      </c>
      <c r="H135" s="15" t="s">
        <v>499</v>
      </c>
      <c r="I135" s="16">
        <v>45044</v>
      </c>
      <c r="J135" s="75">
        <v>670300</v>
      </c>
      <c r="K135" s="75">
        <v>670300</v>
      </c>
      <c r="L135" s="15" t="s">
        <v>166</v>
      </c>
      <c r="M135" s="15" t="s">
        <v>214</v>
      </c>
      <c r="N135" s="15"/>
      <c r="O135" s="15"/>
      <c r="P135" s="15"/>
      <c r="Q135" s="15" t="s">
        <v>164</v>
      </c>
      <c r="R135" s="75">
        <v>670300</v>
      </c>
      <c r="S135" s="15"/>
      <c r="T135" s="15"/>
      <c r="U135" s="15"/>
      <c r="V135" s="15"/>
      <c r="W135" s="75">
        <v>128100</v>
      </c>
      <c r="X135" s="15" t="s">
        <v>177</v>
      </c>
      <c r="Y135" s="75">
        <v>542200</v>
      </c>
      <c r="Z135" s="75">
        <v>128100</v>
      </c>
      <c r="AA135" s="15"/>
      <c r="AB135" s="15"/>
      <c r="AC135" s="15"/>
      <c r="AD135" s="15"/>
      <c r="AE135" s="15"/>
      <c r="AF135" s="77">
        <v>222363360308666</v>
      </c>
      <c r="AG135" s="15"/>
      <c r="AH135" s="16">
        <v>45046</v>
      </c>
      <c r="AI135" s="15"/>
      <c r="AJ135" s="15">
        <v>9</v>
      </c>
      <c r="AK135" s="15"/>
      <c r="AL135" s="15" t="s">
        <v>162</v>
      </c>
      <c r="AM135" s="15">
        <v>1</v>
      </c>
      <c r="AN135" s="15">
        <v>21001231</v>
      </c>
      <c r="AO135" s="15">
        <v>20230504</v>
      </c>
      <c r="AP135" s="75">
        <v>670300</v>
      </c>
      <c r="AQ135" s="75">
        <v>0</v>
      </c>
      <c r="AR135" s="15"/>
      <c r="AS135" s="16">
        <v>45077</v>
      </c>
    </row>
    <row r="136" spans="1:45" x14ac:dyDescent="0.25">
      <c r="A136" s="15">
        <v>901218138</v>
      </c>
      <c r="B136" s="15" t="s">
        <v>11</v>
      </c>
      <c r="C136" s="15" t="s">
        <v>111</v>
      </c>
      <c r="D136" s="15">
        <v>11623</v>
      </c>
      <c r="E136" s="15" t="s">
        <v>12</v>
      </c>
      <c r="F136" s="15">
        <v>11623</v>
      </c>
      <c r="G136" s="15" t="s">
        <v>323</v>
      </c>
      <c r="H136" s="15" t="s">
        <v>500</v>
      </c>
      <c r="I136" s="16">
        <v>45044</v>
      </c>
      <c r="J136" s="75">
        <v>28050</v>
      </c>
      <c r="K136" s="75">
        <v>28050</v>
      </c>
      <c r="L136" s="15" t="s">
        <v>166</v>
      </c>
      <c r="M136" s="15" t="s">
        <v>214</v>
      </c>
      <c r="N136" s="15"/>
      <c r="O136" s="15"/>
      <c r="P136" s="15"/>
      <c r="Q136" s="15" t="s">
        <v>164</v>
      </c>
      <c r="R136" s="75">
        <v>28050</v>
      </c>
      <c r="S136" s="15"/>
      <c r="T136" s="15"/>
      <c r="U136" s="15"/>
      <c r="V136" s="15"/>
      <c r="W136" s="75">
        <v>2550</v>
      </c>
      <c r="X136" s="15" t="s">
        <v>178</v>
      </c>
      <c r="Y136" s="75">
        <v>25500</v>
      </c>
      <c r="Z136" s="75">
        <v>2550</v>
      </c>
      <c r="AA136" s="15"/>
      <c r="AB136" s="15"/>
      <c r="AC136" s="15"/>
      <c r="AD136" s="15"/>
      <c r="AE136" s="15"/>
      <c r="AF136" s="77">
        <v>230728516530584</v>
      </c>
      <c r="AG136" s="15"/>
      <c r="AH136" s="16">
        <v>45046</v>
      </c>
      <c r="AI136" s="15"/>
      <c r="AJ136" s="15">
        <v>9</v>
      </c>
      <c r="AK136" s="15"/>
      <c r="AL136" s="15" t="s">
        <v>162</v>
      </c>
      <c r="AM136" s="15">
        <v>1</v>
      </c>
      <c r="AN136" s="15">
        <v>21001231</v>
      </c>
      <c r="AO136" s="15">
        <v>20230504</v>
      </c>
      <c r="AP136" s="75">
        <v>28050</v>
      </c>
      <c r="AQ136" s="75">
        <v>0</v>
      </c>
      <c r="AR136" s="15"/>
      <c r="AS136" s="16">
        <v>45077</v>
      </c>
    </row>
    <row r="137" spans="1:45" x14ac:dyDescent="0.25">
      <c r="A137" s="15">
        <v>901218138</v>
      </c>
      <c r="B137" s="15" t="s">
        <v>11</v>
      </c>
      <c r="C137" s="15" t="s">
        <v>111</v>
      </c>
      <c r="D137" s="15">
        <v>11624</v>
      </c>
      <c r="E137" s="15" t="s">
        <v>12</v>
      </c>
      <c r="F137" s="15">
        <v>11624</v>
      </c>
      <c r="G137" s="15" t="s">
        <v>324</v>
      </c>
      <c r="H137" s="15" t="s">
        <v>501</v>
      </c>
      <c r="I137" s="16">
        <v>45044</v>
      </c>
      <c r="J137" s="75">
        <v>56100</v>
      </c>
      <c r="K137" s="75">
        <v>56100</v>
      </c>
      <c r="L137" s="15" t="s">
        <v>166</v>
      </c>
      <c r="M137" s="15" t="s">
        <v>214</v>
      </c>
      <c r="N137" s="15"/>
      <c r="O137" s="15"/>
      <c r="P137" s="15"/>
      <c r="Q137" s="15" t="s">
        <v>164</v>
      </c>
      <c r="R137" s="75">
        <v>56100</v>
      </c>
      <c r="S137" s="15"/>
      <c r="T137" s="15"/>
      <c r="U137" s="15"/>
      <c r="V137" s="15"/>
      <c r="W137" s="75">
        <v>5100</v>
      </c>
      <c r="X137" s="15" t="s">
        <v>179</v>
      </c>
      <c r="Y137" s="75">
        <v>51000</v>
      </c>
      <c r="Z137" s="75">
        <v>5100</v>
      </c>
      <c r="AA137" s="15"/>
      <c r="AB137" s="15"/>
      <c r="AC137" s="15"/>
      <c r="AD137" s="15"/>
      <c r="AE137" s="15"/>
      <c r="AF137" s="77">
        <v>230613360573656</v>
      </c>
      <c r="AG137" s="15"/>
      <c r="AH137" s="16">
        <v>45046</v>
      </c>
      <c r="AI137" s="15"/>
      <c r="AJ137" s="15">
        <v>9</v>
      </c>
      <c r="AK137" s="15"/>
      <c r="AL137" s="15" t="s">
        <v>162</v>
      </c>
      <c r="AM137" s="15">
        <v>1</v>
      </c>
      <c r="AN137" s="15">
        <v>21001231</v>
      </c>
      <c r="AO137" s="15">
        <v>20230504</v>
      </c>
      <c r="AP137" s="75">
        <v>56100</v>
      </c>
      <c r="AQ137" s="75">
        <v>0</v>
      </c>
      <c r="AR137" s="15"/>
      <c r="AS137" s="16">
        <v>45077</v>
      </c>
    </row>
    <row r="138" spans="1:45" x14ac:dyDescent="0.25">
      <c r="A138" s="15">
        <v>901218138</v>
      </c>
      <c r="B138" s="15" t="s">
        <v>11</v>
      </c>
      <c r="C138" s="15" t="s">
        <v>111</v>
      </c>
      <c r="D138" s="15">
        <v>11625</v>
      </c>
      <c r="E138" s="15" t="s">
        <v>12</v>
      </c>
      <c r="F138" s="15">
        <v>11625</v>
      </c>
      <c r="G138" s="15" t="s">
        <v>325</v>
      </c>
      <c r="H138" s="15" t="s">
        <v>502</v>
      </c>
      <c r="I138" s="16">
        <v>45044</v>
      </c>
      <c r="J138" s="75">
        <v>72900</v>
      </c>
      <c r="K138" s="75">
        <v>72900</v>
      </c>
      <c r="L138" s="15" t="s">
        <v>166</v>
      </c>
      <c r="M138" s="15" t="s">
        <v>214</v>
      </c>
      <c r="N138" s="15"/>
      <c r="O138" s="15"/>
      <c r="P138" s="15"/>
      <c r="Q138" s="15" t="s">
        <v>164</v>
      </c>
      <c r="R138" s="75">
        <v>72900</v>
      </c>
      <c r="S138" s="15"/>
      <c r="T138" s="15"/>
      <c r="U138" s="15"/>
      <c r="V138" s="15"/>
      <c r="W138" s="75">
        <v>7000</v>
      </c>
      <c r="X138" s="15" t="s">
        <v>173</v>
      </c>
      <c r="Y138" s="75">
        <v>65900</v>
      </c>
      <c r="Z138" s="75">
        <v>7000</v>
      </c>
      <c r="AA138" s="15"/>
      <c r="AB138" s="15"/>
      <c r="AC138" s="15"/>
      <c r="AD138" s="15"/>
      <c r="AE138" s="15"/>
      <c r="AF138" s="77">
        <v>231043360571291</v>
      </c>
      <c r="AG138" s="15"/>
      <c r="AH138" s="16">
        <v>45046</v>
      </c>
      <c r="AI138" s="15"/>
      <c r="AJ138" s="15">
        <v>9</v>
      </c>
      <c r="AK138" s="15"/>
      <c r="AL138" s="15" t="s">
        <v>162</v>
      </c>
      <c r="AM138" s="15">
        <v>1</v>
      </c>
      <c r="AN138" s="15">
        <v>21001231</v>
      </c>
      <c r="AO138" s="15">
        <v>20230504</v>
      </c>
      <c r="AP138" s="75">
        <v>72900</v>
      </c>
      <c r="AQ138" s="75">
        <v>0</v>
      </c>
      <c r="AR138" s="15"/>
      <c r="AS138" s="16">
        <v>45077</v>
      </c>
    </row>
    <row r="139" spans="1:45" x14ac:dyDescent="0.25">
      <c r="A139" s="15">
        <v>901218138</v>
      </c>
      <c r="B139" s="15" t="s">
        <v>11</v>
      </c>
      <c r="C139" s="15" t="s">
        <v>111</v>
      </c>
      <c r="D139" s="15">
        <v>11626</v>
      </c>
      <c r="E139" s="15" t="s">
        <v>12</v>
      </c>
      <c r="F139" s="15">
        <v>11626</v>
      </c>
      <c r="G139" s="15" t="s">
        <v>326</v>
      </c>
      <c r="H139" s="15" t="s">
        <v>503</v>
      </c>
      <c r="I139" s="16">
        <v>45044</v>
      </c>
      <c r="J139" s="75">
        <v>308550</v>
      </c>
      <c r="K139" s="75">
        <v>308550</v>
      </c>
      <c r="L139" s="15" t="s">
        <v>166</v>
      </c>
      <c r="M139" s="15" t="s">
        <v>214</v>
      </c>
      <c r="N139" s="15"/>
      <c r="O139" s="15"/>
      <c r="P139" s="15"/>
      <c r="Q139" s="15" t="s">
        <v>164</v>
      </c>
      <c r="R139" s="75">
        <v>308550</v>
      </c>
      <c r="S139" s="15"/>
      <c r="T139" s="15"/>
      <c r="U139" s="15"/>
      <c r="V139" s="15"/>
      <c r="W139" s="75">
        <v>28050</v>
      </c>
      <c r="X139" s="15" t="s">
        <v>180</v>
      </c>
      <c r="Y139" s="75">
        <v>280500</v>
      </c>
      <c r="Z139" s="75">
        <v>28050</v>
      </c>
      <c r="AA139" s="15"/>
      <c r="AB139" s="15"/>
      <c r="AC139" s="15"/>
      <c r="AD139" s="15"/>
      <c r="AE139" s="15"/>
      <c r="AF139" s="77">
        <v>230543360555745</v>
      </c>
      <c r="AG139" s="15"/>
      <c r="AH139" s="16">
        <v>45046</v>
      </c>
      <c r="AI139" s="15"/>
      <c r="AJ139" s="15">
        <v>9</v>
      </c>
      <c r="AK139" s="15"/>
      <c r="AL139" s="15" t="s">
        <v>162</v>
      </c>
      <c r="AM139" s="15">
        <v>1</v>
      </c>
      <c r="AN139" s="15">
        <v>21001231</v>
      </c>
      <c r="AO139" s="15">
        <v>20230504</v>
      </c>
      <c r="AP139" s="75">
        <v>308550</v>
      </c>
      <c r="AQ139" s="75">
        <v>0</v>
      </c>
      <c r="AR139" s="15"/>
      <c r="AS139" s="16">
        <v>45077</v>
      </c>
    </row>
    <row r="140" spans="1:45" x14ac:dyDescent="0.25">
      <c r="A140" s="15">
        <v>901218138</v>
      </c>
      <c r="B140" s="15" t="s">
        <v>11</v>
      </c>
      <c r="C140" s="15" t="s">
        <v>111</v>
      </c>
      <c r="D140" s="15">
        <v>11627</v>
      </c>
      <c r="E140" s="15" t="s">
        <v>12</v>
      </c>
      <c r="F140" s="15">
        <v>11627</v>
      </c>
      <c r="G140" s="15" t="s">
        <v>327</v>
      </c>
      <c r="H140" s="15" t="s">
        <v>504</v>
      </c>
      <c r="I140" s="16">
        <v>45044</v>
      </c>
      <c r="J140" s="75">
        <v>638000</v>
      </c>
      <c r="K140" s="75">
        <v>638000</v>
      </c>
      <c r="L140" s="15" t="s">
        <v>166</v>
      </c>
      <c r="M140" s="15" t="s">
        <v>214</v>
      </c>
      <c r="N140" s="15"/>
      <c r="O140" s="15"/>
      <c r="P140" s="15"/>
      <c r="Q140" s="15" t="s">
        <v>164</v>
      </c>
      <c r="R140" s="75">
        <v>638000</v>
      </c>
      <c r="S140" s="15"/>
      <c r="T140" s="15"/>
      <c r="U140" s="15"/>
      <c r="V140" s="15"/>
      <c r="W140" s="75">
        <v>95600</v>
      </c>
      <c r="X140" s="15" t="s">
        <v>181</v>
      </c>
      <c r="Y140" s="75">
        <v>542400</v>
      </c>
      <c r="Z140" s="75">
        <v>95600</v>
      </c>
      <c r="AA140" s="15"/>
      <c r="AB140" s="15"/>
      <c r="AC140" s="15"/>
      <c r="AD140" s="15"/>
      <c r="AE140" s="15"/>
      <c r="AF140" s="77">
        <v>223533360428927</v>
      </c>
      <c r="AG140" s="15"/>
      <c r="AH140" s="16">
        <v>45046</v>
      </c>
      <c r="AI140" s="15"/>
      <c r="AJ140" s="15">
        <v>9</v>
      </c>
      <c r="AK140" s="15"/>
      <c r="AL140" s="15" t="s">
        <v>162</v>
      </c>
      <c r="AM140" s="15">
        <v>1</v>
      </c>
      <c r="AN140" s="15">
        <v>21001231</v>
      </c>
      <c r="AO140" s="15">
        <v>20230504</v>
      </c>
      <c r="AP140" s="75">
        <v>638000</v>
      </c>
      <c r="AQ140" s="75">
        <v>0</v>
      </c>
      <c r="AR140" s="15"/>
      <c r="AS140" s="16">
        <v>45077</v>
      </c>
    </row>
    <row r="141" spans="1:45" x14ac:dyDescent="0.25">
      <c r="A141" s="15">
        <v>901218138</v>
      </c>
      <c r="B141" s="15" t="s">
        <v>11</v>
      </c>
      <c r="C141" s="15" t="s">
        <v>111</v>
      </c>
      <c r="D141" s="15">
        <v>11628</v>
      </c>
      <c r="E141" s="15" t="s">
        <v>12</v>
      </c>
      <c r="F141" s="15">
        <v>11628</v>
      </c>
      <c r="G141" s="15" t="s">
        <v>328</v>
      </c>
      <c r="H141" s="15" t="s">
        <v>505</v>
      </c>
      <c r="I141" s="16">
        <v>45044</v>
      </c>
      <c r="J141" s="75">
        <v>333700</v>
      </c>
      <c r="K141" s="75">
        <v>333700</v>
      </c>
      <c r="L141" s="15" t="s">
        <v>166</v>
      </c>
      <c r="M141" s="15" t="s">
        <v>214</v>
      </c>
      <c r="N141" s="15"/>
      <c r="O141" s="15"/>
      <c r="P141" s="15"/>
      <c r="Q141" s="15" t="s">
        <v>164</v>
      </c>
      <c r="R141" s="75">
        <v>333700</v>
      </c>
      <c r="S141" s="15"/>
      <c r="T141" s="15"/>
      <c r="U141" s="15"/>
      <c r="V141" s="15"/>
      <c r="W141" s="75">
        <v>62500</v>
      </c>
      <c r="X141" s="15" t="s">
        <v>182</v>
      </c>
      <c r="Y141" s="75">
        <v>271200</v>
      </c>
      <c r="Z141" s="75">
        <v>62500</v>
      </c>
      <c r="AA141" s="15"/>
      <c r="AB141" s="15"/>
      <c r="AC141" s="15"/>
      <c r="AD141" s="15"/>
      <c r="AE141" s="15"/>
      <c r="AF141" s="77">
        <v>230543360411291</v>
      </c>
      <c r="AG141" s="15"/>
      <c r="AH141" s="16">
        <v>45046</v>
      </c>
      <c r="AI141" s="15"/>
      <c r="AJ141" s="15">
        <v>9</v>
      </c>
      <c r="AK141" s="15"/>
      <c r="AL141" s="15" t="s">
        <v>162</v>
      </c>
      <c r="AM141" s="15">
        <v>1</v>
      </c>
      <c r="AN141" s="15">
        <v>21001231</v>
      </c>
      <c r="AO141" s="15">
        <v>20230504</v>
      </c>
      <c r="AP141" s="75">
        <v>333700</v>
      </c>
      <c r="AQ141" s="75">
        <v>0</v>
      </c>
      <c r="AR141" s="15"/>
      <c r="AS141" s="16">
        <v>45077</v>
      </c>
    </row>
    <row r="142" spans="1:45" x14ac:dyDescent="0.25">
      <c r="A142" s="15">
        <v>901218138</v>
      </c>
      <c r="B142" s="15" t="s">
        <v>11</v>
      </c>
      <c r="C142" s="15" t="s">
        <v>111</v>
      </c>
      <c r="D142" s="15">
        <v>11630</v>
      </c>
      <c r="E142" s="15" t="s">
        <v>12</v>
      </c>
      <c r="F142" s="15">
        <v>11630</v>
      </c>
      <c r="G142" s="15" t="s">
        <v>329</v>
      </c>
      <c r="H142" s="15" t="s">
        <v>506</v>
      </c>
      <c r="I142" s="16">
        <v>45044</v>
      </c>
      <c r="J142" s="75">
        <v>72900</v>
      </c>
      <c r="K142" s="75">
        <v>72900</v>
      </c>
      <c r="L142" s="15" t="s">
        <v>166</v>
      </c>
      <c r="M142" s="15" t="s">
        <v>214</v>
      </c>
      <c r="N142" s="15"/>
      <c r="O142" s="15"/>
      <c r="P142" s="15"/>
      <c r="Q142" s="15" t="s">
        <v>164</v>
      </c>
      <c r="R142" s="75">
        <v>72900</v>
      </c>
      <c r="S142" s="15"/>
      <c r="T142" s="15"/>
      <c r="U142" s="15"/>
      <c r="V142" s="15"/>
      <c r="W142" s="75">
        <v>7000</v>
      </c>
      <c r="X142" s="15" t="s">
        <v>183</v>
      </c>
      <c r="Y142" s="75">
        <v>65900</v>
      </c>
      <c r="Z142" s="75">
        <v>7000</v>
      </c>
      <c r="AA142" s="15"/>
      <c r="AB142" s="15"/>
      <c r="AC142" s="15"/>
      <c r="AD142" s="15"/>
      <c r="AE142" s="15"/>
      <c r="AF142" s="77">
        <v>231153360381379</v>
      </c>
      <c r="AG142" s="15"/>
      <c r="AH142" s="16">
        <v>45046</v>
      </c>
      <c r="AI142" s="15"/>
      <c r="AJ142" s="15">
        <v>9</v>
      </c>
      <c r="AK142" s="15"/>
      <c r="AL142" s="15" t="s">
        <v>162</v>
      </c>
      <c r="AM142" s="15">
        <v>1</v>
      </c>
      <c r="AN142" s="15">
        <v>21001231</v>
      </c>
      <c r="AO142" s="15">
        <v>20230504</v>
      </c>
      <c r="AP142" s="75">
        <v>72900</v>
      </c>
      <c r="AQ142" s="75">
        <v>0</v>
      </c>
      <c r="AR142" s="15"/>
      <c r="AS142" s="16">
        <v>45077</v>
      </c>
    </row>
    <row r="143" spans="1:45" x14ac:dyDescent="0.25">
      <c r="A143" s="15">
        <v>901218138</v>
      </c>
      <c r="B143" s="15" t="s">
        <v>11</v>
      </c>
      <c r="C143" s="15" t="s">
        <v>111</v>
      </c>
      <c r="D143" s="15">
        <v>11197</v>
      </c>
      <c r="E143" s="15" t="s">
        <v>12</v>
      </c>
      <c r="F143" s="15">
        <v>11197</v>
      </c>
      <c r="G143" s="15" t="s">
        <v>330</v>
      </c>
      <c r="H143" s="15" t="s">
        <v>507</v>
      </c>
      <c r="I143" s="16">
        <v>45019</v>
      </c>
      <c r="J143" s="75">
        <v>609100</v>
      </c>
      <c r="K143" s="75">
        <v>609100</v>
      </c>
      <c r="L143" s="15" t="s">
        <v>166</v>
      </c>
      <c r="M143" s="15" t="s">
        <v>214</v>
      </c>
      <c r="N143" s="15"/>
      <c r="O143" s="15"/>
      <c r="P143" s="15"/>
      <c r="Q143" s="15" t="s">
        <v>164</v>
      </c>
      <c r="R143" s="75">
        <v>609100</v>
      </c>
      <c r="S143" s="15"/>
      <c r="T143" s="15"/>
      <c r="U143" s="15"/>
      <c r="V143" s="15"/>
      <c r="W143" s="75">
        <v>66700</v>
      </c>
      <c r="X143" s="15" t="s">
        <v>184</v>
      </c>
      <c r="Y143" s="75">
        <v>542400</v>
      </c>
      <c r="Z143" s="75">
        <v>66700</v>
      </c>
      <c r="AA143" s="15"/>
      <c r="AB143" s="15"/>
      <c r="AC143" s="15"/>
      <c r="AD143" s="15"/>
      <c r="AE143" s="15"/>
      <c r="AF143" s="77">
        <v>230168516387375</v>
      </c>
      <c r="AG143" s="15"/>
      <c r="AH143" s="16">
        <v>45046</v>
      </c>
      <c r="AI143" s="15"/>
      <c r="AJ143" s="15">
        <v>9</v>
      </c>
      <c r="AK143" s="15"/>
      <c r="AL143" s="15" t="s">
        <v>162</v>
      </c>
      <c r="AM143" s="15">
        <v>1</v>
      </c>
      <c r="AN143" s="15">
        <v>21001231</v>
      </c>
      <c r="AO143" s="15">
        <v>20230504</v>
      </c>
      <c r="AP143" s="75">
        <v>609100</v>
      </c>
      <c r="AQ143" s="75">
        <v>0</v>
      </c>
      <c r="AR143" s="15"/>
      <c r="AS143" s="16">
        <v>45077</v>
      </c>
    </row>
  </sheetData>
  <autoFilter ref="A2:AS14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abSelected="1" workbookViewId="0">
      <selection activeCell="I8" sqref="I8"/>
    </sheetView>
  </sheetViews>
  <sheetFormatPr baseColWidth="10" defaultRowHeight="15" x14ac:dyDescent="0.25"/>
  <cols>
    <col min="9" max="9" width="21" customWidth="1"/>
  </cols>
  <sheetData>
    <row r="1" spans="1:18" ht="105" x14ac:dyDescent="0.25">
      <c r="A1" s="78" t="s">
        <v>509</v>
      </c>
      <c r="B1" s="78" t="s">
        <v>510</v>
      </c>
      <c r="C1" s="78" t="s">
        <v>511</v>
      </c>
      <c r="D1" s="78" t="s">
        <v>512</v>
      </c>
      <c r="E1" s="79" t="s">
        <v>513</v>
      </c>
      <c r="F1" s="79" t="s">
        <v>514</v>
      </c>
      <c r="G1" s="80" t="s">
        <v>515</v>
      </c>
      <c r="H1" s="80" t="s">
        <v>516</v>
      </c>
      <c r="I1" s="79" t="s">
        <v>517</v>
      </c>
      <c r="J1" s="87" t="s">
        <v>539</v>
      </c>
      <c r="K1" s="79" t="s">
        <v>518</v>
      </c>
      <c r="L1" s="79" t="s">
        <v>519</v>
      </c>
      <c r="M1" s="81" t="s">
        <v>520</v>
      </c>
      <c r="N1" s="82" t="s">
        <v>521</v>
      </c>
      <c r="O1" s="82" t="s">
        <v>522</v>
      </c>
      <c r="P1" s="83" t="s">
        <v>523</v>
      </c>
      <c r="Q1" s="84" t="s">
        <v>524</v>
      </c>
      <c r="R1" s="84" t="s">
        <v>525</v>
      </c>
    </row>
    <row r="2" spans="1:18" x14ac:dyDescent="0.25">
      <c r="A2" s="15">
        <v>20220628</v>
      </c>
      <c r="B2" s="15">
        <v>2022</v>
      </c>
      <c r="C2" s="15" t="s">
        <v>526</v>
      </c>
      <c r="D2" s="15">
        <v>28</v>
      </c>
      <c r="E2" s="15">
        <v>901218138</v>
      </c>
      <c r="F2" s="15" t="s">
        <v>527</v>
      </c>
      <c r="G2" s="77" t="s">
        <v>12</v>
      </c>
      <c r="H2" s="77">
        <v>6852</v>
      </c>
      <c r="I2" s="15" t="s">
        <v>528</v>
      </c>
      <c r="J2" s="15" t="s">
        <v>528</v>
      </c>
      <c r="K2" s="15">
        <v>5445038</v>
      </c>
      <c r="L2" s="16">
        <v>44708</v>
      </c>
      <c r="M2" s="85">
        <v>102000</v>
      </c>
      <c r="N2" s="86">
        <v>102000</v>
      </c>
      <c r="O2" s="86" t="s">
        <v>529</v>
      </c>
      <c r="P2" s="15" t="s">
        <v>530</v>
      </c>
      <c r="Q2" s="15" t="s">
        <v>531</v>
      </c>
      <c r="R2" s="15" t="s">
        <v>146</v>
      </c>
    </row>
    <row r="3" spans="1:18" x14ac:dyDescent="0.25">
      <c r="A3" s="15">
        <v>20220628</v>
      </c>
      <c r="B3" s="15">
        <v>2022</v>
      </c>
      <c r="C3" s="15" t="s">
        <v>526</v>
      </c>
      <c r="D3" s="15">
        <v>28</v>
      </c>
      <c r="E3" s="15">
        <v>901218138</v>
      </c>
      <c r="F3" s="15" t="s">
        <v>527</v>
      </c>
      <c r="G3" s="77" t="s">
        <v>12</v>
      </c>
      <c r="H3" s="77">
        <v>6849</v>
      </c>
      <c r="I3" s="15" t="s">
        <v>532</v>
      </c>
      <c r="J3" s="15" t="s">
        <v>532</v>
      </c>
      <c r="K3" s="15">
        <v>5445037</v>
      </c>
      <c r="L3" s="16">
        <v>44708</v>
      </c>
      <c r="M3" s="85">
        <v>271200</v>
      </c>
      <c r="N3" s="86">
        <v>271200</v>
      </c>
      <c r="O3" s="86" t="s">
        <v>529</v>
      </c>
      <c r="P3" s="15" t="s">
        <v>530</v>
      </c>
      <c r="Q3" s="15" t="s">
        <v>533</v>
      </c>
      <c r="R3" s="15" t="s">
        <v>146</v>
      </c>
    </row>
    <row r="4" spans="1:18" x14ac:dyDescent="0.25">
      <c r="A4" s="15">
        <v>20220628</v>
      </c>
      <c r="B4" s="15">
        <v>2022</v>
      </c>
      <c r="C4" s="15" t="s">
        <v>526</v>
      </c>
      <c r="D4" s="15">
        <v>28</v>
      </c>
      <c r="E4" s="15">
        <v>901218138</v>
      </c>
      <c r="F4" s="15" t="s">
        <v>527</v>
      </c>
      <c r="G4" s="77" t="s">
        <v>12</v>
      </c>
      <c r="H4" s="77">
        <v>6846</v>
      </c>
      <c r="I4" s="15" t="s">
        <v>534</v>
      </c>
      <c r="J4" s="15" t="s">
        <v>534</v>
      </c>
      <c r="K4" s="15">
        <v>5445036</v>
      </c>
      <c r="L4" s="16">
        <v>44708</v>
      </c>
      <c r="M4" s="85">
        <v>306000</v>
      </c>
      <c r="N4" s="86">
        <v>306000</v>
      </c>
      <c r="O4" s="86" t="s">
        <v>529</v>
      </c>
      <c r="P4" s="15" t="s">
        <v>530</v>
      </c>
      <c r="Q4" s="15" t="s">
        <v>535</v>
      </c>
      <c r="R4" s="15" t="s">
        <v>146</v>
      </c>
    </row>
    <row r="5" spans="1:18" x14ac:dyDescent="0.25">
      <c r="A5" s="15">
        <v>20221117</v>
      </c>
      <c r="B5" s="15">
        <v>2022</v>
      </c>
      <c r="C5" s="15" t="s">
        <v>536</v>
      </c>
      <c r="D5" s="15">
        <v>17</v>
      </c>
      <c r="E5" s="15">
        <v>901218138</v>
      </c>
      <c r="F5" s="15" t="s">
        <v>527</v>
      </c>
      <c r="G5" s="77" t="s">
        <v>12</v>
      </c>
      <c r="H5" s="77">
        <v>8312</v>
      </c>
      <c r="I5" s="15" t="s">
        <v>537</v>
      </c>
      <c r="J5" s="15" t="s">
        <v>537</v>
      </c>
      <c r="K5" s="15">
        <v>5750218</v>
      </c>
      <c r="L5" s="16">
        <v>44826</v>
      </c>
      <c r="M5" s="85">
        <v>306000</v>
      </c>
      <c r="N5" s="86">
        <v>306000</v>
      </c>
      <c r="O5" s="86" t="s">
        <v>529</v>
      </c>
      <c r="P5" s="15" t="s">
        <v>530</v>
      </c>
      <c r="Q5" s="15" t="s">
        <v>538</v>
      </c>
      <c r="R5" s="15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zoomScale="90" zoomScaleNormal="90" zoomScaleSheetLayoutView="100" workbookViewId="0">
      <selection activeCell="C39" sqref="C39"/>
    </sheetView>
  </sheetViews>
  <sheetFormatPr baseColWidth="10" defaultColWidth="11" defaultRowHeight="12.75" x14ac:dyDescent="0.2"/>
  <cols>
    <col min="1" max="1" width="1" style="17" customWidth="1"/>
    <col min="2" max="2" width="11" style="17"/>
    <col min="3" max="3" width="17.5703125" style="17" customWidth="1"/>
    <col min="4" max="4" width="11.5703125" style="17" customWidth="1"/>
    <col min="5" max="8" width="11" style="17"/>
    <col min="9" max="9" width="22.5703125" style="17" customWidth="1"/>
    <col min="10" max="10" width="14" style="17" customWidth="1"/>
    <col min="11" max="11" width="1.7109375" style="17" customWidth="1"/>
    <col min="12" max="12" width="11" style="17"/>
    <col min="13" max="13" width="19" style="17" customWidth="1"/>
    <col min="14" max="14" width="11" style="17"/>
    <col min="15" max="15" width="15.5703125" style="17" customWidth="1"/>
    <col min="16" max="213" width="11" style="17"/>
    <col min="214" max="214" width="4.42578125" style="17" customWidth="1"/>
    <col min="215" max="215" width="11" style="17"/>
    <col min="216" max="216" width="17.5703125" style="17" customWidth="1"/>
    <col min="217" max="217" width="11.5703125" style="17" customWidth="1"/>
    <col min="218" max="221" width="11" style="17"/>
    <col min="222" max="222" width="22.5703125" style="17" customWidth="1"/>
    <col min="223" max="223" width="14" style="17" customWidth="1"/>
    <col min="224" max="224" width="1.7109375" style="17" customWidth="1"/>
    <col min="225" max="469" width="11" style="17"/>
    <col min="470" max="470" width="4.42578125" style="17" customWidth="1"/>
    <col min="471" max="471" width="11" style="17"/>
    <col min="472" max="472" width="17.5703125" style="17" customWidth="1"/>
    <col min="473" max="473" width="11.5703125" style="17" customWidth="1"/>
    <col min="474" max="477" width="11" style="17"/>
    <col min="478" max="478" width="22.5703125" style="17" customWidth="1"/>
    <col min="479" max="479" width="14" style="17" customWidth="1"/>
    <col min="480" max="480" width="1.7109375" style="17" customWidth="1"/>
    <col min="481" max="725" width="11" style="17"/>
    <col min="726" max="726" width="4.42578125" style="17" customWidth="1"/>
    <col min="727" max="727" width="11" style="17"/>
    <col min="728" max="728" width="17.5703125" style="17" customWidth="1"/>
    <col min="729" max="729" width="11.5703125" style="17" customWidth="1"/>
    <col min="730" max="733" width="11" style="17"/>
    <col min="734" max="734" width="22.5703125" style="17" customWidth="1"/>
    <col min="735" max="735" width="14" style="17" customWidth="1"/>
    <col min="736" max="736" width="1.7109375" style="17" customWidth="1"/>
    <col min="737" max="981" width="11" style="17"/>
    <col min="982" max="982" width="4.42578125" style="17" customWidth="1"/>
    <col min="983" max="983" width="11" style="17"/>
    <col min="984" max="984" width="17.5703125" style="17" customWidth="1"/>
    <col min="985" max="985" width="11.5703125" style="17" customWidth="1"/>
    <col min="986" max="989" width="11" style="17"/>
    <col min="990" max="990" width="22.5703125" style="17" customWidth="1"/>
    <col min="991" max="991" width="14" style="17" customWidth="1"/>
    <col min="992" max="992" width="1.7109375" style="17" customWidth="1"/>
    <col min="993" max="1237" width="11" style="17"/>
    <col min="1238" max="1238" width="4.42578125" style="17" customWidth="1"/>
    <col min="1239" max="1239" width="11" style="17"/>
    <col min="1240" max="1240" width="17.5703125" style="17" customWidth="1"/>
    <col min="1241" max="1241" width="11.5703125" style="17" customWidth="1"/>
    <col min="1242" max="1245" width="11" style="17"/>
    <col min="1246" max="1246" width="22.5703125" style="17" customWidth="1"/>
    <col min="1247" max="1247" width="14" style="17" customWidth="1"/>
    <col min="1248" max="1248" width="1.7109375" style="17" customWidth="1"/>
    <col min="1249" max="1493" width="11" style="17"/>
    <col min="1494" max="1494" width="4.42578125" style="17" customWidth="1"/>
    <col min="1495" max="1495" width="11" style="17"/>
    <col min="1496" max="1496" width="17.5703125" style="17" customWidth="1"/>
    <col min="1497" max="1497" width="11.5703125" style="17" customWidth="1"/>
    <col min="1498" max="1501" width="11" style="17"/>
    <col min="1502" max="1502" width="22.5703125" style="17" customWidth="1"/>
    <col min="1503" max="1503" width="14" style="17" customWidth="1"/>
    <col min="1504" max="1504" width="1.7109375" style="17" customWidth="1"/>
    <col min="1505" max="1749" width="11" style="17"/>
    <col min="1750" max="1750" width="4.42578125" style="17" customWidth="1"/>
    <col min="1751" max="1751" width="11" style="17"/>
    <col min="1752" max="1752" width="17.5703125" style="17" customWidth="1"/>
    <col min="1753" max="1753" width="11.5703125" style="17" customWidth="1"/>
    <col min="1754" max="1757" width="11" style="17"/>
    <col min="1758" max="1758" width="22.5703125" style="17" customWidth="1"/>
    <col min="1759" max="1759" width="14" style="17" customWidth="1"/>
    <col min="1760" max="1760" width="1.7109375" style="17" customWidth="1"/>
    <col min="1761" max="2005" width="11" style="17"/>
    <col min="2006" max="2006" width="4.42578125" style="17" customWidth="1"/>
    <col min="2007" max="2007" width="11" style="17"/>
    <col min="2008" max="2008" width="17.5703125" style="17" customWidth="1"/>
    <col min="2009" max="2009" width="11.5703125" style="17" customWidth="1"/>
    <col min="2010" max="2013" width="11" style="17"/>
    <col min="2014" max="2014" width="22.5703125" style="17" customWidth="1"/>
    <col min="2015" max="2015" width="14" style="17" customWidth="1"/>
    <col min="2016" max="2016" width="1.7109375" style="17" customWidth="1"/>
    <col min="2017" max="2261" width="11" style="17"/>
    <col min="2262" max="2262" width="4.42578125" style="17" customWidth="1"/>
    <col min="2263" max="2263" width="11" style="17"/>
    <col min="2264" max="2264" width="17.5703125" style="17" customWidth="1"/>
    <col min="2265" max="2265" width="11.5703125" style="17" customWidth="1"/>
    <col min="2266" max="2269" width="11" style="17"/>
    <col min="2270" max="2270" width="22.5703125" style="17" customWidth="1"/>
    <col min="2271" max="2271" width="14" style="17" customWidth="1"/>
    <col min="2272" max="2272" width="1.7109375" style="17" customWidth="1"/>
    <col min="2273" max="2517" width="11" style="17"/>
    <col min="2518" max="2518" width="4.42578125" style="17" customWidth="1"/>
    <col min="2519" max="2519" width="11" style="17"/>
    <col min="2520" max="2520" width="17.5703125" style="17" customWidth="1"/>
    <col min="2521" max="2521" width="11.5703125" style="17" customWidth="1"/>
    <col min="2522" max="2525" width="11" style="17"/>
    <col min="2526" max="2526" width="22.5703125" style="17" customWidth="1"/>
    <col min="2527" max="2527" width="14" style="17" customWidth="1"/>
    <col min="2528" max="2528" width="1.7109375" style="17" customWidth="1"/>
    <col min="2529" max="2773" width="11" style="17"/>
    <col min="2774" max="2774" width="4.42578125" style="17" customWidth="1"/>
    <col min="2775" max="2775" width="11" style="17"/>
    <col min="2776" max="2776" width="17.5703125" style="17" customWidth="1"/>
    <col min="2777" max="2777" width="11.5703125" style="17" customWidth="1"/>
    <col min="2778" max="2781" width="11" style="17"/>
    <col min="2782" max="2782" width="22.5703125" style="17" customWidth="1"/>
    <col min="2783" max="2783" width="14" style="17" customWidth="1"/>
    <col min="2784" max="2784" width="1.7109375" style="17" customWidth="1"/>
    <col min="2785" max="3029" width="11" style="17"/>
    <col min="3030" max="3030" width="4.42578125" style="17" customWidth="1"/>
    <col min="3031" max="3031" width="11" style="17"/>
    <col min="3032" max="3032" width="17.5703125" style="17" customWidth="1"/>
    <col min="3033" max="3033" width="11.5703125" style="17" customWidth="1"/>
    <col min="3034" max="3037" width="11" style="17"/>
    <col min="3038" max="3038" width="22.5703125" style="17" customWidth="1"/>
    <col min="3039" max="3039" width="14" style="17" customWidth="1"/>
    <col min="3040" max="3040" width="1.7109375" style="17" customWidth="1"/>
    <col min="3041" max="3285" width="11" style="17"/>
    <col min="3286" max="3286" width="4.42578125" style="17" customWidth="1"/>
    <col min="3287" max="3287" width="11" style="17"/>
    <col min="3288" max="3288" width="17.5703125" style="17" customWidth="1"/>
    <col min="3289" max="3289" width="11.5703125" style="17" customWidth="1"/>
    <col min="3290" max="3293" width="11" style="17"/>
    <col min="3294" max="3294" width="22.5703125" style="17" customWidth="1"/>
    <col min="3295" max="3295" width="14" style="17" customWidth="1"/>
    <col min="3296" max="3296" width="1.7109375" style="17" customWidth="1"/>
    <col min="3297" max="3541" width="11" style="17"/>
    <col min="3542" max="3542" width="4.42578125" style="17" customWidth="1"/>
    <col min="3543" max="3543" width="11" style="17"/>
    <col min="3544" max="3544" width="17.5703125" style="17" customWidth="1"/>
    <col min="3545" max="3545" width="11.5703125" style="17" customWidth="1"/>
    <col min="3546" max="3549" width="11" style="17"/>
    <col min="3550" max="3550" width="22.5703125" style="17" customWidth="1"/>
    <col min="3551" max="3551" width="14" style="17" customWidth="1"/>
    <col min="3552" max="3552" width="1.7109375" style="17" customWidth="1"/>
    <col min="3553" max="3797" width="11" style="17"/>
    <col min="3798" max="3798" width="4.42578125" style="17" customWidth="1"/>
    <col min="3799" max="3799" width="11" style="17"/>
    <col min="3800" max="3800" width="17.5703125" style="17" customWidth="1"/>
    <col min="3801" max="3801" width="11.5703125" style="17" customWidth="1"/>
    <col min="3802" max="3805" width="11" style="17"/>
    <col min="3806" max="3806" width="22.5703125" style="17" customWidth="1"/>
    <col min="3807" max="3807" width="14" style="17" customWidth="1"/>
    <col min="3808" max="3808" width="1.7109375" style="17" customWidth="1"/>
    <col min="3809" max="4053" width="11" style="17"/>
    <col min="4054" max="4054" width="4.42578125" style="17" customWidth="1"/>
    <col min="4055" max="4055" width="11" style="17"/>
    <col min="4056" max="4056" width="17.5703125" style="17" customWidth="1"/>
    <col min="4057" max="4057" width="11.5703125" style="17" customWidth="1"/>
    <col min="4058" max="4061" width="11" style="17"/>
    <col min="4062" max="4062" width="22.5703125" style="17" customWidth="1"/>
    <col min="4063" max="4063" width="14" style="17" customWidth="1"/>
    <col min="4064" max="4064" width="1.7109375" style="17" customWidth="1"/>
    <col min="4065" max="4309" width="11" style="17"/>
    <col min="4310" max="4310" width="4.42578125" style="17" customWidth="1"/>
    <col min="4311" max="4311" width="11" style="17"/>
    <col min="4312" max="4312" width="17.5703125" style="17" customWidth="1"/>
    <col min="4313" max="4313" width="11.5703125" style="17" customWidth="1"/>
    <col min="4314" max="4317" width="11" style="17"/>
    <col min="4318" max="4318" width="22.5703125" style="17" customWidth="1"/>
    <col min="4319" max="4319" width="14" style="17" customWidth="1"/>
    <col min="4320" max="4320" width="1.7109375" style="17" customWidth="1"/>
    <col min="4321" max="4565" width="11" style="17"/>
    <col min="4566" max="4566" width="4.42578125" style="17" customWidth="1"/>
    <col min="4567" max="4567" width="11" style="17"/>
    <col min="4568" max="4568" width="17.5703125" style="17" customWidth="1"/>
    <col min="4569" max="4569" width="11.5703125" style="17" customWidth="1"/>
    <col min="4570" max="4573" width="11" style="17"/>
    <col min="4574" max="4574" width="22.5703125" style="17" customWidth="1"/>
    <col min="4575" max="4575" width="14" style="17" customWidth="1"/>
    <col min="4576" max="4576" width="1.7109375" style="17" customWidth="1"/>
    <col min="4577" max="4821" width="11" style="17"/>
    <col min="4822" max="4822" width="4.42578125" style="17" customWidth="1"/>
    <col min="4823" max="4823" width="11" style="17"/>
    <col min="4824" max="4824" width="17.5703125" style="17" customWidth="1"/>
    <col min="4825" max="4825" width="11.5703125" style="17" customWidth="1"/>
    <col min="4826" max="4829" width="11" style="17"/>
    <col min="4830" max="4830" width="22.5703125" style="17" customWidth="1"/>
    <col min="4831" max="4831" width="14" style="17" customWidth="1"/>
    <col min="4832" max="4832" width="1.7109375" style="17" customWidth="1"/>
    <col min="4833" max="5077" width="11" style="17"/>
    <col min="5078" max="5078" width="4.42578125" style="17" customWidth="1"/>
    <col min="5079" max="5079" width="11" style="17"/>
    <col min="5080" max="5080" width="17.5703125" style="17" customWidth="1"/>
    <col min="5081" max="5081" width="11.5703125" style="17" customWidth="1"/>
    <col min="5082" max="5085" width="11" style="17"/>
    <col min="5086" max="5086" width="22.5703125" style="17" customWidth="1"/>
    <col min="5087" max="5087" width="14" style="17" customWidth="1"/>
    <col min="5088" max="5088" width="1.7109375" style="17" customWidth="1"/>
    <col min="5089" max="5333" width="11" style="17"/>
    <col min="5334" max="5334" width="4.42578125" style="17" customWidth="1"/>
    <col min="5335" max="5335" width="11" style="17"/>
    <col min="5336" max="5336" width="17.5703125" style="17" customWidth="1"/>
    <col min="5337" max="5337" width="11.5703125" style="17" customWidth="1"/>
    <col min="5338" max="5341" width="11" style="17"/>
    <col min="5342" max="5342" width="22.5703125" style="17" customWidth="1"/>
    <col min="5343" max="5343" width="14" style="17" customWidth="1"/>
    <col min="5344" max="5344" width="1.7109375" style="17" customWidth="1"/>
    <col min="5345" max="5589" width="11" style="17"/>
    <col min="5590" max="5590" width="4.42578125" style="17" customWidth="1"/>
    <col min="5591" max="5591" width="11" style="17"/>
    <col min="5592" max="5592" width="17.5703125" style="17" customWidth="1"/>
    <col min="5593" max="5593" width="11.5703125" style="17" customWidth="1"/>
    <col min="5594" max="5597" width="11" style="17"/>
    <col min="5598" max="5598" width="22.5703125" style="17" customWidth="1"/>
    <col min="5599" max="5599" width="14" style="17" customWidth="1"/>
    <col min="5600" max="5600" width="1.7109375" style="17" customWidth="1"/>
    <col min="5601" max="5845" width="11" style="17"/>
    <col min="5846" max="5846" width="4.42578125" style="17" customWidth="1"/>
    <col min="5847" max="5847" width="11" style="17"/>
    <col min="5848" max="5848" width="17.5703125" style="17" customWidth="1"/>
    <col min="5849" max="5849" width="11.5703125" style="17" customWidth="1"/>
    <col min="5850" max="5853" width="11" style="17"/>
    <col min="5854" max="5854" width="22.5703125" style="17" customWidth="1"/>
    <col min="5855" max="5855" width="14" style="17" customWidth="1"/>
    <col min="5856" max="5856" width="1.7109375" style="17" customWidth="1"/>
    <col min="5857" max="6101" width="11" style="17"/>
    <col min="6102" max="6102" width="4.42578125" style="17" customWidth="1"/>
    <col min="6103" max="6103" width="11" style="17"/>
    <col min="6104" max="6104" width="17.5703125" style="17" customWidth="1"/>
    <col min="6105" max="6105" width="11.5703125" style="17" customWidth="1"/>
    <col min="6106" max="6109" width="11" style="17"/>
    <col min="6110" max="6110" width="22.5703125" style="17" customWidth="1"/>
    <col min="6111" max="6111" width="14" style="17" customWidth="1"/>
    <col min="6112" max="6112" width="1.7109375" style="17" customWidth="1"/>
    <col min="6113" max="6357" width="11" style="17"/>
    <col min="6358" max="6358" width="4.42578125" style="17" customWidth="1"/>
    <col min="6359" max="6359" width="11" style="17"/>
    <col min="6360" max="6360" width="17.5703125" style="17" customWidth="1"/>
    <col min="6361" max="6361" width="11.5703125" style="17" customWidth="1"/>
    <col min="6362" max="6365" width="11" style="17"/>
    <col min="6366" max="6366" width="22.5703125" style="17" customWidth="1"/>
    <col min="6367" max="6367" width="14" style="17" customWidth="1"/>
    <col min="6368" max="6368" width="1.7109375" style="17" customWidth="1"/>
    <col min="6369" max="6613" width="11" style="17"/>
    <col min="6614" max="6614" width="4.42578125" style="17" customWidth="1"/>
    <col min="6615" max="6615" width="11" style="17"/>
    <col min="6616" max="6616" width="17.5703125" style="17" customWidth="1"/>
    <col min="6617" max="6617" width="11.5703125" style="17" customWidth="1"/>
    <col min="6618" max="6621" width="11" style="17"/>
    <col min="6622" max="6622" width="22.5703125" style="17" customWidth="1"/>
    <col min="6623" max="6623" width="14" style="17" customWidth="1"/>
    <col min="6624" max="6624" width="1.7109375" style="17" customWidth="1"/>
    <col min="6625" max="6869" width="11" style="17"/>
    <col min="6870" max="6870" width="4.42578125" style="17" customWidth="1"/>
    <col min="6871" max="6871" width="11" style="17"/>
    <col min="6872" max="6872" width="17.5703125" style="17" customWidth="1"/>
    <col min="6873" max="6873" width="11.5703125" style="17" customWidth="1"/>
    <col min="6874" max="6877" width="11" style="17"/>
    <col min="6878" max="6878" width="22.5703125" style="17" customWidth="1"/>
    <col min="6879" max="6879" width="14" style="17" customWidth="1"/>
    <col min="6880" max="6880" width="1.7109375" style="17" customWidth="1"/>
    <col min="6881" max="7125" width="11" style="17"/>
    <col min="7126" max="7126" width="4.42578125" style="17" customWidth="1"/>
    <col min="7127" max="7127" width="11" style="17"/>
    <col min="7128" max="7128" width="17.5703125" style="17" customWidth="1"/>
    <col min="7129" max="7129" width="11.5703125" style="17" customWidth="1"/>
    <col min="7130" max="7133" width="11" style="17"/>
    <col min="7134" max="7134" width="22.5703125" style="17" customWidth="1"/>
    <col min="7135" max="7135" width="14" style="17" customWidth="1"/>
    <col min="7136" max="7136" width="1.7109375" style="17" customWidth="1"/>
    <col min="7137" max="7381" width="11" style="17"/>
    <col min="7382" max="7382" width="4.42578125" style="17" customWidth="1"/>
    <col min="7383" max="7383" width="11" style="17"/>
    <col min="7384" max="7384" width="17.5703125" style="17" customWidth="1"/>
    <col min="7385" max="7385" width="11.5703125" style="17" customWidth="1"/>
    <col min="7386" max="7389" width="11" style="17"/>
    <col min="7390" max="7390" width="22.5703125" style="17" customWidth="1"/>
    <col min="7391" max="7391" width="14" style="17" customWidth="1"/>
    <col min="7392" max="7392" width="1.7109375" style="17" customWidth="1"/>
    <col min="7393" max="7637" width="11" style="17"/>
    <col min="7638" max="7638" width="4.42578125" style="17" customWidth="1"/>
    <col min="7639" max="7639" width="11" style="17"/>
    <col min="7640" max="7640" width="17.5703125" style="17" customWidth="1"/>
    <col min="7641" max="7641" width="11.5703125" style="17" customWidth="1"/>
    <col min="7642" max="7645" width="11" style="17"/>
    <col min="7646" max="7646" width="22.5703125" style="17" customWidth="1"/>
    <col min="7647" max="7647" width="14" style="17" customWidth="1"/>
    <col min="7648" max="7648" width="1.7109375" style="17" customWidth="1"/>
    <col min="7649" max="7893" width="11" style="17"/>
    <col min="7894" max="7894" width="4.42578125" style="17" customWidth="1"/>
    <col min="7895" max="7895" width="11" style="17"/>
    <col min="7896" max="7896" width="17.5703125" style="17" customWidth="1"/>
    <col min="7897" max="7897" width="11.5703125" style="17" customWidth="1"/>
    <col min="7898" max="7901" width="11" style="17"/>
    <col min="7902" max="7902" width="22.5703125" style="17" customWidth="1"/>
    <col min="7903" max="7903" width="14" style="17" customWidth="1"/>
    <col min="7904" max="7904" width="1.7109375" style="17" customWidth="1"/>
    <col min="7905" max="8149" width="11" style="17"/>
    <col min="8150" max="8150" width="4.42578125" style="17" customWidth="1"/>
    <col min="8151" max="8151" width="11" style="17"/>
    <col min="8152" max="8152" width="17.5703125" style="17" customWidth="1"/>
    <col min="8153" max="8153" width="11.5703125" style="17" customWidth="1"/>
    <col min="8154" max="8157" width="11" style="17"/>
    <col min="8158" max="8158" width="22.5703125" style="17" customWidth="1"/>
    <col min="8159" max="8159" width="14" style="17" customWidth="1"/>
    <col min="8160" max="8160" width="1.7109375" style="17" customWidth="1"/>
    <col min="8161" max="8405" width="11" style="17"/>
    <col min="8406" max="8406" width="4.42578125" style="17" customWidth="1"/>
    <col min="8407" max="8407" width="11" style="17"/>
    <col min="8408" max="8408" width="17.5703125" style="17" customWidth="1"/>
    <col min="8409" max="8409" width="11.5703125" style="17" customWidth="1"/>
    <col min="8410" max="8413" width="11" style="17"/>
    <col min="8414" max="8414" width="22.5703125" style="17" customWidth="1"/>
    <col min="8415" max="8415" width="14" style="17" customWidth="1"/>
    <col min="8416" max="8416" width="1.7109375" style="17" customWidth="1"/>
    <col min="8417" max="8661" width="11" style="17"/>
    <col min="8662" max="8662" width="4.42578125" style="17" customWidth="1"/>
    <col min="8663" max="8663" width="11" style="17"/>
    <col min="8664" max="8664" width="17.5703125" style="17" customWidth="1"/>
    <col min="8665" max="8665" width="11.5703125" style="17" customWidth="1"/>
    <col min="8666" max="8669" width="11" style="17"/>
    <col min="8670" max="8670" width="22.5703125" style="17" customWidth="1"/>
    <col min="8671" max="8671" width="14" style="17" customWidth="1"/>
    <col min="8672" max="8672" width="1.7109375" style="17" customWidth="1"/>
    <col min="8673" max="8917" width="11" style="17"/>
    <col min="8918" max="8918" width="4.42578125" style="17" customWidth="1"/>
    <col min="8919" max="8919" width="11" style="17"/>
    <col min="8920" max="8920" width="17.5703125" style="17" customWidth="1"/>
    <col min="8921" max="8921" width="11.5703125" style="17" customWidth="1"/>
    <col min="8922" max="8925" width="11" style="17"/>
    <col min="8926" max="8926" width="22.5703125" style="17" customWidth="1"/>
    <col min="8927" max="8927" width="14" style="17" customWidth="1"/>
    <col min="8928" max="8928" width="1.7109375" style="17" customWidth="1"/>
    <col min="8929" max="9173" width="11" style="17"/>
    <col min="9174" max="9174" width="4.42578125" style="17" customWidth="1"/>
    <col min="9175" max="9175" width="11" style="17"/>
    <col min="9176" max="9176" width="17.5703125" style="17" customWidth="1"/>
    <col min="9177" max="9177" width="11.5703125" style="17" customWidth="1"/>
    <col min="9178" max="9181" width="11" style="17"/>
    <col min="9182" max="9182" width="22.5703125" style="17" customWidth="1"/>
    <col min="9183" max="9183" width="14" style="17" customWidth="1"/>
    <col min="9184" max="9184" width="1.7109375" style="17" customWidth="1"/>
    <col min="9185" max="9429" width="11" style="17"/>
    <col min="9430" max="9430" width="4.42578125" style="17" customWidth="1"/>
    <col min="9431" max="9431" width="11" style="17"/>
    <col min="9432" max="9432" width="17.5703125" style="17" customWidth="1"/>
    <col min="9433" max="9433" width="11.5703125" style="17" customWidth="1"/>
    <col min="9434" max="9437" width="11" style="17"/>
    <col min="9438" max="9438" width="22.5703125" style="17" customWidth="1"/>
    <col min="9439" max="9439" width="14" style="17" customWidth="1"/>
    <col min="9440" max="9440" width="1.7109375" style="17" customWidth="1"/>
    <col min="9441" max="9685" width="11" style="17"/>
    <col min="9686" max="9686" width="4.42578125" style="17" customWidth="1"/>
    <col min="9687" max="9687" width="11" style="17"/>
    <col min="9688" max="9688" width="17.5703125" style="17" customWidth="1"/>
    <col min="9689" max="9689" width="11.5703125" style="17" customWidth="1"/>
    <col min="9690" max="9693" width="11" style="17"/>
    <col min="9694" max="9694" width="22.5703125" style="17" customWidth="1"/>
    <col min="9695" max="9695" width="14" style="17" customWidth="1"/>
    <col min="9696" max="9696" width="1.7109375" style="17" customWidth="1"/>
    <col min="9697" max="9941" width="11" style="17"/>
    <col min="9942" max="9942" width="4.42578125" style="17" customWidth="1"/>
    <col min="9943" max="9943" width="11" style="17"/>
    <col min="9944" max="9944" width="17.5703125" style="17" customWidth="1"/>
    <col min="9945" max="9945" width="11.5703125" style="17" customWidth="1"/>
    <col min="9946" max="9949" width="11" style="17"/>
    <col min="9950" max="9950" width="22.5703125" style="17" customWidth="1"/>
    <col min="9951" max="9951" width="14" style="17" customWidth="1"/>
    <col min="9952" max="9952" width="1.7109375" style="17" customWidth="1"/>
    <col min="9953" max="10197" width="11" style="17"/>
    <col min="10198" max="10198" width="4.42578125" style="17" customWidth="1"/>
    <col min="10199" max="10199" width="11" style="17"/>
    <col min="10200" max="10200" width="17.5703125" style="17" customWidth="1"/>
    <col min="10201" max="10201" width="11.5703125" style="17" customWidth="1"/>
    <col min="10202" max="10205" width="11" style="17"/>
    <col min="10206" max="10206" width="22.5703125" style="17" customWidth="1"/>
    <col min="10207" max="10207" width="14" style="17" customWidth="1"/>
    <col min="10208" max="10208" width="1.7109375" style="17" customWidth="1"/>
    <col min="10209" max="10453" width="11" style="17"/>
    <col min="10454" max="10454" width="4.42578125" style="17" customWidth="1"/>
    <col min="10455" max="10455" width="11" style="17"/>
    <col min="10456" max="10456" width="17.5703125" style="17" customWidth="1"/>
    <col min="10457" max="10457" width="11.5703125" style="17" customWidth="1"/>
    <col min="10458" max="10461" width="11" style="17"/>
    <col min="10462" max="10462" width="22.5703125" style="17" customWidth="1"/>
    <col min="10463" max="10463" width="14" style="17" customWidth="1"/>
    <col min="10464" max="10464" width="1.7109375" style="17" customWidth="1"/>
    <col min="10465" max="10709" width="11" style="17"/>
    <col min="10710" max="10710" width="4.42578125" style="17" customWidth="1"/>
    <col min="10711" max="10711" width="11" style="17"/>
    <col min="10712" max="10712" width="17.5703125" style="17" customWidth="1"/>
    <col min="10713" max="10713" width="11.5703125" style="17" customWidth="1"/>
    <col min="10714" max="10717" width="11" style="17"/>
    <col min="10718" max="10718" width="22.5703125" style="17" customWidth="1"/>
    <col min="10719" max="10719" width="14" style="17" customWidth="1"/>
    <col min="10720" max="10720" width="1.7109375" style="17" customWidth="1"/>
    <col min="10721" max="10965" width="11" style="17"/>
    <col min="10966" max="10966" width="4.42578125" style="17" customWidth="1"/>
    <col min="10967" max="10967" width="11" style="17"/>
    <col min="10968" max="10968" width="17.5703125" style="17" customWidth="1"/>
    <col min="10969" max="10969" width="11.5703125" style="17" customWidth="1"/>
    <col min="10970" max="10973" width="11" style="17"/>
    <col min="10974" max="10974" width="22.5703125" style="17" customWidth="1"/>
    <col min="10975" max="10975" width="14" style="17" customWidth="1"/>
    <col min="10976" max="10976" width="1.7109375" style="17" customWidth="1"/>
    <col min="10977" max="11221" width="11" style="17"/>
    <col min="11222" max="11222" width="4.42578125" style="17" customWidth="1"/>
    <col min="11223" max="11223" width="11" style="17"/>
    <col min="11224" max="11224" width="17.5703125" style="17" customWidth="1"/>
    <col min="11225" max="11225" width="11.5703125" style="17" customWidth="1"/>
    <col min="11226" max="11229" width="11" style="17"/>
    <col min="11230" max="11230" width="22.5703125" style="17" customWidth="1"/>
    <col min="11231" max="11231" width="14" style="17" customWidth="1"/>
    <col min="11232" max="11232" width="1.7109375" style="17" customWidth="1"/>
    <col min="11233" max="11477" width="11" style="17"/>
    <col min="11478" max="11478" width="4.42578125" style="17" customWidth="1"/>
    <col min="11479" max="11479" width="11" style="17"/>
    <col min="11480" max="11480" width="17.5703125" style="17" customWidth="1"/>
    <col min="11481" max="11481" width="11.5703125" style="17" customWidth="1"/>
    <col min="11482" max="11485" width="11" style="17"/>
    <col min="11486" max="11486" width="22.5703125" style="17" customWidth="1"/>
    <col min="11487" max="11487" width="14" style="17" customWidth="1"/>
    <col min="11488" max="11488" width="1.7109375" style="17" customWidth="1"/>
    <col min="11489" max="11733" width="11" style="17"/>
    <col min="11734" max="11734" width="4.42578125" style="17" customWidth="1"/>
    <col min="11735" max="11735" width="11" style="17"/>
    <col min="11736" max="11736" width="17.5703125" style="17" customWidth="1"/>
    <col min="11737" max="11737" width="11.5703125" style="17" customWidth="1"/>
    <col min="11738" max="11741" width="11" style="17"/>
    <col min="11742" max="11742" width="22.5703125" style="17" customWidth="1"/>
    <col min="11743" max="11743" width="14" style="17" customWidth="1"/>
    <col min="11744" max="11744" width="1.7109375" style="17" customWidth="1"/>
    <col min="11745" max="11989" width="11" style="17"/>
    <col min="11990" max="11990" width="4.42578125" style="17" customWidth="1"/>
    <col min="11991" max="11991" width="11" style="17"/>
    <col min="11992" max="11992" width="17.5703125" style="17" customWidth="1"/>
    <col min="11993" max="11993" width="11.5703125" style="17" customWidth="1"/>
    <col min="11994" max="11997" width="11" style="17"/>
    <col min="11998" max="11998" width="22.5703125" style="17" customWidth="1"/>
    <col min="11999" max="11999" width="14" style="17" customWidth="1"/>
    <col min="12000" max="12000" width="1.7109375" style="17" customWidth="1"/>
    <col min="12001" max="12245" width="11" style="17"/>
    <col min="12246" max="12246" width="4.42578125" style="17" customWidth="1"/>
    <col min="12247" max="12247" width="11" style="17"/>
    <col min="12248" max="12248" width="17.5703125" style="17" customWidth="1"/>
    <col min="12249" max="12249" width="11.5703125" style="17" customWidth="1"/>
    <col min="12250" max="12253" width="11" style="17"/>
    <col min="12254" max="12254" width="22.5703125" style="17" customWidth="1"/>
    <col min="12255" max="12255" width="14" style="17" customWidth="1"/>
    <col min="12256" max="12256" width="1.7109375" style="17" customWidth="1"/>
    <col min="12257" max="12501" width="11" style="17"/>
    <col min="12502" max="12502" width="4.42578125" style="17" customWidth="1"/>
    <col min="12503" max="12503" width="11" style="17"/>
    <col min="12504" max="12504" width="17.5703125" style="17" customWidth="1"/>
    <col min="12505" max="12505" width="11.5703125" style="17" customWidth="1"/>
    <col min="12506" max="12509" width="11" style="17"/>
    <col min="12510" max="12510" width="22.5703125" style="17" customWidth="1"/>
    <col min="12511" max="12511" width="14" style="17" customWidth="1"/>
    <col min="12512" max="12512" width="1.7109375" style="17" customWidth="1"/>
    <col min="12513" max="12757" width="11" style="17"/>
    <col min="12758" max="12758" width="4.42578125" style="17" customWidth="1"/>
    <col min="12759" max="12759" width="11" style="17"/>
    <col min="12760" max="12760" width="17.5703125" style="17" customWidth="1"/>
    <col min="12761" max="12761" width="11.5703125" style="17" customWidth="1"/>
    <col min="12762" max="12765" width="11" style="17"/>
    <col min="12766" max="12766" width="22.5703125" style="17" customWidth="1"/>
    <col min="12767" max="12767" width="14" style="17" customWidth="1"/>
    <col min="12768" max="12768" width="1.7109375" style="17" customWidth="1"/>
    <col min="12769" max="13013" width="11" style="17"/>
    <col min="13014" max="13014" width="4.42578125" style="17" customWidth="1"/>
    <col min="13015" max="13015" width="11" style="17"/>
    <col min="13016" max="13016" width="17.5703125" style="17" customWidth="1"/>
    <col min="13017" max="13017" width="11.5703125" style="17" customWidth="1"/>
    <col min="13018" max="13021" width="11" style="17"/>
    <col min="13022" max="13022" width="22.5703125" style="17" customWidth="1"/>
    <col min="13023" max="13023" width="14" style="17" customWidth="1"/>
    <col min="13024" max="13024" width="1.7109375" style="17" customWidth="1"/>
    <col min="13025" max="13269" width="11" style="17"/>
    <col min="13270" max="13270" width="4.42578125" style="17" customWidth="1"/>
    <col min="13271" max="13271" width="11" style="17"/>
    <col min="13272" max="13272" width="17.5703125" style="17" customWidth="1"/>
    <col min="13273" max="13273" width="11.5703125" style="17" customWidth="1"/>
    <col min="13274" max="13277" width="11" style="17"/>
    <col min="13278" max="13278" width="22.5703125" style="17" customWidth="1"/>
    <col min="13279" max="13279" width="14" style="17" customWidth="1"/>
    <col min="13280" max="13280" width="1.7109375" style="17" customWidth="1"/>
    <col min="13281" max="13525" width="11" style="17"/>
    <col min="13526" max="13526" width="4.42578125" style="17" customWidth="1"/>
    <col min="13527" max="13527" width="11" style="17"/>
    <col min="13528" max="13528" width="17.5703125" style="17" customWidth="1"/>
    <col min="13529" max="13529" width="11.5703125" style="17" customWidth="1"/>
    <col min="13530" max="13533" width="11" style="17"/>
    <col min="13534" max="13534" width="22.5703125" style="17" customWidth="1"/>
    <col min="13535" max="13535" width="14" style="17" customWidth="1"/>
    <col min="13536" max="13536" width="1.7109375" style="17" customWidth="1"/>
    <col min="13537" max="13781" width="11" style="17"/>
    <col min="13782" max="13782" width="4.42578125" style="17" customWidth="1"/>
    <col min="13783" max="13783" width="11" style="17"/>
    <col min="13784" max="13784" width="17.5703125" style="17" customWidth="1"/>
    <col min="13785" max="13785" width="11.5703125" style="17" customWidth="1"/>
    <col min="13786" max="13789" width="11" style="17"/>
    <col min="13790" max="13790" width="22.5703125" style="17" customWidth="1"/>
    <col min="13791" max="13791" width="14" style="17" customWidth="1"/>
    <col min="13792" max="13792" width="1.7109375" style="17" customWidth="1"/>
    <col min="13793" max="14037" width="11" style="17"/>
    <col min="14038" max="14038" width="4.42578125" style="17" customWidth="1"/>
    <col min="14039" max="14039" width="11" style="17"/>
    <col min="14040" max="14040" width="17.5703125" style="17" customWidth="1"/>
    <col min="14041" max="14041" width="11.5703125" style="17" customWidth="1"/>
    <col min="14042" max="14045" width="11" style="17"/>
    <col min="14046" max="14046" width="22.5703125" style="17" customWidth="1"/>
    <col min="14047" max="14047" width="14" style="17" customWidth="1"/>
    <col min="14048" max="14048" width="1.7109375" style="17" customWidth="1"/>
    <col min="14049" max="14293" width="11" style="17"/>
    <col min="14294" max="14294" width="4.42578125" style="17" customWidth="1"/>
    <col min="14295" max="14295" width="11" style="17"/>
    <col min="14296" max="14296" width="17.5703125" style="17" customWidth="1"/>
    <col min="14297" max="14297" width="11.5703125" style="17" customWidth="1"/>
    <col min="14298" max="14301" width="11" style="17"/>
    <col min="14302" max="14302" width="22.5703125" style="17" customWidth="1"/>
    <col min="14303" max="14303" width="14" style="17" customWidth="1"/>
    <col min="14304" max="14304" width="1.7109375" style="17" customWidth="1"/>
    <col min="14305" max="14549" width="11" style="17"/>
    <col min="14550" max="14550" width="4.42578125" style="17" customWidth="1"/>
    <col min="14551" max="14551" width="11" style="17"/>
    <col min="14552" max="14552" width="17.5703125" style="17" customWidth="1"/>
    <col min="14553" max="14553" width="11.5703125" style="17" customWidth="1"/>
    <col min="14554" max="14557" width="11" style="17"/>
    <col min="14558" max="14558" width="22.5703125" style="17" customWidth="1"/>
    <col min="14559" max="14559" width="14" style="17" customWidth="1"/>
    <col min="14560" max="14560" width="1.7109375" style="17" customWidth="1"/>
    <col min="14561" max="14805" width="11" style="17"/>
    <col min="14806" max="14806" width="4.42578125" style="17" customWidth="1"/>
    <col min="14807" max="14807" width="11" style="17"/>
    <col min="14808" max="14808" width="17.5703125" style="17" customWidth="1"/>
    <col min="14809" max="14809" width="11.5703125" style="17" customWidth="1"/>
    <col min="14810" max="14813" width="11" style="17"/>
    <col min="14814" max="14814" width="22.5703125" style="17" customWidth="1"/>
    <col min="14815" max="14815" width="14" style="17" customWidth="1"/>
    <col min="14816" max="14816" width="1.7109375" style="17" customWidth="1"/>
    <col min="14817" max="15061" width="11" style="17"/>
    <col min="15062" max="15062" width="4.42578125" style="17" customWidth="1"/>
    <col min="15063" max="15063" width="11" style="17"/>
    <col min="15064" max="15064" width="17.5703125" style="17" customWidth="1"/>
    <col min="15065" max="15065" width="11.5703125" style="17" customWidth="1"/>
    <col min="15066" max="15069" width="11" style="17"/>
    <col min="15070" max="15070" width="22.5703125" style="17" customWidth="1"/>
    <col min="15071" max="15071" width="14" style="17" customWidth="1"/>
    <col min="15072" max="15072" width="1.7109375" style="17" customWidth="1"/>
    <col min="15073" max="15317" width="11" style="17"/>
    <col min="15318" max="15318" width="4.42578125" style="17" customWidth="1"/>
    <col min="15319" max="15319" width="11" style="17"/>
    <col min="15320" max="15320" width="17.5703125" style="17" customWidth="1"/>
    <col min="15321" max="15321" width="11.5703125" style="17" customWidth="1"/>
    <col min="15322" max="15325" width="11" style="17"/>
    <col min="15326" max="15326" width="22.5703125" style="17" customWidth="1"/>
    <col min="15327" max="15327" width="14" style="17" customWidth="1"/>
    <col min="15328" max="15328" width="1.7109375" style="17" customWidth="1"/>
    <col min="15329" max="15573" width="11" style="17"/>
    <col min="15574" max="15574" width="4.42578125" style="17" customWidth="1"/>
    <col min="15575" max="15575" width="11" style="17"/>
    <col min="15576" max="15576" width="17.5703125" style="17" customWidth="1"/>
    <col min="15577" max="15577" width="11.5703125" style="17" customWidth="1"/>
    <col min="15578" max="15581" width="11" style="17"/>
    <col min="15582" max="15582" width="22.5703125" style="17" customWidth="1"/>
    <col min="15583" max="15583" width="14" style="17" customWidth="1"/>
    <col min="15584" max="15584" width="1.7109375" style="17" customWidth="1"/>
    <col min="15585" max="15829" width="11" style="17"/>
    <col min="15830" max="15830" width="4.42578125" style="17" customWidth="1"/>
    <col min="15831" max="15831" width="11" style="17"/>
    <col min="15832" max="15832" width="17.5703125" style="17" customWidth="1"/>
    <col min="15833" max="15833" width="11.5703125" style="17" customWidth="1"/>
    <col min="15834" max="15837" width="11" style="17"/>
    <col min="15838" max="15838" width="22.5703125" style="17" customWidth="1"/>
    <col min="15839" max="15839" width="14" style="17" customWidth="1"/>
    <col min="15840" max="15840" width="1.7109375" style="17" customWidth="1"/>
    <col min="15841" max="16085" width="11" style="17"/>
    <col min="16086" max="16086" width="4.42578125" style="17" customWidth="1"/>
    <col min="16087" max="16087" width="11" style="17"/>
    <col min="16088" max="16088" width="17.5703125" style="17" customWidth="1"/>
    <col min="16089" max="16089" width="11.5703125" style="17" customWidth="1"/>
    <col min="16090" max="16093" width="11" style="17"/>
    <col min="16094" max="16094" width="22.5703125" style="17" customWidth="1"/>
    <col min="16095" max="16095" width="14" style="17" customWidth="1"/>
    <col min="16096" max="16096" width="1.7109375" style="17" customWidth="1"/>
    <col min="16097" max="16384" width="11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185</v>
      </c>
      <c r="E2" s="21"/>
      <c r="F2" s="21"/>
      <c r="G2" s="21"/>
      <c r="H2" s="21"/>
      <c r="I2" s="22"/>
      <c r="J2" s="23" t="s">
        <v>186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187</v>
      </c>
      <c r="E4" s="21"/>
      <c r="F4" s="21"/>
      <c r="G4" s="21"/>
      <c r="H4" s="21"/>
      <c r="I4" s="22"/>
      <c r="J4" s="23" t="s">
        <v>188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546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547</v>
      </c>
      <c r="J12" s="37"/>
    </row>
    <row r="13" spans="2:10" x14ac:dyDescent="0.2">
      <c r="B13" s="36"/>
      <c r="C13" s="38" t="s">
        <v>548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549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189</v>
      </c>
      <c r="D17" s="39"/>
      <c r="H17" s="41" t="s">
        <v>190</v>
      </c>
      <c r="I17" s="41" t="s">
        <v>191</v>
      </c>
      <c r="J17" s="37"/>
    </row>
    <row r="18" spans="2:10" x14ac:dyDescent="0.2">
      <c r="B18" s="36"/>
      <c r="C18" s="38" t="s">
        <v>192</v>
      </c>
      <c r="D18" s="38"/>
      <c r="E18" s="38"/>
      <c r="F18" s="38"/>
      <c r="H18" s="42">
        <v>141</v>
      </c>
      <c r="I18" s="43">
        <v>58849373</v>
      </c>
      <c r="J18" s="37"/>
    </row>
    <row r="19" spans="2:10" x14ac:dyDescent="0.2">
      <c r="B19" s="36"/>
      <c r="C19" s="17" t="s">
        <v>193</v>
      </c>
      <c r="H19" s="44">
        <v>63</v>
      </c>
      <c r="I19" s="45">
        <v>15923300</v>
      </c>
      <c r="J19" s="37"/>
    </row>
    <row r="20" spans="2:10" x14ac:dyDescent="0.2">
      <c r="B20" s="36"/>
      <c r="C20" s="17" t="s">
        <v>194</v>
      </c>
      <c r="H20" s="44"/>
      <c r="I20" s="45">
        <v>0</v>
      </c>
      <c r="J20" s="37"/>
    </row>
    <row r="21" spans="2:10" x14ac:dyDescent="0.2">
      <c r="B21" s="36"/>
      <c r="C21" s="17" t="s">
        <v>195</v>
      </c>
      <c r="H21" s="44">
        <v>14</v>
      </c>
      <c r="I21" s="46">
        <v>29514263</v>
      </c>
      <c r="J21" s="37"/>
    </row>
    <row r="22" spans="2:10" x14ac:dyDescent="0.2">
      <c r="B22" s="36"/>
      <c r="C22" s="17" t="s">
        <v>196</v>
      </c>
      <c r="H22" s="44"/>
      <c r="I22" s="45">
        <v>0</v>
      </c>
      <c r="J22" s="37"/>
    </row>
    <row r="23" spans="2:10" ht="13.5" thickBot="1" x14ac:dyDescent="0.25">
      <c r="B23" s="36"/>
      <c r="C23" s="17" t="s">
        <v>197</v>
      </c>
      <c r="H23" s="47">
        <v>19</v>
      </c>
      <c r="I23" s="48">
        <v>3464300</v>
      </c>
      <c r="J23" s="37"/>
    </row>
    <row r="24" spans="2:10" x14ac:dyDescent="0.2">
      <c r="B24" s="36"/>
      <c r="C24" s="38" t="s">
        <v>198</v>
      </c>
      <c r="D24" s="38"/>
      <c r="E24" s="38"/>
      <c r="F24" s="38"/>
      <c r="H24" s="42">
        <f>H19+H20+H21+H22+H23</f>
        <v>96</v>
      </c>
      <c r="I24" s="49">
        <f>I19+I20+I21+I22+I23</f>
        <v>48901863</v>
      </c>
      <c r="J24" s="37"/>
    </row>
    <row r="25" spans="2:10" x14ac:dyDescent="0.2">
      <c r="B25" s="36"/>
      <c r="C25" s="17" t="s">
        <v>199</v>
      </c>
      <c r="H25" s="44">
        <v>45</v>
      </c>
      <c r="I25" s="45">
        <v>9947510</v>
      </c>
      <c r="J25" s="37"/>
    </row>
    <row r="26" spans="2:10" ht="13.5" thickBot="1" x14ac:dyDescent="0.25">
      <c r="B26" s="36"/>
      <c r="C26" s="17" t="s">
        <v>200</v>
      </c>
      <c r="H26" s="47">
        <v>0</v>
      </c>
      <c r="I26" s="48">
        <v>0</v>
      </c>
      <c r="J26" s="37"/>
    </row>
    <row r="27" spans="2:10" x14ac:dyDescent="0.2">
      <c r="B27" s="36"/>
      <c r="C27" s="38" t="s">
        <v>201</v>
      </c>
      <c r="D27" s="38"/>
      <c r="E27" s="38"/>
      <c r="F27" s="38"/>
      <c r="H27" s="42">
        <f>H25+H26</f>
        <v>45</v>
      </c>
      <c r="I27" s="49">
        <f>I25+I26</f>
        <v>9947510</v>
      </c>
      <c r="J27" s="37"/>
    </row>
    <row r="28" spans="2:10" ht="13.5" thickBot="1" x14ac:dyDescent="0.25">
      <c r="B28" s="36"/>
      <c r="C28" s="17" t="s">
        <v>202</v>
      </c>
      <c r="D28" s="38"/>
      <c r="E28" s="38"/>
      <c r="F28" s="38"/>
      <c r="H28" s="47">
        <v>0</v>
      </c>
      <c r="I28" s="48">
        <v>0</v>
      </c>
      <c r="J28" s="37"/>
    </row>
    <row r="29" spans="2:10" x14ac:dyDescent="0.2">
      <c r="B29" s="36"/>
      <c r="C29" s="38" t="s">
        <v>203</v>
      </c>
      <c r="D29" s="38"/>
      <c r="E29" s="38"/>
      <c r="F29" s="38"/>
      <c r="H29" s="44">
        <f>H28</f>
        <v>0</v>
      </c>
      <c r="I29" s="45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50"/>
      <c r="I30" s="49"/>
      <c r="J30" s="37"/>
    </row>
    <row r="31" spans="2:10" ht="13.5" thickBot="1" x14ac:dyDescent="0.25">
      <c r="B31" s="36"/>
      <c r="C31" s="38" t="s">
        <v>204</v>
      </c>
      <c r="D31" s="38"/>
      <c r="H31" s="51">
        <f>H24+H27+H29</f>
        <v>141</v>
      </c>
      <c r="I31" s="52">
        <f>I24+I27+I29</f>
        <v>58849373</v>
      </c>
      <c r="J31" s="37"/>
    </row>
    <row r="32" spans="2:10" ht="13.5" thickTop="1" x14ac:dyDescent="0.2">
      <c r="B32" s="36"/>
      <c r="C32" s="38"/>
      <c r="D32" s="38"/>
      <c r="H32" s="53"/>
      <c r="I32" s="45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/>
      <c r="D36" s="55"/>
      <c r="G36" s="54" t="s">
        <v>205</v>
      </c>
      <c r="H36" s="55"/>
      <c r="I36" s="53"/>
      <c r="J36" s="37"/>
    </row>
    <row r="37" spans="2:10" ht="4.5" customHeight="1" x14ac:dyDescent="0.2">
      <c r="B37" s="36"/>
      <c r="C37" s="53"/>
      <c r="D37" s="53"/>
      <c r="G37" s="53"/>
      <c r="H37" s="53"/>
      <c r="I37" s="53"/>
      <c r="J37" s="37"/>
    </row>
    <row r="38" spans="2:10" x14ac:dyDescent="0.2">
      <c r="B38" s="36"/>
      <c r="C38" s="38" t="s">
        <v>550</v>
      </c>
      <c r="G38" s="56" t="s">
        <v>206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ht="18.75" customHeight="1" thickBot="1" x14ac:dyDescent="0.25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13" zoomScaleNormal="100" zoomScaleSheetLayoutView="100" workbookViewId="0">
      <selection activeCell="C26" sqref="C2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8.7109375" style="17" customWidth="1"/>
    <col min="4" max="4" width="18.28515625" style="17" customWidth="1"/>
    <col min="5" max="5" width="9.140625" style="17" customWidth="1"/>
    <col min="6" max="8" width="11.42578125" style="17"/>
    <col min="9" max="9" width="19.85546875" style="17" customWidth="1"/>
    <col min="10" max="10" width="15.85546875" style="17" customWidth="1"/>
    <col min="11" max="11" width="7.140625" style="17" customWidth="1"/>
    <col min="12" max="216" width="11.42578125" style="17"/>
    <col min="217" max="217" width="4.42578125" style="17" customWidth="1"/>
    <col min="218" max="218" width="11.42578125" style="17"/>
    <col min="219" max="219" width="17.5703125" style="17" customWidth="1"/>
    <col min="220" max="220" width="11.5703125" style="17" customWidth="1"/>
    <col min="221" max="224" width="11.42578125" style="17"/>
    <col min="225" max="225" width="22.5703125" style="17" customWidth="1"/>
    <col min="226" max="226" width="14" style="17" customWidth="1"/>
    <col min="227" max="227" width="1.7109375" style="17" customWidth="1"/>
    <col min="228" max="472" width="11.42578125" style="17"/>
    <col min="473" max="473" width="4.42578125" style="17" customWidth="1"/>
    <col min="474" max="474" width="11.42578125" style="17"/>
    <col min="475" max="475" width="17.5703125" style="17" customWidth="1"/>
    <col min="476" max="476" width="11.5703125" style="17" customWidth="1"/>
    <col min="477" max="480" width="11.42578125" style="17"/>
    <col min="481" max="481" width="22.5703125" style="17" customWidth="1"/>
    <col min="482" max="482" width="14" style="17" customWidth="1"/>
    <col min="483" max="483" width="1.7109375" style="17" customWidth="1"/>
    <col min="484" max="728" width="11.42578125" style="17"/>
    <col min="729" max="729" width="4.42578125" style="17" customWidth="1"/>
    <col min="730" max="730" width="11.42578125" style="17"/>
    <col min="731" max="731" width="17.5703125" style="17" customWidth="1"/>
    <col min="732" max="732" width="11.5703125" style="17" customWidth="1"/>
    <col min="733" max="736" width="11.42578125" style="17"/>
    <col min="737" max="737" width="22.5703125" style="17" customWidth="1"/>
    <col min="738" max="738" width="14" style="17" customWidth="1"/>
    <col min="739" max="739" width="1.7109375" style="17" customWidth="1"/>
    <col min="740" max="984" width="11.42578125" style="17"/>
    <col min="985" max="985" width="4.42578125" style="17" customWidth="1"/>
    <col min="986" max="986" width="11.42578125" style="17"/>
    <col min="987" max="987" width="17.5703125" style="17" customWidth="1"/>
    <col min="988" max="988" width="11.5703125" style="17" customWidth="1"/>
    <col min="989" max="992" width="11.42578125" style="17"/>
    <col min="993" max="993" width="22.5703125" style="17" customWidth="1"/>
    <col min="994" max="994" width="14" style="17" customWidth="1"/>
    <col min="995" max="995" width="1.7109375" style="17" customWidth="1"/>
    <col min="996" max="1240" width="11.42578125" style="17"/>
    <col min="1241" max="1241" width="4.42578125" style="17" customWidth="1"/>
    <col min="1242" max="1242" width="11.42578125" style="17"/>
    <col min="1243" max="1243" width="17.5703125" style="17" customWidth="1"/>
    <col min="1244" max="1244" width="11.5703125" style="17" customWidth="1"/>
    <col min="1245" max="1248" width="11.42578125" style="17"/>
    <col min="1249" max="1249" width="22.5703125" style="17" customWidth="1"/>
    <col min="1250" max="1250" width="14" style="17" customWidth="1"/>
    <col min="1251" max="1251" width="1.7109375" style="17" customWidth="1"/>
    <col min="1252" max="1496" width="11.42578125" style="17"/>
    <col min="1497" max="1497" width="4.42578125" style="17" customWidth="1"/>
    <col min="1498" max="1498" width="11.42578125" style="17"/>
    <col min="1499" max="1499" width="17.5703125" style="17" customWidth="1"/>
    <col min="1500" max="1500" width="11.5703125" style="17" customWidth="1"/>
    <col min="1501" max="1504" width="11.42578125" style="17"/>
    <col min="1505" max="1505" width="22.5703125" style="17" customWidth="1"/>
    <col min="1506" max="1506" width="14" style="17" customWidth="1"/>
    <col min="1507" max="1507" width="1.7109375" style="17" customWidth="1"/>
    <col min="1508" max="1752" width="11.42578125" style="17"/>
    <col min="1753" max="1753" width="4.42578125" style="17" customWidth="1"/>
    <col min="1754" max="1754" width="11.42578125" style="17"/>
    <col min="1755" max="1755" width="17.5703125" style="17" customWidth="1"/>
    <col min="1756" max="1756" width="11.5703125" style="17" customWidth="1"/>
    <col min="1757" max="1760" width="11.42578125" style="17"/>
    <col min="1761" max="1761" width="22.5703125" style="17" customWidth="1"/>
    <col min="1762" max="1762" width="14" style="17" customWidth="1"/>
    <col min="1763" max="1763" width="1.7109375" style="17" customWidth="1"/>
    <col min="1764" max="2008" width="11.42578125" style="17"/>
    <col min="2009" max="2009" width="4.42578125" style="17" customWidth="1"/>
    <col min="2010" max="2010" width="11.42578125" style="17"/>
    <col min="2011" max="2011" width="17.5703125" style="17" customWidth="1"/>
    <col min="2012" max="2012" width="11.5703125" style="17" customWidth="1"/>
    <col min="2013" max="2016" width="11.42578125" style="17"/>
    <col min="2017" max="2017" width="22.5703125" style="17" customWidth="1"/>
    <col min="2018" max="2018" width="14" style="17" customWidth="1"/>
    <col min="2019" max="2019" width="1.7109375" style="17" customWidth="1"/>
    <col min="2020" max="2264" width="11.42578125" style="17"/>
    <col min="2265" max="2265" width="4.42578125" style="17" customWidth="1"/>
    <col min="2266" max="2266" width="11.42578125" style="17"/>
    <col min="2267" max="2267" width="17.5703125" style="17" customWidth="1"/>
    <col min="2268" max="2268" width="11.5703125" style="17" customWidth="1"/>
    <col min="2269" max="2272" width="11.42578125" style="17"/>
    <col min="2273" max="2273" width="22.5703125" style="17" customWidth="1"/>
    <col min="2274" max="2274" width="14" style="17" customWidth="1"/>
    <col min="2275" max="2275" width="1.7109375" style="17" customWidth="1"/>
    <col min="2276" max="2520" width="11.42578125" style="17"/>
    <col min="2521" max="2521" width="4.42578125" style="17" customWidth="1"/>
    <col min="2522" max="2522" width="11.42578125" style="17"/>
    <col min="2523" max="2523" width="17.5703125" style="17" customWidth="1"/>
    <col min="2524" max="2524" width="11.5703125" style="17" customWidth="1"/>
    <col min="2525" max="2528" width="11.42578125" style="17"/>
    <col min="2529" max="2529" width="22.5703125" style="17" customWidth="1"/>
    <col min="2530" max="2530" width="14" style="17" customWidth="1"/>
    <col min="2531" max="2531" width="1.7109375" style="17" customWidth="1"/>
    <col min="2532" max="2776" width="11.42578125" style="17"/>
    <col min="2777" max="2777" width="4.42578125" style="17" customWidth="1"/>
    <col min="2778" max="2778" width="11.42578125" style="17"/>
    <col min="2779" max="2779" width="17.5703125" style="17" customWidth="1"/>
    <col min="2780" max="2780" width="11.5703125" style="17" customWidth="1"/>
    <col min="2781" max="2784" width="11.42578125" style="17"/>
    <col min="2785" max="2785" width="22.5703125" style="17" customWidth="1"/>
    <col min="2786" max="2786" width="14" style="17" customWidth="1"/>
    <col min="2787" max="2787" width="1.7109375" style="17" customWidth="1"/>
    <col min="2788" max="3032" width="11.42578125" style="17"/>
    <col min="3033" max="3033" width="4.42578125" style="17" customWidth="1"/>
    <col min="3034" max="3034" width="11.42578125" style="17"/>
    <col min="3035" max="3035" width="17.5703125" style="17" customWidth="1"/>
    <col min="3036" max="3036" width="11.5703125" style="17" customWidth="1"/>
    <col min="3037" max="3040" width="11.42578125" style="17"/>
    <col min="3041" max="3041" width="22.5703125" style="17" customWidth="1"/>
    <col min="3042" max="3042" width="14" style="17" customWidth="1"/>
    <col min="3043" max="3043" width="1.7109375" style="17" customWidth="1"/>
    <col min="3044" max="3288" width="11.42578125" style="17"/>
    <col min="3289" max="3289" width="4.42578125" style="17" customWidth="1"/>
    <col min="3290" max="3290" width="11.42578125" style="17"/>
    <col min="3291" max="3291" width="17.5703125" style="17" customWidth="1"/>
    <col min="3292" max="3292" width="11.5703125" style="17" customWidth="1"/>
    <col min="3293" max="3296" width="11.42578125" style="17"/>
    <col min="3297" max="3297" width="22.5703125" style="17" customWidth="1"/>
    <col min="3298" max="3298" width="14" style="17" customWidth="1"/>
    <col min="3299" max="3299" width="1.7109375" style="17" customWidth="1"/>
    <col min="3300" max="3544" width="11.42578125" style="17"/>
    <col min="3545" max="3545" width="4.42578125" style="17" customWidth="1"/>
    <col min="3546" max="3546" width="11.42578125" style="17"/>
    <col min="3547" max="3547" width="17.5703125" style="17" customWidth="1"/>
    <col min="3548" max="3548" width="11.5703125" style="17" customWidth="1"/>
    <col min="3549" max="3552" width="11.42578125" style="17"/>
    <col min="3553" max="3553" width="22.5703125" style="17" customWidth="1"/>
    <col min="3554" max="3554" width="14" style="17" customWidth="1"/>
    <col min="3555" max="3555" width="1.7109375" style="17" customWidth="1"/>
    <col min="3556" max="3800" width="11.42578125" style="17"/>
    <col min="3801" max="3801" width="4.42578125" style="17" customWidth="1"/>
    <col min="3802" max="3802" width="11.42578125" style="17"/>
    <col min="3803" max="3803" width="17.5703125" style="17" customWidth="1"/>
    <col min="3804" max="3804" width="11.5703125" style="17" customWidth="1"/>
    <col min="3805" max="3808" width="11.42578125" style="17"/>
    <col min="3809" max="3809" width="22.5703125" style="17" customWidth="1"/>
    <col min="3810" max="3810" width="14" style="17" customWidth="1"/>
    <col min="3811" max="3811" width="1.7109375" style="17" customWidth="1"/>
    <col min="3812" max="4056" width="11.42578125" style="17"/>
    <col min="4057" max="4057" width="4.42578125" style="17" customWidth="1"/>
    <col min="4058" max="4058" width="11.42578125" style="17"/>
    <col min="4059" max="4059" width="17.5703125" style="17" customWidth="1"/>
    <col min="4060" max="4060" width="11.5703125" style="17" customWidth="1"/>
    <col min="4061" max="4064" width="11.42578125" style="17"/>
    <col min="4065" max="4065" width="22.5703125" style="17" customWidth="1"/>
    <col min="4066" max="4066" width="14" style="17" customWidth="1"/>
    <col min="4067" max="4067" width="1.7109375" style="17" customWidth="1"/>
    <col min="4068" max="4312" width="11.42578125" style="17"/>
    <col min="4313" max="4313" width="4.42578125" style="17" customWidth="1"/>
    <col min="4314" max="4314" width="11.42578125" style="17"/>
    <col min="4315" max="4315" width="17.5703125" style="17" customWidth="1"/>
    <col min="4316" max="4316" width="11.5703125" style="17" customWidth="1"/>
    <col min="4317" max="4320" width="11.42578125" style="17"/>
    <col min="4321" max="4321" width="22.5703125" style="17" customWidth="1"/>
    <col min="4322" max="4322" width="14" style="17" customWidth="1"/>
    <col min="4323" max="4323" width="1.7109375" style="17" customWidth="1"/>
    <col min="4324" max="4568" width="11.42578125" style="17"/>
    <col min="4569" max="4569" width="4.42578125" style="17" customWidth="1"/>
    <col min="4570" max="4570" width="11.42578125" style="17"/>
    <col min="4571" max="4571" width="17.5703125" style="17" customWidth="1"/>
    <col min="4572" max="4572" width="11.5703125" style="17" customWidth="1"/>
    <col min="4573" max="4576" width="11.42578125" style="17"/>
    <col min="4577" max="4577" width="22.5703125" style="17" customWidth="1"/>
    <col min="4578" max="4578" width="14" style="17" customWidth="1"/>
    <col min="4579" max="4579" width="1.7109375" style="17" customWidth="1"/>
    <col min="4580" max="4824" width="11.42578125" style="17"/>
    <col min="4825" max="4825" width="4.42578125" style="17" customWidth="1"/>
    <col min="4826" max="4826" width="11.42578125" style="17"/>
    <col min="4827" max="4827" width="17.5703125" style="17" customWidth="1"/>
    <col min="4828" max="4828" width="11.5703125" style="17" customWidth="1"/>
    <col min="4829" max="4832" width="11.42578125" style="17"/>
    <col min="4833" max="4833" width="22.5703125" style="17" customWidth="1"/>
    <col min="4834" max="4834" width="14" style="17" customWidth="1"/>
    <col min="4835" max="4835" width="1.7109375" style="17" customWidth="1"/>
    <col min="4836" max="5080" width="11.42578125" style="17"/>
    <col min="5081" max="5081" width="4.42578125" style="17" customWidth="1"/>
    <col min="5082" max="5082" width="11.42578125" style="17"/>
    <col min="5083" max="5083" width="17.5703125" style="17" customWidth="1"/>
    <col min="5084" max="5084" width="11.5703125" style="17" customWidth="1"/>
    <col min="5085" max="5088" width="11.42578125" style="17"/>
    <col min="5089" max="5089" width="22.5703125" style="17" customWidth="1"/>
    <col min="5090" max="5090" width="14" style="17" customWidth="1"/>
    <col min="5091" max="5091" width="1.7109375" style="17" customWidth="1"/>
    <col min="5092" max="5336" width="11.42578125" style="17"/>
    <col min="5337" max="5337" width="4.42578125" style="17" customWidth="1"/>
    <col min="5338" max="5338" width="11.42578125" style="17"/>
    <col min="5339" max="5339" width="17.5703125" style="17" customWidth="1"/>
    <col min="5340" max="5340" width="11.5703125" style="17" customWidth="1"/>
    <col min="5341" max="5344" width="11.42578125" style="17"/>
    <col min="5345" max="5345" width="22.5703125" style="17" customWidth="1"/>
    <col min="5346" max="5346" width="14" style="17" customWidth="1"/>
    <col min="5347" max="5347" width="1.7109375" style="17" customWidth="1"/>
    <col min="5348" max="5592" width="11.42578125" style="17"/>
    <col min="5593" max="5593" width="4.42578125" style="17" customWidth="1"/>
    <col min="5594" max="5594" width="11.42578125" style="17"/>
    <col min="5595" max="5595" width="17.5703125" style="17" customWidth="1"/>
    <col min="5596" max="5596" width="11.5703125" style="17" customWidth="1"/>
    <col min="5597" max="5600" width="11.42578125" style="17"/>
    <col min="5601" max="5601" width="22.5703125" style="17" customWidth="1"/>
    <col min="5602" max="5602" width="14" style="17" customWidth="1"/>
    <col min="5603" max="5603" width="1.7109375" style="17" customWidth="1"/>
    <col min="5604" max="5848" width="11.42578125" style="17"/>
    <col min="5849" max="5849" width="4.42578125" style="17" customWidth="1"/>
    <col min="5850" max="5850" width="11.42578125" style="17"/>
    <col min="5851" max="5851" width="17.5703125" style="17" customWidth="1"/>
    <col min="5852" max="5852" width="11.5703125" style="17" customWidth="1"/>
    <col min="5853" max="5856" width="11.42578125" style="17"/>
    <col min="5857" max="5857" width="22.5703125" style="17" customWidth="1"/>
    <col min="5858" max="5858" width="14" style="17" customWidth="1"/>
    <col min="5859" max="5859" width="1.7109375" style="17" customWidth="1"/>
    <col min="5860" max="6104" width="11.42578125" style="17"/>
    <col min="6105" max="6105" width="4.42578125" style="17" customWidth="1"/>
    <col min="6106" max="6106" width="11.42578125" style="17"/>
    <col min="6107" max="6107" width="17.5703125" style="17" customWidth="1"/>
    <col min="6108" max="6108" width="11.5703125" style="17" customWidth="1"/>
    <col min="6109" max="6112" width="11.42578125" style="17"/>
    <col min="6113" max="6113" width="22.5703125" style="17" customWidth="1"/>
    <col min="6114" max="6114" width="14" style="17" customWidth="1"/>
    <col min="6115" max="6115" width="1.7109375" style="17" customWidth="1"/>
    <col min="6116" max="6360" width="11.42578125" style="17"/>
    <col min="6361" max="6361" width="4.42578125" style="17" customWidth="1"/>
    <col min="6362" max="6362" width="11.42578125" style="17"/>
    <col min="6363" max="6363" width="17.5703125" style="17" customWidth="1"/>
    <col min="6364" max="6364" width="11.5703125" style="17" customWidth="1"/>
    <col min="6365" max="6368" width="11.42578125" style="17"/>
    <col min="6369" max="6369" width="22.5703125" style="17" customWidth="1"/>
    <col min="6370" max="6370" width="14" style="17" customWidth="1"/>
    <col min="6371" max="6371" width="1.7109375" style="17" customWidth="1"/>
    <col min="6372" max="6616" width="11.42578125" style="17"/>
    <col min="6617" max="6617" width="4.42578125" style="17" customWidth="1"/>
    <col min="6618" max="6618" width="11.42578125" style="17"/>
    <col min="6619" max="6619" width="17.5703125" style="17" customWidth="1"/>
    <col min="6620" max="6620" width="11.5703125" style="17" customWidth="1"/>
    <col min="6621" max="6624" width="11.42578125" style="17"/>
    <col min="6625" max="6625" width="22.5703125" style="17" customWidth="1"/>
    <col min="6626" max="6626" width="14" style="17" customWidth="1"/>
    <col min="6627" max="6627" width="1.7109375" style="17" customWidth="1"/>
    <col min="6628" max="6872" width="11.42578125" style="17"/>
    <col min="6873" max="6873" width="4.42578125" style="17" customWidth="1"/>
    <col min="6874" max="6874" width="11.42578125" style="17"/>
    <col min="6875" max="6875" width="17.5703125" style="17" customWidth="1"/>
    <col min="6876" max="6876" width="11.5703125" style="17" customWidth="1"/>
    <col min="6877" max="6880" width="11.42578125" style="17"/>
    <col min="6881" max="6881" width="22.5703125" style="17" customWidth="1"/>
    <col min="6882" max="6882" width="14" style="17" customWidth="1"/>
    <col min="6883" max="6883" width="1.7109375" style="17" customWidth="1"/>
    <col min="6884" max="7128" width="11.42578125" style="17"/>
    <col min="7129" max="7129" width="4.42578125" style="17" customWidth="1"/>
    <col min="7130" max="7130" width="11.42578125" style="17"/>
    <col min="7131" max="7131" width="17.5703125" style="17" customWidth="1"/>
    <col min="7132" max="7132" width="11.5703125" style="17" customWidth="1"/>
    <col min="7133" max="7136" width="11.42578125" style="17"/>
    <col min="7137" max="7137" width="22.5703125" style="17" customWidth="1"/>
    <col min="7138" max="7138" width="14" style="17" customWidth="1"/>
    <col min="7139" max="7139" width="1.7109375" style="17" customWidth="1"/>
    <col min="7140" max="7384" width="11.42578125" style="17"/>
    <col min="7385" max="7385" width="4.42578125" style="17" customWidth="1"/>
    <col min="7386" max="7386" width="11.42578125" style="17"/>
    <col min="7387" max="7387" width="17.5703125" style="17" customWidth="1"/>
    <col min="7388" max="7388" width="11.5703125" style="17" customWidth="1"/>
    <col min="7389" max="7392" width="11.42578125" style="17"/>
    <col min="7393" max="7393" width="22.5703125" style="17" customWidth="1"/>
    <col min="7394" max="7394" width="14" style="17" customWidth="1"/>
    <col min="7395" max="7395" width="1.7109375" style="17" customWidth="1"/>
    <col min="7396" max="7640" width="11.42578125" style="17"/>
    <col min="7641" max="7641" width="4.42578125" style="17" customWidth="1"/>
    <col min="7642" max="7642" width="11.42578125" style="17"/>
    <col min="7643" max="7643" width="17.5703125" style="17" customWidth="1"/>
    <col min="7644" max="7644" width="11.5703125" style="17" customWidth="1"/>
    <col min="7645" max="7648" width="11.42578125" style="17"/>
    <col min="7649" max="7649" width="22.5703125" style="17" customWidth="1"/>
    <col min="7650" max="7650" width="14" style="17" customWidth="1"/>
    <col min="7651" max="7651" width="1.7109375" style="17" customWidth="1"/>
    <col min="7652" max="7896" width="11.42578125" style="17"/>
    <col min="7897" max="7897" width="4.42578125" style="17" customWidth="1"/>
    <col min="7898" max="7898" width="11.42578125" style="17"/>
    <col min="7899" max="7899" width="17.5703125" style="17" customWidth="1"/>
    <col min="7900" max="7900" width="11.5703125" style="17" customWidth="1"/>
    <col min="7901" max="7904" width="11.42578125" style="17"/>
    <col min="7905" max="7905" width="22.5703125" style="17" customWidth="1"/>
    <col min="7906" max="7906" width="14" style="17" customWidth="1"/>
    <col min="7907" max="7907" width="1.7109375" style="17" customWidth="1"/>
    <col min="7908" max="8152" width="11.42578125" style="17"/>
    <col min="8153" max="8153" width="4.42578125" style="17" customWidth="1"/>
    <col min="8154" max="8154" width="11.42578125" style="17"/>
    <col min="8155" max="8155" width="17.5703125" style="17" customWidth="1"/>
    <col min="8156" max="8156" width="11.5703125" style="17" customWidth="1"/>
    <col min="8157" max="8160" width="11.42578125" style="17"/>
    <col min="8161" max="8161" width="22.5703125" style="17" customWidth="1"/>
    <col min="8162" max="8162" width="14" style="17" customWidth="1"/>
    <col min="8163" max="8163" width="1.7109375" style="17" customWidth="1"/>
    <col min="8164" max="8408" width="11.42578125" style="17"/>
    <col min="8409" max="8409" width="4.42578125" style="17" customWidth="1"/>
    <col min="8410" max="8410" width="11.42578125" style="17"/>
    <col min="8411" max="8411" width="17.5703125" style="17" customWidth="1"/>
    <col min="8412" max="8412" width="11.5703125" style="17" customWidth="1"/>
    <col min="8413" max="8416" width="11.42578125" style="17"/>
    <col min="8417" max="8417" width="22.5703125" style="17" customWidth="1"/>
    <col min="8418" max="8418" width="14" style="17" customWidth="1"/>
    <col min="8419" max="8419" width="1.7109375" style="17" customWidth="1"/>
    <col min="8420" max="8664" width="11.42578125" style="17"/>
    <col min="8665" max="8665" width="4.42578125" style="17" customWidth="1"/>
    <col min="8666" max="8666" width="11.42578125" style="17"/>
    <col min="8667" max="8667" width="17.5703125" style="17" customWidth="1"/>
    <col min="8668" max="8668" width="11.5703125" style="17" customWidth="1"/>
    <col min="8669" max="8672" width="11.42578125" style="17"/>
    <col min="8673" max="8673" width="22.5703125" style="17" customWidth="1"/>
    <col min="8674" max="8674" width="14" style="17" customWidth="1"/>
    <col min="8675" max="8675" width="1.7109375" style="17" customWidth="1"/>
    <col min="8676" max="8920" width="11.42578125" style="17"/>
    <col min="8921" max="8921" width="4.42578125" style="17" customWidth="1"/>
    <col min="8922" max="8922" width="11.42578125" style="17"/>
    <col min="8923" max="8923" width="17.5703125" style="17" customWidth="1"/>
    <col min="8924" max="8924" width="11.5703125" style="17" customWidth="1"/>
    <col min="8925" max="8928" width="11.42578125" style="17"/>
    <col min="8929" max="8929" width="22.5703125" style="17" customWidth="1"/>
    <col min="8930" max="8930" width="14" style="17" customWidth="1"/>
    <col min="8931" max="8931" width="1.7109375" style="17" customWidth="1"/>
    <col min="8932" max="9176" width="11.42578125" style="17"/>
    <col min="9177" max="9177" width="4.42578125" style="17" customWidth="1"/>
    <col min="9178" max="9178" width="11.42578125" style="17"/>
    <col min="9179" max="9179" width="17.5703125" style="17" customWidth="1"/>
    <col min="9180" max="9180" width="11.5703125" style="17" customWidth="1"/>
    <col min="9181" max="9184" width="11.42578125" style="17"/>
    <col min="9185" max="9185" width="22.5703125" style="17" customWidth="1"/>
    <col min="9186" max="9186" width="14" style="17" customWidth="1"/>
    <col min="9187" max="9187" width="1.7109375" style="17" customWidth="1"/>
    <col min="9188" max="9432" width="11.42578125" style="17"/>
    <col min="9433" max="9433" width="4.42578125" style="17" customWidth="1"/>
    <col min="9434" max="9434" width="11.42578125" style="17"/>
    <col min="9435" max="9435" width="17.5703125" style="17" customWidth="1"/>
    <col min="9436" max="9436" width="11.5703125" style="17" customWidth="1"/>
    <col min="9437" max="9440" width="11.42578125" style="17"/>
    <col min="9441" max="9441" width="22.5703125" style="17" customWidth="1"/>
    <col min="9442" max="9442" width="14" style="17" customWidth="1"/>
    <col min="9443" max="9443" width="1.7109375" style="17" customWidth="1"/>
    <col min="9444" max="9688" width="11.42578125" style="17"/>
    <col min="9689" max="9689" width="4.42578125" style="17" customWidth="1"/>
    <col min="9690" max="9690" width="11.42578125" style="17"/>
    <col min="9691" max="9691" width="17.5703125" style="17" customWidth="1"/>
    <col min="9692" max="9692" width="11.5703125" style="17" customWidth="1"/>
    <col min="9693" max="9696" width="11.42578125" style="17"/>
    <col min="9697" max="9697" width="22.5703125" style="17" customWidth="1"/>
    <col min="9698" max="9698" width="14" style="17" customWidth="1"/>
    <col min="9699" max="9699" width="1.7109375" style="17" customWidth="1"/>
    <col min="9700" max="9944" width="11.42578125" style="17"/>
    <col min="9945" max="9945" width="4.42578125" style="17" customWidth="1"/>
    <col min="9946" max="9946" width="11.42578125" style="17"/>
    <col min="9947" max="9947" width="17.5703125" style="17" customWidth="1"/>
    <col min="9948" max="9948" width="11.5703125" style="17" customWidth="1"/>
    <col min="9949" max="9952" width="11.42578125" style="17"/>
    <col min="9953" max="9953" width="22.5703125" style="17" customWidth="1"/>
    <col min="9954" max="9954" width="14" style="17" customWidth="1"/>
    <col min="9955" max="9955" width="1.7109375" style="17" customWidth="1"/>
    <col min="9956" max="10200" width="11.42578125" style="17"/>
    <col min="10201" max="10201" width="4.42578125" style="17" customWidth="1"/>
    <col min="10202" max="10202" width="11.42578125" style="17"/>
    <col min="10203" max="10203" width="17.5703125" style="17" customWidth="1"/>
    <col min="10204" max="10204" width="11.5703125" style="17" customWidth="1"/>
    <col min="10205" max="10208" width="11.42578125" style="17"/>
    <col min="10209" max="10209" width="22.5703125" style="17" customWidth="1"/>
    <col min="10210" max="10210" width="14" style="17" customWidth="1"/>
    <col min="10211" max="10211" width="1.7109375" style="17" customWidth="1"/>
    <col min="10212" max="10456" width="11.42578125" style="17"/>
    <col min="10457" max="10457" width="4.42578125" style="17" customWidth="1"/>
    <col min="10458" max="10458" width="11.42578125" style="17"/>
    <col min="10459" max="10459" width="17.5703125" style="17" customWidth="1"/>
    <col min="10460" max="10460" width="11.5703125" style="17" customWidth="1"/>
    <col min="10461" max="10464" width="11.42578125" style="17"/>
    <col min="10465" max="10465" width="22.5703125" style="17" customWidth="1"/>
    <col min="10466" max="10466" width="14" style="17" customWidth="1"/>
    <col min="10467" max="10467" width="1.7109375" style="17" customWidth="1"/>
    <col min="10468" max="10712" width="11.42578125" style="17"/>
    <col min="10713" max="10713" width="4.42578125" style="17" customWidth="1"/>
    <col min="10714" max="10714" width="11.42578125" style="17"/>
    <col min="10715" max="10715" width="17.5703125" style="17" customWidth="1"/>
    <col min="10716" max="10716" width="11.5703125" style="17" customWidth="1"/>
    <col min="10717" max="10720" width="11.42578125" style="17"/>
    <col min="10721" max="10721" width="22.5703125" style="17" customWidth="1"/>
    <col min="10722" max="10722" width="14" style="17" customWidth="1"/>
    <col min="10723" max="10723" width="1.7109375" style="17" customWidth="1"/>
    <col min="10724" max="10968" width="11.42578125" style="17"/>
    <col min="10969" max="10969" width="4.42578125" style="17" customWidth="1"/>
    <col min="10970" max="10970" width="11.42578125" style="17"/>
    <col min="10971" max="10971" width="17.5703125" style="17" customWidth="1"/>
    <col min="10972" max="10972" width="11.5703125" style="17" customWidth="1"/>
    <col min="10973" max="10976" width="11.42578125" style="17"/>
    <col min="10977" max="10977" width="22.5703125" style="17" customWidth="1"/>
    <col min="10978" max="10978" width="14" style="17" customWidth="1"/>
    <col min="10979" max="10979" width="1.7109375" style="17" customWidth="1"/>
    <col min="10980" max="11224" width="11.42578125" style="17"/>
    <col min="11225" max="11225" width="4.42578125" style="17" customWidth="1"/>
    <col min="11226" max="11226" width="11.42578125" style="17"/>
    <col min="11227" max="11227" width="17.5703125" style="17" customWidth="1"/>
    <col min="11228" max="11228" width="11.5703125" style="17" customWidth="1"/>
    <col min="11229" max="11232" width="11.42578125" style="17"/>
    <col min="11233" max="11233" width="22.5703125" style="17" customWidth="1"/>
    <col min="11234" max="11234" width="14" style="17" customWidth="1"/>
    <col min="11235" max="11235" width="1.7109375" style="17" customWidth="1"/>
    <col min="11236" max="11480" width="11.42578125" style="17"/>
    <col min="11481" max="11481" width="4.42578125" style="17" customWidth="1"/>
    <col min="11482" max="11482" width="11.42578125" style="17"/>
    <col min="11483" max="11483" width="17.5703125" style="17" customWidth="1"/>
    <col min="11484" max="11484" width="11.5703125" style="17" customWidth="1"/>
    <col min="11485" max="11488" width="11.42578125" style="17"/>
    <col min="11489" max="11489" width="22.5703125" style="17" customWidth="1"/>
    <col min="11490" max="11490" width="14" style="17" customWidth="1"/>
    <col min="11491" max="11491" width="1.7109375" style="17" customWidth="1"/>
    <col min="11492" max="11736" width="11.42578125" style="17"/>
    <col min="11737" max="11737" width="4.42578125" style="17" customWidth="1"/>
    <col min="11738" max="11738" width="11.42578125" style="17"/>
    <col min="11739" max="11739" width="17.5703125" style="17" customWidth="1"/>
    <col min="11740" max="11740" width="11.5703125" style="17" customWidth="1"/>
    <col min="11741" max="11744" width="11.42578125" style="17"/>
    <col min="11745" max="11745" width="22.5703125" style="17" customWidth="1"/>
    <col min="11746" max="11746" width="14" style="17" customWidth="1"/>
    <col min="11747" max="11747" width="1.7109375" style="17" customWidth="1"/>
    <col min="11748" max="11992" width="11.42578125" style="17"/>
    <col min="11993" max="11993" width="4.42578125" style="17" customWidth="1"/>
    <col min="11994" max="11994" width="11.42578125" style="17"/>
    <col min="11995" max="11995" width="17.5703125" style="17" customWidth="1"/>
    <col min="11996" max="11996" width="11.5703125" style="17" customWidth="1"/>
    <col min="11997" max="12000" width="11.42578125" style="17"/>
    <col min="12001" max="12001" width="22.5703125" style="17" customWidth="1"/>
    <col min="12002" max="12002" width="14" style="17" customWidth="1"/>
    <col min="12003" max="12003" width="1.7109375" style="17" customWidth="1"/>
    <col min="12004" max="12248" width="11.42578125" style="17"/>
    <col min="12249" max="12249" width="4.42578125" style="17" customWidth="1"/>
    <col min="12250" max="12250" width="11.42578125" style="17"/>
    <col min="12251" max="12251" width="17.5703125" style="17" customWidth="1"/>
    <col min="12252" max="12252" width="11.5703125" style="17" customWidth="1"/>
    <col min="12253" max="12256" width="11.42578125" style="17"/>
    <col min="12257" max="12257" width="22.5703125" style="17" customWidth="1"/>
    <col min="12258" max="12258" width="14" style="17" customWidth="1"/>
    <col min="12259" max="12259" width="1.7109375" style="17" customWidth="1"/>
    <col min="12260" max="12504" width="11.42578125" style="17"/>
    <col min="12505" max="12505" width="4.42578125" style="17" customWidth="1"/>
    <col min="12506" max="12506" width="11.42578125" style="17"/>
    <col min="12507" max="12507" width="17.5703125" style="17" customWidth="1"/>
    <col min="12508" max="12508" width="11.5703125" style="17" customWidth="1"/>
    <col min="12509" max="12512" width="11.42578125" style="17"/>
    <col min="12513" max="12513" width="22.5703125" style="17" customWidth="1"/>
    <col min="12514" max="12514" width="14" style="17" customWidth="1"/>
    <col min="12515" max="12515" width="1.7109375" style="17" customWidth="1"/>
    <col min="12516" max="12760" width="11.42578125" style="17"/>
    <col min="12761" max="12761" width="4.42578125" style="17" customWidth="1"/>
    <col min="12762" max="12762" width="11.42578125" style="17"/>
    <col min="12763" max="12763" width="17.5703125" style="17" customWidth="1"/>
    <col min="12764" max="12764" width="11.5703125" style="17" customWidth="1"/>
    <col min="12765" max="12768" width="11.42578125" style="17"/>
    <col min="12769" max="12769" width="22.5703125" style="17" customWidth="1"/>
    <col min="12770" max="12770" width="14" style="17" customWidth="1"/>
    <col min="12771" max="12771" width="1.7109375" style="17" customWidth="1"/>
    <col min="12772" max="13016" width="11.42578125" style="17"/>
    <col min="13017" max="13017" width="4.42578125" style="17" customWidth="1"/>
    <col min="13018" max="13018" width="11.42578125" style="17"/>
    <col min="13019" max="13019" width="17.5703125" style="17" customWidth="1"/>
    <col min="13020" max="13020" width="11.5703125" style="17" customWidth="1"/>
    <col min="13021" max="13024" width="11.42578125" style="17"/>
    <col min="13025" max="13025" width="22.5703125" style="17" customWidth="1"/>
    <col min="13026" max="13026" width="14" style="17" customWidth="1"/>
    <col min="13027" max="13027" width="1.7109375" style="17" customWidth="1"/>
    <col min="13028" max="13272" width="11.42578125" style="17"/>
    <col min="13273" max="13273" width="4.42578125" style="17" customWidth="1"/>
    <col min="13274" max="13274" width="11.42578125" style="17"/>
    <col min="13275" max="13275" width="17.5703125" style="17" customWidth="1"/>
    <col min="13276" max="13276" width="11.5703125" style="17" customWidth="1"/>
    <col min="13277" max="13280" width="11.42578125" style="17"/>
    <col min="13281" max="13281" width="22.5703125" style="17" customWidth="1"/>
    <col min="13282" max="13282" width="14" style="17" customWidth="1"/>
    <col min="13283" max="13283" width="1.7109375" style="17" customWidth="1"/>
    <col min="13284" max="13528" width="11.42578125" style="17"/>
    <col min="13529" max="13529" width="4.42578125" style="17" customWidth="1"/>
    <col min="13530" max="13530" width="11.42578125" style="17"/>
    <col min="13531" max="13531" width="17.5703125" style="17" customWidth="1"/>
    <col min="13532" max="13532" width="11.5703125" style="17" customWidth="1"/>
    <col min="13533" max="13536" width="11.42578125" style="17"/>
    <col min="13537" max="13537" width="22.5703125" style="17" customWidth="1"/>
    <col min="13538" max="13538" width="14" style="17" customWidth="1"/>
    <col min="13539" max="13539" width="1.7109375" style="17" customWidth="1"/>
    <col min="13540" max="13784" width="11.42578125" style="17"/>
    <col min="13785" max="13785" width="4.42578125" style="17" customWidth="1"/>
    <col min="13786" max="13786" width="11.42578125" style="17"/>
    <col min="13787" max="13787" width="17.5703125" style="17" customWidth="1"/>
    <col min="13788" max="13788" width="11.5703125" style="17" customWidth="1"/>
    <col min="13789" max="13792" width="11.42578125" style="17"/>
    <col min="13793" max="13793" width="22.5703125" style="17" customWidth="1"/>
    <col min="13794" max="13794" width="14" style="17" customWidth="1"/>
    <col min="13795" max="13795" width="1.7109375" style="17" customWidth="1"/>
    <col min="13796" max="14040" width="11.42578125" style="17"/>
    <col min="14041" max="14041" width="4.42578125" style="17" customWidth="1"/>
    <col min="14042" max="14042" width="11.42578125" style="17"/>
    <col min="14043" max="14043" width="17.5703125" style="17" customWidth="1"/>
    <col min="14044" max="14044" width="11.5703125" style="17" customWidth="1"/>
    <col min="14045" max="14048" width="11.42578125" style="17"/>
    <col min="14049" max="14049" width="22.5703125" style="17" customWidth="1"/>
    <col min="14050" max="14050" width="14" style="17" customWidth="1"/>
    <col min="14051" max="14051" width="1.7109375" style="17" customWidth="1"/>
    <col min="14052" max="14296" width="11.42578125" style="17"/>
    <col min="14297" max="14297" width="4.42578125" style="17" customWidth="1"/>
    <col min="14298" max="14298" width="11.42578125" style="17"/>
    <col min="14299" max="14299" width="17.5703125" style="17" customWidth="1"/>
    <col min="14300" max="14300" width="11.5703125" style="17" customWidth="1"/>
    <col min="14301" max="14304" width="11.42578125" style="17"/>
    <col min="14305" max="14305" width="22.5703125" style="17" customWidth="1"/>
    <col min="14306" max="14306" width="14" style="17" customWidth="1"/>
    <col min="14307" max="14307" width="1.7109375" style="17" customWidth="1"/>
    <col min="14308" max="14552" width="11.42578125" style="17"/>
    <col min="14553" max="14553" width="4.42578125" style="17" customWidth="1"/>
    <col min="14554" max="14554" width="11.42578125" style="17"/>
    <col min="14555" max="14555" width="17.5703125" style="17" customWidth="1"/>
    <col min="14556" max="14556" width="11.5703125" style="17" customWidth="1"/>
    <col min="14557" max="14560" width="11.42578125" style="17"/>
    <col min="14561" max="14561" width="22.5703125" style="17" customWidth="1"/>
    <col min="14562" max="14562" width="14" style="17" customWidth="1"/>
    <col min="14563" max="14563" width="1.7109375" style="17" customWidth="1"/>
    <col min="14564" max="14808" width="11.42578125" style="17"/>
    <col min="14809" max="14809" width="4.42578125" style="17" customWidth="1"/>
    <col min="14810" max="14810" width="11.42578125" style="17"/>
    <col min="14811" max="14811" width="17.5703125" style="17" customWidth="1"/>
    <col min="14812" max="14812" width="11.5703125" style="17" customWidth="1"/>
    <col min="14813" max="14816" width="11.42578125" style="17"/>
    <col min="14817" max="14817" width="22.5703125" style="17" customWidth="1"/>
    <col min="14818" max="14818" width="14" style="17" customWidth="1"/>
    <col min="14819" max="14819" width="1.7109375" style="17" customWidth="1"/>
    <col min="14820" max="15064" width="11.42578125" style="17"/>
    <col min="15065" max="15065" width="4.42578125" style="17" customWidth="1"/>
    <col min="15066" max="15066" width="11.42578125" style="17"/>
    <col min="15067" max="15067" width="17.5703125" style="17" customWidth="1"/>
    <col min="15068" max="15068" width="11.5703125" style="17" customWidth="1"/>
    <col min="15069" max="15072" width="11.42578125" style="17"/>
    <col min="15073" max="15073" width="22.5703125" style="17" customWidth="1"/>
    <col min="15074" max="15074" width="14" style="17" customWidth="1"/>
    <col min="15075" max="15075" width="1.7109375" style="17" customWidth="1"/>
    <col min="15076" max="15320" width="11.42578125" style="17"/>
    <col min="15321" max="15321" width="4.42578125" style="17" customWidth="1"/>
    <col min="15322" max="15322" width="11.42578125" style="17"/>
    <col min="15323" max="15323" width="17.5703125" style="17" customWidth="1"/>
    <col min="15324" max="15324" width="11.5703125" style="17" customWidth="1"/>
    <col min="15325" max="15328" width="11.42578125" style="17"/>
    <col min="15329" max="15329" width="22.5703125" style="17" customWidth="1"/>
    <col min="15330" max="15330" width="14" style="17" customWidth="1"/>
    <col min="15331" max="15331" width="1.7109375" style="17" customWidth="1"/>
    <col min="15332" max="15576" width="11.42578125" style="17"/>
    <col min="15577" max="15577" width="4.42578125" style="17" customWidth="1"/>
    <col min="15578" max="15578" width="11.42578125" style="17"/>
    <col min="15579" max="15579" width="17.5703125" style="17" customWidth="1"/>
    <col min="15580" max="15580" width="11.5703125" style="17" customWidth="1"/>
    <col min="15581" max="15584" width="11.42578125" style="17"/>
    <col min="15585" max="15585" width="22.5703125" style="17" customWidth="1"/>
    <col min="15586" max="15586" width="14" style="17" customWidth="1"/>
    <col min="15587" max="15587" width="1.7109375" style="17" customWidth="1"/>
    <col min="15588" max="15832" width="11.42578125" style="17"/>
    <col min="15833" max="15833" width="4.42578125" style="17" customWidth="1"/>
    <col min="15834" max="15834" width="11.42578125" style="17"/>
    <col min="15835" max="15835" width="17.5703125" style="17" customWidth="1"/>
    <col min="15836" max="15836" width="11.5703125" style="17" customWidth="1"/>
    <col min="15837" max="15840" width="11.42578125" style="17"/>
    <col min="15841" max="15841" width="22.5703125" style="17" customWidth="1"/>
    <col min="15842" max="15842" width="14" style="17" customWidth="1"/>
    <col min="15843" max="15843" width="1.7109375" style="17" customWidth="1"/>
    <col min="15844" max="16088" width="11.42578125" style="17"/>
    <col min="16089" max="16089" width="4.42578125" style="17" customWidth="1"/>
    <col min="16090" max="16090" width="11.42578125" style="17"/>
    <col min="16091" max="16091" width="17.5703125" style="17" customWidth="1"/>
    <col min="16092" max="16092" width="11.5703125" style="17" customWidth="1"/>
    <col min="16093" max="16096" width="11.42578125" style="17"/>
    <col min="16097" max="16097" width="22.5703125" style="17" customWidth="1"/>
    <col min="16098" max="16098" width="21.5703125" style="17" bestFit="1" customWidth="1"/>
    <col min="16099" max="16099" width="1.7109375" style="17" customWidth="1"/>
    <col min="16100" max="16384" width="11.42578125" style="17"/>
  </cols>
  <sheetData>
    <row r="1" spans="2:10" ht="18" customHeight="1" thickBot="1" x14ac:dyDescent="0.25"/>
    <row r="2" spans="2:10" ht="35.25" customHeight="1" thickBot="1" x14ac:dyDescent="0.25">
      <c r="B2" s="93"/>
      <c r="C2" s="94"/>
      <c r="D2" s="97" t="s">
        <v>207</v>
      </c>
      <c r="E2" s="98"/>
      <c r="F2" s="98"/>
      <c r="G2" s="98"/>
      <c r="H2" s="98"/>
      <c r="I2" s="99"/>
      <c r="J2" s="60" t="s">
        <v>208</v>
      </c>
    </row>
    <row r="3" spans="2:10" ht="41.25" customHeight="1" thickBot="1" x14ac:dyDescent="0.25">
      <c r="B3" s="95"/>
      <c r="C3" s="96"/>
      <c r="D3" s="100" t="s">
        <v>209</v>
      </c>
      <c r="E3" s="101"/>
      <c r="F3" s="101"/>
      <c r="G3" s="101"/>
      <c r="H3" s="101"/>
      <c r="I3" s="102"/>
      <c r="J3" s="61" t="s">
        <v>210</v>
      </c>
    </row>
    <row r="4" spans="2:10" x14ac:dyDescent="0.2">
      <c r="B4" s="36"/>
      <c r="J4" s="37"/>
    </row>
    <row r="5" spans="2:10" x14ac:dyDescent="0.2">
      <c r="B5" s="36"/>
      <c r="J5" s="37"/>
    </row>
    <row r="6" spans="2:10" x14ac:dyDescent="0.2">
      <c r="B6" s="36"/>
      <c r="C6" s="38" t="s">
        <v>546</v>
      </c>
      <c r="D6" s="62"/>
      <c r="E6" s="39"/>
      <c r="J6" s="37"/>
    </row>
    <row r="7" spans="2:10" x14ac:dyDescent="0.2">
      <c r="B7" s="36"/>
      <c r="J7" s="37"/>
    </row>
    <row r="8" spans="2:10" x14ac:dyDescent="0.2">
      <c r="B8" s="36"/>
      <c r="C8" s="38" t="s">
        <v>547</v>
      </c>
      <c r="J8" s="37"/>
    </row>
    <row r="9" spans="2:10" x14ac:dyDescent="0.2">
      <c r="B9" s="36"/>
      <c r="C9" s="38" t="s">
        <v>548</v>
      </c>
      <c r="J9" s="37"/>
    </row>
    <row r="10" spans="2:10" x14ac:dyDescent="0.2">
      <c r="B10" s="36"/>
      <c r="J10" s="37"/>
    </row>
    <row r="11" spans="2:10" x14ac:dyDescent="0.2">
      <c r="B11" s="36"/>
      <c r="C11" s="17" t="s">
        <v>211</v>
      </c>
      <c r="J11" s="37"/>
    </row>
    <row r="12" spans="2:10" x14ac:dyDescent="0.2">
      <c r="B12" s="36"/>
      <c r="C12" s="40"/>
      <c r="J12" s="37"/>
    </row>
    <row r="13" spans="2:10" x14ac:dyDescent="0.2">
      <c r="B13" s="36"/>
      <c r="C13" s="63" t="s">
        <v>212</v>
      </c>
      <c r="D13" s="39"/>
      <c r="H13" s="41" t="s">
        <v>190</v>
      </c>
      <c r="I13" s="41" t="s">
        <v>191</v>
      </c>
      <c r="J13" s="37"/>
    </row>
    <row r="14" spans="2:10" x14ac:dyDescent="0.2">
      <c r="B14" s="36"/>
      <c r="C14" s="38" t="s">
        <v>192</v>
      </c>
      <c r="D14" s="38"/>
      <c r="E14" s="38"/>
      <c r="F14" s="38"/>
      <c r="H14" s="64">
        <v>96</v>
      </c>
      <c r="I14" s="65">
        <v>48901863</v>
      </c>
      <c r="J14" s="37"/>
    </row>
    <row r="15" spans="2:10" x14ac:dyDescent="0.2">
      <c r="B15" s="36"/>
      <c r="C15" s="17" t="s">
        <v>193</v>
      </c>
      <c r="H15" s="66">
        <v>63</v>
      </c>
      <c r="I15" s="67">
        <v>15923300</v>
      </c>
      <c r="J15" s="37"/>
    </row>
    <row r="16" spans="2:10" x14ac:dyDescent="0.2">
      <c r="B16" s="36"/>
      <c r="C16" s="17" t="s">
        <v>194</v>
      </c>
      <c r="H16" s="66"/>
      <c r="I16" s="67">
        <v>0</v>
      </c>
      <c r="J16" s="37"/>
    </row>
    <row r="17" spans="2:10" x14ac:dyDescent="0.2">
      <c r="B17" s="36"/>
      <c r="C17" s="17" t="s">
        <v>195</v>
      </c>
      <c r="H17" s="66">
        <v>14</v>
      </c>
      <c r="I17" s="67">
        <v>29514263</v>
      </c>
      <c r="J17" s="37"/>
    </row>
    <row r="18" spans="2:10" x14ac:dyDescent="0.2">
      <c r="B18" s="36"/>
      <c r="C18" s="17" t="s">
        <v>213</v>
      </c>
      <c r="H18" s="66">
        <v>0</v>
      </c>
      <c r="I18" s="67">
        <v>0</v>
      </c>
      <c r="J18" s="37"/>
    </row>
    <row r="19" spans="2:10" x14ac:dyDescent="0.2">
      <c r="B19" s="36"/>
      <c r="C19" s="17" t="s">
        <v>214</v>
      </c>
      <c r="H19" s="68">
        <v>19</v>
      </c>
      <c r="I19" s="69">
        <v>3464300</v>
      </c>
      <c r="J19" s="37"/>
    </row>
    <row r="20" spans="2:10" x14ac:dyDescent="0.2">
      <c r="B20" s="36"/>
      <c r="C20" s="38" t="s">
        <v>215</v>
      </c>
      <c r="D20" s="38"/>
      <c r="E20" s="38"/>
      <c r="F20" s="38"/>
      <c r="H20" s="66">
        <f>SUM(H15:H19)</f>
        <v>96</v>
      </c>
      <c r="I20" s="65">
        <f>(I15+I16+I17+I18+I19)</f>
        <v>48901863</v>
      </c>
      <c r="J20" s="37"/>
    </row>
    <row r="21" spans="2:10" ht="13.5" thickBot="1" x14ac:dyDescent="0.25">
      <c r="B21" s="36"/>
      <c r="C21" s="38"/>
      <c r="D21" s="38"/>
      <c r="H21" s="70"/>
      <c r="I21" s="71"/>
      <c r="J21" s="37"/>
    </row>
    <row r="22" spans="2:10" ht="13.5" thickTop="1" x14ac:dyDescent="0.2">
      <c r="B22" s="36"/>
      <c r="C22" s="38"/>
      <c r="D22" s="38"/>
      <c r="H22" s="53"/>
      <c r="I22" s="45"/>
      <c r="J22" s="37"/>
    </row>
    <row r="23" spans="2:10" x14ac:dyDescent="0.2">
      <c r="B23" s="36"/>
      <c r="G23" s="53"/>
      <c r="H23" s="53"/>
      <c r="I23" s="53"/>
      <c r="J23" s="37"/>
    </row>
    <row r="24" spans="2:10" ht="13.5" thickBot="1" x14ac:dyDescent="0.25">
      <c r="B24" s="36"/>
      <c r="C24" s="55"/>
      <c r="D24" s="55"/>
      <c r="G24" s="55" t="s">
        <v>205</v>
      </c>
      <c r="H24" s="55"/>
      <c r="I24" s="53"/>
      <c r="J24" s="37"/>
    </row>
    <row r="25" spans="2:10" x14ac:dyDescent="0.2">
      <c r="B25" s="36"/>
      <c r="C25" s="53" t="s">
        <v>551</v>
      </c>
      <c r="D25" s="53"/>
      <c r="G25" s="53" t="s">
        <v>216</v>
      </c>
      <c r="H25" s="53"/>
      <c r="I25" s="53"/>
      <c r="J25" s="37"/>
    </row>
    <row r="26" spans="2:10" ht="18.75" customHeight="1" thickBot="1" x14ac:dyDescent="0.25">
      <c r="B26" s="57"/>
      <c r="C26" s="58"/>
      <c r="D26" s="58"/>
      <c r="E26" s="58"/>
      <c r="F26" s="58"/>
      <c r="G26" s="55"/>
      <c r="H26" s="55"/>
      <c r="I26" s="55"/>
      <c r="J26" s="59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VAGLO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2023-06-01T19:36:41Z</dcterms:modified>
</cp:coreProperties>
</file>