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5. MAYO\NIT 900228989 CLINICA SANTA SOFIA DEL PACIFICO - copia\"/>
    </mc:Choice>
  </mc:AlternateContent>
  <bookViews>
    <workbookView xWindow="0" yWindow="0" windowWidth="20490" windowHeight="7455" activeTab="1"/>
  </bookViews>
  <sheets>
    <sheet name="INFO IPS" sheetId="1" r:id="rId1"/>
    <sheet name="ESTADO DE CADA FACTURA" sheetId="4" r:id="rId2"/>
    <sheet name="TD" sheetId="6" r:id="rId3"/>
    <sheet name="FOR-CSA-018" sheetId="5" r:id="rId4"/>
  </sheets>
  <externalReferences>
    <externalReference r:id="rId5"/>
  </externalReferences>
  <definedNames>
    <definedName name="_xlnm._FilterDatabase" localSheetId="1" hidden="1">'ESTADO DE CADA FACTURA'!$A$2:$AY$253</definedName>
    <definedName name="_xlnm._FilterDatabase" localSheetId="0" hidden="1">'INFO IPS'!$A$1:$J$253</definedName>
  </definedNames>
  <calcPr calcId="152511"/>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5" l="1"/>
  <c r="H25" i="5"/>
  <c r="AJ1" i="4" l="1"/>
  <c r="AE1" i="4" l="1"/>
  <c r="AF1" i="4"/>
  <c r="Y1" i="4"/>
  <c r="AC1" i="4"/>
  <c r="AA1" i="4"/>
  <c r="Z1" i="4"/>
  <c r="X1" i="4"/>
  <c r="W1" i="4"/>
  <c r="V1" i="4"/>
  <c r="R1" i="4"/>
  <c r="O1" i="4"/>
  <c r="K1" i="4"/>
  <c r="J1" i="4"/>
  <c r="I30" i="5" l="1"/>
  <c r="H30" i="5"/>
  <c r="I28" i="5"/>
  <c r="H28" i="5"/>
  <c r="H32" i="5" l="1"/>
  <c r="I32" i="5"/>
  <c r="H253"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J7" i="1"/>
  <c r="J6" i="1"/>
  <c r="J5" i="1"/>
  <c r="J3" i="1"/>
  <c r="J2"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Geraldine Valencia Zambrano</author>
  </authors>
  <commentList>
    <comment ref="M3" authorId="0" shapeId="0">
      <text>
        <r>
          <rPr>
            <b/>
            <sz val="9"/>
            <color indexed="81"/>
            <rFont val="Tahoma"/>
            <family val="2"/>
          </rPr>
          <t>Geraldine Valencia Zambrano:</t>
        </r>
        <r>
          <rPr>
            <sz val="9"/>
            <color indexed="81"/>
            <rFont val="Tahoma"/>
            <family val="2"/>
          </rPr>
          <t xml:space="preserve">
Recobro por auditoria Mayo 2020 $798,291</t>
        </r>
      </text>
    </comment>
    <comment ref="AK6" authorId="0" shapeId="0">
      <text>
        <r>
          <rPr>
            <b/>
            <sz val="9"/>
            <color indexed="81"/>
            <rFont val="Tahoma"/>
            <family val="2"/>
          </rPr>
          <t>Geraldine Valencia Zambrano:</t>
        </r>
        <r>
          <rPr>
            <sz val="9"/>
            <color indexed="81"/>
            <rFont val="Tahoma"/>
            <family val="2"/>
          </rPr>
          <t xml:space="preserve">
Servicio del 2%</t>
        </r>
      </text>
    </comment>
    <comment ref="AK8" authorId="0" shapeId="0">
      <text>
        <r>
          <rPr>
            <b/>
            <sz val="9"/>
            <color indexed="81"/>
            <rFont val="Tahoma"/>
            <family val="2"/>
          </rPr>
          <t>Geraldine Valencia Zambrano:</t>
        </r>
        <r>
          <rPr>
            <sz val="9"/>
            <color indexed="81"/>
            <rFont val="Tahoma"/>
            <family val="2"/>
          </rPr>
          <t xml:space="preserve">
Servicios del 2%</t>
        </r>
      </text>
    </comment>
    <comment ref="AK9" authorId="0" shapeId="0">
      <text>
        <r>
          <rPr>
            <b/>
            <sz val="9"/>
            <color indexed="81"/>
            <rFont val="Tahoma"/>
            <family val="2"/>
          </rPr>
          <t>Geraldine Valencia Zambrano:</t>
        </r>
        <r>
          <rPr>
            <sz val="9"/>
            <color indexed="81"/>
            <rFont val="Tahoma"/>
            <family val="2"/>
          </rPr>
          <t xml:space="preserve">
Servicios del 2%</t>
        </r>
      </text>
    </comment>
    <comment ref="AK10" authorId="0" shapeId="0">
      <text>
        <r>
          <rPr>
            <b/>
            <sz val="9"/>
            <color indexed="81"/>
            <rFont val="Tahoma"/>
            <family val="2"/>
          </rPr>
          <t>Geraldine Valencia Zambrano:</t>
        </r>
        <r>
          <rPr>
            <sz val="9"/>
            <color indexed="81"/>
            <rFont val="Tahoma"/>
            <family val="2"/>
          </rPr>
          <t xml:space="preserve">
Servicios del 2%</t>
        </r>
      </text>
    </comment>
    <comment ref="AK12" authorId="0" shapeId="0">
      <text>
        <r>
          <rPr>
            <b/>
            <sz val="9"/>
            <color indexed="81"/>
            <rFont val="Tahoma"/>
            <family val="2"/>
          </rPr>
          <t>Geraldine Valencia Zambrano:</t>
        </r>
        <r>
          <rPr>
            <sz val="9"/>
            <color indexed="81"/>
            <rFont val="Tahoma"/>
            <family val="2"/>
          </rPr>
          <t xml:space="preserve">
Servicios del 2%</t>
        </r>
      </text>
    </comment>
    <comment ref="AK13" authorId="0" shapeId="0">
      <text>
        <r>
          <rPr>
            <b/>
            <sz val="9"/>
            <color indexed="81"/>
            <rFont val="Tahoma"/>
            <family val="2"/>
          </rPr>
          <t>Geraldine Valencia Zambrano:</t>
        </r>
        <r>
          <rPr>
            <sz val="9"/>
            <color indexed="81"/>
            <rFont val="Tahoma"/>
            <family val="2"/>
          </rPr>
          <t xml:space="preserve">
Servicios del 2%</t>
        </r>
      </text>
    </comment>
    <comment ref="AK14" authorId="0" shapeId="0">
      <text>
        <r>
          <rPr>
            <b/>
            <sz val="9"/>
            <color indexed="81"/>
            <rFont val="Tahoma"/>
            <family val="2"/>
          </rPr>
          <t>Geraldine Valencia Zambrano:</t>
        </r>
        <r>
          <rPr>
            <sz val="9"/>
            <color indexed="81"/>
            <rFont val="Tahoma"/>
            <family val="2"/>
          </rPr>
          <t xml:space="preserve">
Servicios del 2%</t>
        </r>
      </text>
    </comment>
    <comment ref="AK40" authorId="0" shapeId="0">
      <text>
        <r>
          <rPr>
            <b/>
            <sz val="9"/>
            <color indexed="81"/>
            <rFont val="Tahoma"/>
            <family val="2"/>
          </rPr>
          <t>Geraldine Valencia Zambrano:</t>
        </r>
        <r>
          <rPr>
            <sz val="9"/>
            <color indexed="81"/>
            <rFont val="Tahoma"/>
            <family val="2"/>
          </rPr>
          <t xml:space="preserve">
Servicios del 2%</t>
        </r>
      </text>
    </comment>
    <comment ref="AK47" authorId="0" shapeId="0">
      <text>
        <r>
          <rPr>
            <b/>
            <sz val="9"/>
            <color indexed="81"/>
            <rFont val="Tahoma"/>
            <family val="2"/>
          </rPr>
          <t>Geraldine Valencia Zambrano:</t>
        </r>
        <r>
          <rPr>
            <sz val="9"/>
            <color indexed="81"/>
            <rFont val="Tahoma"/>
            <family val="2"/>
          </rPr>
          <t xml:space="preserve">
Servicios del 2%</t>
        </r>
      </text>
    </comment>
    <comment ref="AK51" authorId="0" shapeId="0">
      <text>
        <r>
          <rPr>
            <b/>
            <sz val="9"/>
            <color indexed="81"/>
            <rFont val="Tahoma"/>
            <family val="2"/>
          </rPr>
          <t>Geraldine Valencia Zambrano:</t>
        </r>
        <r>
          <rPr>
            <sz val="9"/>
            <color indexed="81"/>
            <rFont val="Tahoma"/>
            <family val="2"/>
          </rPr>
          <t xml:space="preserve">
Servicios del 2%
</t>
        </r>
      </text>
    </comment>
    <comment ref="M200" authorId="0" shapeId="0">
      <text>
        <r>
          <rPr>
            <b/>
            <sz val="9"/>
            <color indexed="81"/>
            <rFont val="Tahoma"/>
            <family val="2"/>
          </rPr>
          <t>Geraldine Valencia Zambrano:</t>
        </r>
        <r>
          <rPr>
            <sz val="9"/>
            <color indexed="81"/>
            <rFont val="Tahoma"/>
            <family val="2"/>
          </rPr>
          <t xml:space="preserve">
Adjunto acta de conciliacion realizada el 20 de enero 2023</t>
        </r>
      </text>
    </comment>
    <comment ref="M208" authorId="0" shapeId="0">
      <text>
        <r>
          <rPr>
            <b/>
            <sz val="9"/>
            <color indexed="81"/>
            <rFont val="Tahoma"/>
            <family val="2"/>
          </rPr>
          <t>Geraldine Valencia Zambrano:</t>
        </r>
        <r>
          <rPr>
            <sz val="9"/>
            <color indexed="81"/>
            <rFont val="Tahoma"/>
            <family val="2"/>
          </rPr>
          <t xml:space="preserve">
Adjuntoa acta Administrativa de conciliación Enero 2023</t>
        </r>
      </text>
    </comment>
    <comment ref="M210" authorId="0" shapeId="0">
      <text>
        <r>
          <rPr>
            <b/>
            <sz val="9"/>
            <color indexed="81"/>
            <rFont val="Tahoma"/>
            <family val="2"/>
          </rPr>
          <t>Geraldine Valencia Zambrano:</t>
        </r>
        <r>
          <rPr>
            <sz val="9"/>
            <color indexed="81"/>
            <rFont val="Tahoma"/>
            <family val="2"/>
          </rPr>
          <t xml:space="preserve">
Adjuntoa acta Administrativa de conciliación Enero 2023</t>
        </r>
      </text>
    </comment>
    <comment ref="M211" authorId="0" shapeId="0">
      <text>
        <r>
          <rPr>
            <b/>
            <sz val="9"/>
            <color indexed="81"/>
            <rFont val="Tahoma"/>
            <family val="2"/>
          </rPr>
          <t>Geraldine Valencia Zambrano:</t>
        </r>
        <r>
          <rPr>
            <sz val="9"/>
            <color indexed="81"/>
            <rFont val="Tahoma"/>
            <family val="2"/>
          </rPr>
          <t xml:space="preserve">
Saldo cobrado pertenece a recobro capita $1,586,568 Noviembre 2018</t>
        </r>
      </text>
    </comment>
    <comment ref="M215" authorId="0" shapeId="0">
      <text>
        <r>
          <rPr>
            <b/>
            <sz val="9"/>
            <color indexed="81"/>
            <rFont val="Tahoma"/>
            <family val="2"/>
          </rPr>
          <t>Geraldine Valencia Zambrano:</t>
        </r>
        <r>
          <rPr>
            <sz val="9"/>
            <color indexed="81"/>
            <rFont val="Tahoma"/>
            <family val="2"/>
          </rPr>
          <t xml:space="preserve">
Adjuntoa acta Administrativa de conciliación Enero 2023</t>
        </r>
      </text>
    </comment>
    <comment ref="M216" authorId="0" shapeId="0">
      <text>
        <r>
          <rPr>
            <b/>
            <sz val="9"/>
            <color indexed="81"/>
            <rFont val="Tahoma"/>
            <family val="2"/>
          </rPr>
          <t>Geraldine Valencia Zambrano:</t>
        </r>
        <r>
          <rPr>
            <sz val="9"/>
            <color indexed="81"/>
            <rFont val="Tahoma"/>
            <family val="2"/>
          </rPr>
          <t xml:space="preserve">
Adjunto acta de conciliación septiembre 2022</t>
        </r>
      </text>
    </comment>
    <comment ref="M217" authorId="0" shapeId="0">
      <text>
        <r>
          <rPr>
            <b/>
            <sz val="9"/>
            <color indexed="81"/>
            <rFont val="Tahoma"/>
            <family val="2"/>
          </rPr>
          <t>Geraldine Valencia Zambrano:</t>
        </r>
        <r>
          <rPr>
            <sz val="9"/>
            <color indexed="81"/>
            <rFont val="Tahoma"/>
            <family val="2"/>
          </rPr>
          <t xml:space="preserve">
Adjunto acta de conciliación septiembre 2022</t>
        </r>
      </text>
    </comment>
    <comment ref="M218" authorId="0" shapeId="0">
      <text>
        <r>
          <rPr>
            <b/>
            <sz val="9"/>
            <color indexed="81"/>
            <rFont val="Tahoma"/>
            <family val="2"/>
          </rPr>
          <t>Geraldine Valencia Zambrano:</t>
        </r>
        <r>
          <rPr>
            <sz val="9"/>
            <color indexed="81"/>
            <rFont val="Tahoma"/>
            <family val="2"/>
          </rPr>
          <t xml:space="preserve">
Adjunto acta de conciliación septiembre 2022</t>
        </r>
      </text>
    </comment>
    <comment ref="M219" authorId="0" shapeId="0">
      <text>
        <r>
          <rPr>
            <b/>
            <sz val="9"/>
            <color indexed="81"/>
            <rFont val="Tahoma"/>
            <family val="2"/>
          </rPr>
          <t>Geraldine Valencia Zambrano:</t>
        </r>
        <r>
          <rPr>
            <sz val="9"/>
            <color indexed="81"/>
            <rFont val="Tahoma"/>
            <family val="2"/>
          </rPr>
          <t xml:space="preserve">
Adjunto acta de conciliacion realizada el 20 de enero 2023</t>
        </r>
      </text>
    </comment>
    <comment ref="M221" authorId="0" shapeId="0">
      <text>
        <r>
          <rPr>
            <b/>
            <sz val="9"/>
            <color indexed="81"/>
            <rFont val="Tahoma"/>
            <family val="2"/>
          </rPr>
          <t>Geraldine Valencia Zambrano:</t>
        </r>
        <r>
          <rPr>
            <sz val="9"/>
            <color indexed="81"/>
            <rFont val="Tahoma"/>
            <family val="2"/>
          </rPr>
          <t xml:space="preserve">
Saldo cobrado pertenece a carta de recobro $1,025,464 Julio 2018</t>
        </r>
      </text>
    </comment>
    <comment ref="M225" authorId="0" shapeId="0">
      <text>
        <r>
          <rPr>
            <b/>
            <sz val="9"/>
            <color indexed="81"/>
            <rFont val="Tahoma"/>
            <family val="2"/>
          </rPr>
          <t>Geraldine Valencia Zambrano:</t>
        </r>
        <r>
          <rPr>
            <sz val="9"/>
            <color indexed="81"/>
            <rFont val="Tahoma"/>
            <family val="2"/>
          </rPr>
          <t xml:space="preserve">
Adjuntoa acta Administrativa de conciliación Enero 2023</t>
        </r>
      </text>
    </comment>
    <comment ref="M226" authorId="0" shapeId="0">
      <text>
        <r>
          <rPr>
            <b/>
            <sz val="9"/>
            <color indexed="81"/>
            <rFont val="Tahoma"/>
            <family val="2"/>
          </rPr>
          <t>Geraldine Valencia Zambrano:</t>
        </r>
        <r>
          <rPr>
            <sz val="9"/>
            <color indexed="81"/>
            <rFont val="Tahoma"/>
            <family val="2"/>
          </rPr>
          <t xml:space="preserve">
Adjuntoa acta Administrativa de conciliación Enero 2023</t>
        </r>
      </text>
    </comment>
    <comment ref="M227" authorId="0" shapeId="0">
      <text>
        <r>
          <rPr>
            <b/>
            <sz val="9"/>
            <color indexed="81"/>
            <rFont val="Tahoma"/>
            <family val="2"/>
          </rPr>
          <t>Geraldine Valencia Zambrano:</t>
        </r>
        <r>
          <rPr>
            <sz val="9"/>
            <color indexed="81"/>
            <rFont val="Tahoma"/>
            <family val="2"/>
          </rPr>
          <t xml:space="preserve">
Adjuntoa acta Administrativa de conciliación Enero 2023</t>
        </r>
      </text>
    </comment>
    <comment ref="M229" authorId="0" shapeId="0">
      <text>
        <r>
          <rPr>
            <b/>
            <sz val="9"/>
            <color indexed="81"/>
            <rFont val="Tahoma"/>
            <family val="2"/>
          </rPr>
          <t>Geraldine Valencia Zambrano:</t>
        </r>
        <r>
          <rPr>
            <sz val="9"/>
            <color indexed="81"/>
            <rFont val="Tahoma"/>
            <family val="2"/>
          </rPr>
          <t xml:space="preserve">
Adjuntoa acta Administrativa de conciliación Enero 2023</t>
        </r>
      </text>
    </comment>
    <comment ref="M230" authorId="0" shapeId="0">
      <text>
        <r>
          <rPr>
            <b/>
            <sz val="9"/>
            <color indexed="81"/>
            <rFont val="Tahoma"/>
            <family val="2"/>
          </rPr>
          <t>Geraldine Valencia Zambrano:</t>
        </r>
        <r>
          <rPr>
            <sz val="9"/>
            <color indexed="81"/>
            <rFont val="Tahoma"/>
            <family val="2"/>
          </rPr>
          <t xml:space="preserve">
Adjunto acta de conciliacion realizada el 20 de enero 2023</t>
        </r>
      </text>
    </comment>
  </commentList>
</comments>
</file>

<file path=xl/sharedStrings.xml><?xml version="1.0" encoding="utf-8"?>
<sst xmlns="http://schemas.openxmlformats.org/spreadsheetml/2006/main" count="3612" uniqueCount="672">
  <si>
    <t>Prefijo Factura</t>
  </si>
  <si>
    <t>Numero Factura</t>
  </si>
  <si>
    <t>IPS Fecha factura</t>
  </si>
  <si>
    <t>IPS Fecha radicado</t>
  </si>
  <si>
    <t>IPS Valor Factura</t>
  </si>
  <si>
    <t>IPS Saldo Factura</t>
  </si>
  <si>
    <t>NIT IPS</t>
  </si>
  <si>
    <t>Nombre IPS</t>
  </si>
  <si>
    <t>Sede / Ciudad</t>
  </si>
  <si>
    <t>Tipo de Prestación</t>
  </si>
  <si>
    <t>B</t>
  </si>
  <si>
    <t>CSP</t>
  </si>
  <si>
    <t>2013-12-23</t>
  </si>
  <si>
    <t>2016-08-25</t>
  </si>
  <si>
    <t>2018-07-09</t>
  </si>
  <si>
    <t>2018-11-02</t>
  </si>
  <si>
    <t>2018-12-06</t>
  </si>
  <si>
    <t>2020-02-14</t>
  </si>
  <si>
    <t>2020-02-15</t>
  </si>
  <si>
    <t>2020-03-06</t>
  </si>
  <si>
    <t>2020-03-09</t>
  </si>
  <si>
    <t>2020-03-11</t>
  </si>
  <si>
    <t>2020-03-19</t>
  </si>
  <si>
    <t>2020-03-26</t>
  </si>
  <si>
    <t>2020-05-04</t>
  </si>
  <si>
    <t>2020-06-18</t>
  </si>
  <si>
    <t>2020-07-29</t>
  </si>
  <si>
    <t>2021-02-07</t>
  </si>
  <si>
    <t>2021-04-14</t>
  </si>
  <si>
    <t>2021-04-26</t>
  </si>
  <si>
    <t>2021-04-27</t>
  </si>
  <si>
    <t>2021-04-28</t>
  </si>
  <si>
    <t>2021-06-21</t>
  </si>
  <si>
    <t>2021-06-29</t>
  </si>
  <si>
    <t>2021-06-30</t>
  </si>
  <si>
    <t>2021-07-13</t>
  </si>
  <si>
    <t>2021-07-30</t>
  </si>
  <si>
    <t>2021-09-29</t>
  </si>
  <si>
    <t>2021-10-08</t>
  </si>
  <si>
    <t>2021-11-18</t>
  </si>
  <si>
    <t>2021-11-23</t>
  </si>
  <si>
    <t>2022-01-20</t>
  </si>
  <si>
    <t>2022-01-31</t>
  </si>
  <si>
    <t>2022-02-01</t>
  </si>
  <si>
    <t>2022-02-10</t>
  </si>
  <si>
    <t>2022-02-14</t>
  </si>
  <si>
    <t>2022-02-15</t>
  </si>
  <si>
    <t>2022-02-16</t>
  </si>
  <si>
    <t>2022-02-18</t>
  </si>
  <si>
    <t>2022-02-22</t>
  </si>
  <si>
    <t>2022-03-01</t>
  </si>
  <si>
    <t>2022-03-02</t>
  </si>
  <si>
    <t>2022-03-03</t>
  </si>
  <si>
    <t>2022-03-04</t>
  </si>
  <si>
    <t>2022-03-05</t>
  </si>
  <si>
    <t>2022-03-06</t>
  </si>
  <si>
    <t>2022-03-08</t>
  </si>
  <si>
    <t>2022-03-14</t>
  </si>
  <si>
    <t>2022-03-16</t>
  </si>
  <si>
    <t>2022-04-18</t>
  </si>
  <si>
    <t>2022-03-26</t>
  </si>
  <si>
    <t>2022-03-28</t>
  </si>
  <si>
    <t>2022-03-29</t>
  </si>
  <si>
    <t>2022-03-30</t>
  </si>
  <si>
    <t>2022-04-03</t>
  </si>
  <si>
    <t>2022-04-07</t>
  </si>
  <si>
    <t>2022-04-09</t>
  </si>
  <si>
    <t>2022-04-11</t>
  </si>
  <si>
    <t>2022-04-21</t>
  </si>
  <si>
    <t>2022-04-28</t>
  </si>
  <si>
    <t>2022-04-30</t>
  </si>
  <si>
    <t>2022-05-01</t>
  </si>
  <si>
    <t>2022-05-02</t>
  </si>
  <si>
    <t>2022-05-03</t>
  </si>
  <si>
    <t>2022-05-04</t>
  </si>
  <si>
    <t>2022-05-06</t>
  </si>
  <si>
    <t>2022-05-10</t>
  </si>
  <si>
    <t>2022-05-11</t>
  </si>
  <si>
    <t>2022-05-12</t>
  </si>
  <si>
    <t>2022-05-16</t>
  </si>
  <si>
    <t>2022-05-19</t>
  </si>
  <si>
    <t>2022-05-23</t>
  </si>
  <si>
    <t>2022-05-27</t>
  </si>
  <si>
    <t>2022-06-03</t>
  </si>
  <si>
    <t>2022-06-04</t>
  </si>
  <si>
    <t>2022-06-08</t>
  </si>
  <si>
    <t>2022-06-09</t>
  </si>
  <si>
    <t>2022-06-14</t>
  </si>
  <si>
    <t>2022-06-17</t>
  </si>
  <si>
    <t>2022-06-24</t>
  </si>
  <si>
    <t>2022-06-26</t>
  </si>
  <si>
    <t>2022-06-28</t>
  </si>
  <si>
    <t>2022-06-29</t>
  </si>
  <si>
    <t>2022-06-30</t>
  </si>
  <si>
    <t>2022-07-04</t>
  </si>
  <si>
    <t>2022-07-05</t>
  </si>
  <si>
    <t>2022-07-07</t>
  </si>
  <si>
    <t>2022-07-10</t>
  </si>
  <si>
    <t>2022-07-11</t>
  </si>
  <si>
    <t>2022-07-12</t>
  </si>
  <si>
    <t>2022-07-13</t>
  </si>
  <si>
    <t>2022-07-14</t>
  </si>
  <si>
    <t>2022-07-17</t>
  </si>
  <si>
    <t>2022-07-19</t>
  </si>
  <si>
    <t>2022-07-28</t>
  </si>
  <si>
    <t>2022-07-30</t>
  </si>
  <si>
    <t>2022-08-01</t>
  </si>
  <si>
    <t>2022-08-02</t>
  </si>
  <si>
    <t>2022-08-03</t>
  </si>
  <si>
    <t>2022-08-04</t>
  </si>
  <si>
    <t>2022-08-05</t>
  </si>
  <si>
    <t>2022-08-06</t>
  </si>
  <si>
    <t>2022-08-08</t>
  </si>
  <si>
    <t>2022-08-11</t>
  </si>
  <si>
    <t>2022-08-17</t>
  </si>
  <si>
    <t>2022-08-18</t>
  </si>
  <si>
    <t>2022-08-21</t>
  </si>
  <si>
    <t>2022-08-22</t>
  </si>
  <si>
    <t>2022-08-23</t>
  </si>
  <si>
    <t>2022-08-24</t>
  </si>
  <si>
    <t>2022-08-26</t>
  </si>
  <si>
    <t>2022-08-29</t>
  </si>
  <si>
    <t>2022-08-30</t>
  </si>
  <si>
    <t>2022-09-02</t>
  </si>
  <si>
    <t>2022-09-05</t>
  </si>
  <si>
    <t>2022-09-07</t>
  </si>
  <si>
    <t>2022-09-14</t>
  </si>
  <si>
    <t>2022-09-19</t>
  </si>
  <si>
    <t>2022-09-22</t>
  </si>
  <si>
    <t>2022-09-27</t>
  </si>
  <si>
    <t>2022-09-28</t>
  </si>
  <si>
    <t>2022-10-01</t>
  </si>
  <si>
    <t>2022-10-03</t>
  </si>
  <si>
    <t>2022-10-05</t>
  </si>
  <si>
    <t>2022-10-10</t>
  </si>
  <si>
    <t>2022-10-11</t>
  </si>
  <si>
    <t>2022-10-12</t>
  </si>
  <si>
    <t>2022-10-14</t>
  </si>
  <si>
    <t>2022-10-15</t>
  </si>
  <si>
    <t>2022-10-17</t>
  </si>
  <si>
    <t>2022-10-20</t>
  </si>
  <si>
    <t>2022-10-24</t>
  </si>
  <si>
    <t>2022-10-27</t>
  </si>
  <si>
    <t>2022-10-28</t>
  </si>
  <si>
    <t>2022-10-29</t>
  </si>
  <si>
    <t>2022-10-31</t>
  </si>
  <si>
    <t>2022-11-01</t>
  </si>
  <si>
    <t>2022-11-03</t>
  </si>
  <si>
    <t>2022-11-12</t>
  </si>
  <si>
    <t>2022-11-19</t>
  </si>
  <si>
    <t>2022-11-21</t>
  </si>
  <si>
    <t>2022-11-30</t>
  </si>
  <si>
    <t>2022-12-02</t>
  </si>
  <si>
    <t>2022-12-05</t>
  </si>
  <si>
    <t>2022-12-06</t>
  </si>
  <si>
    <t>2022-12-08</t>
  </si>
  <si>
    <t>2022-12-10</t>
  </si>
  <si>
    <t>2022-12-14</t>
  </si>
  <si>
    <t>2022-12-22</t>
  </si>
  <si>
    <t>2022-12-23</t>
  </si>
  <si>
    <t>2022-12-27</t>
  </si>
  <si>
    <t>2022-12-28</t>
  </si>
  <si>
    <t>2022-12-30</t>
  </si>
  <si>
    <t>2023-01-17</t>
  </si>
  <si>
    <t>2023-01-19</t>
  </si>
  <si>
    <t>2023-01-23</t>
  </si>
  <si>
    <t>2023-01-26</t>
  </si>
  <si>
    <t>2023-01-30</t>
  </si>
  <si>
    <t>2023-01-31</t>
  </si>
  <si>
    <t>2023-02-01</t>
  </si>
  <si>
    <t>2023-02-03</t>
  </si>
  <si>
    <t>2023-02-04</t>
  </si>
  <si>
    <t>2023-02-06</t>
  </si>
  <si>
    <t>2023-02-08</t>
  </si>
  <si>
    <t>2023-02-12</t>
  </si>
  <si>
    <t>2023-02-15</t>
  </si>
  <si>
    <t>2023-02-17</t>
  </si>
  <si>
    <t>2023-02-18</t>
  </si>
  <si>
    <t>2023-02-19</t>
  </si>
  <si>
    <t>2023-02-22</t>
  </si>
  <si>
    <t>2023-02-23</t>
  </si>
  <si>
    <t>2023-02-26</t>
  </si>
  <si>
    <t>2023-02-28</t>
  </si>
  <si>
    <t>2023-03-01</t>
  </si>
  <si>
    <t>2023-03-07</t>
  </si>
  <si>
    <t>2023-03-08</t>
  </si>
  <si>
    <t>2023-03-09</t>
  </si>
  <si>
    <t>2023-03-11</t>
  </si>
  <si>
    <t>2023-03-12</t>
  </si>
  <si>
    <t>2023-03-13</t>
  </si>
  <si>
    <t>2023-03-14</t>
  </si>
  <si>
    <t>2023-03-16</t>
  </si>
  <si>
    <t>2023-03-19</t>
  </si>
  <si>
    <t>2023-03-22</t>
  </si>
  <si>
    <t>2023-03-24</t>
  </si>
  <si>
    <t>2023-04-04</t>
  </si>
  <si>
    <t>2023-04-05</t>
  </si>
  <si>
    <t>2023-04-06</t>
  </si>
  <si>
    <t>2023-04-07</t>
  </si>
  <si>
    <t>2023-04-08</t>
  </si>
  <si>
    <t>2014-01-10</t>
  </si>
  <si>
    <t>2016-09-06</t>
  </si>
  <si>
    <t>2018-07-12</t>
  </si>
  <si>
    <t>2018-11-07</t>
  </si>
  <si>
    <t>2019-01-08</t>
  </si>
  <si>
    <t>2020-06-07</t>
  </si>
  <si>
    <t>2020-06-04</t>
  </si>
  <si>
    <t>2020-04-04</t>
  </si>
  <si>
    <t>2020-05-11</t>
  </si>
  <si>
    <t>2020-07-08</t>
  </si>
  <si>
    <t>2020-09-12</t>
  </si>
  <si>
    <t>2021-03-13</t>
  </si>
  <si>
    <t>2021-05-06</t>
  </si>
  <si>
    <t>2021-07-14</t>
  </si>
  <si>
    <t>2021-08-05</t>
  </si>
  <si>
    <t>2021-07-21</t>
  </si>
  <si>
    <t>2021-10-11</t>
  </si>
  <si>
    <t>2021-11-16</t>
  </si>
  <si>
    <t>2021-12-22</t>
  </si>
  <si>
    <t>2022-02-17</t>
  </si>
  <si>
    <t>2022-04-16</t>
  </si>
  <si>
    <t>2022-04-12</t>
  </si>
  <si>
    <t>2022-05-13</t>
  </si>
  <si>
    <t>2022-03-17</t>
  </si>
  <si>
    <t>2022-11-09</t>
  </si>
  <si>
    <t>2022-04-20</t>
  </si>
  <si>
    <t>2022-03-23</t>
  </si>
  <si>
    <t>2022-04-19</t>
  </si>
  <si>
    <t>2022-07-22</t>
  </si>
  <si>
    <t>2022-05-26</t>
  </si>
  <si>
    <t>2022-07-16</t>
  </si>
  <si>
    <t>2022-09-20</t>
  </si>
  <si>
    <t>2022-10-07</t>
  </si>
  <si>
    <t>2022-08-16</t>
  </si>
  <si>
    <t>2022-07-15</t>
  </si>
  <si>
    <t>2022-12-09</t>
  </si>
  <si>
    <t>2023-02-21</t>
  </si>
  <si>
    <t>2023-01-05</t>
  </si>
  <si>
    <t>2022-12-17</t>
  </si>
  <si>
    <t>2022-12-07</t>
  </si>
  <si>
    <t>2023-02-14</t>
  </si>
  <si>
    <t>2023-02-07</t>
  </si>
  <si>
    <t>2023-03-21</t>
  </si>
  <si>
    <t>2023-04-18</t>
  </si>
  <si>
    <t>2023-04-11</t>
  </si>
  <si>
    <t>BUENAVENTURA</t>
  </si>
  <si>
    <t>2017-06-29</t>
  </si>
  <si>
    <t>2017-08-08</t>
  </si>
  <si>
    <t>EVENTO</t>
  </si>
  <si>
    <t>PFGP</t>
  </si>
  <si>
    <t>CLINICA SANTA SOFIA DEL PACIFICO</t>
  </si>
  <si>
    <t>FOR-CSA-018</t>
  </si>
  <si>
    <t>HOJA 1 DE 2</t>
  </si>
  <si>
    <t>RESUMEN DE CARTERA REVISADA POR LA EPS</t>
  </si>
  <si>
    <t>VERSION 1</t>
  </si>
  <si>
    <t>SANTIAGO DE CALI , MAYO 10  DE 2023</t>
  </si>
  <si>
    <t>Con Corte al dia :30/04/2023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</si>
  <si>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</si>
  <si>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</si>
  <si>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</si>
  <si>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</si>
  <si>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</si>
  <si>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</si>
  <si>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</si>
  <si>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</si>
  <si>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</si>
  <si>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</si>
  <si>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</si>
  <si>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</si>
  <si>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</si>
  <si>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</si>
  <si>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</si>
  <si>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</si>
  <si>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</si>
  <si>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 xml:space="preserve"> ENTIDAD</t>
  </si>
  <si>
    <t>NUMERO FACTURA</t>
  </si>
  <si>
    <t>LLAVE</t>
  </si>
  <si>
    <t>PREFIJO SASS</t>
  </si>
  <si>
    <t>NUMERO FACT SASSS</t>
  </si>
  <si>
    <t>FECHA FACT IPS</t>
  </si>
  <si>
    <t>VALOR FACT IPS</t>
  </si>
  <si>
    <t>SALDO FACT IPS</t>
  </si>
  <si>
    <t>OBSERVACION SASS</t>
  </si>
  <si>
    <t>ESTADO DE CARTERA MAYO 10</t>
  </si>
  <si>
    <t>ESTADO VAGLO</t>
  </si>
  <si>
    <t>VALOR VAGLO</t>
  </si>
  <si>
    <t>COVID-19</t>
  </si>
  <si>
    <t>VALIDACIÓN COVID-19</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</si>
  <si>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</si>
  <si>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</si>
  <si>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</si>
  <si>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</si>
  <si>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</si>
  <si>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</si>
  <si>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</si>
  <si>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</si>
  <si>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</si>
  <si>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</si>
  <si>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</si>
  <si>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</si>
  <si>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</si>
  <si>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</si>
  <si>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</si>
  <si>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</si>
  <si>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</si>
  <si>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</si>
  <si>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</si>
  <si>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</si>
  <si>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</si>
  <si>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</si>
  <si>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</si>
  <si>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</si>
  <si>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</si>
  <si>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</si>
  <si>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</si>
  <si>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</si>
  <si>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900228989_CSP_19587</t>
  </si>
  <si>
    <t>A)Factura no radicada en ERP</t>
  </si>
  <si>
    <t>no_cruza</t>
  </si>
  <si>
    <t>900228989_CSP_22608</t>
  </si>
  <si>
    <t>900228989_CSP_22609</t>
  </si>
  <si>
    <t>900228989_CSP_94138</t>
  </si>
  <si>
    <t>900228989_CSP_96056</t>
  </si>
  <si>
    <t>900228989_CSP_97286</t>
  </si>
  <si>
    <t>900228989_CSP_100859</t>
  </si>
  <si>
    <t>900228989_CSP_102123</t>
  </si>
  <si>
    <t>900228989_CSP_104469</t>
  </si>
  <si>
    <t>900228989_CSP_106912</t>
  </si>
  <si>
    <t>900228989_CSP_107938</t>
  </si>
  <si>
    <t>900228989_CSP_115858</t>
  </si>
  <si>
    <t>900228989_CSP_116187</t>
  </si>
  <si>
    <t>900228989_CSP_119164</t>
  </si>
  <si>
    <t>900228989_CSP_119167</t>
  </si>
  <si>
    <t>900228989_CSP_121752</t>
  </si>
  <si>
    <t>900228989_CSP_121924</t>
  </si>
  <si>
    <t>900228989_CSP_123725</t>
  </si>
  <si>
    <t>900228989_CSP_123811</t>
  </si>
  <si>
    <t>900228989_CSP_95149</t>
  </si>
  <si>
    <t>B)Factura sin saldo ERP</t>
  </si>
  <si>
    <t>OK</t>
  </si>
  <si>
    <t>900228989_CSP_95192</t>
  </si>
  <si>
    <t>900228989_CSP_95296</t>
  </si>
  <si>
    <t>900228989_CSP_95667</t>
  </si>
  <si>
    <t>900228989_CSP_95733</t>
  </si>
  <si>
    <t>900228989_CSP_96940</t>
  </si>
  <si>
    <t>900228989_CSP_97017</t>
  </si>
  <si>
    <t>900228989_CSP_97018</t>
  </si>
  <si>
    <t>900228989_CSP_97019</t>
  </si>
  <si>
    <t>900228989_CSP_97088</t>
  </si>
  <si>
    <t>900228989_CSP_97169</t>
  </si>
  <si>
    <t>900228989_CSP_98392</t>
  </si>
  <si>
    <t>900228989_CSP_99042</t>
  </si>
  <si>
    <t>900228989_CSP_99171</t>
  </si>
  <si>
    <t>900228989_CSP_99303</t>
  </si>
  <si>
    <t>900228989_CSP_99378</t>
  </si>
  <si>
    <t>900228989_CSP_105940</t>
  </si>
  <si>
    <t>900228989_CSP_99744</t>
  </si>
  <si>
    <t>900228989_CSP_66456</t>
  </si>
  <si>
    <t>900228989_CSP_68005</t>
  </si>
  <si>
    <t>900228989_CSP_70192</t>
  </si>
  <si>
    <t>ESTADO DOS</t>
  </si>
  <si>
    <t>900228989_CSP_77821</t>
  </si>
  <si>
    <t>900228989_CSP_79167</t>
  </si>
  <si>
    <t>900228989_CSP_84121</t>
  </si>
  <si>
    <t>900228989_CSP_84652</t>
  </si>
  <si>
    <t>900228989_CSP_84740</t>
  </si>
  <si>
    <t>900228989_CSP_92142</t>
  </si>
  <si>
    <t>900228989_CSP_94036</t>
  </si>
  <si>
    <t>900228989_CSP_57890</t>
  </si>
  <si>
    <t>900228989_CSP_58029</t>
  </si>
  <si>
    <t>900228989_CSP_65219</t>
  </si>
  <si>
    <t>900228989_CSP_47305</t>
  </si>
  <si>
    <t>900228989_CSP_56198</t>
  </si>
  <si>
    <t>900228989_CSP_122292</t>
  </si>
  <si>
    <t>900228989_CSP_122565</t>
  </si>
  <si>
    <t>900228989_CSP_122590</t>
  </si>
  <si>
    <t>900228989_CSP_122621</t>
  </si>
  <si>
    <t>900228989_CSP_122784</t>
  </si>
  <si>
    <t>900228989_CSP_122937</t>
  </si>
  <si>
    <t>900228989_CSP_123809</t>
  </si>
  <si>
    <t>900228989_CSP_123962</t>
  </si>
  <si>
    <t>900228989_CSP_124029</t>
  </si>
  <si>
    <t>900228989_CSP_124035</t>
  </si>
  <si>
    <t>900228989_CSP_124100</t>
  </si>
  <si>
    <t>900228989_CSP_124101</t>
  </si>
  <si>
    <t>900228989_CSP_124102</t>
  </si>
  <si>
    <t>900228989_CSP_11474</t>
  </si>
  <si>
    <t>900228989_CSP_120847</t>
  </si>
  <si>
    <t>900228989_CSP_120848</t>
  </si>
  <si>
    <t>900228989_CSP_120932</t>
  </si>
  <si>
    <t>900228989_CSP_121543</t>
  </si>
  <si>
    <t>900228989_CSP_121886</t>
  </si>
  <si>
    <t>900228989_CSP_117237</t>
  </si>
  <si>
    <t>900228989_CSP_117241</t>
  </si>
  <si>
    <t>900228989_CSP_117305</t>
  </si>
  <si>
    <t>900228989_CSP_117360</t>
  </si>
  <si>
    <t>900228989_CSP_117409</t>
  </si>
  <si>
    <t>900228989_CSP_117578</t>
  </si>
  <si>
    <t>900228989_CSP_117904</t>
  </si>
  <si>
    <t>900228989_CSP_117912</t>
  </si>
  <si>
    <t>900228989_CSP_117924</t>
  </si>
  <si>
    <t>900228989_CSP_118426</t>
  </si>
  <si>
    <t>900228989_CSP_118490</t>
  </si>
  <si>
    <t>900228989_CSP_118491</t>
  </si>
  <si>
    <t>900228989_CSP_119025</t>
  </si>
  <si>
    <t>900228989_CSP_119300</t>
  </si>
  <si>
    <t>900228989_CSP_119493</t>
  </si>
  <si>
    <t>900228989_CSP_119635</t>
  </si>
  <si>
    <t>900228989_CSP_119914</t>
  </si>
  <si>
    <t>900228989_CSP_119915</t>
  </si>
  <si>
    <t>900228989_CSP_120271</t>
  </si>
  <si>
    <t>900228989_CSP_120283</t>
  </si>
  <si>
    <t>900228989_CSP_120341</t>
  </si>
  <si>
    <t>900228989_CSP_120345</t>
  </si>
  <si>
    <t>900228989_CSP_115092</t>
  </si>
  <si>
    <t>900228989_CSP_115755</t>
  </si>
  <si>
    <t>900228989_CSP_116015</t>
  </si>
  <si>
    <t>900228989_CSP_116098</t>
  </si>
  <si>
    <t>900228989_CSP_116288</t>
  </si>
  <si>
    <t>900228989_CSP_116510</t>
  </si>
  <si>
    <t>900228989_CSP_116973</t>
  </si>
  <si>
    <t>900228989_CSP_112694</t>
  </si>
  <si>
    <t>900228989_CSP_112750</t>
  </si>
  <si>
    <t>900228989_CSP_112762</t>
  </si>
  <si>
    <t>900228989_CSP_112829</t>
  </si>
  <si>
    <t>900228989_CSP_112839</t>
  </si>
  <si>
    <t>900228989_CSP_112840</t>
  </si>
  <si>
    <t>900228989_CSP_112849</t>
  </si>
  <si>
    <t>900228989_CSP_113006</t>
  </si>
  <si>
    <t>900228989_CSP_113013</t>
  </si>
  <si>
    <t>900228989_CSP_113014</t>
  </si>
  <si>
    <t>900228989_CSP_113155</t>
  </si>
  <si>
    <t>900228989_CSP_113333</t>
  </si>
  <si>
    <t>900228989_CSP_113352</t>
  </si>
  <si>
    <t>900228989_CSP_113422</t>
  </si>
  <si>
    <t>900228989_CSP_113464</t>
  </si>
  <si>
    <t>900228989_CSP_100305</t>
  </si>
  <si>
    <t>900228989_CSP_100473</t>
  </si>
  <si>
    <t>900228989_CSP_100915</t>
  </si>
  <si>
    <t>900228989_CSP_101169</t>
  </si>
  <si>
    <t>900228989_CSP_101772</t>
  </si>
  <si>
    <t>900228989_CSP_101961</t>
  </si>
  <si>
    <t>900228989_CSP_102001</t>
  </si>
  <si>
    <t>900228989_CSP_102017</t>
  </si>
  <si>
    <t>900228989_CSP_106058</t>
  </si>
  <si>
    <t>900228989_CSP_106097</t>
  </si>
  <si>
    <t>900228989_CSP_106341</t>
  </si>
  <si>
    <t>900228989_CSP_106444</t>
  </si>
  <si>
    <t>900228989_CSP_106445</t>
  </si>
  <si>
    <t>900228989_CSP_106508</t>
  </si>
  <si>
    <t>900228989_CSP_106720</t>
  </si>
  <si>
    <t>900228989_CSP_106723</t>
  </si>
  <si>
    <t>900228989_CSP_106724</t>
  </si>
  <si>
    <t>900228989_CSP_106725</t>
  </si>
  <si>
    <t>900228989_CSP_106750</t>
  </si>
  <si>
    <t>900228989_CSP_106775</t>
  </si>
  <si>
    <t>900228989_CSP_106824</t>
  </si>
  <si>
    <t>900228989_CSP_106896</t>
  </si>
  <si>
    <t>900228989_CSP_106953</t>
  </si>
  <si>
    <t>900228989_CSP_107097</t>
  </si>
  <si>
    <t>900228989_CSP_107246</t>
  </si>
  <si>
    <t>900228989_CSP_107648</t>
  </si>
  <si>
    <t>900228989_CSP_107839</t>
  </si>
  <si>
    <t>900228989_CSP_107961</t>
  </si>
  <si>
    <t>900228989_CSP_107962</t>
  </si>
  <si>
    <t>900228989_CSP_108066</t>
  </si>
  <si>
    <t>900228989_CSP_108188</t>
  </si>
  <si>
    <t>900228989_CSP_108372</t>
  </si>
  <si>
    <t>900228989_CSP_108381</t>
  </si>
  <si>
    <t>900228989_CSP_108398</t>
  </si>
  <si>
    <t>900228989_CSP_108417</t>
  </si>
  <si>
    <t>900228989_CSP_108472</t>
  </si>
  <si>
    <t>900228989_CSP_108701</t>
  </si>
  <si>
    <t>900228989_CSP_109012</t>
  </si>
  <si>
    <t>900228989_CSP_109040</t>
  </si>
  <si>
    <t>900228989_CSP_109199</t>
  </si>
  <si>
    <t>900228989_CSP_109208</t>
  </si>
  <si>
    <t>900228989_CSP_109253</t>
  </si>
  <si>
    <t>900228989_CSP_109258</t>
  </si>
  <si>
    <t>900228989_CSP_109259</t>
  </si>
  <si>
    <t>900228989_CSP_109329</t>
  </si>
  <si>
    <t>900228989_CSP_109336</t>
  </si>
  <si>
    <t>900228989_B_648660</t>
  </si>
  <si>
    <t>900228989_B_442344</t>
  </si>
  <si>
    <t>900228989_CSP_112503</t>
  </si>
  <si>
    <t>900228989_CSP_112510</t>
  </si>
  <si>
    <t>900228989_CSP_102298</t>
  </si>
  <si>
    <t>900228989_CSP_102559</t>
  </si>
  <si>
    <t>900228989_CSP_102881</t>
  </si>
  <si>
    <t>900228989_CSP_102937</t>
  </si>
  <si>
    <t>900228989_CSP_103196</t>
  </si>
  <si>
    <t>900228989_CSP_103510</t>
  </si>
  <si>
    <t>900228989_CSP_103764</t>
  </si>
  <si>
    <t>900228989_CSP_104012</t>
  </si>
  <si>
    <t>900228989_CSP_104498</t>
  </si>
  <si>
    <t>900228989_CSP_104513</t>
  </si>
  <si>
    <t>900228989_CSP_104874</t>
  </si>
  <si>
    <t>900228989_CSP_105101</t>
  </si>
  <si>
    <t>900228989_CSP_105377</t>
  </si>
  <si>
    <t>900228989_CSP_105718</t>
  </si>
  <si>
    <t>900228989_CSP_109519</t>
  </si>
  <si>
    <t>900228989_CSP_109520</t>
  </si>
  <si>
    <t>900228989_CSP_109540</t>
  </si>
  <si>
    <t>900228989_CSP_109720</t>
  </si>
  <si>
    <t>900228989_CSP_109788</t>
  </si>
  <si>
    <t>900228989_CSP_110157</t>
  </si>
  <si>
    <t>900228989_CSP_110310</t>
  </si>
  <si>
    <t>900228989_CSP_110801</t>
  </si>
  <si>
    <t>900228989_CSP_111010</t>
  </si>
  <si>
    <t>900228989_CSP_111224</t>
  </si>
  <si>
    <t>900228989_CSP_111278</t>
  </si>
  <si>
    <t>900228989_CSP_111581</t>
  </si>
  <si>
    <t>900228989_CSP_111895</t>
  </si>
  <si>
    <t>900228989_CSP_111896</t>
  </si>
  <si>
    <t>900228989_CSP_111897</t>
  </si>
  <si>
    <t>900228989_CSP_112047</t>
  </si>
  <si>
    <t>900228989_CSP_112178</t>
  </si>
  <si>
    <t>900228989_CSP_111532</t>
  </si>
  <si>
    <t>B)Factura sin saldo ERP/conciliar diferencia glosa aceptada</t>
  </si>
  <si>
    <t>EN ACTA DE CONCILIACION REALIZADO EL DIA 20/01/2023 IPS ACEPTA VALOR DE GLOSA 22.680 QUE OBEDECE A MAYOR VALOR COBRADO.CLAUDIA DIAZ</t>
  </si>
  <si>
    <t>900228989_CSP_109982</t>
  </si>
  <si>
    <t>EN CONCILIACION REALIZADA EL DIA 20 DE ENERO IPS ACEPTA VALOR TOTAL DE LA DEVOLUCION DE LA FACTURA 80.000CLAUDIA DIAZ</t>
  </si>
  <si>
    <t>900228989_CSP_105887</t>
  </si>
  <si>
    <t>IPS ACEPTA EL TOTAL DE LA FACTURA - ACTA 31/01/2023ACTA ADMINISTRATIVA, FIRMADA ENTRE LAS PARTESIPS: ROCIO CASTRO - DANIEL PARRAEPS: JEFE NEIMI PERDOMO - ELIZABETH FERNANDEZ</t>
  </si>
  <si>
    <t>900228989_CSP_104516</t>
  </si>
  <si>
    <t>900228989_CSP_104781</t>
  </si>
  <si>
    <t>900228989_CSP_102766</t>
  </si>
  <si>
    <t>IPS ACEPTA EL TOTAL DE LA FACTURA-ACTA 31-01-2023ACTA ADMINISTRATIVA, FIRMADA ENTRE LAS PARTESIPS ROCIO CASTRO-DANIEL PARRAEPS JEFE NEIMI PERDONA-ELIZABETH FERNANDEZ</t>
  </si>
  <si>
    <t>900228989_CSP_112537</t>
  </si>
  <si>
    <t>EN ACTA DE CONCILIACION REALIZADA EL DIA 20 DE ENERO 2023 LAIPS ACEPTO VALOR DE LA GLOSA POR 194.143 QUE OBEDECE A MAYOR VALOR COBRADO.CLAUDIA DIAZ</t>
  </si>
  <si>
    <t>900228989_B_516866</t>
  </si>
  <si>
    <t>ACEPTADO POR IPS CIERRE DE FACTURAS POR EXTEMPORANEIDAD, VO.BO COORDINACION DE CUENTAS SALUD25 DE ENERO 2021ELIZABETH FERNANDEZ</t>
  </si>
  <si>
    <t>900228989_CSP_116088</t>
  </si>
  <si>
    <t>IPS ACEPTA VALOR DE LA GLOSA POR 101.200 QUE OBEDECE A MAYOR VALOR COBRADO EN LOS SERVICIOS. ACTA DE CONCILIACION EL DIA20/01/2023CLAUDIA DIAZ</t>
  </si>
  <si>
    <t>900228989_CSP_109355</t>
  </si>
  <si>
    <t>900228989_CSP_109511</t>
  </si>
  <si>
    <t>900228989_CSP_102199</t>
  </si>
  <si>
    <t>900228989_B_641907</t>
  </si>
  <si>
    <t>900228989_CSP_115857</t>
  </si>
  <si>
    <t>EN ACTA DE CONCILIACION DEL DIA 20/01/2023 IPS ACEPTA VALORDE GLOSA POR 75.240 QUE OBEDECE MAYOR VALOR COBRADO.CLAUDIA DIAZ</t>
  </si>
  <si>
    <t>900228989_CSP_113836</t>
  </si>
  <si>
    <t>IPS ACEPTA VALOR DE LA GLOSA POR 113.000 QUE OBEDECE A MAYOR VALOR COBRADO EN LOS SERVICIOS. ACTA DE CONCILIACION EL DIA 20/01/2023CLAUDIA DIAZ</t>
  </si>
  <si>
    <t>900228989_CSP_114538</t>
  </si>
  <si>
    <t>IPS ACEPTA GLOSA POR VALOR DE 72.760 QUE OBEDECE A MAYOR VALOR COBRADO. ACTA DE CONCILIACION DEL DIA 20/01/2023CLAUDIA DIAZ</t>
  </si>
  <si>
    <t>900228989_CSP_104005</t>
  </si>
  <si>
    <t>900228989_CSP_14860</t>
  </si>
  <si>
    <t>IPS ACEPTA $56.160 SEGUN  ACTA DE CONCILIACION REALIZADA EL 21 SEPTIEMBRE 2022 POR ELIZABETH FERNANDEZ Y ROCIO CASTRO.ELIZABETH FERNANDEZ</t>
  </si>
  <si>
    <t>900228989_CSP_16671</t>
  </si>
  <si>
    <t>IPS ACEPTA $ 206.084 SEGUN  ACTA DE CONCILIACION REALIZADA EL 21 SEPTIEMBRE 2022 POR ELIZABETH FERNANDEZ Y ROCIO CASTRO.ELIZABETH FERNANDEZ</t>
  </si>
  <si>
    <t>900228989_CSP_17241</t>
  </si>
  <si>
    <t>IPS ACEPTA $245.240 SEGUN  ACTA DE CONCILIACION REALIZADA EL 21 SEPTIEMBRE 2022 POR ELIZABETH FERNANDEZ Y ROCIO CASTRO.ELIZABETH FERNANDEZ</t>
  </si>
  <si>
    <t>900228989_CSP_112441</t>
  </si>
  <si>
    <t>EN ACTA DE CONCILIACION IPS ACEPTA VALOR TOTAL DE LA DEVOLUCION 54.000CLAUDIA DIAZ</t>
  </si>
  <si>
    <t>900228989_B_189133</t>
  </si>
  <si>
    <t>900228989_B_616182</t>
  </si>
  <si>
    <t>900228989_CSP_57757</t>
  </si>
  <si>
    <t>900228989_CSP_66338</t>
  </si>
  <si>
    <t>900228989_CSP_66341</t>
  </si>
  <si>
    <t>900228989_CSP_25475</t>
  </si>
  <si>
    <t>900228989_CSP_105950</t>
  </si>
  <si>
    <t>900228989_CSP_99433</t>
  </si>
  <si>
    <t>900228989_CSP_97875</t>
  </si>
  <si>
    <t>900228989_CSP_98119</t>
  </si>
  <si>
    <t>900228989_CSP_96551</t>
  </si>
  <si>
    <t>EN ACTA DE CONCILIACION REALIZADA EL DIA 20/01/2023 IPS ACEPTA VALOR TOTAL DE LA DEVOLUCION. 80.832CLAUDIA DIAZ</t>
  </si>
  <si>
    <t>900228989_CSP_96696</t>
  </si>
  <si>
    <t>900228989_CSP_96783</t>
  </si>
  <si>
    <t>900228989_CSP_96817</t>
  </si>
  <si>
    <t>900228989_CSP_96818</t>
  </si>
  <si>
    <t>900228989_CSP_113764</t>
  </si>
  <si>
    <t>B)Factura sin saldo ERP/conciliar diferencia valor de factura</t>
  </si>
  <si>
    <t>900228989_CSP_117021</t>
  </si>
  <si>
    <t>900228989_CSP_11400</t>
  </si>
  <si>
    <t>900228989_CSP_14454</t>
  </si>
  <si>
    <t>900228989_CSP_94061</t>
  </si>
  <si>
    <t>900228989_CSP_15328</t>
  </si>
  <si>
    <t>900228989_CSP_100164</t>
  </si>
  <si>
    <t>900228989_CSP_121172</t>
  </si>
  <si>
    <t>C)Glosas total pendiente por respuesta de IPS</t>
  </si>
  <si>
    <t>DEVOLUCION</t>
  </si>
  <si>
    <t>AUTORIZACION, SE REALIZA DEVOLUCION DE LA FACTURA, AL MOMENT DE VALIDAR LA INFORMACION NO SE EVIDENCIA AUTORIZACION (NAPDE 15 DIGITOS) PARA EL SERVICIO DE ESTANCIA, POR FAVOR VALIDAR CON EL AREA ENCARGADA SOLICITANDO NAP DE HOSPITALIZACION.LA AUTORIZACION SOPORTADA ES PARA LA ATENCION INICIAL DE URGENCIA (230528523795132).SE APLICA GLOSA AL MEDICAMENTO FACTURADO CLORURO DE SODIO FACTURAN 3, SOLO SOPORTAN 1 APLICACION.CLAUDIA DIAZ</t>
  </si>
  <si>
    <t>SI</t>
  </si>
  <si>
    <t>900228989_CSP_122035</t>
  </si>
  <si>
    <t>AUTORIZACION/PERTINENCIA: SE REALIZA DEVOLUCION DE LA FACTURA, AL VALIDAR INFORMACION NO SE EVIDENCIA AUTORIZACION (NAPDE 15 DIGITOS) PARA LOS SERVICIOS FACTURADOS, 608 SE OBJETACULTIVO MICROORGANISMO NO INTERPRETADO EN HC $60.640 308 SEOBJETA CULTIVO PARA MYCOBACTERIUM FACTURAN 2 SNO SOPORTADAS. 308-608 MYCOBACTARIUM PRUEBAS DE SENSIBILIDAD NO SOPORTADAS EN HC 204.800 308-608 MYCOBACTERIUM TBC NO SOPORTADOS EN HC 216.000CUENTA CON AUDITORIA DE PERTINENCIA DRA MAIBER ACEBEDO / CLAUDIA DIAZ</t>
  </si>
  <si>
    <t>900228989_CSP_122198</t>
  </si>
  <si>
    <t>PGP: SE REALIZA DEVOLUCION DE LA FACTURA, USUARIO HACE PARTEDEL PGP DE CLINICA SANTA SOFIA B/VENTURA.NANCY</t>
  </si>
  <si>
    <t>900228989_CSP_121693</t>
  </si>
  <si>
    <t>AUTORIZACION:  NO CUENTA CON AUT DE HOSPITALIZACION - 2. PEN VALIDACION DE TARIFAS - 3. NO SE EVIDENCIA SOPORTADO EN HC LA AYUDA DIAGNOSTICA 906915 SIFILIS SEROLOGIA FACTURAN 2 INTERPRETAN 1 SE RECONOCE 1 $16,400 - 4. FACTURAN AYUDA DIAGNO4. FACTURAN AYUDA DIAGNOSTICA 904902 TIROIDEA ESTIMULANTE NOCLAUDIA DIAZ</t>
  </si>
  <si>
    <t>900228989_CSP_120621</t>
  </si>
  <si>
    <t>AUTORIZACION, SE REALIZA DEVOLUCION DE LA FACTURA, AL MOMENTO DE VALIDAR LA INFORMACION NO SE EVIDENCIA AUTORIZACION PARA EL SERVICIO DE ESTANCIA (BIPERSONAL)- PARA AYUDAS DIAGNOSTICAS (LABORATORIOS) - NI TERAPIAS RESPIRATORIAS - IMAGEN RXPOR FAVOR VALIDR CON EL AREA ENCARGADA PARA SOLICITAR AUTORIZACION, AUTORIZACION SOPORTADA (222238524380549) ES PARA LAATENCION INICIAL DE URGENCIAS.POR FAVOR VALIDAR CON EL AREA ENCARGADA AUTORIZACION PARA ESTANCIA Y DEMAS SERVICIOS.CLAUDIA DIAZ</t>
  </si>
  <si>
    <t>900228989_CSP_114947</t>
  </si>
  <si>
    <t>AUTORIZACION, SE REALIZA DEVOLUCION DE LA FACTURA, AL MOMENTO DE VALIDAR LA INFORMACION NO SE EVIDENCIA AUTORIZACION (NAP DE 15 DIGITOS) PARA EL SERVICIO DE ESTANCIA HOSPITALARIA (SERVICIOS INCLUIDOS DENTRO DE LA ESTANCIA), NO SE EVIDENCIAPARACLINICOS INTERPRETADOS EN HC OCT 31 (HEMOGRAMA-GASES-POTASIO-SODIO-DIMERO)VALOR GLOSA $252.100 NOV 3 (CLORO- SODIO)$45.400 NOV 4 (CLORO-SODIO-POTASIO) $85.100.ECOGRAFIA DE TIROIDES NO PERTINENTE $133.300CANULA NASAL SE FACTURAN 2 (PEDIATRICA Y ADULTO) SE ACEPTA 1 POR ESTANCIA.CANULA NASAL PEDIATRICA NO PERTINENTE.AUD PERTINENCIA DOC MAIBER ACEVEDO/ CLAUDIA DIAZ</t>
  </si>
  <si>
    <t>900228989_CSP_114021</t>
  </si>
  <si>
    <t>AUT_DEVOLUCION DE FACTURA CON SOPORTES COMPLETOS: 1.NO SE EVIDENCIA AUTORIZACION PARA LOS SERVICIOS FACTURADOS 2.Glosa ppor pertinencia medica: Parclínicos no interpretados en la HC: Ecografía renal- TAC de abdomen. $894.000Interconsultas Medicina Especializada facturan 7 soportan 4:Cirujano (Septiembre 11- 12)- Nefrologo (Septiembre 13)- AneAnestesiologo (Septiembre 13). Se objetan 3 no soportadas$191100| stancia: Facturan UCIN Septiembre 12- 13- 14. Consi$418800Maiber Acevedo</t>
  </si>
  <si>
    <t>900228989_CSP_120533</t>
  </si>
  <si>
    <t>PGP: SE DEVUELVE FACTURA CON SOPORTES ORIGINALES,EL SERVICIO QUE ESTAN FACTURANDO ESTA INCLUIDO EN ELPGP DE LA CLINICA SANTA SANTA SOFIA.NANCY</t>
  </si>
  <si>
    <t>900228989_CSP_116081</t>
  </si>
  <si>
    <t>PGP, SE REALIZA DEVOLUCION DE LA FACTURA, AL MOMENTO DE VALIDAR LA INFORMACION SE EVIDENCIA QUE LOS SERVICIOS FACTURADOSHACEN PARTE DEL PGP. PACIENTE LOAIZA PEREZ CESAR AUGUSTO CC16502442 (PACIENTE HACE PARTE DE LA CAPITA DE SANTA SOFIA)POR FAVOR VALIDAR FECHAS DE PRESTACION.CLAUDIA DIAZ</t>
  </si>
  <si>
    <t>900228989_CSP_120089</t>
  </si>
  <si>
    <t>PGP: SE DEVUELVE FACTURA CON SOPORTES ORIGINALES,EL SERVICIO QUE ESTAN FACTURANDO ESTA INCLUIDO EN EL PGP DELA CLINICA SANTA SOFIA.NANCY</t>
  </si>
  <si>
    <t>900228989_CSP_118018</t>
  </si>
  <si>
    <t>DEVOLUCION, SE REALIZA DEVOLUCION DE LA FACTURA, AL MOMENTODE VALIDAR INFORMACION NO SE EVIDENCIA AUTORIZACION (NAP DE15 DIGITOS) PARA LOS SERVICIOS FACTURADOS (ESTANCIAS, APOYIS DIAGNOSTICOS) POR FAVOR VALIDAR CON EL AREA ENCARGADA.P.M:111-GASES ARTERIALES FACTURAN 5 NO FACT. PACIENTE EN UCI608-PARACLINICOS NO INTERPRETADOS EN HC ENERO 2 COAGULACIONTIEMPO DE RETRACCION 16.400 - ENE. 3 SODIO - POTASIO 67.120ENE 11 CLORO - CREATININA-HEMOGRAMA-BUN-SODIO-POTASIO 131.480 ENERO 3-5 RX DE TORAX NO INTERPRETADO EN HC. CATETERISMO VESICAL NO FACTURABLE PROCED. REALIZADO POR PERSONAL DE ENFERINCLUIDO EN ESTANCIA AMPICILINA SULB FCOX1.5 FACT 59 FCO PERTINENTES 48 SE OBJETAN 11 FCOS.220.000.   CLAUDIA DIAZ</t>
  </si>
  <si>
    <t>900228989_CSP_94965</t>
  </si>
  <si>
    <t>FACTURACION. se devuelve factura con soportes completosla autorizacion 220328523616249 fue pagada factura.CSP 000000093846 .yufrey hernandez truque</t>
  </si>
  <si>
    <t>FACTURA DEVUELTA</t>
  </si>
  <si>
    <t>AÑO</t>
  </si>
  <si>
    <t>Tipo de Contrato</t>
  </si>
  <si>
    <t>Covid-19</t>
  </si>
  <si>
    <t>Evento</t>
  </si>
  <si>
    <t>FACTURA PENDIENTE EN PROGRAMACION DE PAGO</t>
  </si>
  <si>
    <t>14.03.2023</t>
  </si>
  <si>
    <t>28.04.2023</t>
  </si>
  <si>
    <t>24.03.2023</t>
  </si>
  <si>
    <t>FACTURA ACEPTADA POR IPS</t>
  </si>
  <si>
    <t>FACTURA NO RADICADA</t>
  </si>
  <si>
    <t>FACTURA CANCELADA</t>
  </si>
  <si>
    <t>FACTURA COVID-19</t>
  </si>
  <si>
    <t>FACTURA COVID-19 CANCELADA POR ADRES</t>
  </si>
  <si>
    <t>15.05.2020</t>
  </si>
  <si>
    <t>21.02.2022</t>
  </si>
  <si>
    <t>23.03.2022</t>
  </si>
  <si>
    <t>21.04.2022</t>
  </si>
  <si>
    <t>23.05.2022</t>
  </si>
  <si>
    <t>17.08.2022</t>
  </si>
  <si>
    <t>12.08.2022</t>
  </si>
  <si>
    <t>15.12.2022</t>
  </si>
  <si>
    <t>10.02.2023</t>
  </si>
  <si>
    <t>25.11.2022</t>
  </si>
  <si>
    <t>28.02.2022</t>
  </si>
  <si>
    <t>31.10.2022</t>
  </si>
  <si>
    <t>22.06.2022</t>
  </si>
  <si>
    <t>30.11.2021</t>
  </si>
  <si>
    <t>30.07.2021</t>
  </si>
  <si>
    <t>30.06.2020</t>
  </si>
  <si>
    <t>27.07.2020</t>
  </si>
  <si>
    <t>10.07.2020</t>
  </si>
  <si>
    <t>31.01.2022</t>
  </si>
  <si>
    <t>16.06.2022</t>
  </si>
  <si>
    <t>14.07.2022</t>
  </si>
  <si>
    <t>30.12.2022</t>
  </si>
  <si>
    <t>OBSERVACIÓN</t>
  </si>
  <si>
    <t>CSP94138 PGP SANTA SOFIA</t>
  </si>
  <si>
    <t>AJUSTE ACTA ADMINISTRTIVA  $3.487.269 15022022</t>
  </si>
  <si>
    <t>CL000103 CSP100859 PGP RC MARZO 2022</t>
  </si>
  <si>
    <t>CSP102123 PGP RC ABRIL 2022</t>
  </si>
  <si>
    <t>CSP106912 PGP RS PBS JUNIO 2022</t>
  </si>
  <si>
    <t>0.50</t>
  </si>
  <si>
    <t>22.08.2022</t>
  </si>
  <si>
    <t>CL000103 CSP107938 PGP RC PBS JULI0 2022</t>
  </si>
  <si>
    <t>CSP115858 PGP RC NOV 2022</t>
  </si>
  <si>
    <t>CSP119164 PGP RC PBS ENERO 2023</t>
  </si>
  <si>
    <t>INGRESO XRECON.PRUEBAS COVID-PROCESAMIENTO</t>
  </si>
  <si>
    <t>INGRESO X RECONOCIMIENTO PRUEBAS COVID-PROCESAMIEN</t>
  </si>
  <si>
    <t>FACTURA PENDIENTE EN PROGRAMACION DE PAGO - GLOSA ACEPTADA POR IPS</t>
  </si>
  <si>
    <t>FACTURA CANCELADA PACIALMENTE - FACTURA PENDIENTE EN PROGRAMACION DE PAGO - GLOSA ACEPTADA POR IPS</t>
  </si>
  <si>
    <t>03.05.2023</t>
  </si>
  <si>
    <t>FACTURA CANCELADA PARCIALMENTE - FACTURA PENDIENTE EN PROGRAMACION DE PAGO</t>
  </si>
  <si>
    <t>Total general</t>
  </si>
  <si>
    <t>Tipificación</t>
  </si>
  <si>
    <t>Cant Facturas</t>
  </si>
  <si>
    <t>Saldo Facturas</t>
  </si>
  <si>
    <t>Señores : CLINICA SANTA SOFIA DEL PACIFICO</t>
  </si>
  <si>
    <t>NIT: 900228989</t>
  </si>
  <si>
    <t>FACTURA CANCELADA POR ADRES</t>
  </si>
  <si>
    <t>Tipo Contrato</t>
  </si>
  <si>
    <t>RADICADO A LA ADRES PENDIENTE RESPUESTA</t>
  </si>
  <si>
    <t>CORRECCION SISMUESTRAS-NO REGISTRA EN SISMUESTRA ANTICUERPO</t>
  </si>
  <si>
    <t>PENDIENTE RADICAR A LA ADRES</t>
  </si>
  <si>
    <t>Tipificación COVID-19</t>
  </si>
  <si>
    <t>Coordinador de Cartera - Clínica Santa Sofía Pacifico</t>
  </si>
  <si>
    <t>Julián Bonilla</t>
  </si>
  <si>
    <t>A continuacion me permito remitir nuestra respuesta al estado de cartera presentado en la fecha: 10/05/2023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</si>
</sst>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_-;\-* #,##0_-;_-* &quot;-&quot;??_-;_-@_-"/>
    <numFmt numFmtId="165" formatCode="&quot;$&quot;\ #,##0;[Red]&quot;$&quot;\ #,##0"/>
    <numFmt numFmtId="166" formatCode="&quot;$&quot;\ #,##0"/>
    <numFmt numFmtId="167" formatCode="_-* #,##0\ _€_-;\-* #,##0\ _€_-;_-* &quot;-&quot;??\ _€_-;_-@_-"/>
  </numFmts>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1"/>
      <name val="Calibri"/>
      <family val="2"/>
      <scheme val="minor"/>
    </font>
    <font>
      <sz val="10"/>
      <name val="Arial"/>
      <family val="2"/>
    </font>
    <font>
      <sz val="10"/>
      <color indexed="8"/>
      <name val="Arial"/>
      <family val="2"/>
    </font>
    <font>
      <b/>
      <sz val="10"/>
      <color indexed="8"/>
      <name val="Arial"/>
      <family val="2"/>
    </font>
    <font>
      <b/>
      <sz val="11"/>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5">
    <border>
      <left/>
      <right/>
      <top/>
      <bottom/>
      <diagonal/>
    </border>
    <border>
      <left style="hair">
        <color indexed="64"/>
      </left>
      <right style="hair">
        <color indexed="64"/>
      </right>
      <top style="hair">
        <color indexed="64"/>
      </top>
      <bottom style="hair">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4" fillId="0" borderId="0" applyFont="0" applyFill="0" applyBorder="0" applyAlignment="0" applyProtection="0"/>
    <xf numFmtId="0" fontId="6" fillId="0" borderId="0"/>
  </cellStyleXfs>
  <cellXfs count="100">
    <xf numFmtId="0" fontId="0" fillId="0" borderId="0" xfId="0"/>
    <xf numFmtId="0" fontId="1" fillId="0" borderId="0" xfId="0" applyFont="1" applyAlignment="1">
      <alignment horizontal="center" vertical="center" wrapText="1"/>
    </xf>
    <xf numFmtId="0" fontId="1" fillId="2" borderId="0" xfId="0" applyFont="1" applyFill="1" applyAlignment="1">
      <alignment horizontal="left"/>
    </xf>
    <xf numFmtId="0" fontId="1" fillId="2" borderId="0" xfId="0" applyFont="1" applyFill="1" applyAlignment="1">
      <alignment horizontal="center"/>
    </xf>
    <xf numFmtId="0" fontId="1" fillId="0" borderId="1" xfId="0" applyFont="1" applyBorder="1" applyAlignment="1">
      <alignment horizontal="center" vertical="center" wrapText="1"/>
    </xf>
    <xf numFmtId="0" fontId="0" fillId="0" borderId="1" xfId="0" applyBorder="1"/>
    <xf numFmtId="0" fontId="0" fillId="0" borderId="1" xfId="0" applyBorder="1" applyAlignment="1">
      <alignment horizontal="left"/>
    </xf>
    <xf numFmtId="164" fontId="0" fillId="0" borderId="1" xfId="1" applyNumberFormat="1" applyFont="1" applyBorder="1"/>
    <xf numFmtId="0" fontId="0" fillId="2" borderId="1" xfId="0" applyFill="1" applyBorder="1" applyAlignment="1">
      <alignment horizontal="center"/>
    </xf>
    <xf numFmtId="0" fontId="0" fillId="2" borderId="1" xfId="0" applyFill="1" applyBorder="1" applyAlignment="1">
      <alignment horizontal="left"/>
    </xf>
    <xf numFmtId="164" fontId="0" fillId="0" borderId="0" xfId="0" applyNumberFormat="1"/>
    <xf numFmtId="1" fontId="0" fillId="2" borderId="2" xfId="0" applyNumberFormat="1" applyFill="1" applyBorder="1" applyAlignment="1">
      <alignment vertical="center"/>
    </xf>
    <xf numFmtId="0" fontId="5" fillId="0" borderId="2" xfId="0" applyFont="1" applyBorder="1" applyAlignment="1" applyProtection="1">
      <alignment horizontal="left" vertical="center"/>
      <protection locked="0"/>
    </xf>
    <xf numFmtId="0" fontId="7" fillId="0" borderId="0" xfId="2" applyFont="1"/>
    <xf numFmtId="0" fontId="7" fillId="0" borderId="3" xfId="2" applyFont="1" applyBorder="1" applyAlignment="1">
      <alignment horizontal="centerContinuous"/>
    </xf>
    <xf numFmtId="0" fontId="7" fillId="0" borderId="4" xfId="2" applyFont="1" applyBorder="1" applyAlignment="1">
      <alignment horizontal="centerContinuous"/>
    </xf>
    <xf numFmtId="0" fontId="8" fillId="0" borderId="3" xfId="2" applyFont="1" applyBorder="1" applyAlignment="1">
      <alignment horizontal="centerContinuous" vertical="center"/>
    </xf>
    <xf numFmtId="0" fontId="8" fillId="0" borderId="5" xfId="2" applyFont="1" applyBorder="1" applyAlignment="1">
      <alignment horizontal="centerContinuous" vertical="center"/>
    </xf>
    <xf numFmtId="0" fontId="8" fillId="0" borderId="4" xfId="2" applyFont="1" applyBorder="1" applyAlignment="1">
      <alignment horizontal="centerContinuous" vertical="center"/>
    </xf>
    <xf numFmtId="0" fontId="8" fillId="0" borderId="6" xfId="2" applyFont="1" applyBorder="1" applyAlignment="1">
      <alignment horizontal="centerContinuous" vertical="center"/>
    </xf>
    <xf numFmtId="0" fontId="7" fillId="0" borderId="7" xfId="2" applyFont="1" applyBorder="1" applyAlignment="1">
      <alignment horizontal="centerContinuous"/>
    </xf>
    <xf numFmtId="0" fontId="7" fillId="0" borderId="8" xfId="2" applyFont="1" applyBorder="1" applyAlignment="1">
      <alignment horizontal="centerContinuous"/>
    </xf>
    <xf numFmtId="0" fontId="8" fillId="0" borderId="9" xfId="2" applyFont="1" applyBorder="1" applyAlignment="1">
      <alignment horizontal="centerContinuous" vertical="center"/>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8" fillId="0" borderId="12" xfId="2" applyFont="1" applyBorder="1" applyAlignment="1">
      <alignment horizontal="centerContinuous" vertical="center"/>
    </xf>
    <xf numFmtId="0" fontId="8" fillId="0" borderId="7" xfId="2" applyFont="1" applyBorder="1" applyAlignment="1">
      <alignment horizontal="centerContinuous" vertical="center"/>
    </xf>
    <xf numFmtId="0" fontId="8" fillId="0" borderId="0" xfId="2" applyFont="1" applyAlignment="1">
      <alignment horizontal="centerContinuous" vertical="center"/>
    </xf>
    <xf numFmtId="0" fontId="8" fillId="0" borderId="8" xfId="2" applyFont="1" applyBorder="1" applyAlignment="1">
      <alignment horizontal="centerContinuous" vertical="center"/>
    </xf>
    <xf numFmtId="0" fontId="8" fillId="0" borderId="13" xfId="2" applyFont="1" applyBorder="1" applyAlignment="1">
      <alignment horizontal="centerContinuous" vertical="center"/>
    </xf>
    <xf numFmtId="0" fontId="7" fillId="0" borderId="9" xfId="2" applyFont="1" applyBorder="1" applyAlignment="1">
      <alignment horizontal="centerContinuous"/>
    </xf>
    <xf numFmtId="0" fontId="7" fillId="0" borderId="11" xfId="2" applyFont="1" applyBorder="1" applyAlignment="1">
      <alignment horizontal="centerContinuous"/>
    </xf>
    <xf numFmtId="0" fontId="7" fillId="0" borderId="7" xfId="2" applyFont="1" applyBorder="1"/>
    <xf numFmtId="0" fontId="7" fillId="0" borderId="8" xfId="2" applyFont="1" applyBorder="1"/>
    <xf numFmtId="0" fontId="8" fillId="0" borderId="0" xfId="2" applyFont="1"/>
    <xf numFmtId="14" fontId="7" fillId="0" borderId="0" xfId="2" applyNumberFormat="1" applyFont="1"/>
    <xf numFmtId="14" fontId="7" fillId="0" borderId="0" xfId="2" applyNumberFormat="1" applyFont="1" applyAlignment="1">
      <alignment horizontal="left"/>
    </xf>
    <xf numFmtId="0" fontId="8" fillId="0" borderId="0" xfId="2" applyFont="1" applyAlignment="1">
      <alignment horizontal="center"/>
    </xf>
    <xf numFmtId="1" fontId="8" fillId="0" borderId="0" xfId="2" applyNumberFormat="1" applyFont="1" applyAlignment="1">
      <alignment horizontal="center"/>
    </xf>
    <xf numFmtId="1" fontId="7" fillId="0" borderId="0" xfId="2" applyNumberFormat="1" applyFont="1" applyAlignment="1">
      <alignment horizontal="center"/>
    </xf>
    <xf numFmtId="165" fontId="7" fillId="0" borderId="0" xfId="2" applyNumberFormat="1" applyFont="1" applyAlignment="1">
      <alignment horizontal="right"/>
    </xf>
    <xf numFmtId="166" fontId="7" fillId="0" borderId="0" xfId="2" applyNumberFormat="1" applyFont="1" applyAlignment="1">
      <alignment horizontal="right"/>
    </xf>
    <xf numFmtId="1" fontId="7" fillId="0" borderId="10" xfId="2" applyNumberFormat="1" applyFont="1" applyBorder="1" applyAlignment="1">
      <alignment horizontal="center"/>
    </xf>
    <xf numFmtId="165" fontId="7" fillId="0" borderId="10" xfId="2" applyNumberFormat="1" applyFont="1" applyBorder="1" applyAlignment="1">
      <alignment horizontal="right"/>
    </xf>
    <xf numFmtId="165" fontId="8" fillId="0" borderId="0" xfId="2" applyNumberFormat="1" applyFont="1" applyAlignment="1">
      <alignment horizontal="right"/>
    </xf>
    <xf numFmtId="0" fontId="7" fillId="0" borderId="0" xfId="2" applyFont="1" applyAlignment="1">
      <alignment horizontal="center"/>
    </xf>
    <xf numFmtId="1" fontId="8" fillId="0" borderId="14" xfId="2" applyNumberFormat="1" applyFont="1" applyBorder="1" applyAlignment="1">
      <alignment horizontal="center"/>
    </xf>
    <xf numFmtId="165" fontId="8" fillId="0" borderId="14" xfId="2" applyNumberFormat="1" applyFont="1" applyBorder="1" applyAlignment="1">
      <alignment horizontal="right"/>
    </xf>
    <xf numFmtId="165" fontId="7" fillId="0" borderId="0" xfId="2" applyNumberFormat="1" applyFont="1"/>
    <xf numFmtId="165" fontId="7" fillId="0" borderId="10" xfId="2" applyNumberFormat="1" applyFont="1" applyBorder="1"/>
    <xf numFmtId="165" fontId="8" fillId="0" borderId="10" xfId="2" applyNumberFormat="1" applyFont="1" applyBorder="1"/>
    <xf numFmtId="165" fontId="8" fillId="0" borderId="0" xfId="2" applyNumberFormat="1" applyFont="1"/>
    <xf numFmtId="0" fontId="7" fillId="0" borderId="9" xfId="2" applyFont="1" applyBorder="1"/>
    <xf numFmtId="0" fontId="7" fillId="0" borderId="10" xfId="2" applyFont="1" applyBorder="1"/>
    <xf numFmtId="0" fontId="7" fillId="0" borderId="11" xfId="2" applyFont="1" applyBorder="1"/>
    <xf numFmtId="0" fontId="1" fillId="0" borderId="15" xfId="0" applyFont="1" applyBorder="1" applyAlignment="1">
      <alignment horizontal="center" vertical="center" wrapText="1"/>
    </xf>
    <xf numFmtId="0" fontId="1" fillId="3" borderId="15" xfId="0" applyFont="1" applyFill="1" applyBorder="1" applyAlignment="1">
      <alignment horizontal="center" vertical="center" wrapText="1"/>
    </xf>
    <xf numFmtId="164" fontId="1" fillId="0" borderId="15" xfId="1" applyNumberFormat="1" applyFont="1" applyBorder="1" applyAlignment="1">
      <alignment horizontal="center" vertical="center" wrapText="1"/>
    </xf>
    <xf numFmtId="0" fontId="1" fillId="4" borderId="15" xfId="0" applyFont="1" applyFill="1" applyBorder="1" applyAlignment="1">
      <alignment horizontal="center" vertical="center" wrapText="1"/>
    </xf>
    <xf numFmtId="164" fontId="1" fillId="4" borderId="15" xfId="1" applyNumberFormat="1" applyFont="1" applyFill="1" applyBorder="1" applyAlignment="1">
      <alignment horizontal="center" vertical="center" wrapText="1"/>
    </xf>
    <xf numFmtId="164" fontId="1" fillId="3" borderId="15" xfId="1" applyNumberFormat="1" applyFont="1" applyFill="1" applyBorder="1" applyAlignment="1">
      <alignment horizontal="center" vertical="center" wrapText="1"/>
    </xf>
    <xf numFmtId="164" fontId="1" fillId="5" borderId="15" xfId="1" applyNumberFormat="1" applyFont="1" applyFill="1" applyBorder="1" applyAlignment="1">
      <alignment horizontal="center" vertical="center" wrapText="1"/>
    </xf>
    <xf numFmtId="0" fontId="0" fillId="0" borderId="15" xfId="0" applyBorder="1"/>
    <xf numFmtId="14" fontId="0" fillId="0" borderId="15" xfId="0" applyNumberFormat="1" applyBorder="1"/>
    <xf numFmtId="164" fontId="0" fillId="0" borderId="15" xfId="1" applyNumberFormat="1" applyFont="1" applyBorder="1"/>
    <xf numFmtId="164" fontId="0" fillId="0" borderId="0" xfId="1" applyNumberFormat="1" applyFont="1"/>
    <xf numFmtId="164" fontId="1" fillId="0" borderId="0" xfId="1" applyNumberFormat="1" applyFont="1"/>
    <xf numFmtId="0" fontId="0" fillId="0" borderId="0" xfId="0" applyAlignment="1">
      <alignment wrapText="1"/>
    </xf>
    <xf numFmtId="0" fontId="0" fillId="0" borderId="0" xfId="0" applyNumberFormat="1"/>
    <xf numFmtId="0" fontId="1" fillId="0" borderId="15" xfId="0" applyNumberFormat="1" applyFont="1" applyBorder="1" applyAlignment="1">
      <alignment horizontal="center" vertical="center" wrapText="1"/>
    </xf>
    <xf numFmtId="0" fontId="0" fillId="0" borderId="15" xfId="0" applyNumberFormat="1" applyBorder="1"/>
    <xf numFmtId="167" fontId="0" fillId="0" borderId="15" xfId="1" applyNumberFormat="1" applyFont="1" applyBorder="1"/>
    <xf numFmtId="164" fontId="0" fillId="0" borderId="15" xfId="0" applyNumberFormat="1" applyBorder="1"/>
    <xf numFmtId="0" fontId="0" fillId="0" borderId="0" xfId="0" applyAlignment="1">
      <alignment horizontal="center"/>
    </xf>
    <xf numFmtId="0" fontId="0" fillId="0" borderId="17" xfId="0" applyBorder="1" applyAlignment="1">
      <alignment horizontal="left"/>
    </xf>
    <xf numFmtId="164" fontId="0" fillId="0" borderId="18" xfId="1" applyNumberFormat="1" applyFont="1" applyBorder="1"/>
    <xf numFmtId="0" fontId="0" fillId="0" borderId="21" xfId="0" applyNumberFormat="1" applyBorder="1" applyAlignment="1">
      <alignment horizontal="center"/>
    </xf>
    <xf numFmtId="0" fontId="9" fillId="6" borderId="22" xfId="0" applyNumberFormat="1" applyFont="1" applyFill="1" applyBorder="1" applyAlignment="1">
      <alignment horizontal="center" vertical="center"/>
    </xf>
    <xf numFmtId="0" fontId="9" fillId="6" borderId="23" xfId="0" applyFont="1" applyFill="1" applyBorder="1" applyAlignment="1">
      <alignment horizontal="center" vertical="center"/>
    </xf>
    <xf numFmtId="0" fontId="9" fillId="6" borderId="15" xfId="0" applyNumberFormat="1" applyFont="1" applyFill="1" applyBorder="1" applyAlignment="1">
      <alignment horizontal="center" vertical="center"/>
    </xf>
    <xf numFmtId="164" fontId="9" fillId="6" borderId="24" xfId="1" applyNumberFormat="1" applyFont="1" applyFill="1" applyBorder="1" applyAlignment="1">
      <alignment horizontal="center" vertical="center"/>
    </xf>
    <xf numFmtId="166" fontId="8" fillId="0" borderId="0" xfId="2" applyNumberFormat="1" applyFont="1" applyAlignment="1">
      <alignment horizontal="right"/>
    </xf>
    <xf numFmtId="0" fontId="9" fillId="6" borderId="15" xfId="0" applyFont="1" applyFill="1" applyBorder="1" applyAlignment="1">
      <alignment horizontal="center" vertical="center"/>
    </xf>
    <xf numFmtId="0" fontId="0" fillId="0" borderId="20" xfId="0" applyBorder="1" applyAlignment="1">
      <alignment horizontal="left"/>
    </xf>
    <xf numFmtId="0" fontId="0" fillId="0" borderId="21" xfId="0" applyBorder="1" applyAlignment="1">
      <alignment horizontal="left"/>
    </xf>
    <xf numFmtId="0" fontId="0" fillId="0" borderId="22" xfId="0" applyBorder="1" applyAlignment="1">
      <alignment horizontal="left"/>
    </xf>
    <xf numFmtId="164" fontId="9" fillId="6" borderId="24" xfId="0" applyNumberFormat="1" applyFont="1" applyFill="1" applyBorder="1" applyAlignment="1">
      <alignment horizontal="center" vertical="center"/>
    </xf>
    <xf numFmtId="0" fontId="0" fillId="0" borderId="20" xfId="0" applyNumberFormat="1" applyBorder="1" applyAlignment="1">
      <alignment horizontal="center"/>
    </xf>
    <xf numFmtId="164" fontId="0" fillId="0" borderId="18" xfId="0" applyNumberFormat="1" applyBorder="1"/>
    <xf numFmtId="164" fontId="9" fillId="6" borderId="19" xfId="0" applyNumberFormat="1" applyFont="1" applyFill="1" applyBorder="1" applyAlignment="1">
      <alignment horizontal="center" vertical="center"/>
    </xf>
    <xf numFmtId="164" fontId="0" fillId="0" borderId="16" xfId="0" applyNumberFormat="1" applyBorder="1"/>
    <xf numFmtId="0" fontId="0" fillId="0" borderId="20" xfId="0" applyFill="1" applyBorder="1" applyAlignment="1">
      <alignment horizontal="left"/>
    </xf>
    <xf numFmtId="0" fontId="0" fillId="0" borderId="20" xfId="0" applyNumberFormat="1" applyFill="1" applyBorder="1" applyAlignment="1">
      <alignment horizontal="center"/>
    </xf>
    <xf numFmtId="0" fontId="0" fillId="0" borderId="21" xfId="0" applyFill="1" applyBorder="1" applyAlignment="1">
      <alignment horizontal="left"/>
    </xf>
    <xf numFmtId="0" fontId="0" fillId="0" borderId="21" xfId="0" applyNumberFormat="1" applyFill="1" applyBorder="1" applyAlignment="1">
      <alignment horizontal="center"/>
    </xf>
    <xf numFmtId="0" fontId="0" fillId="0" borderId="22" xfId="0" applyFill="1" applyBorder="1" applyAlignment="1">
      <alignment horizontal="left"/>
    </xf>
    <xf numFmtId="164" fontId="0" fillId="0" borderId="16" xfId="0" applyNumberFormat="1" applyFill="1" applyBorder="1"/>
    <xf numFmtId="164" fontId="0" fillId="0" borderId="18" xfId="0" applyNumberFormat="1" applyFill="1" applyBorder="1"/>
    <xf numFmtId="0" fontId="9" fillId="6" borderId="23" xfId="0" pivotButton="1" applyFont="1" applyFill="1" applyBorder="1" applyAlignment="1">
      <alignment horizontal="center" vertical="center"/>
    </xf>
    <xf numFmtId="0" fontId="9" fillId="6" borderId="15" xfId="0" pivotButton="1" applyFont="1" applyFill="1" applyBorder="1" applyAlignment="1">
      <alignment horizontal="center" vertical="center"/>
    </xf>
  </cellXfs>
  <cellStyles count="3">
    <cellStyle name="Millares" xfId="1" builtinId="3"/>
    <cellStyle name="Normal" xfId="0" builtinId="0"/>
    <cellStyle name="Normal 2 2" xfId="2"/>
  </cellStyles>
  <dxfs count="80">
    <dxf>
      <border>
        <bottom style="thin">
          <color indexed="64"/>
        </bottom>
      </border>
    </dxf>
    <dxf>
      <border>
        <bottom style="thin">
          <color indexed="64"/>
        </bottom>
      </border>
    </dxf>
    <dxf>
      <border>
        <top style="thin">
          <color indexed="64"/>
        </top>
      </border>
    </dxf>
    <dxf>
      <border>
        <top style="thin">
          <color indexed="64"/>
        </top>
      </border>
    </dxf>
    <dxf>
      <border>
        <left style="thin">
          <color indexed="64"/>
        </left>
        <right style="thin">
          <color indexed="64"/>
        </right>
      </border>
    </dxf>
    <dxf>
      <border>
        <left style="thin">
          <color indexed="64"/>
        </left>
        <right style="thin">
          <color indexed="64"/>
        </right>
      </border>
    </dxf>
    <dxf>
      <numFmt numFmtId="164" formatCode="_-* #,##0_-;\-* #,##0_-;_-* &quot;-&quot;??_-;_-@_-"/>
    </dxf>
    <dxf>
      <numFmt numFmtId="164" formatCode="_-* #,##0_-;\-* #,##0_-;_-* &quot;-&quot;??_-;_-@_-"/>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64" formatCode="_-* #,##0_-;\-* #,##0_-;_-* &quot;-&quot;??_-;_-@_-"/>
    </dxf>
    <dxf>
      <numFmt numFmtId="164" formatCode="_-* #,##0_-;\-* #,##0_-;_-* &quot;-&quot;??_-;_-@_-"/>
    </dxf>
    <dxf>
      <border>
        <left style="thin">
          <color indexed="64"/>
        </left>
        <right style="thin">
          <color indexed="64"/>
        </right>
        <bottom style="thin">
          <color indexed="64"/>
        </bottom>
      </border>
    </dxf>
    <dxf>
      <border>
        <left style="thin">
          <color indexed="64"/>
        </left>
        <right style="thin">
          <color indexed="64"/>
        </right>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ill>
        <patternFill patternType="none">
          <bgColor auto="1"/>
        </patternFill>
      </fill>
    </dxf>
    <dxf>
      <fill>
        <patternFill patternType="none">
          <bgColor auto="1"/>
        </patternFill>
      </fill>
    </dxf>
    <dxf>
      <border>
        <top style="thin">
          <color indexed="64"/>
        </top>
      </border>
    </dxf>
    <dxf>
      <border>
        <top style="thin">
          <color indexed="64"/>
        </top>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numFmt numFmtId="164" formatCode="_-* #,##0_-;\-* #,##0_-;_-* &quot;-&quot;??_-;_-@_-"/>
    </dxf>
    <dxf>
      <numFmt numFmtId="164" formatCode="_-* #,##0_-;\-* #,##0_-;_-* &quot;-&quot;??_-;_-@_-"/>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oord.cartera/Documents/CARTERA%20BD/09.CONCILIACIONES/COMFENALCO/MARZO/ESTADO%20DE%20CARTERA%20CLINICA%20SANTA%20SOFIA%20DEL%20PACIFICO%20(2)%20(version%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ESTADO DE CADA FACTURA"/>
      <sheetName val="TD"/>
      <sheetName val="FOR-CSA-018"/>
    </sheetNames>
    <sheetDataSet>
      <sheetData sheetId="0">
        <row r="2">
          <cell r="D2">
            <v>189133</v>
          </cell>
          <cell r="E2" t="str">
            <v>2013-12-23</v>
          </cell>
          <cell r="F2" t="str">
            <v>2014-01-10</v>
          </cell>
          <cell r="G2">
            <v>12922077</v>
          </cell>
          <cell r="H2">
            <v>12752890</v>
          </cell>
          <cell r="I2" t="str">
            <v>Buenaventura</v>
          </cell>
          <cell r="J2" t="str">
            <v>EVENTO</v>
          </cell>
        </row>
        <row r="3">
          <cell r="D3">
            <v>442344</v>
          </cell>
          <cell r="E3" t="str">
            <v>2016-08-25</v>
          </cell>
          <cell r="F3" t="str">
            <v>2016-09-06</v>
          </cell>
          <cell r="G3">
            <v>8382838</v>
          </cell>
          <cell r="H3">
            <v>8382838</v>
          </cell>
          <cell r="I3" t="str">
            <v>Buenaventura</v>
          </cell>
          <cell r="J3" t="str">
            <v>EVENTO</v>
          </cell>
        </row>
        <row r="4">
          <cell r="D4">
            <v>616182</v>
          </cell>
          <cell r="E4" t="str">
            <v>2018-07-09</v>
          </cell>
          <cell r="F4" t="str">
            <v>2018-07-12</v>
          </cell>
          <cell r="G4">
            <v>219652500</v>
          </cell>
          <cell r="H4">
            <v>1025464</v>
          </cell>
          <cell r="I4" t="str">
            <v>Buenaventura</v>
          </cell>
          <cell r="J4" t="str">
            <v>PFGP</v>
          </cell>
        </row>
        <row r="5">
          <cell r="D5">
            <v>641907</v>
          </cell>
          <cell r="E5" t="str">
            <v>2018-11-02</v>
          </cell>
          <cell r="F5" t="str">
            <v>2018-11-07</v>
          </cell>
          <cell r="G5">
            <v>222470977</v>
          </cell>
          <cell r="H5">
            <v>1586568</v>
          </cell>
          <cell r="I5" t="str">
            <v>Buenaventura</v>
          </cell>
          <cell r="J5" t="str">
            <v>PFGP</v>
          </cell>
        </row>
        <row r="6">
          <cell r="D6">
            <v>648660</v>
          </cell>
          <cell r="E6" t="str">
            <v>2018-12-06</v>
          </cell>
          <cell r="F6" t="str">
            <v>2019-01-08</v>
          </cell>
          <cell r="G6">
            <v>6883226</v>
          </cell>
          <cell r="H6">
            <v>6883226</v>
          </cell>
          <cell r="I6" t="str">
            <v>Buenaventura</v>
          </cell>
          <cell r="J6" t="str">
            <v>EVENTO</v>
          </cell>
        </row>
        <row r="7">
          <cell r="D7">
            <v>11400</v>
          </cell>
          <cell r="E7" t="str">
            <v>2020-02-14</v>
          </cell>
          <cell r="F7" t="str">
            <v>2020-03-06</v>
          </cell>
          <cell r="G7">
            <v>1816733</v>
          </cell>
          <cell r="H7">
            <v>1564804</v>
          </cell>
          <cell r="I7" t="str">
            <v>Buenaventura</v>
          </cell>
          <cell r="J7" t="str">
            <v>EVENTO</v>
          </cell>
        </row>
        <row r="8">
          <cell r="D8">
            <v>11474</v>
          </cell>
          <cell r="E8" t="str">
            <v>2020-02-15</v>
          </cell>
          <cell r="F8" t="str">
            <v>2020-03-06</v>
          </cell>
          <cell r="G8">
            <v>6220281</v>
          </cell>
          <cell r="H8">
            <v>6220281</v>
          </cell>
          <cell r="I8" t="str">
            <v>Buenaventura</v>
          </cell>
          <cell r="J8" t="str">
            <v>EVENTO</v>
          </cell>
        </row>
        <row r="9">
          <cell r="D9">
            <v>14454</v>
          </cell>
          <cell r="E9" t="str">
            <v>2020-03-06</v>
          </cell>
          <cell r="F9" t="str">
            <v>2020-06-07</v>
          </cell>
          <cell r="G9">
            <v>1262720</v>
          </cell>
          <cell r="H9">
            <v>1249320</v>
          </cell>
          <cell r="I9" t="str">
            <v>Buenaventura</v>
          </cell>
          <cell r="J9" t="str">
            <v>EVENTO</v>
          </cell>
        </row>
        <row r="10">
          <cell r="D10">
            <v>14860</v>
          </cell>
          <cell r="E10" t="str">
            <v>2020-03-09</v>
          </cell>
          <cell r="F10" t="str">
            <v>2020-06-07</v>
          </cell>
          <cell r="G10">
            <v>544061</v>
          </cell>
          <cell r="H10">
            <v>56160</v>
          </cell>
          <cell r="I10" t="str">
            <v>Buenaventura</v>
          </cell>
          <cell r="J10" t="str">
            <v>EVENTO</v>
          </cell>
        </row>
        <row r="11">
          <cell r="D11">
            <v>15328</v>
          </cell>
          <cell r="E11" t="str">
            <v>2020-03-11</v>
          </cell>
          <cell r="F11" t="str">
            <v>2020-06-07</v>
          </cell>
          <cell r="G11">
            <v>1939040</v>
          </cell>
          <cell r="H11">
            <v>1603586</v>
          </cell>
          <cell r="I11" t="str">
            <v>Buenaventura</v>
          </cell>
          <cell r="J11" t="str">
            <v>EVENTO</v>
          </cell>
        </row>
        <row r="12">
          <cell r="D12">
            <v>16671</v>
          </cell>
          <cell r="E12" t="str">
            <v>2020-03-19</v>
          </cell>
          <cell r="F12" t="str">
            <v>2020-06-04</v>
          </cell>
          <cell r="G12">
            <v>3682080</v>
          </cell>
          <cell r="H12">
            <v>273180</v>
          </cell>
          <cell r="I12" t="str">
            <v>Buenaventura</v>
          </cell>
          <cell r="J12" t="str">
            <v>EVENTO</v>
          </cell>
        </row>
        <row r="13">
          <cell r="D13">
            <v>17241</v>
          </cell>
          <cell r="E13" t="str">
            <v>2020-03-26</v>
          </cell>
          <cell r="F13" t="str">
            <v>2020-04-04</v>
          </cell>
          <cell r="G13">
            <v>556480</v>
          </cell>
          <cell r="H13">
            <v>245240</v>
          </cell>
          <cell r="I13" t="str">
            <v>Buenaventura</v>
          </cell>
          <cell r="J13" t="str">
            <v>EVENTO</v>
          </cell>
        </row>
        <row r="14">
          <cell r="D14">
            <v>19587</v>
          </cell>
          <cell r="E14" t="str">
            <v>2020-05-04</v>
          </cell>
          <cell r="F14" t="str">
            <v>2020-05-11</v>
          </cell>
          <cell r="G14">
            <v>326721873</v>
          </cell>
          <cell r="H14">
            <v>798291</v>
          </cell>
          <cell r="I14" t="str">
            <v>Buenaventura</v>
          </cell>
          <cell r="J14" t="str">
            <v>PFGP</v>
          </cell>
        </row>
        <row r="15">
          <cell r="D15">
            <v>22608</v>
          </cell>
          <cell r="E15" t="str">
            <v>2020-06-18</v>
          </cell>
          <cell r="F15" t="str">
            <v>2020-07-08</v>
          </cell>
          <cell r="G15">
            <v>40480</v>
          </cell>
          <cell r="H15">
            <v>40480</v>
          </cell>
          <cell r="I15" t="str">
            <v>Buenaventura</v>
          </cell>
          <cell r="J15" t="str">
            <v>EVENTO</v>
          </cell>
        </row>
        <row r="16">
          <cell r="D16">
            <v>22609</v>
          </cell>
          <cell r="E16" t="str">
            <v>2020-06-18</v>
          </cell>
          <cell r="F16" t="str">
            <v>2020-07-08</v>
          </cell>
          <cell r="G16">
            <v>181920</v>
          </cell>
          <cell r="H16">
            <v>178520</v>
          </cell>
          <cell r="I16" t="str">
            <v>Buenaventura</v>
          </cell>
          <cell r="J16" t="str">
            <v>EVENTO</v>
          </cell>
        </row>
        <row r="17">
          <cell r="D17">
            <v>25475</v>
          </cell>
          <cell r="E17" t="str">
            <v>2020-07-29</v>
          </cell>
          <cell r="F17" t="str">
            <v>2020-09-12</v>
          </cell>
          <cell r="G17">
            <v>483000</v>
          </cell>
          <cell r="H17">
            <v>483000</v>
          </cell>
          <cell r="I17" t="str">
            <v>Buenaventura</v>
          </cell>
          <cell r="J17" t="str">
            <v>COVID</v>
          </cell>
        </row>
        <row r="18">
          <cell r="D18">
            <v>28640</v>
          </cell>
          <cell r="E18" t="str">
            <v>2020-08-25</v>
          </cell>
          <cell r="F18" t="str">
            <v>2021-11-17</v>
          </cell>
          <cell r="G18">
            <v>23448838</v>
          </cell>
          <cell r="H18">
            <v>2</v>
          </cell>
          <cell r="I18" t="str">
            <v>Buenaventura</v>
          </cell>
          <cell r="J18" t="str">
            <v>EVENTO</v>
          </cell>
        </row>
        <row r="19">
          <cell r="D19">
            <v>47305</v>
          </cell>
          <cell r="E19" t="str">
            <v>2021-02-07</v>
          </cell>
          <cell r="F19" t="str">
            <v>2021-03-13</v>
          </cell>
          <cell r="G19">
            <v>59700</v>
          </cell>
          <cell r="H19">
            <v>10385</v>
          </cell>
          <cell r="I19" t="str">
            <v>Buenaventura</v>
          </cell>
          <cell r="J19" t="str">
            <v>EVENTO</v>
          </cell>
        </row>
        <row r="20">
          <cell r="D20">
            <v>56198</v>
          </cell>
          <cell r="E20" t="str">
            <v>2021-04-14</v>
          </cell>
          <cell r="F20" t="str">
            <v>2021-05-06</v>
          </cell>
          <cell r="G20">
            <v>120000</v>
          </cell>
          <cell r="H20">
            <v>120000</v>
          </cell>
          <cell r="I20" t="str">
            <v>Buenaventura</v>
          </cell>
          <cell r="J20" t="str">
            <v>COVID</v>
          </cell>
        </row>
        <row r="21">
          <cell r="D21">
            <v>57757</v>
          </cell>
          <cell r="E21" t="str">
            <v>2021-04-26</v>
          </cell>
          <cell r="F21" t="str">
            <v>2021-05-06</v>
          </cell>
          <cell r="G21">
            <v>200832</v>
          </cell>
          <cell r="H21">
            <v>200832</v>
          </cell>
          <cell r="I21" t="str">
            <v>Buenaventura</v>
          </cell>
          <cell r="J21" t="str">
            <v>COVID</v>
          </cell>
        </row>
        <row r="22">
          <cell r="D22">
            <v>57890</v>
          </cell>
          <cell r="E22" t="str">
            <v>2021-04-27</v>
          </cell>
          <cell r="F22" t="str">
            <v>2021-05-06</v>
          </cell>
          <cell r="G22">
            <v>80832</v>
          </cell>
          <cell r="H22">
            <v>80832</v>
          </cell>
          <cell r="I22" t="str">
            <v>Buenaventura</v>
          </cell>
          <cell r="J22" t="str">
            <v>COVID</v>
          </cell>
        </row>
        <row r="23">
          <cell r="D23">
            <v>58029</v>
          </cell>
          <cell r="E23" t="str">
            <v>2021-04-28</v>
          </cell>
          <cell r="F23" t="str">
            <v>2021-05-06</v>
          </cell>
          <cell r="G23">
            <v>144414</v>
          </cell>
          <cell r="H23">
            <v>35228</v>
          </cell>
          <cell r="I23" t="str">
            <v>Buenaventura</v>
          </cell>
          <cell r="J23" t="str">
            <v>EVENTO</v>
          </cell>
        </row>
        <row r="24">
          <cell r="D24">
            <v>63440</v>
          </cell>
          <cell r="E24" t="str">
            <v>2021-06-09</v>
          </cell>
          <cell r="F24" t="str">
            <v>2021-10-11</v>
          </cell>
          <cell r="G24">
            <v>80832</v>
          </cell>
          <cell r="H24">
            <v>80832</v>
          </cell>
          <cell r="I24" t="str">
            <v>Buenaventura</v>
          </cell>
          <cell r="J24" t="str">
            <v>COVID</v>
          </cell>
        </row>
        <row r="25">
          <cell r="D25">
            <v>65049</v>
          </cell>
          <cell r="E25" t="str">
            <v>2021-06-20</v>
          </cell>
          <cell r="F25" t="str">
            <v>2021-10-11</v>
          </cell>
          <cell r="G25">
            <v>80832</v>
          </cell>
          <cell r="H25">
            <v>80832</v>
          </cell>
          <cell r="I25" t="str">
            <v>Buenaventura</v>
          </cell>
          <cell r="J25" t="str">
            <v>COVID</v>
          </cell>
        </row>
        <row r="26">
          <cell r="D26">
            <v>65054</v>
          </cell>
          <cell r="E26" t="str">
            <v>2021-06-20</v>
          </cell>
          <cell r="F26" t="str">
            <v>2021-10-11</v>
          </cell>
          <cell r="G26">
            <v>80832</v>
          </cell>
          <cell r="H26">
            <v>80832</v>
          </cell>
          <cell r="I26" t="str">
            <v>Buenaventura</v>
          </cell>
          <cell r="J26" t="str">
            <v>COVID</v>
          </cell>
        </row>
        <row r="27">
          <cell r="D27">
            <v>65219</v>
          </cell>
          <cell r="E27" t="str">
            <v>2021-06-21</v>
          </cell>
          <cell r="F27" t="str">
            <v>2021-07-14</v>
          </cell>
          <cell r="G27">
            <v>4779328</v>
          </cell>
          <cell r="H27">
            <v>4779328</v>
          </cell>
          <cell r="I27" t="str">
            <v>Buenaventura</v>
          </cell>
          <cell r="J27" t="str">
            <v>EVENTO</v>
          </cell>
        </row>
        <row r="28">
          <cell r="D28">
            <v>65460</v>
          </cell>
          <cell r="E28" t="str">
            <v>2021-06-22</v>
          </cell>
          <cell r="F28" t="str">
            <v>2021-10-11</v>
          </cell>
          <cell r="G28">
            <v>80832</v>
          </cell>
          <cell r="H28">
            <v>80832</v>
          </cell>
          <cell r="I28" t="str">
            <v>Buenaventura</v>
          </cell>
          <cell r="J28" t="str">
            <v>COVID</v>
          </cell>
        </row>
        <row r="29">
          <cell r="D29">
            <v>66338</v>
          </cell>
          <cell r="E29" t="str">
            <v>2021-06-29</v>
          </cell>
          <cell r="F29" t="str">
            <v>2021-08-05</v>
          </cell>
          <cell r="G29">
            <v>200832</v>
          </cell>
          <cell r="H29">
            <v>80832</v>
          </cell>
          <cell r="I29" t="str">
            <v>Buenaventura</v>
          </cell>
          <cell r="J29" t="str">
            <v>COVID</v>
          </cell>
        </row>
        <row r="30">
          <cell r="D30">
            <v>66341</v>
          </cell>
          <cell r="E30" t="str">
            <v>2021-06-29</v>
          </cell>
          <cell r="F30" t="str">
            <v>2021-08-05</v>
          </cell>
          <cell r="G30">
            <v>200832</v>
          </cell>
          <cell r="H30">
            <v>80832</v>
          </cell>
          <cell r="I30" t="str">
            <v>Buenaventura</v>
          </cell>
          <cell r="J30" t="str">
            <v>COVID</v>
          </cell>
        </row>
        <row r="31">
          <cell r="D31">
            <v>66456</v>
          </cell>
          <cell r="E31" t="str">
            <v>2021-06-30</v>
          </cell>
          <cell r="F31" t="str">
            <v>2021-07-21</v>
          </cell>
          <cell r="G31">
            <v>1648021</v>
          </cell>
          <cell r="H31">
            <v>173249</v>
          </cell>
          <cell r="I31" t="str">
            <v>Buenaventura</v>
          </cell>
          <cell r="J31" t="str">
            <v>EVENTO</v>
          </cell>
        </row>
        <row r="32">
          <cell r="D32">
            <v>66766</v>
          </cell>
          <cell r="E32" t="str">
            <v>2021-07-01</v>
          </cell>
          <cell r="F32" t="str">
            <v>2021-10-11</v>
          </cell>
          <cell r="G32">
            <v>80832</v>
          </cell>
          <cell r="H32">
            <v>80832</v>
          </cell>
          <cell r="I32" t="str">
            <v>Buenaventura</v>
          </cell>
          <cell r="J32" t="str">
            <v>COVID</v>
          </cell>
        </row>
        <row r="33">
          <cell r="D33">
            <v>68005</v>
          </cell>
          <cell r="E33" t="str">
            <v>2021-07-13</v>
          </cell>
          <cell r="F33" t="str">
            <v>2021-08-05</v>
          </cell>
          <cell r="G33">
            <v>6724378</v>
          </cell>
          <cell r="H33">
            <v>6724378</v>
          </cell>
          <cell r="I33" t="str">
            <v>Buenaventura</v>
          </cell>
          <cell r="J33" t="str">
            <v>EVENTO</v>
          </cell>
        </row>
        <row r="34">
          <cell r="D34">
            <v>70192</v>
          </cell>
          <cell r="E34" t="str">
            <v>2021-07-30</v>
          </cell>
          <cell r="F34" t="str">
            <v>2021-08-05</v>
          </cell>
          <cell r="G34">
            <v>120000</v>
          </cell>
          <cell r="H34">
            <v>115983</v>
          </cell>
          <cell r="I34" t="str">
            <v>Buenaventura</v>
          </cell>
          <cell r="J34" t="str">
            <v>COVID</v>
          </cell>
        </row>
        <row r="35">
          <cell r="D35">
            <v>72818</v>
          </cell>
          <cell r="E35" t="str">
            <v>2021-08-23</v>
          </cell>
          <cell r="F35" t="str">
            <v>2021-10-11</v>
          </cell>
          <cell r="G35">
            <v>80832</v>
          </cell>
          <cell r="H35">
            <v>80832</v>
          </cell>
          <cell r="I35" t="str">
            <v>Buenaventura</v>
          </cell>
          <cell r="J35" t="str">
            <v>COVID</v>
          </cell>
        </row>
        <row r="36">
          <cell r="D36">
            <v>73150</v>
          </cell>
          <cell r="E36" t="str">
            <v>2021-08-25</v>
          </cell>
          <cell r="F36" t="str">
            <v>2021-10-11</v>
          </cell>
          <cell r="G36">
            <v>80832</v>
          </cell>
          <cell r="H36">
            <v>80832</v>
          </cell>
          <cell r="I36" t="str">
            <v>Buenaventura</v>
          </cell>
          <cell r="J36" t="str">
            <v>COVID</v>
          </cell>
        </row>
        <row r="37">
          <cell r="D37">
            <v>73291</v>
          </cell>
          <cell r="E37" t="str">
            <v>2021-08-25</v>
          </cell>
          <cell r="F37" t="str">
            <v>2021-10-11</v>
          </cell>
          <cell r="G37">
            <v>80832</v>
          </cell>
          <cell r="H37">
            <v>80832</v>
          </cell>
          <cell r="I37" t="str">
            <v>Buenaventura</v>
          </cell>
          <cell r="J37" t="str">
            <v>COVID</v>
          </cell>
        </row>
        <row r="38">
          <cell r="D38">
            <v>74070</v>
          </cell>
          <cell r="E38" t="str">
            <v>2021-08-31</v>
          </cell>
          <cell r="F38" t="str">
            <v>2021-10-11</v>
          </cell>
          <cell r="G38">
            <v>80832</v>
          </cell>
          <cell r="H38">
            <v>80832</v>
          </cell>
          <cell r="I38" t="str">
            <v>Buenaventura</v>
          </cell>
          <cell r="J38" t="str">
            <v>COVID</v>
          </cell>
        </row>
        <row r="39">
          <cell r="D39">
            <v>74549</v>
          </cell>
          <cell r="E39" t="str">
            <v>2021-09-02</v>
          </cell>
          <cell r="F39" t="str">
            <v>2021-10-11</v>
          </cell>
          <cell r="G39">
            <v>80832</v>
          </cell>
          <cell r="H39">
            <v>80832</v>
          </cell>
          <cell r="I39" t="str">
            <v>Buenaventura</v>
          </cell>
          <cell r="J39" t="str">
            <v>COVID</v>
          </cell>
        </row>
        <row r="40">
          <cell r="D40">
            <v>74878</v>
          </cell>
          <cell r="E40" t="str">
            <v>2021-09-07</v>
          </cell>
          <cell r="F40" t="str">
            <v>2021-10-11</v>
          </cell>
          <cell r="G40">
            <v>80832</v>
          </cell>
          <cell r="H40">
            <v>80832</v>
          </cell>
          <cell r="I40" t="str">
            <v>Buenaventura</v>
          </cell>
          <cell r="J40" t="str">
            <v>COVID</v>
          </cell>
        </row>
        <row r="41">
          <cell r="D41">
            <v>74984</v>
          </cell>
          <cell r="E41" t="str">
            <v>2021-09-07</v>
          </cell>
          <cell r="F41" t="str">
            <v>2021-10-11</v>
          </cell>
          <cell r="G41">
            <v>80832</v>
          </cell>
          <cell r="H41">
            <v>80832</v>
          </cell>
          <cell r="I41" t="str">
            <v>Buenaventura</v>
          </cell>
          <cell r="J41" t="str">
            <v>COVID</v>
          </cell>
        </row>
        <row r="42">
          <cell r="D42">
            <v>76179</v>
          </cell>
          <cell r="E42" t="str">
            <v>2021-09-18</v>
          </cell>
          <cell r="F42" t="str">
            <v>2021-10-11</v>
          </cell>
          <cell r="G42">
            <v>80832</v>
          </cell>
          <cell r="H42">
            <v>80832</v>
          </cell>
          <cell r="I42" t="str">
            <v>Buenaventura</v>
          </cell>
          <cell r="J42" t="str">
            <v>COVID</v>
          </cell>
        </row>
        <row r="43">
          <cell r="D43">
            <v>76282</v>
          </cell>
          <cell r="E43" t="str">
            <v>2021-09-20</v>
          </cell>
          <cell r="F43" t="str">
            <v>2021-10-11</v>
          </cell>
          <cell r="G43">
            <v>80832</v>
          </cell>
          <cell r="H43">
            <v>80832</v>
          </cell>
          <cell r="I43" t="str">
            <v>Buenaventura</v>
          </cell>
          <cell r="J43" t="str">
            <v>COVID</v>
          </cell>
        </row>
        <row r="44">
          <cell r="D44">
            <v>76413</v>
          </cell>
          <cell r="E44" t="str">
            <v>2021-09-21</v>
          </cell>
          <cell r="F44" t="str">
            <v>2021-10-11</v>
          </cell>
          <cell r="G44">
            <v>80832</v>
          </cell>
          <cell r="H44">
            <v>80832</v>
          </cell>
          <cell r="I44" t="str">
            <v>Buenaventura</v>
          </cell>
          <cell r="J44" t="str">
            <v>COVID</v>
          </cell>
        </row>
        <row r="45">
          <cell r="D45">
            <v>76609</v>
          </cell>
          <cell r="E45" t="str">
            <v>2021-09-22</v>
          </cell>
          <cell r="F45" t="str">
            <v>2021-10-11</v>
          </cell>
          <cell r="G45">
            <v>80832</v>
          </cell>
          <cell r="H45">
            <v>80832</v>
          </cell>
          <cell r="I45" t="str">
            <v>Buenaventura</v>
          </cell>
          <cell r="J45" t="str">
            <v>COVID</v>
          </cell>
        </row>
        <row r="46">
          <cell r="D46">
            <v>76747</v>
          </cell>
          <cell r="E46" t="str">
            <v>2021-09-22</v>
          </cell>
          <cell r="F46" t="str">
            <v>2021-10-11</v>
          </cell>
          <cell r="G46">
            <v>80832</v>
          </cell>
          <cell r="H46">
            <v>80832</v>
          </cell>
          <cell r="I46" t="str">
            <v>Buenaventura</v>
          </cell>
          <cell r="J46" t="str">
            <v>COVID</v>
          </cell>
        </row>
        <row r="47">
          <cell r="D47">
            <v>76764</v>
          </cell>
          <cell r="E47" t="str">
            <v>2021-09-22</v>
          </cell>
          <cell r="F47" t="str">
            <v>2021-10-11</v>
          </cell>
          <cell r="G47">
            <v>80832</v>
          </cell>
          <cell r="H47">
            <v>80832</v>
          </cell>
          <cell r="I47" t="str">
            <v>Buenaventura</v>
          </cell>
          <cell r="J47" t="str">
            <v>COVID</v>
          </cell>
        </row>
        <row r="48">
          <cell r="D48">
            <v>76854</v>
          </cell>
          <cell r="E48" t="str">
            <v>2021-09-22</v>
          </cell>
          <cell r="F48" t="str">
            <v>2021-10-11</v>
          </cell>
          <cell r="G48">
            <v>80832</v>
          </cell>
          <cell r="H48">
            <v>80832</v>
          </cell>
          <cell r="I48" t="str">
            <v>Buenaventura</v>
          </cell>
          <cell r="J48" t="str">
            <v>COVID</v>
          </cell>
        </row>
        <row r="49">
          <cell r="D49">
            <v>76859</v>
          </cell>
          <cell r="E49" t="str">
            <v>2021-09-22</v>
          </cell>
          <cell r="F49" t="str">
            <v>2021-10-11</v>
          </cell>
          <cell r="G49">
            <v>80832</v>
          </cell>
          <cell r="H49">
            <v>80832</v>
          </cell>
          <cell r="I49" t="str">
            <v>Buenaventura</v>
          </cell>
          <cell r="J49" t="str">
            <v>COVID</v>
          </cell>
        </row>
        <row r="50">
          <cell r="D50">
            <v>76894</v>
          </cell>
          <cell r="E50" t="str">
            <v>2021-09-23</v>
          </cell>
          <cell r="F50" t="str">
            <v>2021-10-11</v>
          </cell>
          <cell r="G50">
            <v>80832</v>
          </cell>
          <cell r="H50">
            <v>80832</v>
          </cell>
          <cell r="I50" t="str">
            <v>Buenaventura</v>
          </cell>
          <cell r="J50" t="str">
            <v>COVID</v>
          </cell>
        </row>
        <row r="51">
          <cell r="D51">
            <v>77228</v>
          </cell>
          <cell r="E51" t="str">
            <v>2021-09-25</v>
          </cell>
          <cell r="F51" t="str">
            <v>2021-10-11</v>
          </cell>
          <cell r="G51">
            <v>80832</v>
          </cell>
          <cell r="H51">
            <v>80832</v>
          </cell>
          <cell r="I51" t="str">
            <v>Buenaventura</v>
          </cell>
          <cell r="J51" t="str">
            <v>COVID</v>
          </cell>
        </row>
        <row r="52">
          <cell r="D52">
            <v>77618</v>
          </cell>
          <cell r="E52" t="str">
            <v>2021-09-28</v>
          </cell>
          <cell r="F52" t="str">
            <v>2021-10-11</v>
          </cell>
          <cell r="G52">
            <v>80832</v>
          </cell>
          <cell r="H52">
            <v>80832</v>
          </cell>
          <cell r="I52" t="str">
            <v>Buenaventura</v>
          </cell>
          <cell r="J52" t="str">
            <v>COVID</v>
          </cell>
        </row>
        <row r="53">
          <cell r="D53">
            <v>77645</v>
          </cell>
          <cell r="E53" t="str">
            <v>2021-09-28</v>
          </cell>
          <cell r="F53" t="str">
            <v>2021-10-11</v>
          </cell>
          <cell r="G53">
            <v>80832</v>
          </cell>
          <cell r="H53">
            <v>80832</v>
          </cell>
          <cell r="I53" t="str">
            <v>Buenaventura</v>
          </cell>
          <cell r="J53" t="str">
            <v>COVID</v>
          </cell>
        </row>
        <row r="54">
          <cell r="D54">
            <v>77767</v>
          </cell>
          <cell r="E54" t="str">
            <v>2021-09-29</v>
          </cell>
          <cell r="F54" t="str">
            <v>2021-10-11</v>
          </cell>
          <cell r="G54">
            <v>80832</v>
          </cell>
          <cell r="H54">
            <v>80832</v>
          </cell>
          <cell r="I54" t="str">
            <v>Buenaventura</v>
          </cell>
          <cell r="J54" t="str">
            <v>COVID</v>
          </cell>
        </row>
        <row r="55">
          <cell r="D55">
            <v>77821</v>
          </cell>
          <cell r="E55" t="str">
            <v>2021-09-29</v>
          </cell>
          <cell r="F55" t="str">
            <v>2021-10-11</v>
          </cell>
          <cell r="G55">
            <v>80832</v>
          </cell>
          <cell r="H55">
            <v>80832</v>
          </cell>
          <cell r="I55" t="str">
            <v>Buenaventura</v>
          </cell>
          <cell r="J55" t="str">
            <v>COVID</v>
          </cell>
        </row>
        <row r="56">
          <cell r="D56">
            <v>79167</v>
          </cell>
          <cell r="E56" t="str">
            <v>2021-10-08</v>
          </cell>
          <cell r="F56" t="str">
            <v>2021-11-16</v>
          </cell>
          <cell r="G56">
            <v>5718879</v>
          </cell>
          <cell r="H56">
            <v>5718879</v>
          </cell>
          <cell r="I56" t="str">
            <v>Buenaventura</v>
          </cell>
          <cell r="J56" t="str">
            <v>EVENTO</v>
          </cell>
        </row>
        <row r="57">
          <cell r="D57">
            <v>82642</v>
          </cell>
          <cell r="E57" t="str">
            <v>2021-11-05</v>
          </cell>
          <cell r="F57" t="str">
            <v>2021-12-22</v>
          </cell>
          <cell r="G57">
            <v>80832</v>
          </cell>
          <cell r="H57">
            <v>80832</v>
          </cell>
          <cell r="I57" t="str">
            <v>Buenaventura</v>
          </cell>
          <cell r="J57" t="str">
            <v>COVID</v>
          </cell>
        </row>
        <row r="58">
          <cell r="D58">
            <v>83663</v>
          </cell>
          <cell r="E58" t="str">
            <v>2021-11-12</v>
          </cell>
          <cell r="F58" t="str">
            <v>2021-12-22</v>
          </cell>
          <cell r="G58">
            <v>80832</v>
          </cell>
          <cell r="H58">
            <v>80832</v>
          </cell>
          <cell r="I58" t="str">
            <v>Buenaventura</v>
          </cell>
          <cell r="J58" t="str">
            <v>COVID</v>
          </cell>
        </row>
        <row r="59">
          <cell r="D59">
            <v>83664</v>
          </cell>
          <cell r="E59" t="str">
            <v>2021-11-12</v>
          </cell>
          <cell r="F59" t="str">
            <v>2021-12-22</v>
          </cell>
          <cell r="G59">
            <v>60000</v>
          </cell>
          <cell r="H59">
            <v>60000</v>
          </cell>
          <cell r="I59" t="str">
            <v>Buenaventura</v>
          </cell>
          <cell r="J59" t="str">
            <v>COVID</v>
          </cell>
        </row>
        <row r="60">
          <cell r="D60">
            <v>84121</v>
          </cell>
          <cell r="E60" t="str">
            <v>2021-11-18</v>
          </cell>
          <cell r="F60" t="str">
            <v>2021-12-22</v>
          </cell>
          <cell r="G60">
            <v>60000</v>
          </cell>
          <cell r="H60">
            <v>60000</v>
          </cell>
          <cell r="I60" t="str">
            <v>Buenaventura</v>
          </cell>
          <cell r="J60" t="str">
            <v>COVID</v>
          </cell>
        </row>
        <row r="61">
          <cell r="D61">
            <v>84652</v>
          </cell>
          <cell r="E61" t="str">
            <v>2021-11-23</v>
          </cell>
          <cell r="F61" t="str">
            <v>2021-12-22</v>
          </cell>
          <cell r="G61">
            <v>120000</v>
          </cell>
          <cell r="H61">
            <v>120000</v>
          </cell>
          <cell r="I61" t="str">
            <v>Buenaventura</v>
          </cell>
          <cell r="J61" t="str">
            <v>COVID</v>
          </cell>
        </row>
        <row r="62">
          <cell r="D62">
            <v>84740</v>
          </cell>
          <cell r="E62" t="str">
            <v>2021-11-23</v>
          </cell>
          <cell r="F62" t="str">
            <v>2021-12-22</v>
          </cell>
          <cell r="G62">
            <v>63950</v>
          </cell>
          <cell r="H62">
            <v>29274</v>
          </cell>
          <cell r="I62" t="str">
            <v>Buenaventura</v>
          </cell>
          <cell r="J62" t="str">
            <v>EVENTO</v>
          </cell>
        </row>
        <row r="63">
          <cell r="D63">
            <v>85173</v>
          </cell>
          <cell r="E63" t="str">
            <v>2021-11-26</v>
          </cell>
          <cell r="F63" t="str">
            <v>2021-12-22</v>
          </cell>
          <cell r="G63">
            <v>80832</v>
          </cell>
          <cell r="H63">
            <v>80832</v>
          </cell>
          <cell r="I63" t="str">
            <v>Buenaventura</v>
          </cell>
          <cell r="J63" t="str">
            <v>COVID</v>
          </cell>
        </row>
        <row r="64">
          <cell r="D64">
            <v>86584</v>
          </cell>
          <cell r="E64" t="str">
            <v>2021-12-08</v>
          </cell>
          <cell r="F64" t="str">
            <v>2022-01-11</v>
          </cell>
          <cell r="G64">
            <v>80832</v>
          </cell>
          <cell r="H64">
            <v>80832</v>
          </cell>
          <cell r="I64" t="str">
            <v>Buenaventura</v>
          </cell>
          <cell r="J64" t="str">
            <v>COVID</v>
          </cell>
        </row>
        <row r="65">
          <cell r="D65">
            <v>86626</v>
          </cell>
          <cell r="E65" t="str">
            <v>2021-12-09</v>
          </cell>
          <cell r="F65" t="str">
            <v>2022-01-12</v>
          </cell>
          <cell r="G65">
            <v>80832</v>
          </cell>
          <cell r="H65">
            <v>80832</v>
          </cell>
          <cell r="I65" t="str">
            <v>Buenaventura</v>
          </cell>
          <cell r="J65" t="str">
            <v>COVID</v>
          </cell>
        </row>
        <row r="66">
          <cell r="D66">
            <v>86630</v>
          </cell>
          <cell r="E66" t="str">
            <v>2021-12-09</v>
          </cell>
          <cell r="F66" t="str">
            <v>2022-01-11</v>
          </cell>
          <cell r="G66">
            <v>80832</v>
          </cell>
          <cell r="H66">
            <v>80832</v>
          </cell>
          <cell r="I66" t="str">
            <v>Buenaventura</v>
          </cell>
          <cell r="J66" t="str">
            <v>COVID</v>
          </cell>
        </row>
        <row r="67">
          <cell r="D67">
            <v>87359</v>
          </cell>
          <cell r="E67" t="str">
            <v>2021-12-15</v>
          </cell>
          <cell r="F67" t="str">
            <v>2022-01-11</v>
          </cell>
          <cell r="G67">
            <v>80832</v>
          </cell>
          <cell r="H67">
            <v>80832</v>
          </cell>
          <cell r="I67" t="str">
            <v>Buenaventura</v>
          </cell>
          <cell r="J67" t="str">
            <v>COVID</v>
          </cell>
        </row>
        <row r="68">
          <cell r="D68">
            <v>87360</v>
          </cell>
          <cell r="E68" t="str">
            <v>2021-12-15</v>
          </cell>
          <cell r="F68" t="str">
            <v>2022-01-11</v>
          </cell>
          <cell r="G68">
            <v>80832</v>
          </cell>
          <cell r="H68">
            <v>80832</v>
          </cell>
          <cell r="I68" t="str">
            <v>Buenaventura</v>
          </cell>
          <cell r="J68" t="str">
            <v>COVID</v>
          </cell>
        </row>
        <row r="69">
          <cell r="D69">
            <v>87662</v>
          </cell>
          <cell r="E69" t="str">
            <v>2021-12-16</v>
          </cell>
          <cell r="F69" t="str">
            <v>2022-01-11</v>
          </cell>
          <cell r="G69">
            <v>80832</v>
          </cell>
          <cell r="H69">
            <v>80832</v>
          </cell>
          <cell r="I69" t="str">
            <v>Buenaventura</v>
          </cell>
          <cell r="J69" t="str">
            <v>COVID</v>
          </cell>
        </row>
        <row r="70">
          <cell r="D70">
            <v>87807</v>
          </cell>
          <cell r="E70" t="str">
            <v>2021-12-17</v>
          </cell>
          <cell r="F70" t="str">
            <v>2022-01-11</v>
          </cell>
          <cell r="G70">
            <v>80832</v>
          </cell>
          <cell r="H70">
            <v>80832</v>
          </cell>
          <cell r="I70" t="str">
            <v>Buenaventura</v>
          </cell>
          <cell r="J70" t="str">
            <v>COVID</v>
          </cell>
        </row>
        <row r="71">
          <cell r="D71">
            <v>87977</v>
          </cell>
          <cell r="E71" t="str">
            <v>2021-12-20</v>
          </cell>
          <cell r="F71" t="str">
            <v>2022-01-11</v>
          </cell>
          <cell r="G71">
            <v>80832</v>
          </cell>
          <cell r="H71">
            <v>80832</v>
          </cell>
          <cell r="I71" t="str">
            <v>Buenaventura</v>
          </cell>
          <cell r="J71" t="str">
            <v>COVID</v>
          </cell>
        </row>
        <row r="72">
          <cell r="D72">
            <v>88369</v>
          </cell>
          <cell r="E72" t="str">
            <v>2021-12-23</v>
          </cell>
          <cell r="F72" t="str">
            <v>2022-01-11</v>
          </cell>
          <cell r="G72">
            <v>80832</v>
          </cell>
          <cell r="H72">
            <v>80832</v>
          </cell>
          <cell r="I72" t="str">
            <v>Buenaventura</v>
          </cell>
          <cell r="J72" t="str">
            <v>COVID</v>
          </cell>
        </row>
        <row r="73">
          <cell r="D73">
            <v>88555</v>
          </cell>
          <cell r="E73" t="str">
            <v>2021-12-25</v>
          </cell>
          <cell r="F73" t="str">
            <v>2022-01-11</v>
          </cell>
          <cell r="G73">
            <v>80832</v>
          </cell>
          <cell r="H73">
            <v>80832</v>
          </cell>
          <cell r="I73" t="str">
            <v>Buenaventura</v>
          </cell>
          <cell r="J73" t="str">
            <v>COVID</v>
          </cell>
        </row>
        <row r="74">
          <cell r="D74">
            <v>88722</v>
          </cell>
          <cell r="E74" t="str">
            <v>2021-12-27</v>
          </cell>
          <cell r="F74" t="str">
            <v>2022-01-11</v>
          </cell>
          <cell r="G74">
            <v>80832</v>
          </cell>
          <cell r="H74">
            <v>80832</v>
          </cell>
          <cell r="I74" t="str">
            <v>Buenaventura</v>
          </cell>
          <cell r="J74" t="str">
            <v>COVID</v>
          </cell>
        </row>
        <row r="75">
          <cell r="D75">
            <v>88736</v>
          </cell>
          <cell r="E75" t="str">
            <v>2021-12-27</v>
          </cell>
          <cell r="F75" t="str">
            <v>2022-01-11</v>
          </cell>
          <cell r="G75">
            <v>80832</v>
          </cell>
          <cell r="H75">
            <v>80832</v>
          </cell>
          <cell r="I75" t="str">
            <v>Buenaventura</v>
          </cell>
          <cell r="J75" t="str">
            <v>COVID</v>
          </cell>
        </row>
        <row r="76">
          <cell r="D76">
            <v>89018</v>
          </cell>
          <cell r="E76" t="str">
            <v>2021-12-28</v>
          </cell>
          <cell r="F76" t="str">
            <v>2022-01-11</v>
          </cell>
          <cell r="G76">
            <v>80832</v>
          </cell>
          <cell r="H76">
            <v>80832</v>
          </cell>
          <cell r="I76" t="str">
            <v>Buenaventura</v>
          </cell>
          <cell r="J76" t="str">
            <v>COVID</v>
          </cell>
        </row>
        <row r="77">
          <cell r="D77">
            <v>89214</v>
          </cell>
          <cell r="E77" t="str">
            <v>2021-12-29</v>
          </cell>
          <cell r="F77" t="str">
            <v>2022-01-11</v>
          </cell>
          <cell r="G77">
            <v>80832</v>
          </cell>
          <cell r="H77">
            <v>80832</v>
          </cell>
          <cell r="I77" t="str">
            <v>Buenaventura</v>
          </cell>
          <cell r="J77" t="str">
            <v>COVID</v>
          </cell>
        </row>
        <row r="78">
          <cell r="D78">
            <v>92142</v>
          </cell>
          <cell r="E78" t="str">
            <v>2022-01-20</v>
          </cell>
          <cell r="F78" t="str">
            <v>2022-02-17</v>
          </cell>
          <cell r="G78">
            <v>7191810</v>
          </cell>
          <cell r="H78">
            <v>7191810</v>
          </cell>
          <cell r="I78" t="str">
            <v>Buenaventura</v>
          </cell>
          <cell r="J78" t="str">
            <v>EVENTO</v>
          </cell>
        </row>
        <row r="79">
          <cell r="D79">
            <v>94036</v>
          </cell>
          <cell r="E79" t="str">
            <v>2022-01-31</v>
          </cell>
          <cell r="F79" t="str">
            <v>2022-04-16</v>
          </cell>
          <cell r="G79">
            <v>220050</v>
          </cell>
          <cell r="H79">
            <v>220050</v>
          </cell>
          <cell r="I79" t="str">
            <v>Buenaventura</v>
          </cell>
          <cell r="J79" t="str">
            <v>EVENTO</v>
          </cell>
        </row>
        <row r="80">
          <cell r="D80">
            <v>94061</v>
          </cell>
          <cell r="E80" t="str">
            <v>2022-01-31</v>
          </cell>
          <cell r="F80" t="str">
            <v>2022-02-17</v>
          </cell>
          <cell r="G80">
            <v>24404539</v>
          </cell>
          <cell r="H80">
            <v>24131615</v>
          </cell>
          <cell r="I80" t="str">
            <v>Buenaventura</v>
          </cell>
          <cell r="J80" t="str">
            <v>EVENTO</v>
          </cell>
        </row>
        <row r="81">
          <cell r="D81">
            <v>94138</v>
          </cell>
          <cell r="E81" t="str">
            <v>2022-02-01</v>
          </cell>
          <cell r="F81" t="str">
            <v>2022-02-16</v>
          </cell>
          <cell r="G81">
            <v>354545565</v>
          </cell>
          <cell r="H81">
            <v>70587221</v>
          </cell>
          <cell r="I81" t="str">
            <v>Buenaventura</v>
          </cell>
          <cell r="J81" t="str">
            <v>PFGP</v>
          </cell>
        </row>
        <row r="82">
          <cell r="D82">
            <v>94965</v>
          </cell>
          <cell r="E82" t="str">
            <v>2022-02-10</v>
          </cell>
          <cell r="F82" t="str">
            <v>2022-04-12</v>
          </cell>
          <cell r="G82">
            <v>80832</v>
          </cell>
          <cell r="H82">
            <v>80832</v>
          </cell>
          <cell r="I82" t="str">
            <v>Buenaventura</v>
          </cell>
          <cell r="J82" t="str">
            <v>COVID</v>
          </cell>
        </row>
        <row r="83">
          <cell r="D83">
            <v>95149</v>
          </cell>
          <cell r="E83" t="str">
            <v>2022-02-14</v>
          </cell>
          <cell r="F83" t="str">
            <v>2022-05-13</v>
          </cell>
          <cell r="G83">
            <v>13629862</v>
          </cell>
          <cell r="H83">
            <v>13629862</v>
          </cell>
          <cell r="I83" t="str">
            <v>Buenaventura</v>
          </cell>
          <cell r="J83" t="str">
            <v>EVENTO</v>
          </cell>
        </row>
        <row r="84">
          <cell r="D84">
            <v>95192</v>
          </cell>
          <cell r="E84" t="str">
            <v>2022-02-15</v>
          </cell>
          <cell r="F84" t="str">
            <v>2022-03-17</v>
          </cell>
          <cell r="G84">
            <v>346540</v>
          </cell>
          <cell r="H84">
            <v>346540</v>
          </cell>
          <cell r="I84" t="str">
            <v>Buenaventura</v>
          </cell>
          <cell r="J84" t="str">
            <v>EVENTO</v>
          </cell>
        </row>
        <row r="85">
          <cell r="D85">
            <v>95296</v>
          </cell>
          <cell r="E85" t="str">
            <v>2022-02-16</v>
          </cell>
          <cell r="F85" t="str">
            <v>2022-04-16</v>
          </cell>
          <cell r="G85">
            <v>309340</v>
          </cell>
          <cell r="H85">
            <v>309340</v>
          </cell>
          <cell r="I85" t="str">
            <v>Buenaventura</v>
          </cell>
          <cell r="J85" t="str">
            <v>EVENTO</v>
          </cell>
        </row>
        <row r="86">
          <cell r="D86">
            <v>95667</v>
          </cell>
          <cell r="E86" t="str">
            <v>2022-02-18</v>
          </cell>
          <cell r="F86" t="str">
            <v>2022-04-16</v>
          </cell>
          <cell r="G86">
            <v>451224</v>
          </cell>
          <cell r="H86">
            <v>451224</v>
          </cell>
          <cell r="I86" t="str">
            <v>Buenaventura</v>
          </cell>
          <cell r="J86" t="str">
            <v>EVENTO</v>
          </cell>
        </row>
        <row r="87">
          <cell r="D87">
            <v>95733</v>
          </cell>
          <cell r="E87" t="str">
            <v>2022-02-18</v>
          </cell>
          <cell r="F87" t="str">
            <v>2022-03-17</v>
          </cell>
          <cell r="G87">
            <v>377562</v>
          </cell>
          <cell r="H87">
            <v>377562</v>
          </cell>
          <cell r="I87" t="str">
            <v>Buenaventura</v>
          </cell>
          <cell r="J87" t="str">
            <v>EVENTO</v>
          </cell>
        </row>
        <row r="88">
          <cell r="D88">
            <v>96056</v>
          </cell>
          <cell r="E88" t="str">
            <v>2022-02-22</v>
          </cell>
          <cell r="F88" t="str">
            <v>2022-05-13</v>
          </cell>
          <cell r="G88">
            <v>80832</v>
          </cell>
          <cell r="H88">
            <v>80832</v>
          </cell>
          <cell r="I88" t="str">
            <v>Buenaventura</v>
          </cell>
          <cell r="J88" t="str">
            <v>COVID</v>
          </cell>
        </row>
        <row r="89">
          <cell r="D89">
            <v>96551</v>
          </cell>
          <cell r="E89" t="str">
            <v>2022-03-01</v>
          </cell>
          <cell r="F89" t="str">
            <v>2022-11-09</v>
          </cell>
          <cell r="G89">
            <v>80832</v>
          </cell>
          <cell r="H89">
            <v>80832</v>
          </cell>
          <cell r="I89" t="str">
            <v>Buenaventura</v>
          </cell>
          <cell r="J89" t="str">
            <v>COVID</v>
          </cell>
        </row>
        <row r="90">
          <cell r="D90">
            <v>96696</v>
          </cell>
          <cell r="E90" t="str">
            <v>2022-03-02</v>
          </cell>
          <cell r="F90" t="str">
            <v>2022-04-12</v>
          </cell>
          <cell r="G90">
            <v>95700</v>
          </cell>
          <cell r="H90">
            <v>59728</v>
          </cell>
          <cell r="I90" t="str">
            <v>Buenaventura</v>
          </cell>
          <cell r="J90" t="str">
            <v>EVENTO</v>
          </cell>
        </row>
        <row r="91">
          <cell r="D91">
            <v>96783</v>
          </cell>
          <cell r="E91" t="str">
            <v>2022-03-03</v>
          </cell>
          <cell r="F91" t="str">
            <v>2022-04-12</v>
          </cell>
          <cell r="G91">
            <v>464690</v>
          </cell>
          <cell r="H91">
            <v>355004</v>
          </cell>
          <cell r="I91" t="str">
            <v>Buenaventura</v>
          </cell>
          <cell r="J91" t="str">
            <v>EVENTO</v>
          </cell>
        </row>
        <row r="92">
          <cell r="D92">
            <v>96817</v>
          </cell>
          <cell r="E92" t="str">
            <v>2022-03-04</v>
          </cell>
          <cell r="F92" t="str">
            <v>2022-05-13</v>
          </cell>
          <cell r="G92">
            <v>596089</v>
          </cell>
          <cell r="H92">
            <v>503549</v>
          </cell>
          <cell r="I92" t="str">
            <v>Buenaventura</v>
          </cell>
          <cell r="J92" t="str">
            <v>EVENTO</v>
          </cell>
        </row>
        <row r="93">
          <cell r="D93">
            <v>96818</v>
          </cell>
          <cell r="E93" t="str">
            <v>2022-03-04</v>
          </cell>
          <cell r="F93" t="str">
            <v>2022-05-13</v>
          </cell>
          <cell r="G93">
            <v>493967</v>
          </cell>
          <cell r="H93">
            <v>493967</v>
          </cell>
          <cell r="I93" t="str">
            <v>Buenaventura</v>
          </cell>
          <cell r="J93" t="str">
            <v>EVENTO</v>
          </cell>
        </row>
        <row r="94">
          <cell r="D94">
            <v>96940</v>
          </cell>
          <cell r="E94" t="str">
            <v>2022-03-04</v>
          </cell>
          <cell r="F94" t="str">
            <v>2022-04-20</v>
          </cell>
          <cell r="G94">
            <v>502165</v>
          </cell>
          <cell r="H94">
            <v>502165</v>
          </cell>
          <cell r="I94" t="str">
            <v>Buenaventura</v>
          </cell>
          <cell r="J94" t="str">
            <v>EVENTO</v>
          </cell>
        </row>
        <row r="95">
          <cell r="D95">
            <v>97017</v>
          </cell>
          <cell r="E95" t="str">
            <v>2022-03-05</v>
          </cell>
          <cell r="F95" t="str">
            <v>2022-04-20</v>
          </cell>
          <cell r="G95">
            <v>515204</v>
          </cell>
          <cell r="H95">
            <v>515204</v>
          </cell>
          <cell r="I95" t="str">
            <v>Buenaventura</v>
          </cell>
          <cell r="J95" t="str">
            <v>EVENTO</v>
          </cell>
        </row>
        <row r="96">
          <cell r="D96">
            <v>97018</v>
          </cell>
          <cell r="E96" t="str">
            <v>2022-03-05</v>
          </cell>
          <cell r="F96" t="str">
            <v>2022-04-20</v>
          </cell>
          <cell r="G96">
            <v>68158</v>
          </cell>
          <cell r="H96">
            <v>68158</v>
          </cell>
          <cell r="I96" t="str">
            <v>Buenaventura</v>
          </cell>
          <cell r="J96" t="str">
            <v>EVENTO</v>
          </cell>
        </row>
        <row r="97">
          <cell r="D97">
            <v>97019</v>
          </cell>
          <cell r="E97" t="str">
            <v>2022-03-05</v>
          </cell>
          <cell r="F97" t="str">
            <v>2022-04-20</v>
          </cell>
          <cell r="G97">
            <v>1529478</v>
          </cell>
          <cell r="H97">
            <v>1529478</v>
          </cell>
          <cell r="I97" t="str">
            <v>Buenaventura</v>
          </cell>
          <cell r="J97" t="str">
            <v>EVENTO</v>
          </cell>
        </row>
        <row r="98">
          <cell r="D98">
            <v>97088</v>
          </cell>
          <cell r="E98" t="str">
            <v>2022-03-06</v>
          </cell>
          <cell r="F98" t="str">
            <v>2022-04-20</v>
          </cell>
          <cell r="G98">
            <v>247442</v>
          </cell>
          <cell r="H98">
            <v>247442</v>
          </cell>
          <cell r="I98" t="str">
            <v>Buenaventura</v>
          </cell>
          <cell r="J98" t="str">
            <v>EVENTO</v>
          </cell>
        </row>
        <row r="99">
          <cell r="D99">
            <v>97169</v>
          </cell>
          <cell r="E99" t="str">
            <v>2022-03-06</v>
          </cell>
          <cell r="F99" t="str">
            <v>2022-04-20</v>
          </cell>
          <cell r="G99">
            <v>883350</v>
          </cell>
          <cell r="H99">
            <v>883350</v>
          </cell>
          <cell r="I99" t="str">
            <v>Buenaventura</v>
          </cell>
          <cell r="J99" t="str">
            <v>EVENTO</v>
          </cell>
        </row>
        <row r="100">
          <cell r="D100">
            <v>97286</v>
          </cell>
          <cell r="E100" t="str">
            <v>2022-03-08</v>
          </cell>
          <cell r="F100" t="str">
            <v>2022-03-23</v>
          </cell>
          <cell r="G100">
            <v>426937220</v>
          </cell>
          <cell r="H100">
            <v>3710753</v>
          </cell>
          <cell r="I100" t="str">
            <v>Buenaventura</v>
          </cell>
          <cell r="J100" t="str">
            <v>PFGP</v>
          </cell>
        </row>
        <row r="101">
          <cell r="D101">
            <v>97875</v>
          </cell>
          <cell r="E101" t="str">
            <v>2022-03-14</v>
          </cell>
          <cell r="F101" t="str">
            <v>2022-04-12</v>
          </cell>
          <cell r="G101">
            <v>110431</v>
          </cell>
          <cell r="H101">
            <v>74009</v>
          </cell>
          <cell r="I101" t="str">
            <v>Buenaventura</v>
          </cell>
          <cell r="J101" t="str">
            <v>EVENTO</v>
          </cell>
        </row>
        <row r="102">
          <cell r="D102">
            <v>98119</v>
          </cell>
          <cell r="E102" t="str">
            <v>2022-03-16</v>
          </cell>
          <cell r="F102" t="str">
            <v>2022-05-13</v>
          </cell>
          <cell r="G102">
            <v>2294724</v>
          </cell>
          <cell r="H102">
            <v>321360</v>
          </cell>
          <cell r="I102" t="str">
            <v>Buenaventura</v>
          </cell>
          <cell r="J102" t="str">
            <v>EVENTO</v>
          </cell>
        </row>
        <row r="103">
          <cell r="D103">
            <v>98392</v>
          </cell>
          <cell r="E103" t="str">
            <v>2022-04-18</v>
          </cell>
          <cell r="F103" t="str">
            <v>2022-05-13</v>
          </cell>
          <cell r="G103">
            <v>168755</v>
          </cell>
          <cell r="H103">
            <v>168755</v>
          </cell>
          <cell r="I103" t="str">
            <v>Buenaventura</v>
          </cell>
          <cell r="J103" t="str">
            <v>EVENTO</v>
          </cell>
        </row>
        <row r="104">
          <cell r="D104">
            <v>99042</v>
          </cell>
          <cell r="E104" t="str">
            <v>2022-03-26</v>
          </cell>
          <cell r="F104" t="str">
            <v>2022-04-20</v>
          </cell>
          <cell r="G104">
            <v>116152</v>
          </cell>
          <cell r="H104">
            <v>116152</v>
          </cell>
          <cell r="I104" t="str">
            <v>Buenaventura</v>
          </cell>
          <cell r="J104" t="str">
            <v>EVENTO</v>
          </cell>
        </row>
        <row r="105">
          <cell r="D105">
            <v>99171</v>
          </cell>
          <cell r="E105" t="str">
            <v>2022-03-28</v>
          </cell>
          <cell r="F105" t="str">
            <v>2022-04-20</v>
          </cell>
          <cell r="G105">
            <v>3001275</v>
          </cell>
          <cell r="H105">
            <v>3001275</v>
          </cell>
          <cell r="I105" t="str">
            <v>Buenaventura</v>
          </cell>
          <cell r="J105" t="str">
            <v>EVENTO</v>
          </cell>
        </row>
        <row r="106">
          <cell r="D106">
            <v>99303</v>
          </cell>
          <cell r="E106" t="str">
            <v>2022-03-29</v>
          </cell>
          <cell r="F106" t="str">
            <v>2022-05-13</v>
          </cell>
          <cell r="G106">
            <v>71074</v>
          </cell>
          <cell r="H106">
            <v>71074</v>
          </cell>
          <cell r="I106" t="str">
            <v>Buenaventura</v>
          </cell>
          <cell r="J106" t="str">
            <v>EVENTO</v>
          </cell>
        </row>
        <row r="107">
          <cell r="D107">
            <v>99378</v>
          </cell>
          <cell r="E107" t="str">
            <v>2022-03-30</v>
          </cell>
          <cell r="F107" t="str">
            <v>2022-04-20</v>
          </cell>
          <cell r="G107">
            <v>831161</v>
          </cell>
          <cell r="H107">
            <v>831161</v>
          </cell>
          <cell r="I107" t="str">
            <v>Buenaventura</v>
          </cell>
          <cell r="J107" t="str">
            <v>EVENTO</v>
          </cell>
        </row>
        <row r="108">
          <cell r="D108">
            <v>99433</v>
          </cell>
          <cell r="E108" t="str">
            <v>2022-03-30</v>
          </cell>
          <cell r="F108" t="str">
            <v>2022-04-12</v>
          </cell>
          <cell r="G108">
            <v>1900567</v>
          </cell>
          <cell r="H108">
            <v>405129</v>
          </cell>
          <cell r="I108" t="str">
            <v>Buenaventura</v>
          </cell>
          <cell r="J108" t="str">
            <v>EVENTO</v>
          </cell>
        </row>
        <row r="109">
          <cell r="D109">
            <v>99744</v>
          </cell>
          <cell r="E109" t="str">
            <v>2022-04-03</v>
          </cell>
          <cell r="F109" t="str">
            <v>2022-05-13</v>
          </cell>
          <cell r="G109">
            <v>336903</v>
          </cell>
          <cell r="H109">
            <v>336903</v>
          </cell>
          <cell r="I109" t="str">
            <v>Buenaventura</v>
          </cell>
          <cell r="J109" t="str">
            <v>EVENTO</v>
          </cell>
        </row>
        <row r="110">
          <cell r="D110">
            <v>100164</v>
          </cell>
          <cell r="E110" t="str">
            <v>2022-04-07</v>
          </cell>
          <cell r="F110" t="str">
            <v>2022-04-12</v>
          </cell>
          <cell r="G110">
            <v>2179674</v>
          </cell>
          <cell r="H110">
            <v>1680274</v>
          </cell>
          <cell r="I110" t="str">
            <v>Buenaventura</v>
          </cell>
          <cell r="J110" t="str">
            <v>EVENTO</v>
          </cell>
        </row>
        <row r="111">
          <cell r="D111">
            <v>100305</v>
          </cell>
          <cell r="E111" t="str">
            <v>2022-04-09</v>
          </cell>
          <cell r="F111" t="str">
            <v>2022-04-20</v>
          </cell>
          <cell r="G111">
            <v>248998</v>
          </cell>
          <cell r="H111">
            <v>248998</v>
          </cell>
          <cell r="I111" t="str">
            <v>Buenaventura</v>
          </cell>
          <cell r="J111" t="str">
            <v>EVENTO</v>
          </cell>
        </row>
        <row r="112">
          <cell r="D112">
            <v>100473</v>
          </cell>
          <cell r="E112" t="str">
            <v>2022-04-11</v>
          </cell>
          <cell r="F112" t="str">
            <v>2022-07-14</v>
          </cell>
          <cell r="G112">
            <v>172835</v>
          </cell>
          <cell r="H112">
            <v>172835</v>
          </cell>
          <cell r="I112" t="str">
            <v>Buenaventura</v>
          </cell>
          <cell r="J112" t="str">
            <v>EVENTO</v>
          </cell>
        </row>
        <row r="113">
          <cell r="D113">
            <v>100859</v>
          </cell>
          <cell r="E113" t="str">
            <v>2022-04-18</v>
          </cell>
          <cell r="F113" t="str">
            <v>2022-04-19</v>
          </cell>
          <cell r="G113">
            <v>399254237</v>
          </cell>
          <cell r="H113">
            <v>294049</v>
          </cell>
          <cell r="I113" t="str">
            <v>Buenaventura</v>
          </cell>
          <cell r="J113" t="str">
            <v>PFGP</v>
          </cell>
        </row>
        <row r="114">
          <cell r="D114">
            <v>100915</v>
          </cell>
          <cell r="E114" t="str">
            <v>2022-04-18</v>
          </cell>
          <cell r="F114" t="str">
            <v>2022-05-13</v>
          </cell>
          <cell r="G114">
            <v>757467</v>
          </cell>
          <cell r="H114">
            <v>757467</v>
          </cell>
          <cell r="I114" t="str">
            <v>Buenaventura</v>
          </cell>
          <cell r="J114" t="str">
            <v>EVENTO</v>
          </cell>
        </row>
        <row r="115">
          <cell r="D115">
            <v>101169</v>
          </cell>
          <cell r="E115" t="str">
            <v>2022-04-21</v>
          </cell>
          <cell r="F115" t="str">
            <v>2022-05-13</v>
          </cell>
          <cell r="G115">
            <v>458916</v>
          </cell>
          <cell r="H115">
            <v>458916</v>
          </cell>
          <cell r="I115" t="str">
            <v>Buenaventura</v>
          </cell>
          <cell r="J115" t="str">
            <v>EVENTO</v>
          </cell>
        </row>
        <row r="116">
          <cell r="D116">
            <v>101772</v>
          </cell>
          <cell r="E116" t="str">
            <v>2022-04-28</v>
          </cell>
          <cell r="F116" t="str">
            <v>2022-05-13</v>
          </cell>
          <cell r="G116">
            <v>76835</v>
          </cell>
          <cell r="H116">
            <v>76835</v>
          </cell>
          <cell r="I116" t="str">
            <v>Buenaventura</v>
          </cell>
          <cell r="J116" t="str">
            <v>EVENTO</v>
          </cell>
        </row>
        <row r="117">
          <cell r="D117">
            <v>101961</v>
          </cell>
          <cell r="E117" t="str">
            <v>2022-04-30</v>
          </cell>
          <cell r="F117" t="str">
            <v>2022-05-13</v>
          </cell>
          <cell r="G117">
            <v>563262</v>
          </cell>
          <cell r="H117">
            <v>563262</v>
          </cell>
          <cell r="I117" t="str">
            <v>Buenaventura</v>
          </cell>
          <cell r="J117" t="str">
            <v>EVENTO</v>
          </cell>
        </row>
        <row r="118">
          <cell r="D118">
            <v>102001</v>
          </cell>
          <cell r="E118" t="str">
            <v>2022-05-01</v>
          </cell>
          <cell r="F118" t="str">
            <v>2022-05-13</v>
          </cell>
          <cell r="G118">
            <v>600047</v>
          </cell>
          <cell r="H118">
            <v>600047</v>
          </cell>
          <cell r="I118" t="str">
            <v>Buenaventura</v>
          </cell>
          <cell r="J118" t="str">
            <v>EVENTO</v>
          </cell>
        </row>
        <row r="119">
          <cell r="D119">
            <v>102017</v>
          </cell>
          <cell r="E119" t="str">
            <v>2022-05-01</v>
          </cell>
          <cell r="F119" t="str">
            <v>2022-07-22</v>
          </cell>
          <cell r="G119">
            <v>545062</v>
          </cell>
          <cell r="H119">
            <v>545062</v>
          </cell>
          <cell r="I119" t="str">
            <v>Buenaventura</v>
          </cell>
          <cell r="J119" t="str">
            <v>EVENTO</v>
          </cell>
        </row>
        <row r="120">
          <cell r="D120">
            <v>102113</v>
          </cell>
          <cell r="E120" t="str">
            <v>2022-05-02</v>
          </cell>
          <cell r="F120" t="str">
            <v>2022-05-13</v>
          </cell>
          <cell r="G120">
            <v>2068798</v>
          </cell>
          <cell r="H120">
            <v>251980</v>
          </cell>
          <cell r="I120" t="str">
            <v>Buenaventura</v>
          </cell>
          <cell r="J120" t="str">
            <v>EVENTO</v>
          </cell>
        </row>
        <row r="121">
          <cell r="D121">
            <v>102123</v>
          </cell>
          <cell r="E121" t="str">
            <v>2022-05-02</v>
          </cell>
          <cell r="F121" t="str">
            <v>2022-05-26</v>
          </cell>
          <cell r="G121">
            <v>395988501</v>
          </cell>
          <cell r="H121">
            <v>4477511</v>
          </cell>
          <cell r="I121" t="str">
            <v>Buenaventura</v>
          </cell>
          <cell r="J121" t="str">
            <v>PFGP</v>
          </cell>
        </row>
        <row r="122">
          <cell r="D122">
            <v>102199</v>
          </cell>
          <cell r="E122" t="str">
            <v>2022-05-03</v>
          </cell>
          <cell r="F122" t="str">
            <v>2022-07-14</v>
          </cell>
          <cell r="G122">
            <v>452593</v>
          </cell>
          <cell r="H122">
            <v>452593</v>
          </cell>
          <cell r="I122" t="str">
            <v>Buenaventura</v>
          </cell>
          <cell r="J122" t="str">
            <v>EVENTO</v>
          </cell>
        </row>
        <row r="123">
          <cell r="D123">
            <v>102298</v>
          </cell>
          <cell r="E123" t="str">
            <v>2022-05-04</v>
          </cell>
          <cell r="F123" t="str">
            <v>2022-07-16</v>
          </cell>
          <cell r="G123">
            <v>293356</v>
          </cell>
          <cell r="H123">
            <v>293356</v>
          </cell>
          <cell r="I123" t="str">
            <v>Buenaventura</v>
          </cell>
          <cell r="J123" t="str">
            <v>EVENTO</v>
          </cell>
        </row>
        <row r="124">
          <cell r="D124">
            <v>102559</v>
          </cell>
          <cell r="E124" t="str">
            <v>2022-05-06</v>
          </cell>
          <cell r="F124" t="str">
            <v>2022-07-14</v>
          </cell>
          <cell r="G124">
            <v>306830</v>
          </cell>
          <cell r="H124">
            <v>306830</v>
          </cell>
          <cell r="I124" t="str">
            <v>Buenaventura</v>
          </cell>
          <cell r="J124" t="str">
            <v>EVENTO</v>
          </cell>
        </row>
        <row r="125">
          <cell r="D125">
            <v>102766</v>
          </cell>
          <cell r="E125" t="str">
            <v>2022-05-10</v>
          </cell>
          <cell r="F125" t="str">
            <v>2022-07-14</v>
          </cell>
          <cell r="G125">
            <v>309836</v>
          </cell>
          <cell r="H125">
            <v>229836</v>
          </cell>
          <cell r="I125" t="str">
            <v>Buenaventura</v>
          </cell>
          <cell r="J125" t="str">
            <v>EVENTO</v>
          </cell>
        </row>
        <row r="126">
          <cell r="D126">
            <v>102881</v>
          </cell>
          <cell r="E126" t="str">
            <v>2022-05-11</v>
          </cell>
          <cell r="F126" t="str">
            <v>2022-07-14</v>
          </cell>
          <cell r="G126">
            <v>80832</v>
          </cell>
          <cell r="H126">
            <v>80832</v>
          </cell>
          <cell r="I126" t="str">
            <v>Buenaventura</v>
          </cell>
          <cell r="J126" t="str">
            <v>COVID</v>
          </cell>
        </row>
        <row r="127">
          <cell r="D127">
            <v>102937</v>
          </cell>
          <cell r="E127" t="str">
            <v>2022-05-12</v>
          </cell>
          <cell r="F127" t="str">
            <v>2022-07-16</v>
          </cell>
          <cell r="G127">
            <v>334080</v>
          </cell>
          <cell r="H127">
            <v>334080</v>
          </cell>
          <cell r="I127" t="str">
            <v>Buenaventura</v>
          </cell>
          <cell r="J127" t="str">
            <v>EVENTO</v>
          </cell>
        </row>
        <row r="128">
          <cell r="D128">
            <v>103196</v>
          </cell>
          <cell r="E128" t="str">
            <v>2022-05-16</v>
          </cell>
          <cell r="F128" t="str">
            <v>2022-07-14</v>
          </cell>
          <cell r="G128">
            <v>349797</v>
          </cell>
          <cell r="H128">
            <v>349797</v>
          </cell>
          <cell r="I128" t="str">
            <v>Buenaventura</v>
          </cell>
          <cell r="J128" t="str">
            <v>EVENTO</v>
          </cell>
        </row>
        <row r="129">
          <cell r="D129">
            <v>103510</v>
          </cell>
          <cell r="E129" t="str">
            <v>2022-05-19</v>
          </cell>
          <cell r="F129" t="str">
            <v>2022-07-14</v>
          </cell>
          <cell r="G129">
            <v>113538</v>
          </cell>
          <cell r="H129">
            <v>113538</v>
          </cell>
          <cell r="I129" t="str">
            <v>Buenaventura</v>
          </cell>
          <cell r="J129" t="str">
            <v>EVENTO</v>
          </cell>
        </row>
        <row r="130">
          <cell r="D130">
            <v>103764</v>
          </cell>
          <cell r="E130" t="str">
            <v>2022-05-23</v>
          </cell>
          <cell r="F130" t="str">
            <v>2022-08-22</v>
          </cell>
          <cell r="G130">
            <v>716295</v>
          </cell>
          <cell r="H130">
            <v>716295</v>
          </cell>
          <cell r="I130" t="str">
            <v>Buenaventura</v>
          </cell>
          <cell r="J130" t="str">
            <v>EVENTO</v>
          </cell>
        </row>
        <row r="131">
          <cell r="D131">
            <v>104005</v>
          </cell>
          <cell r="E131" t="str">
            <v>2022-05-27</v>
          </cell>
          <cell r="F131" t="str">
            <v>2022-09-20</v>
          </cell>
          <cell r="G131">
            <v>627443</v>
          </cell>
          <cell r="H131">
            <v>100000</v>
          </cell>
          <cell r="I131" t="str">
            <v>Buenaventura</v>
          </cell>
          <cell r="J131" t="str">
            <v>EVENTO</v>
          </cell>
        </row>
        <row r="132">
          <cell r="D132">
            <v>104012</v>
          </cell>
          <cell r="E132" t="str">
            <v>2022-05-27</v>
          </cell>
          <cell r="F132" t="str">
            <v>2022-09-20</v>
          </cell>
          <cell r="G132">
            <v>337359</v>
          </cell>
          <cell r="H132">
            <v>337359</v>
          </cell>
          <cell r="I132" t="str">
            <v>Buenaventura</v>
          </cell>
          <cell r="J132" t="str">
            <v>EVENTO</v>
          </cell>
        </row>
        <row r="133">
          <cell r="D133">
            <v>104469</v>
          </cell>
          <cell r="E133" t="str">
            <v>2022-06-03</v>
          </cell>
          <cell r="F133" t="str">
            <v>2022-07-14</v>
          </cell>
          <cell r="G133">
            <v>80832</v>
          </cell>
          <cell r="H133">
            <v>80832</v>
          </cell>
          <cell r="I133" t="str">
            <v>Buenaventura</v>
          </cell>
          <cell r="J133" t="str">
            <v>COVID</v>
          </cell>
        </row>
        <row r="134">
          <cell r="D134">
            <v>104498</v>
          </cell>
          <cell r="E134" t="str">
            <v>2022-06-04</v>
          </cell>
          <cell r="F134" t="str">
            <v>2022-07-22</v>
          </cell>
          <cell r="G134">
            <v>1430139</v>
          </cell>
          <cell r="H134">
            <v>1430139</v>
          </cell>
          <cell r="I134" t="str">
            <v>Buenaventura</v>
          </cell>
          <cell r="J134" t="str">
            <v>EVENTO</v>
          </cell>
        </row>
        <row r="135">
          <cell r="D135">
            <v>104513</v>
          </cell>
          <cell r="E135" t="str">
            <v>2022-06-04</v>
          </cell>
          <cell r="F135" t="str">
            <v>2022-07-22</v>
          </cell>
          <cell r="G135">
            <v>1036029</v>
          </cell>
          <cell r="H135">
            <v>1036029</v>
          </cell>
          <cell r="I135" t="str">
            <v>Buenaventura</v>
          </cell>
          <cell r="J135" t="str">
            <v>EVENTO</v>
          </cell>
        </row>
        <row r="136">
          <cell r="D136">
            <v>104516</v>
          </cell>
          <cell r="E136" t="str">
            <v>2022-06-04</v>
          </cell>
          <cell r="F136" t="str">
            <v>2022-07-22</v>
          </cell>
          <cell r="G136">
            <v>535016</v>
          </cell>
          <cell r="H136">
            <v>520716</v>
          </cell>
          <cell r="I136" t="str">
            <v>Buenaventura</v>
          </cell>
          <cell r="J136" t="str">
            <v>EVENTO</v>
          </cell>
        </row>
        <row r="137">
          <cell r="D137">
            <v>104781</v>
          </cell>
          <cell r="E137" t="str">
            <v>2022-06-08</v>
          </cell>
          <cell r="F137" t="str">
            <v>2022-07-22</v>
          </cell>
          <cell r="G137">
            <v>193426</v>
          </cell>
          <cell r="H137">
            <v>175726</v>
          </cell>
          <cell r="I137" t="str">
            <v>Buenaventura</v>
          </cell>
          <cell r="J137" t="str">
            <v>EVENTO</v>
          </cell>
        </row>
        <row r="138">
          <cell r="D138">
            <v>104874</v>
          </cell>
          <cell r="E138" t="str">
            <v>2022-06-09</v>
          </cell>
          <cell r="F138" t="str">
            <v>2022-07-22</v>
          </cell>
          <cell r="G138">
            <v>328978</v>
          </cell>
          <cell r="H138">
            <v>328978</v>
          </cell>
          <cell r="I138" t="str">
            <v>Buenaventura</v>
          </cell>
          <cell r="J138" t="str">
            <v>EVENTO</v>
          </cell>
        </row>
        <row r="139">
          <cell r="D139">
            <v>105101</v>
          </cell>
          <cell r="E139" t="str">
            <v>2022-06-14</v>
          </cell>
          <cell r="F139" t="str">
            <v>2022-10-07</v>
          </cell>
          <cell r="G139">
            <v>372372</v>
          </cell>
          <cell r="H139">
            <v>372372</v>
          </cell>
          <cell r="I139" t="str">
            <v>Buenaventura</v>
          </cell>
          <cell r="J139" t="str">
            <v>EVENTO</v>
          </cell>
        </row>
        <row r="140">
          <cell r="D140">
            <v>105377</v>
          </cell>
          <cell r="E140" t="str">
            <v>2022-06-17</v>
          </cell>
          <cell r="F140" t="str">
            <v>2022-07-22</v>
          </cell>
          <cell r="G140">
            <v>417379</v>
          </cell>
          <cell r="H140">
            <v>417379</v>
          </cell>
          <cell r="I140" t="str">
            <v>Buenaventura</v>
          </cell>
          <cell r="J140" t="str">
            <v>EVENTO</v>
          </cell>
        </row>
        <row r="141">
          <cell r="D141">
            <v>105718</v>
          </cell>
          <cell r="E141" t="str">
            <v>2022-06-24</v>
          </cell>
          <cell r="F141" t="str">
            <v>2022-07-22</v>
          </cell>
          <cell r="G141">
            <v>365050</v>
          </cell>
          <cell r="H141">
            <v>365050</v>
          </cell>
          <cell r="I141" t="str">
            <v>Buenaventura</v>
          </cell>
          <cell r="J141" t="str">
            <v>EVENTO</v>
          </cell>
        </row>
        <row r="142">
          <cell r="D142">
            <v>105887</v>
          </cell>
          <cell r="E142" t="str">
            <v>2022-06-26</v>
          </cell>
          <cell r="F142" t="str">
            <v>2022-07-22</v>
          </cell>
          <cell r="G142">
            <v>533894</v>
          </cell>
          <cell r="H142">
            <v>393894</v>
          </cell>
          <cell r="I142" t="str">
            <v>Buenaventura</v>
          </cell>
          <cell r="J142" t="str">
            <v>EVENTO</v>
          </cell>
        </row>
        <row r="143">
          <cell r="D143">
            <v>105940</v>
          </cell>
          <cell r="E143" t="str">
            <v>2022-06-28</v>
          </cell>
          <cell r="F143" t="str">
            <v>2022-07-22</v>
          </cell>
          <cell r="G143">
            <v>276020</v>
          </cell>
          <cell r="H143">
            <v>276020</v>
          </cell>
          <cell r="I143" t="str">
            <v>Buenaventura</v>
          </cell>
          <cell r="J143" t="str">
            <v>EVENTO</v>
          </cell>
        </row>
        <row r="144">
          <cell r="D144">
            <v>105950</v>
          </cell>
          <cell r="E144" t="str">
            <v>2022-06-28</v>
          </cell>
          <cell r="F144" t="str">
            <v>2022-07-22</v>
          </cell>
          <cell r="G144">
            <v>70424</v>
          </cell>
          <cell r="H144">
            <v>70424</v>
          </cell>
          <cell r="I144" t="str">
            <v>Buenaventura</v>
          </cell>
          <cell r="J144" t="str">
            <v>EVENTO</v>
          </cell>
        </row>
        <row r="145">
          <cell r="D145">
            <v>106058</v>
          </cell>
          <cell r="E145" t="str">
            <v>2022-06-29</v>
          </cell>
          <cell r="F145" t="str">
            <v>2022-07-22</v>
          </cell>
          <cell r="G145">
            <v>247612</v>
          </cell>
          <cell r="H145">
            <v>247612</v>
          </cell>
          <cell r="I145" t="str">
            <v>Buenaventura</v>
          </cell>
          <cell r="J145" t="str">
            <v>EVENTO</v>
          </cell>
        </row>
        <row r="146">
          <cell r="D146">
            <v>106097</v>
          </cell>
          <cell r="E146" t="str">
            <v>2022-06-30</v>
          </cell>
          <cell r="F146" t="str">
            <v>2022-10-07</v>
          </cell>
          <cell r="G146">
            <v>428208</v>
          </cell>
          <cell r="H146">
            <v>428208</v>
          </cell>
          <cell r="I146" t="str">
            <v>Buenaventura</v>
          </cell>
          <cell r="J146" t="str">
            <v>EVENTO</v>
          </cell>
        </row>
        <row r="147">
          <cell r="D147">
            <v>106341</v>
          </cell>
          <cell r="E147" t="str">
            <v>2022-07-04</v>
          </cell>
          <cell r="F147" t="str">
            <v>2022-08-16</v>
          </cell>
          <cell r="G147">
            <v>319878</v>
          </cell>
          <cell r="H147">
            <v>319878</v>
          </cell>
          <cell r="I147" t="str">
            <v>Buenaventura</v>
          </cell>
          <cell r="J147" t="str">
            <v>EVENTO</v>
          </cell>
        </row>
        <row r="148">
          <cell r="D148">
            <v>106444</v>
          </cell>
          <cell r="E148" t="str">
            <v>2022-07-05</v>
          </cell>
          <cell r="F148" t="str">
            <v>2022-08-16</v>
          </cell>
          <cell r="G148">
            <v>162152</v>
          </cell>
          <cell r="H148">
            <v>162152</v>
          </cell>
          <cell r="I148" t="str">
            <v>Buenaventura</v>
          </cell>
          <cell r="J148" t="str">
            <v>EVENTO</v>
          </cell>
        </row>
        <row r="149">
          <cell r="D149">
            <v>106445</v>
          </cell>
          <cell r="E149" t="str">
            <v>2022-07-05</v>
          </cell>
          <cell r="F149" t="str">
            <v>2022-08-16</v>
          </cell>
          <cell r="G149">
            <v>80832</v>
          </cell>
          <cell r="H149">
            <v>80832</v>
          </cell>
          <cell r="I149" t="str">
            <v>Buenaventura</v>
          </cell>
          <cell r="J149" t="str">
            <v>COVID</v>
          </cell>
        </row>
        <row r="150">
          <cell r="D150">
            <v>106508</v>
          </cell>
          <cell r="E150" t="str">
            <v>2022-07-07</v>
          </cell>
          <cell r="F150" t="str">
            <v>2022-08-16</v>
          </cell>
          <cell r="G150">
            <v>80832</v>
          </cell>
          <cell r="H150">
            <v>80832</v>
          </cell>
          <cell r="I150" t="str">
            <v>Buenaventura</v>
          </cell>
          <cell r="J150" t="str">
            <v>COVID</v>
          </cell>
        </row>
        <row r="151">
          <cell r="D151">
            <v>106720</v>
          </cell>
          <cell r="E151" t="str">
            <v>2022-07-10</v>
          </cell>
          <cell r="F151" t="str">
            <v>2022-08-16</v>
          </cell>
          <cell r="G151">
            <v>65700</v>
          </cell>
          <cell r="H151">
            <v>65700</v>
          </cell>
          <cell r="I151" t="str">
            <v>Buenaventura</v>
          </cell>
          <cell r="J151" t="str">
            <v>EVENTO</v>
          </cell>
        </row>
        <row r="152">
          <cell r="D152">
            <v>106723</v>
          </cell>
          <cell r="E152" t="str">
            <v>2022-07-10</v>
          </cell>
          <cell r="F152" t="str">
            <v>2022-08-16</v>
          </cell>
          <cell r="G152">
            <v>1274525</v>
          </cell>
          <cell r="H152">
            <v>1274525</v>
          </cell>
          <cell r="I152" t="str">
            <v>Buenaventura</v>
          </cell>
          <cell r="J152" t="str">
            <v>EVENTO</v>
          </cell>
        </row>
        <row r="153">
          <cell r="D153">
            <v>106724</v>
          </cell>
          <cell r="E153" t="str">
            <v>2022-07-10</v>
          </cell>
          <cell r="F153" t="str">
            <v>2022-08-16</v>
          </cell>
          <cell r="G153">
            <v>80832</v>
          </cell>
          <cell r="H153">
            <v>80832</v>
          </cell>
          <cell r="I153" t="str">
            <v>Buenaventura</v>
          </cell>
          <cell r="J153" t="str">
            <v>COVID</v>
          </cell>
        </row>
        <row r="154">
          <cell r="D154">
            <v>106725</v>
          </cell>
          <cell r="E154" t="str">
            <v>2022-07-10</v>
          </cell>
          <cell r="F154" t="str">
            <v>2022-08-16</v>
          </cell>
          <cell r="G154">
            <v>80832</v>
          </cell>
          <cell r="H154">
            <v>80832</v>
          </cell>
          <cell r="I154" t="str">
            <v>Buenaventura</v>
          </cell>
          <cell r="J154" t="str">
            <v>COVID</v>
          </cell>
        </row>
        <row r="155">
          <cell r="D155">
            <v>106750</v>
          </cell>
          <cell r="E155" t="str">
            <v>2022-07-11</v>
          </cell>
          <cell r="F155" t="str">
            <v>2022-08-16</v>
          </cell>
          <cell r="G155">
            <v>709000</v>
          </cell>
          <cell r="H155">
            <v>709000</v>
          </cell>
          <cell r="I155" t="str">
            <v>Buenaventura</v>
          </cell>
          <cell r="J155" t="str">
            <v>EVENTO</v>
          </cell>
        </row>
        <row r="156">
          <cell r="D156">
            <v>106775</v>
          </cell>
          <cell r="E156" t="str">
            <v>2022-07-11</v>
          </cell>
          <cell r="F156" t="str">
            <v>2022-08-16</v>
          </cell>
          <cell r="G156">
            <v>539835</v>
          </cell>
          <cell r="H156">
            <v>539835</v>
          </cell>
          <cell r="I156" t="str">
            <v>Buenaventura</v>
          </cell>
          <cell r="J156" t="str">
            <v>EVENTO</v>
          </cell>
        </row>
        <row r="157">
          <cell r="D157">
            <v>106824</v>
          </cell>
          <cell r="E157" t="str">
            <v>2022-07-12</v>
          </cell>
          <cell r="F157" t="str">
            <v>2022-08-16</v>
          </cell>
          <cell r="G157">
            <v>1971182</v>
          </cell>
          <cell r="H157">
            <v>1971182</v>
          </cell>
          <cell r="I157" t="str">
            <v>Buenaventura</v>
          </cell>
          <cell r="J157" t="str">
            <v>EVENTO</v>
          </cell>
        </row>
        <row r="158">
          <cell r="D158">
            <v>106896</v>
          </cell>
          <cell r="E158" t="str">
            <v>2022-07-13</v>
          </cell>
          <cell r="F158" t="str">
            <v>2022-08-16</v>
          </cell>
          <cell r="G158">
            <v>65700</v>
          </cell>
          <cell r="H158">
            <v>65700</v>
          </cell>
          <cell r="I158" t="str">
            <v>Buenaventura</v>
          </cell>
          <cell r="J158" t="str">
            <v>EVENTO</v>
          </cell>
        </row>
        <row r="159">
          <cell r="D159">
            <v>106912</v>
          </cell>
          <cell r="E159" t="str">
            <v>2022-07-13</v>
          </cell>
          <cell r="F159" t="str">
            <v>2022-07-15</v>
          </cell>
          <cell r="G159">
            <v>152652825</v>
          </cell>
          <cell r="H159">
            <v>8164</v>
          </cell>
          <cell r="I159" t="str">
            <v>Buenaventura</v>
          </cell>
          <cell r="J159" t="str">
            <v>PFGP</v>
          </cell>
        </row>
        <row r="160">
          <cell r="D160">
            <v>106953</v>
          </cell>
          <cell r="E160" t="str">
            <v>2022-07-14</v>
          </cell>
          <cell r="F160" t="str">
            <v>2022-08-16</v>
          </cell>
          <cell r="G160">
            <v>80832</v>
          </cell>
          <cell r="H160">
            <v>80832</v>
          </cell>
          <cell r="I160" t="str">
            <v>Buenaventura</v>
          </cell>
          <cell r="J160" t="str">
            <v>COVID</v>
          </cell>
        </row>
        <row r="161">
          <cell r="D161">
            <v>107097</v>
          </cell>
          <cell r="E161" t="str">
            <v>2022-07-17</v>
          </cell>
          <cell r="F161" t="str">
            <v>2022-08-16</v>
          </cell>
          <cell r="G161">
            <v>89120</v>
          </cell>
          <cell r="H161">
            <v>89120</v>
          </cell>
          <cell r="I161" t="str">
            <v>Buenaventura</v>
          </cell>
          <cell r="J161" t="str">
            <v>EVENTO</v>
          </cell>
        </row>
        <row r="162">
          <cell r="D162">
            <v>107246</v>
          </cell>
          <cell r="E162" t="str">
            <v>2022-07-19</v>
          </cell>
          <cell r="F162" t="str">
            <v>2022-08-16</v>
          </cell>
          <cell r="G162">
            <v>80832</v>
          </cell>
          <cell r="H162">
            <v>80832</v>
          </cell>
          <cell r="I162" t="str">
            <v>Buenaventura</v>
          </cell>
          <cell r="J162" t="str">
            <v>COVID</v>
          </cell>
        </row>
        <row r="163">
          <cell r="D163">
            <v>107648</v>
          </cell>
          <cell r="E163" t="str">
            <v>2022-07-28</v>
          </cell>
          <cell r="F163" t="str">
            <v>2022-08-16</v>
          </cell>
          <cell r="G163">
            <v>558621</v>
          </cell>
          <cell r="H163">
            <v>558621</v>
          </cell>
          <cell r="I163" t="str">
            <v>Buenaventura</v>
          </cell>
          <cell r="J163" t="str">
            <v>EVENTO</v>
          </cell>
        </row>
        <row r="164">
          <cell r="D164">
            <v>107839</v>
          </cell>
          <cell r="E164" t="str">
            <v>2022-07-30</v>
          </cell>
          <cell r="F164" t="str">
            <v>2022-09-20</v>
          </cell>
          <cell r="G164">
            <v>80832</v>
          </cell>
          <cell r="H164">
            <v>80832</v>
          </cell>
          <cell r="I164" t="str">
            <v>Buenaventura</v>
          </cell>
          <cell r="J164" t="str">
            <v>COVID</v>
          </cell>
        </row>
        <row r="165">
          <cell r="D165">
            <v>107938</v>
          </cell>
          <cell r="E165" t="str">
            <v>2022-08-01</v>
          </cell>
          <cell r="F165" t="str">
            <v>2022-08-04</v>
          </cell>
          <cell r="G165">
            <v>457381998</v>
          </cell>
          <cell r="H165">
            <v>18477886</v>
          </cell>
          <cell r="I165" t="str">
            <v>Buenaventura</v>
          </cell>
          <cell r="J165" t="str">
            <v>PFGP</v>
          </cell>
        </row>
        <row r="166">
          <cell r="D166">
            <v>107961</v>
          </cell>
          <cell r="E166" t="str">
            <v>2022-08-02</v>
          </cell>
          <cell r="F166" t="str">
            <v>2022-09-20</v>
          </cell>
          <cell r="G166">
            <v>80832</v>
          </cell>
          <cell r="H166">
            <v>80832</v>
          </cell>
          <cell r="I166" t="str">
            <v>Buenaventura</v>
          </cell>
          <cell r="J166" t="str">
            <v>COVID</v>
          </cell>
        </row>
        <row r="167">
          <cell r="D167">
            <v>107962</v>
          </cell>
          <cell r="E167" t="str">
            <v>2022-08-02</v>
          </cell>
          <cell r="F167" t="str">
            <v>2022-09-20</v>
          </cell>
          <cell r="G167">
            <v>80832</v>
          </cell>
          <cell r="H167">
            <v>80832</v>
          </cell>
          <cell r="I167" t="str">
            <v>Buenaventura</v>
          </cell>
          <cell r="J167" t="str">
            <v>COVID</v>
          </cell>
        </row>
        <row r="168">
          <cell r="D168">
            <v>108066</v>
          </cell>
          <cell r="E168" t="str">
            <v>2022-08-03</v>
          </cell>
          <cell r="F168" t="str">
            <v>2022-09-20</v>
          </cell>
          <cell r="G168">
            <v>459516</v>
          </cell>
          <cell r="H168">
            <v>459516</v>
          </cell>
          <cell r="I168" t="str">
            <v>Buenaventura</v>
          </cell>
          <cell r="J168" t="str">
            <v>EVENTO</v>
          </cell>
        </row>
        <row r="169">
          <cell r="D169">
            <v>108188</v>
          </cell>
          <cell r="E169" t="str">
            <v>2022-08-04</v>
          </cell>
          <cell r="F169" t="str">
            <v>2022-09-20</v>
          </cell>
          <cell r="G169">
            <v>65700</v>
          </cell>
          <cell r="H169">
            <v>65700</v>
          </cell>
          <cell r="I169" t="str">
            <v>Buenaventura</v>
          </cell>
          <cell r="J169" t="str">
            <v>EVENTO</v>
          </cell>
        </row>
        <row r="170">
          <cell r="D170">
            <v>108372</v>
          </cell>
          <cell r="E170" t="str">
            <v>2022-08-05</v>
          </cell>
          <cell r="F170" t="str">
            <v>2022-09-20</v>
          </cell>
          <cell r="G170">
            <v>80832</v>
          </cell>
          <cell r="H170">
            <v>80832</v>
          </cell>
          <cell r="I170" t="str">
            <v>Buenaventura</v>
          </cell>
          <cell r="J170" t="str">
            <v>COVID</v>
          </cell>
        </row>
        <row r="171">
          <cell r="D171">
            <v>108381</v>
          </cell>
          <cell r="E171" t="str">
            <v>2022-08-06</v>
          </cell>
          <cell r="F171" t="str">
            <v>2022-09-20</v>
          </cell>
          <cell r="G171">
            <v>80832</v>
          </cell>
          <cell r="H171">
            <v>80832</v>
          </cell>
          <cell r="I171" t="str">
            <v>Buenaventura</v>
          </cell>
          <cell r="J171" t="str">
            <v>COVID</v>
          </cell>
        </row>
        <row r="172">
          <cell r="D172">
            <v>108398</v>
          </cell>
          <cell r="E172" t="str">
            <v>2022-08-06</v>
          </cell>
          <cell r="F172" t="str">
            <v>2022-09-20</v>
          </cell>
          <cell r="G172">
            <v>80832</v>
          </cell>
          <cell r="H172">
            <v>80832</v>
          </cell>
          <cell r="I172" t="str">
            <v>Buenaventura</v>
          </cell>
          <cell r="J172" t="str">
            <v>COVID</v>
          </cell>
        </row>
        <row r="173">
          <cell r="D173">
            <v>108417</v>
          </cell>
          <cell r="E173" t="str">
            <v>2022-08-06</v>
          </cell>
          <cell r="F173" t="str">
            <v>2022-09-20</v>
          </cell>
          <cell r="G173">
            <v>80832</v>
          </cell>
          <cell r="H173">
            <v>80832</v>
          </cell>
          <cell r="I173" t="str">
            <v>Buenaventura</v>
          </cell>
          <cell r="J173" t="str">
            <v>COVID</v>
          </cell>
        </row>
        <row r="174">
          <cell r="D174">
            <v>108472</v>
          </cell>
          <cell r="E174" t="str">
            <v>2022-08-08</v>
          </cell>
          <cell r="F174" t="str">
            <v>2022-09-20</v>
          </cell>
          <cell r="G174">
            <v>361147</v>
          </cell>
          <cell r="H174">
            <v>361147</v>
          </cell>
          <cell r="I174" t="str">
            <v>Buenaventura</v>
          </cell>
          <cell r="J174" t="str">
            <v>EVENTO</v>
          </cell>
        </row>
        <row r="175">
          <cell r="D175">
            <v>108701</v>
          </cell>
          <cell r="E175" t="str">
            <v>2022-08-11</v>
          </cell>
          <cell r="F175" t="str">
            <v>2022-09-20</v>
          </cell>
          <cell r="G175">
            <v>80832</v>
          </cell>
          <cell r="H175">
            <v>80832</v>
          </cell>
          <cell r="I175" t="str">
            <v>Buenaventura</v>
          </cell>
          <cell r="J175" t="str">
            <v>COVID</v>
          </cell>
        </row>
        <row r="176">
          <cell r="D176">
            <v>109012</v>
          </cell>
          <cell r="E176" t="str">
            <v>2022-08-17</v>
          </cell>
          <cell r="F176" t="str">
            <v>2022-09-20</v>
          </cell>
          <cell r="G176">
            <v>80832</v>
          </cell>
          <cell r="H176">
            <v>80832</v>
          </cell>
          <cell r="I176" t="str">
            <v>Buenaventura</v>
          </cell>
          <cell r="J176" t="str">
            <v>COVID</v>
          </cell>
        </row>
        <row r="177">
          <cell r="D177">
            <v>109040</v>
          </cell>
          <cell r="E177" t="str">
            <v>2022-08-18</v>
          </cell>
          <cell r="F177" t="str">
            <v>2022-09-20</v>
          </cell>
          <cell r="G177">
            <v>285960</v>
          </cell>
          <cell r="H177">
            <v>285960</v>
          </cell>
          <cell r="I177" t="str">
            <v>Buenaventura</v>
          </cell>
          <cell r="J177" t="str">
            <v>EVENTO</v>
          </cell>
        </row>
        <row r="178">
          <cell r="D178">
            <v>109199</v>
          </cell>
          <cell r="E178" t="str">
            <v>2022-08-21</v>
          </cell>
          <cell r="F178" t="str">
            <v>2022-09-20</v>
          </cell>
          <cell r="G178">
            <v>80832</v>
          </cell>
          <cell r="H178">
            <v>80832</v>
          </cell>
          <cell r="I178" t="str">
            <v>Buenaventura</v>
          </cell>
          <cell r="J178" t="str">
            <v>COVID</v>
          </cell>
        </row>
        <row r="179">
          <cell r="D179">
            <v>109208</v>
          </cell>
          <cell r="E179" t="str">
            <v>2022-08-21</v>
          </cell>
          <cell r="F179" t="str">
            <v>2022-09-20</v>
          </cell>
          <cell r="G179">
            <v>119245</v>
          </cell>
          <cell r="H179">
            <v>119245</v>
          </cell>
          <cell r="I179" t="str">
            <v>Buenaventura</v>
          </cell>
          <cell r="J179" t="str">
            <v>EVENTO</v>
          </cell>
        </row>
        <row r="180">
          <cell r="D180">
            <v>109253</v>
          </cell>
          <cell r="E180" t="str">
            <v>2022-08-22</v>
          </cell>
          <cell r="F180" t="str">
            <v>2022-09-20</v>
          </cell>
          <cell r="G180">
            <v>80832</v>
          </cell>
          <cell r="H180">
            <v>80832</v>
          </cell>
          <cell r="I180" t="str">
            <v>Buenaventura</v>
          </cell>
          <cell r="J180" t="str">
            <v>COVID</v>
          </cell>
        </row>
        <row r="181">
          <cell r="D181">
            <v>109258</v>
          </cell>
          <cell r="E181" t="str">
            <v>2022-08-22</v>
          </cell>
          <cell r="F181" t="str">
            <v>2022-09-20</v>
          </cell>
          <cell r="G181">
            <v>80832</v>
          </cell>
          <cell r="H181">
            <v>80832</v>
          </cell>
          <cell r="I181" t="str">
            <v>Buenaventura</v>
          </cell>
          <cell r="J181" t="str">
            <v>COVID</v>
          </cell>
        </row>
        <row r="182">
          <cell r="D182">
            <v>109259</v>
          </cell>
          <cell r="E182" t="str">
            <v>2022-08-22</v>
          </cell>
          <cell r="F182" t="str">
            <v>2022-09-20</v>
          </cell>
          <cell r="G182">
            <v>526668</v>
          </cell>
          <cell r="H182">
            <v>526668</v>
          </cell>
          <cell r="I182" t="str">
            <v>Buenaventura</v>
          </cell>
          <cell r="J182" t="str">
            <v>EVENTO</v>
          </cell>
        </row>
        <row r="183">
          <cell r="D183">
            <v>109329</v>
          </cell>
          <cell r="E183" t="str">
            <v>2022-08-23</v>
          </cell>
          <cell r="F183" t="str">
            <v>2022-09-20</v>
          </cell>
          <cell r="G183">
            <v>80832</v>
          </cell>
          <cell r="H183">
            <v>80832</v>
          </cell>
          <cell r="I183" t="str">
            <v>Buenaventura</v>
          </cell>
          <cell r="J183" t="str">
            <v>COVID</v>
          </cell>
        </row>
        <row r="184">
          <cell r="D184">
            <v>109336</v>
          </cell>
          <cell r="E184" t="str">
            <v>2022-08-23</v>
          </cell>
          <cell r="F184" t="str">
            <v>2022-10-07</v>
          </cell>
          <cell r="G184">
            <v>80832</v>
          </cell>
          <cell r="H184">
            <v>80832</v>
          </cell>
          <cell r="I184" t="str">
            <v>Buenaventura</v>
          </cell>
          <cell r="J184" t="str">
            <v>COVID</v>
          </cell>
        </row>
        <row r="185">
          <cell r="D185">
            <v>109355</v>
          </cell>
          <cell r="E185" t="str">
            <v>2022-08-24</v>
          </cell>
          <cell r="F185" t="str">
            <v>2022-09-20</v>
          </cell>
          <cell r="G185">
            <v>67950</v>
          </cell>
          <cell r="H185">
            <v>67950</v>
          </cell>
          <cell r="I185" t="str">
            <v>Buenaventura</v>
          </cell>
          <cell r="J185" t="str">
            <v>EVENTO</v>
          </cell>
        </row>
        <row r="186">
          <cell r="D186">
            <v>109511</v>
          </cell>
          <cell r="E186" t="str">
            <v>2022-08-26</v>
          </cell>
          <cell r="F186" t="str">
            <v>2022-09-20</v>
          </cell>
          <cell r="G186">
            <v>110832</v>
          </cell>
          <cell r="H186">
            <v>80832</v>
          </cell>
          <cell r="I186" t="str">
            <v>Buenaventura</v>
          </cell>
          <cell r="J186" t="str">
            <v>COVID</v>
          </cell>
        </row>
        <row r="187">
          <cell r="D187">
            <v>109519</v>
          </cell>
          <cell r="E187" t="str">
            <v>2022-08-26</v>
          </cell>
          <cell r="F187" t="str">
            <v>2022-10-07</v>
          </cell>
          <cell r="G187">
            <v>378440</v>
          </cell>
          <cell r="H187">
            <v>378440</v>
          </cell>
          <cell r="I187" t="str">
            <v>Buenaventura</v>
          </cell>
          <cell r="J187" t="str">
            <v>EVENTO</v>
          </cell>
        </row>
        <row r="188">
          <cell r="D188">
            <v>109520</v>
          </cell>
          <cell r="E188" t="str">
            <v>2022-08-26</v>
          </cell>
          <cell r="F188" t="str">
            <v>2022-09-20</v>
          </cell>
          <cell r="G188">
            <v>436700</v>
          </cell>
          <cell r="H188">
            <v>436700</v>
          </cell>
          <cell r="I188" t="str">
            <v>Buenaventura</v>
          </cell>
          <cell r="J188" t="str">
            <v>EVENTO</v>
          </cell>
        </row>
        <row r="189">
          <cell r="D189">
            <v>109540</v>
          </cell>
          <cell r="E189" t="str">
            <v>2022-08-26</v>
          </cell>
          <cell r="F189" t="str">
            <v>2022-09-20</v>
          </cell>
          <cell r="G189">
            <v>80832</v>
          </cell>
          <cell r="H189">
            <v>80832</v>
          </cell>
          <cell r="I189" t="str">
            <v>Buenaventura</v>
          </cell>
          <cell r="J189" t="str">
            <v>COVID</v>
          </cell>
        </row>
        <row r="190">
          <cell r="D190">
            <v>109720</v>
          </cell>
          <cell r="E190" t="str">
            <v>2022-08-29</v>
          </cell>
          <cell r="F190" t="str">
            <v>2022-10-07</v>
          </cell>
          <cell r="G190">
            <v>67950</v>
          </cell>
          <cell r="H190">
            <v>67950</v>
          </cell>
          <cell r="I190" t="str">
            <v>Buenaventura</v>
          </cell>
          <cell r="J190" t="str">
            <v>EVENTO</v>
          </cell>
        </row>
        <row r="191">
          <cell r="D191">
            <v>109788</v>
          </cell>
          <cell r="E191" t="str">
            <v>2022-08-30</v>
          </cell>
          <cell r="F191" t="str">
            <v>2022-09-20</v>
          </cell>
          <cell r="G191">
            <v>80832</v>
          </cell>
          <cell r="H191">
            <v>80832</v>
          </cell>
          <cell r="I191" t="str">
            <v>Buenaventura</v>
          </cell>
          <cell r="J191" t="str">
            <v>COVID</v>
          </cell>
        </row>
        <row r="192">
          <cell r="D192">
            <v>109982</v>
          </cell>
          <cell r="E192" t="str">
            <v>2022-09-02</v>
          </cell>
          <cell r="F192" t="str">
            <v>2022-11-09</v>
          </cell>
          <cell r="G192">
            <v>80000</v>
          </cell>
          <cell r="H192">
            <v>80000</v>
          </cell>
          <cell r="I192" t="str">
            <v>Buenaventura</v>
          </cell>
          <cell r="J192" t="str">
            <v>EVENTO</v>
          </cell>
        </row>
        <row r="193">
          <cell r="D193">
            <v>110157</v>
          </cell>
          <cell r="E193" t="str">
            <v>2022-09-05</v>
          </cell>
          <cell r="F193" t="str">
            <v>2022-10-07</v>
          </cell>
          <cell r="G193">
            <v>128535</v>
          </cell>
          <cell r="H193">
            <v>128535</v>
          </cell>
          <cell r="I193" t="str">
            <v>Buenaventura</v>
          </cell>
          <cell r="J193" t="str">
            <v>EVENTO</v>
          </cell>
        </row>
        <row r="194">
          <cell r="D194">
            <v>110310</v>
          </cell>
          <cell r="E194" t="str">
            <v>2022-09-07</v>
          </cell>
          <cell r="F194" t="str">
            <v>2022-10-07</v>
          </cell>
          <cell r="G194">
            <v>521435</v>
          </cell>
          <cell r="H194">
            <v>521435</v>
          </cell>
          <cell r="I194" t="str">
            <v>Buenaventura</v>
          </cell>
          <cell r="J194" t="str">
            <v>EVENTO</v>
          </cell>
        </row>
        <row r="195">
          <cell r="D195">
            <v>110801</v>
          </cell>
          <cell r="E195" t="str">
            <v>2022-09-14</v>
          </cell>
          <cell r="F195" t="str">
            <v>2022-10-07</v>
          </cell>
          <cell r="G195">
            <v>323850</v>
          </cell>
          <cell r="H195">
            <v>323850</v>
          </cell>
          <cell r="I195" t="str">
            <v>Buenaventura</v>
          </cell>
          <cell r="J195" t="str">
            <v>EVENTO</v>
          </cell>
        </row>
        <row r="196">
          <cell r="D196">
            <v>111010</v>
          </cell>
          <cell r="E196" t="str">
            <v>2022-09-19</v>
          </cell>
          <cell r="F196" t="str">
            <v>2022-10-07</v>
          </cell>
          <cell r="G196">
            <v>80832</v>
          </cell>
          <cell r="H196">
            <v>80832</v>
          </cell>
          <cell r="I196" t="str">
            <v>Buenaventura</v>
          </cell>
          <cell r="J196" t="str">
            <v>COVID</v>
          </cell>
        </row>
        <row r="197">
          <cell r="D197">
            <v>111224</v>
          </cell>
          <cell r="E197" t="str">
            <v>2022-09-22</v>
          </cell>
          <cell r="F197" t="str">
            <v>2022-10-07</v>
          </cell>
          <cell r="G197">
            <v>80832</v>
          </cell>
          <cell r="H197">
            <v>80832</v>
          </cell>
          <cell r="I197" t="str">
            <v>Buenaventura</v>
          </cell>
          <cell r="J197" t="str">
            <v>COVID</v>
          </cell>
        </row>
        <row r="198">
          <cell r="D198">
            <v>111278</v>
          </cell>
          <cell r="E198" t="str">
            <v>2022-09-22</v>
          </cell>
          <cell r="F198" t="str">
            <v>2022-10-07</v>
          </cell>
          <cell r="G198">
            <v>80832</v>
          </cell>
          <cell r="H198">
            <v>80832</v>
          </cell>
          <cell r="I198" t="str">
            <v>Buenaventura</v>
          </cell>
          <cell r="J198" t="str">
            <v>COVID</v>
          </cell>
        </row>
        <row r="199">
          <cell r="D199">
            <v>111532</v>
          </cell>
          <cell r="E199" t="str">
            <v>2022-09-27</v>
          </cell>
          <cell r="F199" t="str">
            <v>2022-12-09</v>
          </cell>
          <cell r="G199">
            <v>228865</v>
          </cell>
          <cell r="H199">
            <v>228865</v>
          </cell>
          <cell r="I199" t="str">
            <v>Buenaventura</v>
          </cell>
          <cell r="J199" t="str">
            <v>EVENTO</v>
          </cell>
        </row>
        <row r="200">
          <cell r="D200">
            <v>111581</v>
          </cell>
          <cell r="E200" t="str">
            <v>2022-09-28</v>
          </cell>
          <cell r="F200" t="str">
            <v>2022-10-07</v>
          </cell>
          <cell r="G200">
            <v>984541</v>
          </cell>
          <cell r="H200">
            <v>984541</v>
          </cell>
          <cell r="I200" t="str">
            <v>Buenaventura</v>
          </cell>
          <cell r="J200" t="str">
            <v>EVENTO</v>
          </cell>
        </row>
        <row r="201">
          <cell r="D201">
            <v>111895</v>
          </cell>
          <cell r="E201" t="str">
            <v>2022-10-01</v>
          </cell>
          <cell r="F201" t="str">
            <v>2022-10-07</v>
          </cell>
          <cell r="G201">
            <v>80832</v>
          </cell>
          <cell r="H201">
            <v>80832</v>
          </cell>
          <cell r="I201" t="str">
            <v>Buenaventura</v>
          </cell>
          <cell r="J201" t="str">
            <v>COVID</v>
          </cell>
        </row>
        <row r="202">
          <cell r="D202">
            <v>111896</v>
          </cell>
          <cell r="E202" t="str">
            <v>2022-10-01</v>
          </cell>
          <cell r="F202" t="str">
            <v>2022-10-07</v>
          </cell>
          <cell r="G202">
            <v>80832</v>
          </cell>
          <cell r="H202">
            <v>80832</v>
          </cell>
          <cell r="I202" t="str">
            <v>Buenaventura</v>
          </cell>
          <cell r="J202" t="str">
            <v>COVID</v>
          </cell>
        </row>
        <row r="203">
          <cell r="D203">
            <v>111897</v>
          </cell>
          <cell r="E203" t="str">
            <v>2022-10-01</v>
          </cell>
          <cell r="F203" t="str">
            <v>2022-10-07</v>
          </cell>
          <cell r="G203">
            <v>80832</v>
          </cell>
          <cell r="H203">
            <v>80832</v>
          </cell>
          <cell r="I203" t="str">
            <v>Buenaventura</v>
          </cell>
          <cell r="J203" t="str">
            <v>COVID</v>
          </cell>
        </row>
        <row r="204">
          <cell r="D204">
            <v>112047</v>
          </cell>
          <cell r="E204" t="str">
            <v>2022-10-03</v>
          </cell>
          <cell r="F204" t="str">
            <v>2022-11-09</v>
          </cell>
          <cell r="G204">
            <v>80832</v>
          </cell>
          <cell r="H204">
            <v>80832</v>
          </cell>
          <cell r="I204" t="str">
            <v>Buenaventura</v>
          </cell>
          <cell r="J204" t="str">
            <v>COVID</v>
          </cell>
        </row>
        <row r="205">
          <cell r="D205">
            <v>112178</v>
          </cell>
          <cell r="E205" t="str">
            <v>2022-10-05</v>
          </cell>
          <cell r="F205" t="str">
            <v>2022-11-09</v>
          </cell>
          <cell r="G205">
            <v>80832</v>
          </cell>
          <cell r="H205">
            <v>80832</v>
          </cell>
          <cell r="I205" t="str">
            <v>Buenaventura</v>
          </cell>
          <cell r="J205" t="str">
            <v>COVID</v>
          </cell>
        </row>
        <row r="206">
          <cell r="D206">
            <v>112441</v>
          </cell>
          <cell r="E206" t="str">
            <v>2022-10-10</v>
          </cell>
          <cell r="F206" t="str">
            <v>2022-11-09</v>
          </cell>
          <cell r="G206">
            <v>57700</v>
          </cell>
          <cell r="H206">
            <v>54000</v>
          </cell>
          <cell r="I206" t="str">
            <v>Buenaventura</v>
          </cell>
          <cell r="J206" t="str">
            <v>EVENTO</v>
          </cell>
        </row>
        <row r="207">
          <cell r="D207">
            <v>112503</v>
          </cell>
          <cell r="E207" t="str">
            <v>2022-10-11</v>
          </cell>
          <cell r="F207" t="str">
            <v>2022-11-09</v>
          </cell>
          <cell r="G207">
            <v>65700</v>
          </cell>
          <cell r="H207">
            <v>65700</v>
          </cell>
          <cell r="I207" t="str">
            <v>Buenaventura</v>
          </cell>
          <cell r="J207" t="str">
            <v>EVENTO</v>
          </cell>
        </row>
        <row r="208">
          <cell r="D208">
            <v>112510</v>
          </cell>
          <cell r="E208" t="str">
            <v>2022-10-11</v>
          </cell>
          <cell r="F208" t="str">
            <v>2022-11-09</v>
          </cell>
          <cell r="G208">
            <v>80832</v>
          </cell>
          <cell r="H208">
            <v>80832</v>
          </cell>
          <cell r="I208" t="str">
            <v>Buenaventura</v>
          </cell>
          <cell r="J208" t="str">
            <v>COVID</v>
          </cell>
        </row>
        <row r="209">
          <cell r="D209">
            <v>112537</v>
          </cell>
          <cell r="E209" t="str">
            <v>2022-10-12</v>
          </cell>
          <cell r="F209" t="str">
            <v>2022-11-09</v>
          </cell>
          <cell r="G209">
            <v>1086512</v>
          </cell>
          <cell r="H209">
            <v>1086512</v>
          </cell>
          <cell r="I209" t="str">
            <v>Buenaventura</v>
          </cell>
          <cell r="J209" t="str">
            <v>EVENTO</v>
          </cell>
        </row>
        <row r="210">
          <cell r="D210">
            <v>112694</v>
          </cell>
          <cell r="E210" t="str">
            <v>2022-10-14</v>
          </cell>
          <cell r="F210" t="str">
            <v>2022-11-09</v>
          </cell>
          <cell r="G210">
            <v>442319</v>
          </cell>
          <cell r="H210">
            <v>442319</v>
          </cell>
          <cell r="I210" t="str">
            <v>Buenaventura</v>
          </cell>
          <cell r="J210" t="str">
            <v>EVENTO</v>
          </cell>
        </row>
        <row r="211">
          <cell r="D211">
            <v>112750</v>
          </cell>
          <cell r="E211" t="str">
            <v>2022-10-14</v>
          </cell>
          <cell r="F211" t="str">
            <v>2022-11-09</v>
          </cell>
          <cell r="G211">
            <v>485293</v>
          </cell>
          <cell r="H211">
            <v>485293</v>
          </cell>
          <cell r="I211" t="str">
            <v>Buenaventura</v>
          </cell>
          <cell r="J211" t="str">
            <v>EVENTO</v>
          </cell>
        </row>
        <row r="212">
          <cell r="D212">
            <v>112762</v>
          </cell>
          <cell r="E212" t="str">
            <v>2022-10-15</v>
          </cell>
          <cell r="F212" t="str">
            <v>2022-11-09</v>
          </cell>
          <cell r="G212">
            <v>80832</v>
          </cell>
          <cell r="H212">
            <v>80832</v>
          </cell>
          <cell r="I212" t="str">
            <v>Buenaventura</v>
          </cell>
          <cell r="J212" t="str">
            <v>COVID</v>
          </cell>
        </row>
        <row r="213">
          <cell r="D213">
            <v>112829</v>
          </cell>
          <cell r="E213" t="str">
            <v>2022-10-17</v>
          </cell>
          <cell r="F213" t="str">
            <v>2022-11-09</v>
          </cell>
          <cell r="G213">
            <v>480546</v>
          </cell>
          <cell r="H213">
            <v>480546</v>
          </cell>
          <cell r="I213" t="str">
            <v>Buenaventura</v>
          </cell>
          <cell r="J213" t="str">
            <v>EVENTO</v>
          </cell>
        </row>
        <row r="214">
          <cell r="D214">
            <v>112839</v>
          </cell>
          <cell r="E214" t="str">
            <v>2022-10-17</v>
          </cell>
          <cell r="F214" t="str">
            <v>2022-11-09</v>
          </cell>
          <cell r="G214">
            <v>227327</v>
          </cell>
          <cell r="H214">
            <v>227327</v>
          </cell>
          <cell r="I214" t="str">
            <v>Buenaventura</v>
          </cell>
          <cell r="J214" t="str">
            <v>EVENTO</v>
          </cell>
        </row>
        <row r="215">
          <cell r="D215">
            <v>112840</v>
          </cell>
          <cell r="E215" t="str">
            <v>2022-10-17</v>
          </cell>
          <cell r="F215" t="str">
            <v>2022-11-09</v>
          </cell>
          <cell r="G215">
            <v>80832</v>
          </cell>
          <cell r="H215">
            <v>80832</v>
          </cell>
          <cell r="I215" t="str">
            <v>Buenaventura</v>
          </cell>
          <cell r="J215" t="str">
            <v>COVID</v>
          </cell>
        </row>
        <row r="216">
          <cell r="D216">
            <v>112849</v>
          </cell>
          <cell r="E216" t="str">
            <v>2022-10-17</v>
          </cell>
          <cell r="F216" t="str">
            <v>2022-11-09</v>
          </cell>
          <cell r="G216">
            <v>464629</v>
          </cell>
          <cell r="H216">
            <v>464629</v>
          </cell>
          <cell r="I216" t="str">
            <v>Buenaventura</v>
          </cell>
          <cell r="J216" t="str">
            <v>EVENTO</v>
          </cell>
        </row>
        <row r="217">
          <cell r="D217">
            <v>113006</v>
          </cell>
          <cell r="E217" t="str">
            <v>2022-10-20</v>
          </cell>
          <cell r="F217" t="str">
            <v>2022-11-09</v>
          </cell>
          <cell r="G217">
            <v>412325</v>
          </cell>
          <cell r="H217">
            <v>412325</v>
          </cell>
          <cell r="I217" t="str">
            <v>Buenaventura</v>
          </cell>
          <cell r="J217" t="str">
            <v>EVENTO</v>
          </cell>
        </row>
        <row r="218">
          <cell r="D218">
            <v>113013</v>
          </cell>
          <cell r="E218" t="str">
            <v>2022-10-20</v>
          </cell>
          <cell r="F218" t="str">
            <v>2022-11-09</v>
          </cell>
          <cell r="G218">
            <v>80832</v>
          </cell>
          <cell r="H218">
            <v>80832</v>
          </cell>
          <cell r="I218" t="str">
            <v>Buenaventura</v>
          </cell>
          <cell r="J218" t="str">
            <v>COVID</v>
          </cell>
        </row>
        <row r="219">
          <cell r="D219">
            <v>113014</v>
          </cell>
          <cell r="E219" t="str">
            <v>2022-10-20</v>
          </cell>
          <cell r="F219" t="str">
            <v>2022-11-09</v>
          </cell>
          <cell r="G219">
            <v>80832</v>
          </cell>
          <cell r="H219">
            <v>80832</v>
          </cell>
          <cell r="I219" t="str">
            <v>Buenaventura</v>
          </cell>
          <cell r="J219" t="str">
            <v>COVID</v>
          </cell>
        </row>
        <row r="220">
          <cell r="D220">
            <v>113155</v>
          </cell>
          <cell r="E220" t="str">
            <v>2022-10-24</v>
          </cell>
          <cell r="F220" t="str">
            <v>2022-11-09</v>
          </cell>
          <cell r="G220">
            <v>544817</v>
          </cell>
          <cell r="H220">
            <v>544817</v>
          </cell>
          <cell r="I220" t="str">
            <v>Buenaventura</v>
          </cell>
          <cell r="J220" t="str">
            <v>EVENTO</v>
          </cell>
        </row>
        <row r="221">
          <cell r="D221">
            <v>113333</v>
          </cell>
          <cell r="E221" t="str">
            <v>2022-10-27</v>
          </cell>
          <cell r="F221" t="str">
            <v>2023-02-21</v>
          </cell>
          <cell r="G221">
            <v>80832</v>
          </cell>
          <cell r="H221">
            <v>80832</v>
          </cell>
          <cell r="I221" t="str">
            <v>Buenaventura</v>
          </cell>
          <cell r="J221" t="str">
            <v>COVID</v>
          </cell>
        </row>
        <row r="222">
          <cell r="D222">
            <v>113352</v>
          </cell>
          <cell r="E222" t="str">
            <v>2022-10-27</v>
          </cell>
          <cell r="F222" t="str">
            <v>2022-11-09</v>
          </cell>
          <cell r="G222">
            <v>654107</v>
          </cell>
          <cell r="H222">
            <v>654107</v>
          </cell>
          <cell r="I222" t="str">
            <v>Buenaventura</v>
          </cell>
          <cell r="J222" t="str">
            <v>EVENTO</v>
          </cell>
        </row>
        <row r="223">
          <cell r="D223">
            <v>113422</v>
          </cell>
          <cell r="E223" t="str">
            <v>2022-10-28</v>
          </cell>
          <cell r="F223" t="str">
            <v>2022-11-09</v>
          </cell>
          <cell r="G223">
            <v>76775</v>
          </cell>
          <cell r="H223">
            <v>76775</v>
          </cell>
          <cell r="I223" t="str">
            <v>Buenaventura</v>
          </cell>
          <cell r="J223" t="str">
            <v>EVENTO</v>
          </cell>
        </row>
        <row r="224">
          <cell r="D224">
            <v>113464</v>
          </cell>
          <cell r="E224" t="str">
            <v>2022-10-29</v>
          </cell>
          <cell r="F224" t="str">
            <v>2022-11-09</v>
          </cell>
          <cell r="G224">
            <v>65700</v>
          </cell>
          <cell r="H224">
            <v>65700</v>
          </cell>
          <cell r="I224" t="str">
            <v>Buenaventura</v>
          </cell>
          <cell r="J224" t="str">
            <v>EVENTO</v>
          </cell>
        </row>
        <row r="225">
          <cell r="D225">
            <v>113764</v>
          </cell>
          <cell r="E225" t="str">
            <v>2022-10-31</v>
          </cell>
          <cell r="F225" t="str">
            <v>2022-11-09</v>
          </cell>
          <cell r="G225">
            <v>3039674</v>
          </cell>
          <cell r="H225">
            <v>2766750</v>
          </cell>
          <cell r="I225" t="str">
            <v>Buenaventura</v>
          </cell>
          <cell r="J225" t="str">
            <v>EVENTO</v>
          </cell>
        </row>
        <row r="226">
          <cell r="D226">
            <v>113836</v>
          </cell>
          <cell r="E226" t="str">
            <v>2022-11-01</v>
          </cell>
          <cell r="F226" t="str">
            <v>2022-12-09</v>
          </cell>
          <cell r="G226">
            <v>712442</v>
          </cell>
          <cell r="H226">
            <v>712442</v>
          </cell>
          <cell r="I226" t="str">
            <v>Buenaventura</v>
          </cell>
          <cell r="J226" t="str">
            <v>EVENTO</v>
          </cell>
        </row>
        <row r="227">
          <cell r="D227">
            <v>114021</v>
          </cell>
          <cell r="E227" t="str">
            <v>2022-11-03</v>
          </cell>
          <cell r="F227" t="str">
            <v>2022-11-09</v>
          </cell>
          <cell r="G227">
            <v>6410579</v>
          </cell>
          <cell r="H227">
            <v>6410579</v>
          </cell>
          <cell r="I227" t="str">
            <v>Buenaventura</v>
          </cell>
          <cell r="J227" t="str">
            <v>EVENTO</v>
          </cell>
        </row>
        <row r="228">
          <cell r="D228">
            <v>114538</v>
          </cell>
          <cell r="E228" t="str">
            <v>2022-11-12</v>
          </cell>
          <cell r="F228" t="str">
            <v>2022-12-09</v>
          </cell>
          <cell r="G228">
            <v>490475</v>
          </cell>
          <cell r="H228">
            <v>490475</v>
          </cell>
          <cell r="I228" t="str">
            <v>Buenaventura</v>
          </cell>
          <cell r="J228" t="str">
            <v>EVENTO</v>
          </cell>
        </row>
        <row r="229">
          <cell r="D229">
            <v>114947</v>
          </cell>
          <cell r="E229" t="str">
            <v>2022-11-19</v>
          </cell>
          <cell r="F229" t="str">
            <v>2022-12-09</v>
          </cell>
          <cell r="G229">
            <v>17995944</v>
          </cell>
          <cell r="H229">
            <v>17995944</v>
          </cell>
          <cell r="I229" t="str">
            <v>Buenaventura</v>
          </cell>
          <cell r="J229" t="str">
            <v>EVENTO</v>
          </cell>
        </row>
        <row r="230">
          <cell r="D230">
            <v>115092</v>
          </cell>
          <cell r="E230" t="str">
            <v>2022-11-21</v>
          </cell>
          <cell r="F230" t="str">
            <v>2023-01-05</v>
          </cell>
          <cell r="G230">
            <v>407992</v>
          </cell>
          <cell r="H230">
            <v>407992</v>
          </cell>
          <cell r="I230" t="str">
            <v>Buenaventura</v>
          </cell>
          <cell r="J230" t="str">
            <v>EVENTO</v>
          </cell>
        </row>
        <row r="231">
          <cell r="D231">
            <v>115755</v>
          </cell>
          <cell r="E231" t="str">
            <v>2022-11-30</v>
          </cell>
          <cell r="F231" t="str">
            <v>2022-12-09</v>
          </cell>
          <cell r="G231">
            <v>110152</v>
          </cell>
          <cell r="H231">
            <v>110152</v>
          </cell>
          <cell r="I231" t="str">
            <v>Buenaventura</v>
          </cell>
          <cell r="J231" t="str">
            <v>EVENTO</v>
          </cell>
        </row>
        <row r="232">
          <cell r="D232">
            <v>115857</v>
          </cell>
          <cell r="E232" t="str">
            <v>2022-12-02</v>
          </cell>
          <cell r="F232" t="str">
            <v>2022-12-17</v>
          </cell>
          <cell r="G232">
            <v>492215</v>
          </cell>
          <cell r="H232">
            <v>492215</v>
          </cell>
          <cell r="I232" t="str">
            <v>Buenaventura</v>
          </cell>
          <cell r="J232" t="str">
            <v>EVENTO</v>
          </cell>
        </row>
        <row r="233">
          <cell r="D233">
            <v>115858</v>
          </cell>
          <cell r="E233" t="str">
            <v>2022-12-02</v>
          </cell>
          <cell r="F233" t="str">
            <v>2022-12-07</v>
          </cell>
          <cell r="G233">
            <v>461685929</v>
          </cell>
          <cell r="H233">
            <v>261736</v>
          </cell>
          <cell r="I233" t="str">
            <v>Buenaventura</v>
          </cell>
          <cell r="J233" t="str">
            <v>PFGP</v>
          </cell>
        </row>
        <row r="234">
          <cell r="D234">
            <v>116015</v>
          </cell>
          <cell r="E234" t="str">
            <v>2022-12-05</v>
          </cell>
          <cell r="F234" t="str">
            <v>2023-01-05</v>
          </cell>
          <cell r="G234">
            <v>80832</v>
          </cell>
          <cell r="H234">
            <v>80832</v>
          </cell>
          <cell r="I234" t="str">
            <v>Buenaventura</v>
          </cell>
          <cell r="J234" t="str">
            <v>COVID</v>
          </cell>
        </row>
        <row r="235">
          <cell r="D235">
            <v>116081</v>
          </cell>
          <cell r="E235" t="str">
            <v>2022-12-06</v>
          </cell>
          <cell r="F235" t="str">
            <v>2022-12-17</v>
          </cell>
          <cell r="G235">
            <v>6477875</v>
          </cell>
          <cell r="H235">
            <v>6477875</v>
          </cell>
          <cell r="I235" t="str">
            <v>Buenaventura</v>
          </cell>
          <cell r="J235" t="str">
            <v>EVENTO</v>
          </cell>
        </row>
        <row r="236">
          <cell r="D236">
            <v>116088</v>
          </cell>
          <cell r="E236" t="str">
            <v>2022-12-06</v>
          </cell>
          <cell r="F236" t="str">
            <v>2022-12-17</v>
          </cell>
          <cell r="G236">
            <v>650861</v>
          </cell>
          <cell r="H236">
            <v>650861</v>
          </cell>
          <cell r="I236" t="str">
            <v>Buenaventura</v>
          </cell>
          <cell r="J236" t="str">
            <v>EVENTO</v>
          </cell>
        </row>
        <row r="237">
          <cell r="D237">
            <v>116098</v>
          </cell>
          <cell r="E237" t="str">
            <v>2022-12-06</v>
          </cell>
          <cell r="F237" t="str">
            <v>2023-01-05</v>
          </cell>
          <cell r="G237">
            <v>80832</v>
          </cell>
          <cell r="H237">
            <v>80832</v>
          </cell>
          <cell r="I237" t="str">
            <v>Buenaventura</v>
          </cell>
          <cell r="J237" t="str">
            <v>COVID</v>
          </cell>
        </row>
        <row r="238">
          <cell r="D238">
            <v>116187</v>
          </cell>
          <cell r="E238" t="str">
            <v>2022-12-08</v>
          </cell>
          <cell r="F238" t="str">
            <v>2022-12-17</v>
          </cell>
          <cell r="G238">
            <v>70679</v>
          </cell>
          <cell r="H238">
            <v>70679</v>
          </cell>
          <cell r="I238" t="str">
            <v>Buenaventura</v>
          </cell>
          <cell r="J238" t="str">
            <v>EVENTO</v>
          </cell>
        </row>
        <row r="239">
          <cell r="D239">
            <v>116288</v>
          </cell>
          <cell r="E239" t="str">
            <v>2022-12-10</v>
          </cell>
          <cell r="F239" t="str">
            <v>2023-01-05</v>
          </cell>
          <cell r="G239">
            <v>729701</v>
          </cell>
          <cell r="H239">
            <v>729701</v>
          </cell>
          <cell r="I239" t="str">
            <v>Buenaventura</v>
          </cell>
          <cell r="J239" t="str">
            <v>EVENTO</v>
          </cell>
        </row>
        <row r="240">
          <cell r="D240">
            <v>116510</v>
          </cell>
          <cell r="E240" t="str">
            <v>2022-12-14</v>
          </cell>
          <cell r="F240" t="str">
            <v>2023-01-05</v>
          </cell>
          <cell r="G240">
            <v>74174</v>
          </cell>
          <cell r="H240">
            <v>74174</v>
          </cell>
          <cell r="I240" t="str">
            <v>Buenaventura</v>
          </cell>
          <cell r="J240" t="str">
            <v>EVENTO</v>
          </cell>
        </row>
        <row r="241">
          <cell r="D241">
            <v>116973</v>
          </cell>
          <cell r="E241" t="str">
            <v>2022-12-22</v>
          </cell>
          <cell r="F241" t="str">
            <v>2023-01-05</v>
          </cell>
          <cell r="G241">
            <v>365638</v>
          </cell>
          <cell r="H241">
            <v>365638</v>
          </cell>
          <cell r="I241" t="str">
            <v>Buenaventura</v>
          </cell>
          <cell r="J241" t="str">
            <v>EVENTO</v>
          </cell>
        </row>
        <row r="242">
          <cell r="D242">
            <v>117021</v>
          </cell>
          <cell r="E242" t="str">
            <v>2022-12-23</v>
          </cell>
          <cell r="F242" t="str">
            <v>2023-01-05</v>
          </cell>
          <cell r="G242">
            <v>57700</v>
          </cell>
          <cell r="H242">
            <v>54000</v>
          </cell>
          <cell r="I242" t="str">
            <v>Buenaventura</v>
          </cell>
          <cell r="J242" t="str">
            <v>EVENTO</v>
          </cell>
        </row>
        <row r="243">
          <cell r="D243">
            <v>117237</v>
          </cell>
          <cell r="E243" t="str">
            <v>2022-12-27</v>
          </cell>
          <cell r="F243" t="str">
            <v>2023-01-05</v>
          </cell>
          <cell r="G243">
            <v>397519</v>
          </cell>
          <cell r="H243">
            <v>397519</v>
          </cell>
          <cell r="I243" t="str">
            <v>Buenaventura</v>
          </cell>
          <cell r="J243" t="str">
            <v>EVENTO</v>
          </cell>
        </row>
        <row r="244">
          <cell r="D244">
            <v>117241</v>
          </cell>
          <cell r="E244" t="str">
            <v>2022-12-27</v>
          </cell>
          <cell r="F244" t="str">
            <v>2023-01-05</v>
          </cell>
          <cell r="G244">
            <v>623700</v>
          </cell>
          <cell r="H244">
            <v>623700</v>
          </cell>
          <cell r="I244" t="str">
            <v>Buenaventura</v>
          </cell>
          <cell r="J244" t="str">
            <v>EVENTO</v>
          </cell>
        </row>
        <row r="245">
          <cell r="D245">
            <v>117305</v>
          </cell>
          <cell r="E245" t="str">
            <v>2022-12-27</v>
          </cell>
          <cell r="F245" t="str">
            <v>2023-01-05</v>
          </cell>
          <cell r="G245">
            <v>80832</v>
          </cell>
          <cell r="H245">
            <v>80832</v>
          </cell>
          <cell r="I245" t="str">
            <v>Buenaventura</v>
          </cell>
          <cell r="J245" t="str">
            <v>COVID</v>
          </cell>
        </row>
        <row r="246">
          <cell r="D246">
            <v>117360</v>
          </cell>
          <cell r="E246" t="str">
            <v>2022-12-28</v>
          </cell>
          <cell r="F246" t="str">
            <v>2023-01-05</v>
          </cell>
          <cell r="G246">
            <v>465436</v>
          </cell>
          <cell r="H246">
            <v>465436</v>
          </cell>
          <cell r="I246" t="str">
            <v>Buenaventura</v>
          </cell>
          <cell r="J246" t="str">
            <v>EVENTO</v>
          </cell>
        </row>
        <row r="247">
          <cell r="D247">
            <v>117409</v>
          </cell>
          <cell r="E247" t="str">
            <v>2022-12-28</v>
          </cell>
          <cell r="F247" t="str">
            <v>2023-01-05</v>
          </cell>
          <cell r="G247">
            <v>4214625</v>
          </cell>
          <cell r="H247">
            <v>4214625</v>
          </cell>
          <cell r="I247" t="str">
            <v>Buenaventura</v>
          </cell>
          <cell r="J247" t="str">
            <v>EVENTO</v>
          </cell>
        </row>
        <row r="248">
          <cell r="D248">
            <v>117578</v>
          </cell>
          <cell r="E248" t="str">
            <v>2022-12-30</v>
          </cell>
          <cell r="F248" t="str">
            <v>2023-01-05</v>
          </cell>
          <cell r="G248">
            <v>128630</v>
          </cell>
          <cell r="H248">
            <v>128630</v>
          </cell>
          <cell r="I248" t="str">
            <v>Buenaventura</v>
          </cell>
          <cell r="J248" t="str">
            <v>EVENTO</v>
          </cell>
        </row>
        <row r="249">
          <cell r="D249">
            <v>117785</v>
          </cell>
          <cell r="E249" t="str">
            <v>2023-01-05</v>
          </cell>
          <cell r="F249" t="str">
            <v>2023-01-10</v>
          </cell>
          <cell r="G249">
            <v>174936620</v>
          </cell>
          <cell r="H249">
            <v>1</v>
          </cell>
          <cell r="I249" t="str">
            <v>Buenaventura</v>
          </cell>
          <cell r="J249" t="str">
            <v>PFGP</v>
          </cell>
        </row>
        <row r="250">
          <cell r="D250">
            <v>117904</v>
          </cell>
          <cell r="E250" t="str">
            <v>2023-01-17</v>
          </cell>
          <cell r="F250" t="str">
            <v>2023-03-13</v>
          </cell>
          <cell r="G250">
            <v>548445</v>
          </cell>
          <cell r="H250">
            <v>548445</v>
          </cell>
          <cell r="I250" t="str">
            <v>Buenaventura</v>
          </cell>
          <cell r="J250" t="str">
            <v>EVENTO</v>
          </cell>
        </row>
        <row r="251">
          <cell r="D251">
            <v>117912</v>
          </cell>
          <cell r="E251" t="str">
            <v>2023-01-19</v>
          </cell>
          <cell r="F251" t="str">
            <v>2023-02-14</v>
          </cell>
          <cell r="G251">
            <v>234973</v>
          </cell>
          <cell r="H251">
            <v>234973</v>
          </cell>
          <cell r="I251" t="str">
            <v>Buenaventura</v>
          </cell>
          <cell r="J251" t="str">
            <v>EVENTO</v>
          </cell>
        </row>
        <row r="252">
          <cell r="D252">
            <v>117924</v>
          </cell>
          <cell r="E252" t="str">
            <v>2023-01-23</v>
          </cell>
          <cell r="F252" t="str">
            <v>2023-02-14</v>
          </cell>
          <cell r="G252">
            <v>386132</v>
          </cell>
          <cell r="H252">
            <v>386132</v>
          </cell>
          <cell r="I252" t="str">
            <v>Buenaventura</v>
          </cell>
          <cell r="J252" t="str">
            <v>EVENTO</v>
          </cell>
        </row>
        <row r="253">
          <cell r="D253">
            <v>118018</v>
          </cell>
          <cell r="E253" t="str">
            <v>2023-01-26</v>
          </cell>
          <cell r="F253" t="str">
            <v>2023-02-14</v>
          </cell>
          <cell r="G253">
            <v>21851631</v>
          </cell>
          <cell r="H253">
            <v>21851631</v>
          </cell>
          <cell r="I253" t="str">
            <v>Buenaventura</v>
          </cell>
          <cell r="J253" t="str">
            <v>EVENTO</v>
          </cell>
        </row>
        <row r="254">
          <cell r="D254">
            <v>118426</v>
          </cell>
          <cell r="E254" t="str">
            <v>2023-01-30</v>
          </cell>
          <cell r="F254" t="str">
            <v>2023-02-14</v>
          </cell>
          <cell r="G254">
            <v>1509695</v>
          </cell>
          <cell r="H254">
            <v>1509695</v>
          </cell>
          <cell r="I254" t="str">
            <v>Buenaventura</v>
          </cell>
          <cell r="J254" t="str">
            <v>EVENTO</v>
          </cell>
        </row>
        <row r="255">
          <cell r="D255">
            <v>118490</v>
          </cell>
          <cell r="E255" t="str">
            <v>2023-01-31</v>
          </cell>
          <cell r="F255" t="str">
            <v>2023-02-14</v>
          </cell>
          <cell r="G255">
            <v>372457</v>
          </cell>
          <cell r="H255">
            <v>372457</v>
          </cell>
          <cell r="I255" t="str">
            <v>Buenaventura</v>
          </cell>
          <cell r="J255" t="str">
            <v>EVENTO</v>
          </cell>
        </row>
        <row r="256">
          <cell r="D256">
            <v>118491</v>
          </cell>
          <cell r="E256" t="str">
            <v>2023-01-31</v>
          </cell>
          <cell r="F256" t="str">
            <v>2023-02-14</v>
          </cell>
          <cell r="G256">
            <v>491508</v>
          </cell>
          <cell r="H256">
            <v>491508</v>
          </cell>
          <cell r="I256" t="str">
            <v>Buenaventura</v>
          </cell>
          <cell r="J256" t="str">
            <v>EVENTO</v>
          </cell>
        </row>
        <row r="257">
          <cell r="D257">
            <v>119025</v>
          </cell>
          <cell r="E257" t="str">
            <v>2023-02-01</v>
          </cell>
          <cell r="F257" t="str">
            <v>2023-02-21</v>
          </cell>
          <cell r="G257">
            <v>80832</v>
          </cell>
          <cell r="H257">
            <v>80832</v>
          </cell>
          <cell r="I257" t="str">
            <v>Buenaventura</v>
          </cell>
          <cell r="J257" t="str">
            <v>COVID</v>
          </cell>
        </row>
        <row r="258">
          <cell r="D258">
            <v>119164</v>
          </cell>
          <cell r="E258" t="str">
            <v>2023-02-03</v>
          </cell>
          <cell r="F258" t="str">
            <v>2023-02-07</v>
          </cell>
          <cell r="G258">
            <v>463505941</v>
          </cell>
          <cell r="H258">
            <v>70763408</v>
          </cell>
          <cell r="I258" t="str">
            <v>Buenaventura</v>
          </cell>
          <cell r="J258" t="str">
            <v>PFGP</v>
          </cell>
        </row>
        <row r="259">
          <cell r="D259">
            <v>119167</v>
          </cell>
          <cell r="E259" t="str">
            <v>2023-02-03</v>
          </cell>
          <cell r="F259" t="str">
            <v>2023-02-07</v>
          </cell>
          <cell r="G259">
            <v>174936620</v>
          </cell>
          <cell r="H259">
            <v>1</v>
          </cell>
          <cell r="I259" t="str">
            <v>Buenaventura</v>
          </cell>
          <cell r="J259" t="str">
            <v>PFGP</v>
          </cell>
        </row>
        <row r="260">
          <cell r="D260">
            <v>119300</v>
          </cell>
          <cell r="E260" t="str">
            <v>2023-02-04</v>
          </cell>
          <cell r="F260" t="str">
            <v>2023-03-13</v>
          </cell>
          <cell r="G260">
            <v>764036</v>
          </cell>
          <cell r="H260">
            <v>764036</v>
          </cell>
          <cell r="I260" t="str">
            <v>Buenaventura</v>
          </cell>
          <cell r="J260" t="str">
            <v>EVENTO</v>
          </cell>
        </row>
        <row r="261">
          <cell r="D261">
            <v>119493</v>
          </cell>
          <cell r="E261" t="str">
            <v>2023-02-06</v>
          </cell>
          <cell r="F261" t="str">
            <v>2023-03-13</v>
          </cell>
          <cell r="G261">
            <v>964005</v>
          </cell>
          <cell r="H261">
            <v>964005</v>
          </cell>
          <cell r="I261" t="str">
            <v>Buenaventura</v>
          </cell>
          <cell r="J261" t="str">
            <v>EVENTO</v>
          </cell>
        </row>
        <row r="262">
          <cell r="D262">
            <v>119635</v>
          </cell>
          <cell r="E262" t="str">
            <v>2023-02-08</v>
          </cell>
          <cell r="F262" t="str">
            <v>2023-02-21</v>
          </cell>
          <cell r="G262">
            <v>80832</v>
          </cell>
          <cell r="H262">
            <v>80832</v>
          </cell>
          <cell r="I262" t="str">
            <v>Buenaventura</v>
          </cell>
          <cell r="J262" t="str">
            <v>COVID</v>
          </cell>
        </row>
        <row r="263">
          <cell r="D263">
            <v>119914</v>
          </cell>
          <cell r="E263" t="str">
            <v>2023-02-12</v>
          </cell>
          <cell r="F263" t="str">
            <v>2023-03-13</v>
          </cell>
          <cell r="G263">
            <v>924628</v>
          </cell>
          <cell r="H263">
            <v>924628</v>
          </cell>
          <cell r="I263" t="str">
            <v>Buenaventura</v>
          </cell>
          <cell r="J263" t="str">
            <v>EVENTO</v>
          </cell>
        </row>
        <row r="264">
          <cell r="D264">
            <v>119915</v>
          </cell>
          <cell r="E264" t="str">
            <v>2023-02-12</v>
          </cell>
          <cell r="F264" t="str">
            <v>2023-03-13</v>
          </cell>
          <cell r="G264">
            <v>405531</v>
          </cell>
          <cell r="H264">
            <v>405531</v>
          </cell>
          <cell r="I264" t="str">
            <v>Buenaventura</v>
          </cell>
          <cell r="J264" t="str">
            <v>EVENTO</v>
          </cell>
        </row>
        <row r="265">
          <cell r="D265">
            <v>120089</v>
          </cell>
          <cell r="E265" t="str">
            <v>2023-02-15</v>
          </cell>
          <cell r="F265" t="str">
            <v>2023-03-13</v>
          </cell>
          <cell r="G265">
            <v>187779</v>
          </cell>
          <cell r="H265">
            <v>187779</v>
          </cell>
          <cell r="I265" t="str">
            <v>Buenaventura</v>
          </cell>
          <cell r="J265" t="str">
            <v>EVENTO</v>
          </cell>
        </row>
        <row r="266">
          <cell r="D266">
            <v>120271</v>
          </cell>
          <cell r="E266" t="str">
            <v>2023-02-17</v>
          </cell>
          <cell r="F266" t="str">
            <v>2023-03-13</v>
          </cell>
          <cell r="G266">
            <v>416182</v>
          </cell>
          <cell r="H266">
            <v>416182</v>
          </cell>
          <cell r="I266" t="str">
            <v>Buenaventura</v>
          </cell>
          <cell r="J266" t="str">
            <v>EVENTO</v>
          </cell>
        </row>
        <row r="267">
          <cell r="D267">
            <v>120283</v>
          </cell>
          <cell r="E267" t="str">
            <v>2023-02-18</v>
          </cell>
          <cell r="F267" t="str">
            <v>2023-03-13</v>
          </cell>
          <cell r="G267">
            <v>310667</v>
          </cell>
          <cell r="H267">
            <v>310667</v>
          </cell>
          <cell r="I267" t="str">
            <v>Buenaventura</v>
          </cell>
          <cell r="J267" t="str">
            <v>EVENTO</v>
          </cell>
        </row>
        <row r="268">
          <cell r="D268">
            <v>120341</v>
          </cell>
          <cell r="E268" t="str">
            <v>2023-02-19</v>
          </cell>
          <cell r="F268" t="str">
            <v>2023-03-13</v>
          </cell>
          <cell r="G268">
            <v>418564</v>
          </cell>
          <cell r="H268">
            <v>418564</v>
          </cell>
          <cell r="I268" t="str">
            <v>Buenaventura</v>
          </cell>
          <cell r="J268" t="str">
            <v>EVENTO</v>
          </cell>
        </row>
        <row r="269">
          <cell r="D269">
            <v>120345</v>
          </cell>
          <cell r="E269" t="str">
            <v>2023-02-19</v>
          </cell>
          <cell r="F269" t="str">
            <v>2023-03-13</v>
          </cell>
          <cell r="G269">
            <v>299464</v>
          </cell>
          <cell r="H269">
            <v>299464</v>
          </cell>
          <cell r="I269" t="str">
            <v>Buenaventura</v>
          </cell>
          <cell r="J269" t="str">
            <v>EVENTO</v>
          </cell>
        </row>
        <row r="270">
          <cell r="D270">
            <v>120533</v>
          </cell>
          <cell r="E270" t="str">
            <v>2023-02-22</v>
          </cell>
          <cell r="F270" t="str">
            <v>2023-03-21</v>
          </cell>
          <cell r="G270">
            <v>315937</v>
          </cell>
          <cell r="H270">
            <v>315937</v>
          </cell>
          <cell r="I270" t="str">
            <v>Buenaventura</v>
          </cell>
          <cell r="J270" t="str">
            <v>EVENTO</v>
          </cell>
        </row>
        <row r="271">
          <cell r="D271">
            <v>120621</v>
          </cell>
          <cell r="E271" t="str">
            <v>2023-02-23</v>
          </cell>
          <cell r="F271" t="str">
            <v>2023-03-24</v>
          </cell>
          <cell r="G271">
            <v>3882448</v>
          </cell>
          <cell r="H271">
            <v>3609524</v>
          </cell>
          <cell r="I271" t="str">
            <v>Buenaventura</v>
          </cell>
          <cell r="J271" t="str">
            <v>EVENTO</v>
          </cell>
        </row>
        <row r="272">
          <cell r="D272">
            <v>120847</v>
          </cell>
          <cell r="E272" t="str">
            <v>2023-02-26</v>
          </cell>
          <cell r="F272" t="str">
            <v>2023-03-13</v>
          </cell>
          <cell r="G272">
            <v>84694</v>
          </cell>
          <cell r="H272">
            <v>84694</v>
          </cell>
          <cell r="I272" t="str">
            <v>Buenaventura</v>
          </cell>
          <cell r="J272" t="str">
            <v>EVENTO</v>
          </cell>
        </row>
        <row r="273">
          <cell r="D273">
            <v>120848</v>
          </cell>
          <cell r="E273" t="str">
            <v>2023-02-26</v>
          </cell>
          <cell r="F273" t="str">
            <v>2023-03-21</v>
          </cell>
          <cell r="G273">
            <v>106302</v>
          </cell>
          <cell r="H273">
            <v>106302</v>
          </cell>
          <cell r="I273" t="str">
            <v>Buenaventura</v>
          </cell>
          <cell r="J273" t="str">
            <v>EVENTO</v>
          </cell>
        </row>
        <row r="274">
          <cell r="D274">
            <v>120932</v>
          </cell>
          <cell r="E274" t="str">
            <v>2023-02-28</v>
          </cell>
          <cell r="F274" t="str">
            <v>2023-03-13</v>
          </cell>
          <cell r="G274">
            <v>125102</v>
          </cell>
          <cell r="H274">
            <v>125102</v>
          </cell>
          <cell r="I274" t="str">
            <v>Buenaventura</v>
          </cell>
          <cell r="J274" t="str">
            <v>EVENTO</v>
          </cell>
        </row>
        <row r="275">
          <cell r="D275">
            <v>121172</v>
          </cell>
          <cell r="E275" t="str">
            <v>2023-03-01</v>
          </cell>
          <cell r="F275" t="str">
            <v>2023-03-13</v>
          </cell>
          <cell r="G275">
            <v>3138450</v>
          </cell>
          <cell r="H275">
            <v>3138450</v>
          </cell>
          <cell r="I275" t="str">
            <v>Buenaventura</v>
          </cell>
          <cell r="J275" t="str">
            <v>EVENTO</v>
          </cell>
        </row>
        <row r="276">
          <cell r="D276">
            <v>121752</v>
          </cell>
          <cell r="E276" t="str">
            <v>2023-03-09</v>
          </cell>
          <cell r="F276" t="str">
            <v>2023-03-14</v>
          </cell>
          <cell r="G276">
            <v>201343684</v>
          </cell>
          <cell r="H276">
            <v>201343684</v>
          </cell>
          <cell r="I276" t="str">
            <v>Buenaventura</v>
          </cell>
          <cell r="J276" t="str">
            <v>PFGP</v>
          </cell>
        </row>
        <row r="277">
          <cell r="D277">
            <v>121924</v>
          </cell>
          <cell r="E277" t="str">
            <v>2023-03-12</v>
          </cell>
          <cell r="F277" t="str">
            <v>2023-03-14</v>
          </cell>
          <cell r="G277">
            <v>475853337</v>
          </cell>
          <cell r="H277">
            <v>475853337</v>
          </cell>
          <cell r="I277" t="str">
            <v>Buenaventura</v>
          </cell>
          <cell r="J277" t="str">
            <v>PFGP</v>
          </cell>
        </row>
      </sheetData>
      <sheetData sheetId="1"/>
      <sheetData sheetId="2"/>
      <sheetData sheetId="3"/>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056.469541435188" createdVersion="5" refreshedVersion="5" minRefreshableVersion="3" recordCount="251">
  <cacheSource type="worksheet">
    <worksheetSource ref="A2:AY253" sheet="ESTADO DE CADA FACTURA"/>
  </cacheSource>
  <cacheFields count="52">
    <cacheField name="NIT IPS" numFmtId="0">
      <sharedItems containsSemiMixedTypes="0" containsString="0" containsNumber="1" containsInteger="1" minValue="900228989" maxValue="900228989"/>
    </cacheField>
    <cacheField name=" ENTIDAD" numFmtId="0">
      <sharedItems/>
    </cacheField>
    <cacheField name="Prefijo Factura" numFmtId="0">
      <sharedItems/>
    </cacheField>
    <cacheField name="NUMERO FACTURA" numFmtId="0">
      <sharedItems containsSemiMixedTypes="0" containsString="0" containsNumber="1" containsInteger="1" minValue="11400" maxValue="648660"/>
    </cacheField>
    <cacheField name="LLAVE" numFmtId="0">
      <sharedItems/>
    </cacheField>
    <cacheField name="PREFIJO SASS" numFmtId="0">
      <sharedItems containsBlank="1"/>
    </cacheField>
    <cacheField name="NUMERO FACT SASSS" numFmtId="0">
      <sharedItems containsString="0" containsBlank="1" containsNumber="1" containsInteger="1" minValue="11400" maxValue="648660"/>
    </cacheField>
    <cacheField name="FECHA FACT IPS" numFmtId="14">
      <sharedItems containsSemiMixedTypes="0" containsNonDate="0" containsDate="1" containsString="0" minDate="2013-12-23T00:00:00" maxDate="2023-04-09T00:00:00"/>
    </cacheField>
    <cacheField name="AÑO" numFmtId="0">
      <sharedItems containsSemiMixedTypes="0" containsString="0" containsNumber="1" containsInteger="1" minValue="2013" maxValue="2023"/>
    </cacheField>
    <cacheField name="VALOR FACT IPS" numFmtId="164">
      <sharedItems containsSemiMixedTypes="0" containsString="0" containsNumber="1" containsInteger="1" minValue="40480" maxValue="475853337"/>
    </cacheField>
    <cacheField name="SALDO FACT IPS" numFmtId="164">
      <sharedItems containsSemiMixedTypes="0" containsString="0" containsNumber="1" containsInteger="1" minValue="1" maxValue="464248870"/>
    </cacheField>
    <cacheField name="OBSERVACION SASS" numFmtId="0">
      <sharedItems/>
    </cacheField>
    <cacheField name="ESTADO DE CARTERA MAYO 10" numFmtId="0">
      <sharedItems count="10">
        <s v="FACTURA ACEPTADA POR IPS"/>
        <s v="FACTURA NO RADICADA"/>
        <s v="FACTURA CANCELADA"/>
        <s v="FACTURA PENDIENTE EN PROGRAMACION DE PAGO"/>
        <s v="FACTURA CANCELADA PARCIALMENTE - FACTURA PENDIENTE EN PROGRAMACION DE PAGO"/>
        <s v="FACTURA COVID-19"/>
        <s v="FACTURA COVID-19 CANCELADA POR ADRES"/>
        <s v="FACTURA PENDIENTE EN PROGRAMACION DE PAGO - GLOSA ACEPTADA POR IPS"/>
        <s v="FACTURA CANCELADA PACIALMENTE - FACTURA PENDIENTE EN PROGRAMACION DE PAGO - GLOSA ACEPTADA POR IPS"/>
        <s v="FACTURA DEVUELTA"/>
      </sharedItems>
    </cacheField>
    <cacheField name="ESTADO VAGLO" numFmtId="0">
      <sharedItems containsBlank="1"/>
    </cacheField>
    <cacheField name="VALOR VAGLO" numFmtId="164">
      <sharedItems containsSemiMixedTypes="0" containsString="0" containsNumber="1" containsInteger="1" minValue="0" maxValue="21851631"/>
    </cacheField>
    <cacheField name="COVID-19" numFmtId="0">
      <sharedItems containsBlank="1"/>
    </cacheField>
    <cacheField name="VALIDACIÓN COVID-19" numFmtId="0">
      <sharedItems containsBlank="1" count="6">
        <m/>
        <s v="RADICADO A LA ADRES PENDIENTE RESPUESTA"/>
        <s v="FACTURA CANCELADA POR ADRES"/>
        <s v="CORRECCION SISMUESTRAS-NO REGISTRA EN SISMUESTRA ANTICUERPO"/>
        <s v="PENDIENTE RADICAR A LA ADRES"/>
        <s v="CANCELADA POR ADRES" u="1"/>
      </sharedItems>
    </cacheField>
    <cacheField name="POR PAGAR SAP" numFmtId="164">
      <sharedItems containsSemiMixedTypes="0" containsString="0" containsNumber="1" minValue="0" maxValue="350626064.60000002"/>
    </cacheField>
    <cacheField name="P. ABIERTAS DOC" numFmtId="0">
      <sharedItems containsString="0" containsBlank="1" containsNumber="1" containsInteger="1" minValue="1221775121" maxValue="4800059682"/>
    </cacheField>
    <cacheField name="INTERFAZ" numFmtId="164">
      <sharedItems containsSemiMixedTypes="0" containsString="0" containsNumber="1" containsInteger="1" minValue="0" maxValue="23643524"/>
    </cacheField>
    <cacheField name="Tipo de Contrato" numFmtId="164">
      <sharedItems count="3">
        <s v="PFGP"/>
        <s v="Evento"/>
        <s v="Covid-19"/>
      </sharedItems>
    </cacheField>
    <cacheField name="VALIDACION ALFA FACT" numFmtId="0">
      <sharedItems/>
    </cacheField>
    <cacheField name="VALOR RADICADO FACT" numFmtId="164">
      <sharedItems containsSemiMixedTypes="0" containsString="0" containsNumber="1" containsInteger="1" minValue="0" maxValue="222470977"/>
    </cacheField>
    <cacheField name="VALOR NOTA CREDITO" numFmtId="164">
      <sharedItems containsSemiMixedTypes="0" containsString="0" containsNumber="1" containsInteger="1" minValue="0" maxValue="1586568"/>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CRUZADO SASS" numFmtId="164">
      <sharedItems containsSemiMixedTypes="0" containsString="0" containsNumber="1" containsInteger="1" minValue="0" maxValue="220884409"/>
    </cacheField>
    <cacheField name="VALOR GLOSA ACEPTDA" numFmtId="164">
      <sharedItems containsSemiMixedTypes="0" containsString="0" containsNumber="1" containsInteger="1" minValue="0" maxValue="12752890"/>
    </cacheField>
    <cacheField name="OBSERVACION GLOSA ACEPTADA" numFmtId="0">
      <sharedItems containsBlank="1"/>
    </cacheField>
    <cacheField name="VALOR GLOSA DEVUELTA" numFmtId="164">
      <sharedItems containsSemiMixedTypes="0" containsString="0" containsNumber="1" containsInteger="1" minValue="0" maxValue="21851631"/>
    </cacheField>
    <cacheField name="OBSERVACION GLOSA DEVUELTA" numFmtId="0">
      <sharedItems containsBlank="1" longText="1"/>
    </cacheField>
    <cacheField name="SALDO SASS" numFmtId="164">
      <sharedItems containsSemiMixedTypes="0" containsString="0" containsNumber="1" containsInteger="1" minValue="0" maxValue="21851631"/>
    </cacheField>
    <cacheField name="VALOR CANCELADO SAP" numFmtId="164">
      <sharedItems containsBlank="1" containsMixedTypes="1" containsNumber="1" containsInteger="1" minValue="0" maxValue="300000000"/>
    </cacheField>
    <cacheField name="RETENCION" numFmtId="164">
      <sharedItems containsString="0" containsBlank="1" containsNumber="1" containsInteger="1" minValue="0" maxValue="0"/>
    </cacheField>
    <cacheField name="DOC COMPENSACION SAP" numFmtId="0">
      <sharedItems containsString="0" containsBlank="1" containsNumber="1" containsInteger="1" minValue="2201276500" maxValue="2201386960"/>
    </cacheField>
    <cacheField name="FECHA COMPENSACION SAP" numFmtId="0">
      <sharedItems containsBlank="1"/>
    </cacheField>
    <cacheField name="VALOR CANCELADO SAP2" numFmtId="164">
      <sharedItems containsSemiMixedTypes="0" containsString="0" containsNumber="1" minValue="0" maxValue="466050597.07999998"/>
    </cacheField>
    <cacheField name="RETENCION2" numFmtId="0">
      <sharedItems containsSemiMixedTypes="0" containsString="0" containsNumber="1" minValue="0" maxValue="9518058"/>
    </cacheField>
    <cacheField name="DOC COMPENSACION SAP2" numFmtId="0">
      <sharedItems containsString="0" containsBlank="1" containsNumber="1" containsInteger="1" minValue="2200842097" maxValue="4800059632"/>
    </cacheField>
    <cacheField name="FECHA COMPENSACION SAP2" numFmtId="0">
      <sharedItems containsBlank="1"/>
    </cacheField>
    <cacheField name="OBSERVACIÓN" numFmtId="0">
      <sharedItems containsBlank="1"/>
    </cacheField>
    <cacheField name="FECHA RAD IPS" numFmtId="14">
      <sharedItems containsSemiMixedTypes="0" containsNonDate="0" containsDate="1" containsString="0" minDate="2014-01-10T00:00:00" maxDate="2023-04-19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6"/>
    </cacheField>
    <cacheField name="F PROBABLE PAGO SASS" numFmtId="0">
      <sharedItems containsString="0" containsBlank="1" containsNumber="1" containsInteger="1" minValue="20170601" maxValue="21001231"/>
    </cacheField>
    <cacheField name="F RAD SASS" numFmtId="0">
      <sharedItems containsString="0" containsBlank="1" containsNumber="1" containsInteger="1" minValue="20170523" maxValue="20230418"/>
    </cacheField>
    <cacheField name="VALOR REPORTADO CRICULAR 030" numFmtId="164">
      <sharedItems containsSemiMixedTypes="0" containsString="0" containsNumber="1" containsInteger="1" minValue="0" maxValue="222470977"/>
    </cacheField>
    <cacheField name="VALOR GLOSA ACEPTADA REPORTADO CIRCULAR 030" numFmtId="164">
      <sharedItems containsSemiMixedTypes="0" containsString="0" containsNumber="1" containsInteger="1" minValue="0" maxValue="12752890"/>
    </cacheField>
    <cacheField name="F CORTE" numFmtId="14">
      <sharedItems containsSemiMixedTypes="0" containsNonDate="0" containsDate="1" containsString="0" minDate="2023-04-30T00:00:00" maxDate="2023-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51">
  <r>
    <n v="900228989"/>
    <s v="CLINICA SANTA SOFIA DEL PACIFICO"/>
    <s v="CSP"/>
    <n v="19587"/>
    <s v="900228989_CSP_19587"/>
    <m/>
    <m/>
    <d v="2020-05-04T00:00:00"/>
    <n v="2020"/>
    <n v="326721873"/>
    <n v="798291"/>
    <s v="A)Factura no radicada en ERP"/>
    <x v="0"/>
    <m/>
    <n v="0"/>
    <m/>
    <x v="0"/>
    <n v="0"/>
    <m/>
    <n v="0"/>
    <x v="0"/>
    <s v="no_cruza"/>
    <n v="0"/>
    <n v="0"/>
    <n v="0"/>
    <n v="0"/>
    <n v="0"/>
    <n v="0"/>
    <m/>
    <n v="0"/>
    <m/>
    <n v="0"/>
    <n v="0"/>
    <n v="0"/>
    <m/>
    <m/>
    <n v="319367687.33999997"/>
    <n v="6555894"/>
    <n v="2200842097"/>
    <s v="15.05.2020"/>
    <m/>
    <d v="2020-05-11T00:00:00"/>
    <m/>
    <m/>
    <m/>
    <m/>
    <m/>
    <m/>
    <m/>
    <n v="0"/>
    <n v="0"/>
    <d v="2023-04-30T00:00:00"/>
  </r>
  <r>
    <n v="900228989"/>
    <s v="CLINICA SANTA SOFIA DEL PACIFICO"/>
    <s v="CSP"/>
    <n v="22608"/>
    <s v="900228989_CSP_22608"/>
    <m/>
    <m/>
    <d v="2020-06-18T00:00:00"/>
    <n v="2020"/>
    <n v="40480"/>
    <n v="40480"/>
    <s v="A)Factura no radicada en ERP"/>
    <x v="1"/>
    <m/>
    <n v="0"/>
    <m/>
    <x v="0"/>
    <n v="0"/>
    <m/>
    <n v="0"/>
    <x v="1"/>
    <s v="no_cruza"/>
    <n v="0"/>
    <n v="0"/>
    <n v="0"/>
    <n v="0"/>
    <n v="0"/>
    <n v="0"/>
    <m/>
    <n v="0"/>
    <m/>
    <n v="0"/>
    <n v="0"/>
    <n v="0"/>
    <m/>
    <m/>
    <n v="0"/>
    <n v="0"/>
    <m/>
    <m/>
    <m/>
    <d v="2020-07-08T00:00:00"/>
    <m/>
    <m/>
    <m/>
    <m/>
    <m/>
    <m/>
    <m/>
    <n v="0"/>
    <n v="0"/>
    <d v="2023-04-30T00:00:00"/>
  </r>
  <r>
    <n v="900228989"/>
    <s v="CLINICA SANTA SOFIA DEL PACIFICO"/>
    <s v="CSP"/>
    <n v="22609"/>
    <s v="900228989_CSP_22609"/>
    <m/>
    <m/>
    <d v="2020-06-18T00:00:00"/>
    <n v="2020"/>
    <n v="181920"/>
    <n v="178520"/>
    <s v="A)Factura no radicada en ERP"/>
    <x v="1"/>
    <m/>
    <n v="0"/>
    <m/>
    <x v="0"/>
    <n v="0"/>
    <m/>
    <n v="0"/>
    <x v="1"/>
    <s v="no_cruza"/>
    <n v="0"/>
    <n v="0"/>
    <n v="0"/>
    <n v="0"/>
    <n v="0"/>
    <n v="0"/>
    <m/>
    <n v="0"/>
    <m/>
    <n v="0"/>
    <n v="0"/>
    <n v="0"/>
    <m/>
    <m/>
    <n v="0"/>
    <n v="0"/>
    <m/>
    <m/>
    <m/>
    <d v="2020-07-08T00:00:00"/>
    <m/>
    <m/>
    <m/>
    <m/>
    <m/>
    <m/>
    <m/>
    <n v="0"/>
    <n v="0"/>
    <d v="2023-04-30T00:00:00"/>
  </r>
  <r>
    <n v="900228989"/>
    <s v="CLINICA SANTA SOFIA DEL PACIFICO"/>
    <s v="CSP"/>
    <n v="94138"/>
    <s v="900228989_CSP_94138"/>
    <m/>
    <m/>
    <d v="2022-02-01T00:00:00"/>
    <n v="2022"/>
    <n v="354545565"/>
    <n v="70587221"/>
    <s v="A)Factura no radicada en ERP"/>
    <x v="2"/>
    <m/>
    <n v="0"/>
    <m/>
    <x v="0"/>
    <n v="0"/>
    <m/>
    <n v="0"/>
    <x v="0"/>
    <s v="no_cruza"/>
    <n v="0"/>
    <n v="0"/>
    <n v="0"/>
    <n v="0"/>
    <n v="0"/>
    <n v="0"/>
    <m/>
    <n v="0"/>
    <m/>
    <n v="0"/>
    <n v="0"/>
    <n v="0"/>
    <m/>
    <m/>
    <n v="347216623"/>
    <n v="7328941"/>
    <n v="4800053067"/>
    <s v="21.02.2022"/>
    <s v="CSP94138 PGP SANTA SOFIA"/>
    <d v="2022-02-16T00:00:00"/>
    <m/>
    <m/>
    <m/>
    <m/>
    <m/>
    <m/>
    <m/>
    <n v="0"/>
    <n v="0"/>
    <d v="2023-04-30T00:00:00"/>
  </r>
  <r>
    <n v="900228989"/>
    <s v="CLINICA SANTA SOFIA DEL PACIFICO"/>
    <s v="CSP"/>
    <n v="96056"/>
    <s v="900228989_CSP_96056"/>
    <m/>
    <m/>
    <d v="2022-02-22T00:00:00"/>
    <n v="2022"/>
    <n v="80832"/>
    <n v="80832"/>
    <s v="A)Factura no radicada en ERP"/>
    <x v="1"/>
    <m/>
    <n v="0"/>
    <m/>
    <x v="0"/>
    <n v="0"/>
    <m/>
    <n v="0"/>
    <x v="2"/>
    <s v="no_cruza"/>
    <n v="0"/>
    <n v="0"/>
    <n v="0"/>
    <n v="0"/>
    <n v="0"/>
    <n v="0"/>
    <m/>
    <n v="0"/>
    <m/>
    <n v="0"/>
    <n v="0"/>
    <n v="0"/>
    <m/>
    <m/>
    <n v="0"/>
    <n v="0"/>
    <m/>
    <m/>
    <m/>
    <d v="2022-05-13T00:00:00"/>
    <m/>
    <m/>
    <m/>
    <m/>
    <m/>
    <m/>
    <m/>
    <n v="0"/>
    <n v="0"/>
    <d v="2023-04-30T00:00:00"/>
  </r>
  <r>
    <n v="900228989"/>
    <s v="CLINICA SANTA SOFIA DEL PACIFICO"/>
    <s v="CSP"/>
    <n v="97286"/>
    <s v="900228989_CSP_97286"/>
    <m/>
    <m/>
    <d v="2022-03-08T00:00:00"/>
    <n v="2022"/>
    <n v="426937220"/>
    <n v="3710753"/>
    <s v="A)Factura no radicada en ERP"/>
    <x v="2"/>
    <m/>
    <n v="0"/>
    <m/>
    <x v="0"/>
    <n v="0"/>
    <m/>
    <n v="0"/>
    <x v="0"/>
    <s v="no_cruza"/>
    <n v="0"/>
    <n v="0"/>
    <n v="0"/>
    <n v="0"/>
    <n v="0"/>
    <n v="0"/>
    <m/>
    <n v="0"/>
    <m/>
    <n v="0"/>
    <n v="0"/>
    <n v="0"/>
    <m/>
    <m/>
    <n v="418179461.48000002"/>
    <n v="8757758"/>
    <n v="4800053891"/>
    <s v="23.03.2022"/>
    <s v="AJUSTE ACTA ADMINISTRTIVA  $3.487.269 15022022"/>
    <d v="2022-03-23T00:00:00"/>
    <m/>
    <m/>
    <m/>
    <m/>
    <m/>
    <m/>
    <m/>
    <n v="0"/>
    <n v="0"/>
    <d v="2023-04-30T00:00:00"/>
  </r>
  <r>
    <n v="900228989"/>
    <s v="CLINICA SANTA SOFIA DEL PACIFICO"/>
    <s v="CSP"/>
    <n v="100859"/>
    <s v="900228989_CSP_100859"/>
    <m/>
    <m/>
    <d v="2022-04-18T00:00:00"/>
    <n v="2022"/>
    <n v="399254237"/>
    <n v="294049"/>
    <s v="A)Factura no radicada en ERP"/>
    <x v="2"/>
    <m/>
    <n v="0"/>
    <m/>
    <x v="0"/>
    <n v="0"/>
    <m/>
    <n v="0"/>
    <x v="0"/>
    <s v="no_cruza"/>
    <n v="0"/>
    <n v="0"/>
    <n v="0"/>
    <n v="0"/>
    <n v="0"/>
    <n v="0"/>
    <m/>
    <n v="0"/>
    <m/>
    <n v="0"/>
    <n v="0"/>
    <n v="0"/>
    <m/>
    <m/>
    <n v="390980983.94"/>
    <n v="8273253"/>
    <n v="2201214648"/>
    <s v="21.04.2022"/>
    <s v="CL000103 CSP100859 PGP RC MARZO 2022"/>
    <d v="2022-04-19T00:00:00"/>
    <m/>
    <m/>
    <m/>
    <m/>
    <m/>
    <m/>
    <m/>
    <n v="0"/>
    <n v="0"/>
    <d v="2023-04-30T00:00:00"/>
  </r>
  <r>
    <n v="900228989"/>
    <s v="CLINICA SANTA SOFIA DEL PACIFICO"/>
    <s v="CSP"/>
    <n v="102123"/>
    <s v="900228989_CSP_102123"/>
    <m/>
    <m/>
    <d v="2022-05-02T00:00:00"/>
    <n v="2022"/>
    <n v="395988501"/>
    <n v="4477511"/>
    <s v="A)Factura no radicada en ERP"/>
    <x v="2"/>
    <m/>
    <n v="0"/>
    <m/>
    <x v="0"/>
    <n v="0"/>
    <m/>
    <n v="0"/>
    <x v="0"/>
    <s v="no_cruza"/>
    <n v="0"/>
    <n v="0"/>
    <n v="0"/>
    <n v="0"/>
    <n v="0"/>
    <n v="0"/>
    <m/>
    <n v="0"/>
    <m/>
    <n v="0"/>
    <n v="0"/>
    <n v="0"/>
    <m/>
    <m/>
    <n v="387715247.94"/>
    <n v="8273253"/>
    <n v="4800055028"/>
    <s v="23.05.2022"/>
    <s v="CSP102123 PGP RC ABRIL 2022"/>
    <d v="2022-05-26T00:00:00"/>
    <m/>
    <m/>
    <m/>
    <m/>
    <m/>
    <m/>
    <m/>
    <n v="0"/>
    <n v="0"/>
    <d v="2023-04-30T00:00:00"/>
  </r>
  <r>
    <n v="900228989"/>
    <s v="CLINICA SANTA SOFIA DEL PACIFICO"/>
    <s v="CSP"/>
    <n v="104469"/>
    <s v="900228989_CSP_104469"/>
    <m/>
    <m/>
    <d v="2022-06-03T00:00:00"/>
    <n v="2022"/>
    <n v="80832"/>
    <n v="80832"/>
    <s v="A)Factura no radicada en ERP"/>
    <x v="1"/>
    <m/>
    <n v="0"/>
    <m/>
    <x v="0"/>
    <n v="0"/>
    <m/>
    <n v="0"/>
    <x v="2"/>
    <s v="no_cruza"/>
    <n v="0"/>
    <n v="0"/>
    <n v="0"/>
    <n v="0"/>
    <n v="0"/>
    <n v="0"/>
    <m/>
    <n v="0"/>
    <m/>
    <n v="0"/>
    <n v="0"/>
    <n v="0"/>
    <m/>
    <m/>
    <n v="0"/>
    <n v="0"/>
    <m/>
    <m/>
    <m/>
    <d v="2022-07-14T00:00:00"/>
    <m/>
    <m/>
    <m/>
    <m/>
    <m/>
    <m/>
    <m/>
    <n v="0"/>
    <n v="0"/>
    <d v="2023-04-30T00:00:00"/>
  </r>
  <r>
    <n v="900228989"/>
    <s v="CLINICA SANTA SOFIA DEL PACIFICO"/>
    <s v="CSP"/>
    <n v="106912"/>
    <s v="900228989_CSP_106912"/>
    <m/>
    <m/>
    <d v="2022-07-13T00:00:00"/>
    <n v="2022"/>
    <n v="152652825"/>
    <n v="8164"/>
    <s v="A)Factura no radicada en ERP"/>
    <x v="2"/>
    <m/>
    <n v="0"/>
    <m/>
    <x v="0"/>
    <n v="0"/>
    <m/>
    <n v="0"/>
    <x v="0"/>
    <s v="no_cruza"/>
    <n v="0"/>
    <n v="0"/>
    <n v="0"/>
    <n v="0"/>
    <n v="0"/>
    <n v="0"/>
    <m/>
    <n v="0"/>
    <m/>
    <n v="0"/>
    <s v="0.50"/>
    <n v="0"/>
    <n v="2201276500"/>
    <s v="22.08.2022"/>
    <n v="149591768.5"/>
    <n v="3061056"/>
    <n v="4800056666"/>
    <s v="17.08.2022"/>
    <s v="CSP106912 PGP RS PBS JUNIO 2022"/>
    <d v="2022-07-15T00:00:00"/>
    <m/>
    <m/>
    <m/>
    <m/>
    <m/>
    <m/>
    <m/>
    <n v="0"/>
    <n v="0"/>
    <d v="2023-04-30T00:00:00"/>
  </r>
  <r>
    <n v="900228989"/>
    <s v="CLINICA SANTA SOFIA DEL PACIFICO"/>
    <s v="CSP"/>
    <n v="107938"/>
    <s v="900228989_CSP_107938"/>
    <m/>
    <m/>
    <d v="2022-08-01T00:00:00"/>
    <n v="2022"/>
    <n v="457381998"/>
    <n v="18477886"/>
    <s v="A)Factura no radicada en ERP"/>
    <x v="2"/>
    <m/>
    <n v="0"/>
    <m/>
    <x v="0"/>
    <n v="0"/>
    <m/>
    <n v="0"/>
    <x v="0"/>
    <s v="no_cruza"/>
    <n v="0"/>
    <n v="0"/>
    <n v="0"/>
    <n v="0"/>
    <n v="0"/>
    <n v="0"/>
    <m/>
    <n v="0"/>
    <m/>
    <n v="0"/>
    <n v="0"/>
    <n v="0"/>
    <m/>
    <m/>
    <n v="447969236.95999998"/>
    <n v="9412761"/>
    <n v="4800056605"/>
    <s v="12.08.2022"/>
    <s v="CL000103 CSP107938 PGP RC PBS JULI0 2022"/>
    <d v="2022-08-04T00:00:00"/>
    <m/>
    <m/>
    <m/>
    <m/>
    <m/>
    <m/>
    <m/>
    <n v="0"/>
    <n v="0"/>
    <d v="2023-04-30T00:00:00"/>
  </r>
  <r>
    <n v="900228989"/>
    <s v="CLINICA SANTA SOFIA DEL PACIFICO"/>
    <s v="CSP"/>
    <n v="115858"/>
    <s v="900228989_CSP_115858"/>
    <m/>
    <m/>
    <d v="2022-12-02T00:00:00"/>
    <n v="2022"/>
    <n v="461685929"/>
    <n v="261736"/>
    <s v="A)Factura no radicada en ERP"/>
    <x v="2"/>
    <m/>
    <n v="0"/>
    <m/>
    <x v="0"/>
    <n v="0"/>
    <m/>
    <n v="0"/>
    <x v="0"/>
    <s v="no_cruza"/>
    <n v="0"/>
    <n v="0"/>
    <n v="0"/>
    <n v="0"/>
    <n v="0"/>
    <n v="0"/>
    <m/>
    <n v="0"/>
    <m/>
    <n v="0"/>
    <n v="0"/>
    <n v="0"/>
    <m/>
    <m/>
    <n v="452195709.48000002"/>
    <n v="9490219"/>
    <n v="2201329433"/>
    <s v="15.12.2022"/>
    <s v="CSP115858 PGP RC NOV 2022"/>
    <d v="2022-12-07T00:00:00"/>
    <m/>
    <m/>
    <m/>
    <m/>
    <m/>
    <m/>
    <m/>
    <n v="0"/>
    <n v="0"/>
    <d v="2023-04-30T00:00:00"/>
  </r>
  <r>
    <n v="900228989"/>
    <s v="CLINICA SANTA SOFIA DEL PACIFICO"/>
    <s v="CSP"/>
    <n v="116187"/>
    <s v="900228989_CSP_116187"/>
    <m/>
    <m/>
    <d v="2022-12-08T00:00:00"/>
    <n v="2022"/>
    <n v="70679"/>
    <n v="70679"/>
    <s v="A)Factura no radicada en ERP"/>
    <x v="1"/>
    <m/>
    <n v="0"/>
    <m/>
    <x v="0"/>
    <n v="0"/>
    <m/>
    <n v="0"/>
    <x v="1"/>
    <s v="no_cruza"/>
    <n v="0"/>
    <n v="0"/>
    <n v="0"/>
    <n v="0"/>
    <n v="0"/>
    <n v="0"/>
    <m/>
    <n v="0"/>
    <m/>
    <n v="0"/>
    <n v="0"/>
    <n v="0"/>
    <m/>
    <m/>
    <n v="0"/>
    <n v="0"/>
    <m/>
    <m/>
    <m/>
    <d v="2022-12-17T00:00:00"/>
    <m/>
    <m/>
    <m/>
    <m/>
    <m/>
    <m/>
    <m/>
    <n v="0"/>
    <n v="0"/>
    <d v="2023-04-30T00:00:00"/>
  </r>
  <r>
    <n v="900228989"/>
    <s v="CLINICA SANTA SOFIA DEL PACIFICO"/>
    <s v="CSP"/>
    <n v="119164"/>
    <s v="900228989_CSP_119164"/>
    <m/>
    <m/>
    <d v="2023-02-03T00:00:00"/>
    <n v="2023"/>
    <n v="463505941"/>
    <n v="70763408"/>
    <s v="A)Factura no radicada en ERP"/>
    <x v="2"/>
    <m/>
    <n v="0"/>
    <m/>
    <x v="0"/>
    <n v="0"/>
    <m/>
    <n v="0"/>
    <x v="0"/>
    <s v="no_cruza"/>
    <n v="0"/>
    <n v="0"/>
    <n v="0"/>
    <n v="0"/>
    <n v="0"/>
    <n v="0"/>
    <m/>
    <n v="0"/>
    <m/>
    <n v="0"/>
    <n v="0"/>
    <n v="0"/>
    <m/>
    <m/>
    <n v="453987882.27999997"/>
    <n v="9518058"/>
    <n v="4800058810"/>
    <s v="10.02.2023"/>
    <s v="CSP119164 PGP RC PBS ENERO 2023"/>
    <d v="2023-02-07T00:00:00"/>
    <m/>
    <m/>
    <m/>
    <m/>
    <m/>
    <m/>
    <m/>
    <n v="0"/>
    <n v="0"/>
    <d v="2023-04-30T00:00:00"/>
  </r>
  <r>
    <n v="900228989"/>
    <s v="CLINICA SANTA SOFIA DEL PACIFICO"/>
    <s v="CSP"/>
    <n v="119167"/>
    <s v="900228989_CSP_119167"/>
    <m/>
    <m/>
    <d v="2023-02-03T00:00:00"/>
    <n v="2023"/>
    <n v="174936620"/>
    <n v="1"/>
    <s v="A)Factura no radicada en ERP"/>
    <x v="3"/>
    <m/>
    <n v="0"/>
    <m/>
    <x v="0"/>
    <n v="0.6"/>
    <n v="4800059122"/>
    <n v="0"/>
    <x v="0"/>
    <s v="no_cruza"/>
    <n v="0"/>
    <n v="0"/>
    <n v="0"/>
    <n v="0"/>
    <n v="0"/>
    <n v="0"/>
    <m/>
    <n v="0"/>
    <m/>
    <n v="0"/>
    <n v="0"/>
    <m/>
    <m/>
    <m/>
    <n v="171437887.59999999"/>
    <n v="0"/>
    <n v="4800059122"/>
    <s v="14.03.2023"/>
    <m/>
    <d v="2023-02-07T00:00:00"/>
    <m/>
    <m/>
    <m/>
    <m/>
    <m/>
    <m/>
    <m/>
    <n v="0"/>
    <n v="0"/>
    <d v="2023-04-30T00:00:00"/>
  </r>
  <r>
    <n v="900228989"/>
    <s v="CLINICA SANTA SOFIA DEL PACIFICO"/>
    <s v="CSP"/>
    <n v="121752"/>
    <s v="900228989_CSP_121752"/>
    <m/>
    <m/>
    <d v="2023-03-09T00:00:00"/>
    <n v="2023"/>
    <n v="201343684"/>
    <n v="201343684"/>
    <s v="A)Factura no radicada en ERP"/>
    <x v="3"/>
    <m/>
    <n v="0"/>
    <m/>
    <x v="0"/>
    <n v="197316810.31999999"/>
    <n v="1222232482"/>
    <n v="0"/>
    <x v="0"/>
    <s v="no_cruza"/>
    <n v="0"/>
    <n v="0"/>
    <n v="0"/>
    <n v="0"/>
    <n v="0"/>
    <n v="0"/>
    <m/>
    <n v="0"/>
    <m/>
    <n v="0"/>
    <n v="0"/>
    <n v="0"/>
    <m/>
    <m/>
    <n v="0"/>
    <n v="0"/>
    <m/>
    <m/>
    <m/>
    <d v="2023-03-14T00:00:00"/>
    <m/>
    <m/>
    <m/>
    <m/>
    <m/>
    <m/>
    <m/>
    <n v="0"/>
    <n v="0"/>
    <d v="2023-04-30T00:00:00"/>
  </r>
  <r>
    <n v="900228989"/>
    <s v="CLINICA SANTA SOFIA DEL PACIFICO"/>
    <s v="CSP"/>
    <n v="121924"/>
    <s v="900228989_CSP_121924"/>
    <m/>
    <m/>
    <d v="2023-03-12T00:00:00"/>
    <n v="2023"/>
    <n v="475853337"/>
    <n v="169853337"/>
    <s v="A)Factura no radicada en ERP"/>
    <x v="4"/>
    <m/>
    <n v="0"/>
    <m/>
    <x v="0"/>
    <n v="61073296.619999997"/>
    <n v="4800059682"/>
    <n v="0"/>
    <x v="0"/>
    <s v="no_cruza"/>
    <n v="0"/>
    <n v="0"/>
    <n v="0"/>
    <n v="0"/>
    <n v="0"/>
    <n v="0"/>
    <m/>
    <n v="0"/>
    <m/>
    <n v="0"/>
    <n v="300000000"/>
    <m/>
    <n v="2201386960"/>
    <s v="03.05.2023"/>
    <n v="466050597.07999998"/>
    <n v="0"/>
    <n v="4800059136"/>
    <s v="14.03.2023"/>
    <m/>
    <d v="2023-03-14T00:00:00"/>
    <m/>
    <m/>
    <m/>
    <m/>
    <m/>
    <m/>
    <m/>
    <n v="0"/>
    <n v="0"/>
    <d v="2023-04-30T00:00:00"/>
  </r>
  <r>
    <n v="900228989"/>
    <s v="CLINICA SANTA SOFIA DEL PACIFICO"/>
    <s v="CSP"/>
    <n v="123725"/>
    <s v="900228989_CSP_123725"/>
    <m/>
    <m/>
    <d v="2023-04-04T00:00:00"/>
    <n v="2023"/>
    <n v="201697337"/>
    <n v="201697337"/>
    <s v="A)Factura no radicada en ERP"/>
    <x v="3"/>
    <m/>
    <n v="0"/>
    <m/>
    <x v="0"/>
    <n v="197663390.25999999"/>
    <n v="1222234939"/>
    <n v="0"/>
    <x v="0"/>
    <s v="no_cruza"/>
    <n v="0"/>
    <n v="0"/>
    <n v="0"/>
    <n v="0"/>
    <n v="0"/>
    <n v="0"/>
    <m/>
    <n v="0"/>
    <m/>
    <n v="0"/>
    <n v="0"/>
    <n v="0"/>
    <m/>
    <m/>
    <n v="0"/>
    <n v="0"/>
    <m/>
    <m/>
    <m/>
    <d v="2023-04-11T00:00:00"/>
    <m/>
    <m/>
    <m/>
    <m/>
    <m/>
    <m/>
    <m/>
    <n v="0"/>
    <n v="0"/>
    <d v="2023-04-30T00:00:00"/>
  </r>
  <r>
    <n v="900228989"/>
    <s v="CLINICA SANTA SOFIA DEL PACIFICO"/>
    <s v="CSP"/>
    <n v="123811"/>
    <s v="900228989_CSP_123811"/>
    <m/>
    <m/>
    <d v="2023-04-05T00:00:00"/>
    <n v="2023"/>
    <n v="464248870"/>
    <n v="464248870"/>
    <s v="A)Factura no radicada en ERP"/>
    <x v="3"/>
    <m/>
    <n v="0"/>
    <m/>
    <x v="0"/>
    <n v="350626064.60000002"/>
    <n v="4800059632"/>
    <n v="0"/>
    <x v="0"/>
    <s v="no_cruza"/>
    <n v="0"/>
    <n v="0"/>
    <n v="0"/>
    <n v="0"/>
    <n v="0"/>
    <n v="0"/>
    <m/>
    <n v="0"/>
    <m/>
    <n v="0"/>
    <m/>
    <n v="0"/>
    <m/>
    <m/>
    <n v="390678178.60000002"/>
    <n v="0"/>
    <n v="4800059632"/>
    <s v="28.04.2023"/>
    <m/>
    <d v="2023-04-11T00:00:00"/>
    <m/>
    <m/>
    <m/>
    <m/>
    <m/>
    <m/>
    <m/>
    <n v="0"/>
    <n v="0"/>
    <d v="2023-04-30T00:00:00"/>
  </r>
  <r>
    <n v="900228989"/>
    <s v="CLINICA SANTA SOFIA DEL PACIFICO"/>
    <s v="CSP"/>
    <n v="95149"/>
    <s v="900228989_CSP_95149"/>
    <s v="CSP"/>
    <n v="95149"/>
    <d v="2022-02-14T00:00:00"/>
    <n v="2022"/>
    <n v="13629862"/>
    <n v="13629862"/>
    <s v="B)Factura sin saldo ERP"/>
    <x v="3"/>
    <m/>
    <n v="0"/>
    <m/>
    <x v="0"/>
    <n v="0"/>
    <m/>
    <n v="13357265"/>
    <x v="1"/>
    <s v="OK"/>
    <n v="13629862"/>
    <n v="0"/>
    <n v="0"/>
    <n v="0"/>
    <n v="13629862"/>
    <n v="0"/>
    <m/>
    <n v="0"/>
    <m/>
    <n v="0"/>
    <n v="0"/>
    <n v="0"/>
    <m/>
    <m/>
    <n v="0"/>
    <n v="0"/>
    <m/>
    <m/>
    <m/>
    <d v="2022-05-13T00:00:00"/>
    <m/>
    <n v="2"/>
    <m/>
    <m/>
    <n v="2"/>
    <n v="20230228"/>
    <n v="20230201"/>
    <n v="13629862"/>
    <n v="0"/>
    <d v="2023-04-30T00:00:00"/>
  </r>
  <r>
    <n v="900228989"/>
    <s v="CLINICA SANTA SOFIA DEL PACIFICO"/>
    <s v="CSP"/>
    <n v="95192"/>
    <s v="900228989_CSP_95192"/>
    <s v="CSP"/>
    <n v="95192"/>
    <d v="2022-02-15T00:00:00"/>
    <n v="2022"/>
    <n v="346540"/>
    <n v="346540"/>
    <s v="B)Factura sin saldo ERP"/>
    <x v="3"/>
    <m/>
    <n v="0"/>
    <m/>
    <x v="0"/>
    <n v="339609"/>
    <n v="1222149556"/>
    <n v="0"/>
    <x v="1"/>
    <s v="OK"/>
    <n v="346540"/>
    <n v="0"/>
    <n v="0"/>
    <n v="0"/>
    <n v="346540"/>
    <n v="0"/>
    <m/>
    <n v="0"/>
    <m/>
    <n v="0"/>
    <n v="0"/>
    <n v="0"/>
    <m/>
    <m/>
    <n v="0"/>
    <n v="0"/>
    <m/>
    <m/>
    <m/>
    <d v="2022-03-17T00:00:00"/>
    <m/>
    <n v="2"/>
    <m/>
    <m/>
    <n v="1"/>
    <n v="20220330"/>
    <n v="20220317"/>
    <n v="346540"/>
    <n v="0"/>
    <d v="2023-04-30T00:00:00"/>
  </r>
  <r>
    <n v="900228989"/>
    <s v="CLINICA SANTA SOFIA DEL PACIFICO"/>
    <s v="CSP"/>
    <n v="95296"/>
    <s v="900228989_CSP_95296"/>
    <s v="CSP"/>
    <n v="95296"/>
    <d v="2022-02-16T00:00:00"/>
    <n v="2022"/>
    <n v="309340"/>
    <n v="309340"/>
    <s v="B)Factura sin saldo ERP"/>
    <x v="3"/>
    <m/>
    <n v="0"/>
    <m/>
    <x v="0"/>
    <n v="0"/>
    <m/>
    <n v="303153"/>
    <x v="1"/>
    <s v="OK"/>
    <n v="309340"/>
    <n v="0"/>
    <n v="0"/>
    <n v="0"/>
    <n v="309340"/>
    <n v="0"/>
    <m/>
    <n v="0"/>
    <m/>
    <n v="0"/>
    <n v="0"/>
    <n v="0"/>
    <m/>
    <m/>
    <n v="0"/>
    <n v="0"/>
    <m/>
    <m/>
    <m/>
    <d v="2022-04-16T00:00:00"/>
    <m/>
    <n v="2"/>
    <m/>
    <m/>
    <n v="1"/>
    <n v="20220430"/>
    <n v="20220416"/>
    <n v="309340"/>
    <n v="0"/>
    <d v="2023-04-30T00:00:00"/>
  </r>
  <r>
    <n v="900228989"/>
    <s v="CLINICA SANTA SOFIA DEL PACIFICO"/>
    <s v="CSP"/>
    <n v="95667"/>
    <s v="900228989_CSP_95667"/>
    <s v="CSP"/>
    <n v="95667"/>
    <d v="2022-02-18T00:00:00"/>
    <n v="2022"/>
    <n v="451224"/>
    <n v="451224"/>
    <s v="B)Factura sin saldo ERP"/>
    <x v="4"/>
    <m/>
    <n v="0"/>
    <m/>
    <x v="0"/>
    <n v="0"/>
    <m/>
    <n v="163614"/>
    <x v="1"/>
    <s v="OK"/>
    <n v="451224"/>
    <n v="0"/>
    <n v="0"/>
    <n v="0"/>
    <n v="451224"/>
    <n v="0"/>
    <m/>
    <n v="0"/>
    <m/>
    <n v="0"/>
    <n v="0"/>
    <m/>
    <m/>
    <m/>
    <n v="278586"/>
    <n v="0"/>
    <n v="2201366608"/>
    <s v="24.03.2023"/>
    <m/>
    <d v="2022-04-16T00:00:00"/>
    <m/>
    <n v="2"/>
    <m/>
    <m/>
    <n v="1"/>
    <n v="20220430"/>
    <n v="20220416"/>
    <n v="451224"/>
    <n v="0"/>
    <d v="2023-04-30T00:00:00"/>
  </r>
  <r>
    <n v="900228989"/>
    <s v="CLINICA SANTA SOFIA DEL PACIFICO"/>
    <s v="CSP"/>
    <n v="95733"/>
    <s v="900228989_CSP_95733"/>
    <s v="CSP"/>
    <n v="95733"/>
    <d v="2022-02-18T00:00:00"/>
    <n v="2022"/>
    <n v="377562"/>
    <n v="377562"/>
    <s v="B)Factura sin saldo ERP"/>
    <x v="3"/>
    <m/>
    <n v="0"/>
    <m/>
    <x v="0"/>
    <n v="357075"/>
    <n v="4800058000"/>
    <n v="0"/>
    <x v="1"/>
    <s v="OK"/>
    <n v="377562"/>
    <n v="0"/>
    <n v="0"/>
    <n v="0"/>
    <n v="377562"/>
    <n v="0"/>
    <m/>
    <n v="0"/>
    <m/>
    <n v="0"/>
    <n v="0"/>
    <n v="0"/>
    <m/>
    <m/>
    <n v="370011"/>
    <n v="0"/>
    <n v="4800058000"/>
    <s v="25.11.2022"/>
    <m/>
    <d v="2022-03-17T00:00:00"/>
    <m/>
    <n v="2"/>
    <m/>
    <m/>
    <n v="1"/>
    <n v="20220330"/>
    <n v="20220317"/>
    <n v="377562"/>
    <n v="0"/>
    <d v="2023-04-30T00:00:00"/>
  </r>
  <r>
    <n v="900228989"/>
    <s v="CLINICA SANTA SOFIA DEL PACIFICO"/>
    <s v="CSP"/>
    <n v="96940"/>
    <s v="900228989_CSP_96940"/>
    <s v="CSP"/>
    <n v="96940"/>
    <d v="2022-03-04T00:00:00"/>
    <n v="2022"/>
    <n v="502165"/>
    <n v="502165"/>
    <s v="B)Factura sin saldo ERP"/>
    <x v="3"/>
    <m/>
    <n v="0"/>
    <m/>
    <x v="0"/>
    <n v="0"/>
    <m/>
    <n v="492122"/>
    <x v="1"/>
    <s v="OK"/>
    <n v="502165"/>
    <n v="0"/>
    <n v="0"/>
    <n v="0"/>
    <n v="502165"/>
    <n v="0"/>
    <m/>
    <n v="0"/>
    <m/>
    <n v="0"/>
    <n v="0"/>
    <n v="0"/>
    <m/>
    <m/>
    <n v="0"/>
    <n v="0"/>
    <m/>
    <m/>
    <m/>
    <d v="2022-04-20T00:00:00"/>
    <m/>
    <n v="2"/>
    <m/>
    <m/>
    <n v="1"/>
    <n v="20220430"/>
    <n v="20220420"/>
    <n v="502165"/>
    <n v="0"/>
    <d v="2023-04-30T00:00:00"/>
  </r>
  <r>
    <n v="900228989"/>
    <s v="CLINICA SANTA SOFIA DEL PACIFICO"/>
    <s v="CSP"/>
    <n v="97017"/>
    <s v="900228989_CSP_97017"/>
    <s v="CSP"/>
    <n v="97017"/>
    <d v="2022-03-05T00:00:00"/>
    <n v="2022"/>
    <n v="515204"/>
    <n v="515204"/>
    <s v="B)Factura sin saldo ERP"/>
    <x v="3"/>
    <m/>
    <n v="0"/>
    <m/>
    <x v="0"/>
    <n v="0"/>
    <m/>
    <n v="504900"/>
    <x v="1"/>
    <s v="OK"/>
    <n v="515204"/>
    <n v="0"/>
    <n v="0"/>
    <n v="0"/>
    <n v="515204"/>
    <n v="0"/>
    <m/>
    <n v="0"/>
    <m/>
    <n v="0"/>
    <n v="0"/>
    <n v="0"/>
    <m/>
    <m/>
    <n v="0"/>
    <n v="0"/>
    <m/>
    <m/>
    <m/>
    <d v="2022-04-20T00:00:00"/>
    <m/>
    <n v="2"/>
    <m/>
    <m/>
    <n v="1"/>
    <n v="20220430"/>
    <n v="20220420"/>
    <n v="515204"/>
    <n v="0"/>
    <d v="2023-04-30T00:00:00"/>
  </r>
  <r>
    <n v="900228989"/>
    <s v="CLINICA SANTA SOFIA DEL PACIFICO"/>
    <s v="CSP"/>
    <n v="97018"/>
    <s v="900228989_CSP_97018"/>
    <s v="CSP"/>
    <n v="97018"/>
    <d v="2022-03-05T00:00:00"/>
    <n v="2022"/>
    <n v="68158"/>
    <n v="68158"/>
    <s v="B)Factura sin saldo ERP"/>
    <x v="3"/>
    <m/>
    <n v="0"/>
    <m/>
    <x v="0"/>
    <n v="0"/>
    <m/>
    <n v="66795"/>
    <x v="1"/>
    <s v="OK"/>
    <n v="68158"/>
    <n v="0"/>
    <n v="0"/>
    <n v="0"/>
    <n v="68158"/>
    <n v="0"/>
    <m/>
    <n v="0"/>
    <m/>
    <n v="0"/>
    <n v="0"/>
    <n v="0"/>
    <m/>
    <m/>
    <n v="0"/>
    <n v="0"/>
    <m/>
    <m/>
    <m/>
    <d v="2022-04-20T00:00:00"/>
    <m/>
    <n v="2"/>
    <m/>
    <m/>
    <n v="1"/>
    <n v="20220430"/>
    <n v="20220420"/>
    <n v="68158"/>
    <n v="0"/>
    <d v="2023-04-30T00:00:00"/>
  </r>
  <r>
    <n v="900228989"/>
    <s v="CLINICA SANTA SOFIA DEL PACIFICO"/>
    <s v="CSP"/>
    <n v="97019"/>
    <s v="900228989_CSP_97019"/>
    <s v="CSP"/>
    <n v="97019"/>
    <d v="2022-03-05T00:00:00"/>
    <n v="2022"/>
    <n v="1529478"/>
    <n v="1529478"/>
    <s v="B)Factura sin saldo ERP"/>
    <x v="3"/>
    <m/>
    <n v="0"/>
    <m/>
    <x v="0"/>
    <n v="0"/>
    <m/>
    <n v="1498888"/>
    <x v="1"/>
    <s v="OK"/>
    <n v="1529478"/>
    <n v="0"/>
    <n v="0"/>
    <n v="0"/>
    <n v="1529478"/>
    <n v="0"/>
    <m/>
    <n v="0"/>
    <m/>
    <n v="0"/>
    <n v="0"/>
    <n v="0"/>
    <m/>
    <m/>
    <n v="0"/>
    <n v="0"/>
    <m/>
    <m/>
    <m/>
    <d v="2022-04-20T00:00:00"/>
    <m/>
    <n v="2"/>
    <m/>
    <m/>
    <n v="1"/>
    <n v="20220430"/>
    <n v="20220420"/>
    <n v="1529478"/>
    <n v="0"/>
    <d v="2023-04-30T00:00:00"/>
  </r>
  <r>
    <n v="900228989"/>
    <s v="CLINICA SANTA SOFIA DEL PACIFICO"/>
    <s v="CSP"/>
    <n v="97088"/>
    <s v="900228989_CSP_97088"/>
    <s v="CSP"/>
    <n v="97088"/>
    <d v="2022-03-06T00:00:00"/>
    <n v="2022"/>
    <n v="247442"/>
    <n v="247442"/>
    <s v="B)Factura sin saldo ERP"/>
    <x v="4"/>
    <m/>
    <n v="0"/>
    <m/>
    <x v="0"/>
    <n v="0"/>
    <m/>
    <n v="162470"/>
    <x v="1"/>
    <s v="OK"/>
    <n v="247442"/>
    <n v="0"/>
    <n v="0"/>
    <n v="0"/>
    <n v="247442"/>
    <n v="0"/>
    <m/>
    <n v="0"/>
    <m/>
    <n v="0"/>
    <n v="0"/>
    <m/>
    <m/>
    <m/>
    <n v="80023"/>
    <n v="0"/>
    <n v="2201366608"/>
    <s v="24.03.2023"/>
    <m/>
    <d v="2022-04-20T00:00:00"/>
    <m/>
    <n v="2"/>
    <m/>
    <m/>
    <n v="1"/>
    <n v="20220430"/>
    <n v="20220420"/>
    <n v="247442"/>
    <n v="0"/>
    <d v="2023-04-30T00:00:00"/>
  </r>
  <r>
    <n v="900228989"/>
    <s v="CLINICA SANTA SOFIA DEL PACIFICO"/>
    <s v="CSP"/>
    <n v="97169"/>
    <s v="900228989_CSP_97169"/>
    <s v="CSP"/>
    <n v="97169"/>
    <d v="2022-03-06T00:00:00"/>
    <n v="2022"/>
    <n v="883350"/>
    <n v="883350"/>
    <s v="B)Factura sin saldo ERP"/>
    <x v="3"/>
    <m/>
    <n v="0"/>
    <m/>
    <x v="0"/>
    <n v="0"/>
    <m/>
    <n v="865683"/>
    <x v="1"/>
    <s v="OK"/>
    <n v="883350"/>
    <n v="0"/>
    <n v="0"/>
    <n v="0"/>
    <n v="883350"/>
    <n v="0"/>
    <m/>
    <n v="0"/>
    <m/>
    <n v="0"/>
    <n v="0"/>
    <n v="0"/>
    <m/>
    <m/>
    <n v="0"/>
    <n v="0"/>
    <m/>
    <m/>
    <m/>
    <d v="2022-04-20T00:00:00"/>
    <m/>
    <n v="2"/>
    <m/>
    <m/>
    <n v="1"/>
    <n v="20220430"/>
    <n v="20220420"/>
    <n v="883350"/>
    <n v="0"/>
    <d v="2023-04-30T00:00:00"/>
  </r>
  <r>
    <n v="900228989"/>
    <s v="CLINICA SANTA SOFIA DEL PACIFICO"/>
    <s v="CSP"/>
    <n v="98392"/>
    <s v="900228989_CSP_98392"/>
    <s v="CSP"/>
    <n v="98392"/>
    <d v="2022-04-18T00:00:00"/>
    <n v="2022"/>
    <n v="168755"/>
    <n v="168755"/>
    <s v="B)Factura sin saldo ERP"/>
    <x v="3"/>
    <m/>
    <n v="0"/>
    <m/>
    <x v="0"/>
    <n v="0"/>
    <m/>
    <n v="165380"/>
    <x v="1"/>
    <s v="OK"/>
    <n v="168755"/>
    <n v="0"/>
    <n v="0"/>
    <n v="0"/>
    <n v="168755"/>
    <n v="0"/>
    <m/>
    <n v="0"/>
    <m/>
    <n v="0"/>
    <n v="0"/>
    <n v="0"/>
    <m/>
    <m/>
    <n v="0"/>
    <n v="0"/>
    <m/>
    <m/>
    <m/>
    <d v="2022-05-13T00:00:00"/>
    <m/>
    <n v="2"/>
    <m/>
    <m/>
    <n v="1"/>
    <n v="20220530"/>
    <n v="20220513"/>
    <n v="168755"/>
    <n v="0"/>
    <d v="2023-04-30T00:00:00"/>
  </r>
  <r>
    <n v="900228989"/>
    <s v="CLINICA SANTA SOFIA DEL PACIFICO"/>
    <s v="CSP"/>
    <n v="99042"/>
    <s v="900228989_CSP_99042"/>
    <s v="CSP"/>
    <n v="99042"/>
    <d v="2022-03-26T00:00:00"/>
    <n v="2022"/>
    <n v="116152"/>
    <n v="116152"/>
    <s v="B)Factura sin saldo ERP"/>
    <x v="3"/>
    <m/>
    <n v="0"/>
    <m/>
    <x v="0"/>
    <n v="0"/>
    <m/>
    <n v="113829"/>
    <x v="1"/>
    <s v="OK"/>
    <n v="116152"/>
    <n v="0"/>
    <n v="0"/>
    <n v="0"/>
    <n v="116152"/>
    <n v="0"/>
    <m/>
    <n v="0"/>
    <m/>
    <n v="0"/>
    <n v="0"/>
    <n v="0"/>
    <m/>
    <m/>
    <n v="0"/>
    <n v="0"/>
    <m/>
    <m/>
    <m/>
    <d v="2022-04-20T00:00:00"/>
    <m/>
    <n v="2"/>
    <m/>
    <m/>
    <n v="1"/>
    <n v="20220430"/>
    <n v="20220420"/>
    <n v="116152"/>
    <n v="0"/>
    <d v="2023-04-30T00:00:00"/>
  </r>
  <r>
    <n v="900228989"/>
    <s v="CLINICA SANTA SOFIA DEL PACIFICO"/>
    <s v="CSP"/>
    <n v="99171"/>
    <s v="900228989_CSP_99171"/>
    <s v="CSP"/>
    <n v="99171"/>
    <d v="2022-03-28T00:00:00"/>
    <n v="2022"/>
    <n v="3001275"/>
    <n v="3001275"/>
    <s v="B)Factura sin saldo ERP"/>
    <x v="3"/>
    <m/>
    <n v="0"/>
    <m/>
    <x v="0"/>
    <n v="0"/>
    <m/>
    <n v="2941249"/>
    <x v="1"/>
    <s v="OK"/>
    <n v="3001275"/>
    <n v="0"/>
    <n v="0"/>
    <n v="0"/>
    <n v="3001275"/>
    <n v="0"/>
    <m/>
    <n v="0"/>
    <m/>
    <n v="0"/>
    <n v="0"/>
    <n v="0"/>
    <m/>
    <m/>
    <n v="0"/>
    <n v="0"/>
    <m/>
    <m/>
    <m/>
    <d v="2022-04-20T00:00:00"/>
    <m/>
    <n v="2"/>
    <m/>
    <m/>
    <n v="1"/>
    <n v="20220430"/>
    <n v="20220420"/>
    <n v="3001275"/>
    <n v="0"/>
    <d v="2023-04-30T00:00:00"/>
  </r>
  <r>
    <n v="900228989"/>
    <s v="CLINICA SANTA SOFIA DEL PACIFICO"/>
    <s v="CSP"/>
    <n v="99303"/>
    <s v="900228989_CSP_99303"/>
    <s v="CSP"/>
    <n v="99303"/>
    <d v="2022-03-29T00:00:00"/>
    <n v="2022"/>
    <n v="71074"/>
    <n v="71074"/>
    <s v="B)Factura sin saldo ERP"/>
    <x v="3"/>
    <m/>
    <n v="0"/>
    <m/>
    <x v="0"/>
    <n v="0"/>
    <m/>
    <n v="69653"/>
    <x v="1"/>
    <s v="OK"/>
    <n v="71074"/>
    <n v="0"/>
    <n v="0"/>
    <n v="0"/>
    <n v="71074"/>
    <n v="0"/>
    <m/>
    <n v="0"/>
    <m/>
    <n v="0"/>
    <n v="0"/>
    <n v="0"/>
    <m/>
    <m/>
    <n v="0"/>
    <n v="0"/>
    <m/>
    <m/>
    <m/>
    <d v="2022-05-13T00:00:00"/>
    <m/>
    <n v="2"/>
    <m/>
    <m/>
    <n v="1"/>
    <n v="20220530"/>
    <n v="20220513"/>
    <n v="71074"/>
    <n v="0"/>
    <d v="2023-04-30T00:00:00"/>
  </r>
  <r>
    <n v="900228989"/>
    <s v="CLINICA SANTA SOFIA DEL PACIFICO"/>
    <s v="CSP"/>
    <n v="99378"/>
    <s v="900228989_CSP_99378"/>
    <s v="CSP"/>
    <n v="99378"/>
    <d v="2022-03-30T00:00:00"/>
    <n v="2022"/>
    <n v="831161"/>
    <n v="831161"/>
    <s v="B)Factura sin saldo ERP"/>
    <x v="3"/>
    <m/>
    <n v="0"/>
    <m/>
    <x v="0"/>
    <n v="0"/>
    <m/>
    <n v="814538"/>
    <x v="1"/>
    <s v="OK"/>
    <n v="831161"/>
    <n v="0"/>
    <n v="0"/>
    <n v="0"/>
    <n v="831161"/>
    <n v="0"/>
    <m/>
    <n v="0"/>
    <m/>
    <n v="0"/>
    <n v="0"/>
    <n v="0"/>
    <m/>
    <m/>
    <n v="0"/>
    <n v="0"/>
    <m/>
    <m/>
    <m/>
    <d v="2022-04-20T00:00:00"/>
    <m/>
    <n v="2"/>
    <m/>
    <m/>
    <n v="1"/>
    <n v="20220430"/>
    <n v="20220420"/>
    <n v="831161"/>
    <n v="0"/>
    <d v="2023-04-30T00:00:00"/>
  </r>
  <r>
    <n v="900228989"/>
    <s v="CLINICA SANTA SOFIA DEL PACIFICO"/>
    <s v="CSP"/>
    <n v="105940"/>
    <s v="900228989_CSP_105940"/>
    <s v="CSP"/>
    <n v="105940"/>
    <d v="2022-06-28T00:00:00"/>
    <n v="2022"/>
    <n v="276020"/>
    <n v="276020"/>
    <s v="B)Factura sin saldo ERP"/>
    <x v="3"/>
    <m/>
    <n v="0"/>
    <m/>
    <x v="0"/>
    <n v="0"/>
    <m/>
    <n v="270500"/>
    <x v="1"/>
    <s v="OK"/>
    <n v="276020"/>
    <n v="0"/>
    <n v="0"/>
    <n v="0"/>
    <n v="276020"/>
    <n v="0"/>
    <m/>
    <n v="0"/>
    <m/>
    <n v="0"/>
    <n v="0"/>
    <n v="0"/>
    <m/>
    <m/>
    <n v="0"/>
    <n v="0"/>
    <m/>
    <m/>
    <m/>
    <d v="2022-07-22T00:00:00"/>
    <m/>
    <n v="2"/>
    <m/>
    <m/>
    <n v="1"/>
    <n v="20220730"/>
    <n v="20220722"/>
    <n v="276020"/>
    <n v="0"/>
    <d v="2023-04-30T00:00:00"/>
  </r>
  <r>
    <n v="900228989"/>
    <s v="CLINICA SANTA SOFIA DEL PACIFICO"/>
    <s v="CSP"/>
    <n v="99744"/>
    <s v="900228989_CSP_99744"/>
    <s v="CSP"/>
    <n v="99744"/>
    <d v="2022-04-03T00:00:00"/>
    <n v="2022"/>
    <n v="336903"/>
    <n v="336903"/>
    <s v="B)Factura sin saldo ERP"/>
    <x v="3"/>
    <m/>
    <n v="0"/>
    <m/>
    <x v="0"/>
    <n v="0"/>
    <m/>
    <n v="330165"/>
    <x v="1"/>
    <s v="OK"/>
    <n v="336903"/>
    <n v="0"/>
    <n v="0"/>
    <n v="0"/>
    <n v="336903"/>
    <n v="0"/>
    <m/>
    <n v="0"/>
    <m/>
    <n v="0"/>
    <n v="0"/>
    <n v="0"/>
    <m/>
    <m/>
    <n v="0"/>
    <n v="0"/>
    <m/>
    <m/>
    <m/>
    <d v="2022-05-13T00:00:00"/>
    <m/>
    <n v="2"/>
    <m/>
    <m/>
    <n v="1"/>
    <n v="20220530"/>
    <n v="20220513"/>
    <n v="336903"/>
    <n v="0"/>
    <d v="2023-04-30T00:00:00"/>
  </r>
  <r>
    <n v="900228989"/>
    <s v="CLINICA SANTA SOFIA DEL PACIFICO"/>
    <s v="CSP"/>
    <n v="66456"/>
    <s v="900228989_CSP_66456"/>
    <s v="CSP"/>
    <n v="66456"/>
    <d v="2021-06-30T00:00:00"/>
    <n v="2021"/>
    <n v="1648021"/>
    <n v="173249"/>
    <s v="B)Factura sin saldo ERP"/>
    <x v="2"/>
    <m/>
    <n v="0"/>
    <m/>
    <x v="0"/>
    <n v="0"/>
    <m/>
    <n v="0"/>
    <x v="1"/>
    <s v="OK"/>
    <n v="1648021"/>
    <n v="0"/>
    <n v="0"/>
    <n v="0"/>
    <n v="1648021"/>
    <n v="0"/>
    <m/>
    <n v="0"/>
    <m/>
    <n v="0"/>
    <n v="0"/>
    <n v="0"/>
    <m/>
    <m/>
    <n v="1615061"/>
    <n v="32960"/>
    <n v="4800053453"/>
    <s v="28.02.2022"/>
    <s v="INGRESO XRECON.PRUEBAS COVID-PROCESAMIENTO"/>
    <d v="2021-07-21T00:00:00"/>
    <m/>
    <n v="2"/>
    <m/>
    <m/>
    <n v="1"/>
    <n v="20210730"/>
    <n v="20210712"/>
    <n v="1648021"/>
    <n v="0"/>
    <d v="2023-04-30T00:00:00"/>
  </r>
  <r>
    <n v="900228989"/>
    <s v="CLINICA SANTA SOFIA DEL PACIFICO"/>
    <s v="CSP"/>
    <n v="68005"/>
    <s v="900228989_CSP_68005"/>
    <s v="CSP"/>
    <n v="68005"/>
    <d v="2021-07-13T00:00:00"/>
    <n v="2021"/>
    <n v="6724378"/>
    <n v="6724378"/>
    <s v="B)Factura sin saldo ERP"/>
    <x v="3"/>
    <m/>
    <n v="0"/>
    <m/>
    <x v="0"/>
    <n v="0"/>
    <m/>
    <n v="6589890"/>
    <x v="1"/>
    <s v="OK"/>
    <n v="6724378"/>
    <n v="0"/>
    <n v="0"/>
    <n v="0"/>
    <n v="6724378"/>
    <n v="0"/>
    <m/>
    <n v="0"/>
    <m/>
    <n v="0"/>
    <n v="0"/>
    <n v="0"/>
    <m/>
    <m/>
    <n v="0"/>
    <n v="0"/>
    <m/>
    <m/>
    <m/>
    <d v="2021-08-05T00:00:00"/>
    <m/>
    <n v="2"/>
    <m/>
    <m/>
    <n v="2"/>
    <n v="20230228"/>
    <n v="20230201"/>
    <n v="6724378"/>
    <n v="0"/>
    <d v="2023-04-30T00:00:00"/>
  </r>
  <r>
    <n v="900228989"/>
    <s v="CLINICA SANTA SOFIA DEL PACIFICO"/>
    <s v="CSP"/>
    <n v="70192"/>
    <s v="900228989_CSP_70192"/>
    <s v="CSP"/>
    <n v="70192"/>
    <d v="2021-07-30T00:00:00"/>
    <n v="2021"/>
    <n v="120000"/>
    <n v="115983"/>
    <s v="B)Factura sin saldo ERP"/>
    <x v="5"/>
    <m/>
    <n v="0"/>
    <s v="ESTADO DOS"/>
    <x v="1"/>
    <n v="115983"/>
    <n v="4800057754"/>
    <n v="0"/>
    <x v="2"/>
    <s v="OK"/>
    <n v="120000"/>
    <n v="0"/>
    <n v="0"/>
    <n v="0"/>
    <n v="120000"/>
    <n v="0"/>
    <m/>
    <n v="0"/>
    <m/>
    <n v="0"/>
    <n v="0"/>
    <n v="0"/>
    <m/>
    <m/>
    <n v="117600"/>
    <n v="0"/>
    <n v="4800057754"/>
    <s v="31.10.2022"/>
    <m/>
    <d v="2021-08-05T00:00:00"/>
    <m/>
    <n v="2"/>
    <m/>
    <m/>
    <n v="1"/>
    <n v="20210829"/>
    <n v="20210825"/>
    <n v="120000"/>
    <n v="0"/>
    <d v="2023-04-30T00:00:00"/>
  </r>
  <r>
    <n v="900228989"/>
    <s v="CLINICA SANTA SOFIA DEL PACIFICO"/>
    <s v="CSP"/>
    <n v="77821"/>
    <s v="900228989_CSP_77821"/>
    <s v="CSP"/>
    <n v="77821"/>
    <d v="2021-09-29T00:00:00"/>
    <n v="2021"/>
    <n v="80832"/>
    <n v="8799"/>
    <s v="B)Factura sin saldo ERP"/>
    <x v="6"/>
    <m/>
    <n v="0"/>
    <s v="ESTADO DOS"/>
    <x v="2"/>
    <n v="0"/>
    <m/>
    <n v="0"/>
    <x v="2"/>
    <s v="OK"/>
    <n v="80832"/>
    <n v="0"/>
    <n v="0"/>
    <n v="0"/>
    <n v="80832"/>
    <n v="0"/>
    <m/>
    <n v="0"/>
    <m/>
    <n v="0"/>
    <n v="0"/>
    <n v="0"/>
    <m/>
    <m/>
    <n v="79215"/>
    <n v="0"/>
    <n v="4800053453"/>
    <s v="28.02.2022"/>
    <m/>
    <d v="2021-10-11T00:00:00"/>
    <m/>
    <n v="2"/>
    <m/>
    <m/>
    <n v="1"/>
    <n v="20211029"/>
    <n v="20211011"/>
    <n v="80832"/>
    <n v="0"/>
    <d v="2023-04-30T00:00:00"/>
  </r>
  <r>
    <n v="900228989"/>
    <s v="CLINICA SANTA SOFIA DEL PACIFICO"/>
    <s v="CSP"/>
    <n v="79167"/>
    <s v="900228989_CSP_79167"/>
    <s v="CSP"/>
    <n v="79167"/>
    <d v="2021-10-08T00:00:00"/>
    <n v="2021"/>
    <n v="5718879"/>
    <n v="5718879"/>
    <s v="B)Factura sin saldo ERP"/>
    <x v="3"/>
    <m/>
    <n v="0"/>
    <m/>
    <x v="0"/>
    <n v="0"/>
    <m/>
    <n v="5604501"/>
    <x v="1"/>
    <s v="OK"/>
    <n v="5718879"/>
    <n v="0"/>
    <n v="0"/>
    <n v="0"/>
    <n v="5718879"/>
    <n v="0"/>
    <m/>
    <n v="0"/>
    <m/>
    <n v="0"/>
    <n v="0"/>
    <n v="0"/>
    <m/>
    <m/>
    <n v="0"/>
    <n v="0"/>
    <m/>
    <m/>
    <m/>
    <d v="2021-11-16T00:00:00"/>
    <m/>
    <n v="2"/>
    <m/>
    <m/>
    <n v="2"/>
    <n v="20230228"/>
    <n v="20230201"/>
    <n v="5718879"/>
    <n v="0"/>
    <d v="2023-04-30T00:00:00"/>
  </r>
  <r>
    <n v="900228989"/>
    <s v="CLINICA SANTA SOFIA DEL PACIFICO"/>
    <s v="CSP"/>
    <n v="84121"/>
    <s v="900228989_CSP_84121"/>
    <s v="CSP"/>
    <n v="84121"/>
    <d v="2021-11-18T00:00:00"/>
    <n v="2021"/>
    <n v="60000"/>
    <n v="60000"/>
    <s v="B)Factura sin saldo ERP"/>
    <x v="5"/>
    <m/>
    <n v="0"/>
    <s v="ESTADO DOS"/>
    <x v="1"/>
    <n v="58800"/>
    <n v="1221940970"/>
    <n v="0"/>
    <x v="2"/>
    <s v="OK"/>
    <n v="60000"/>
    <n v="0"/>
    <n v="0"/>
    <n v="0"/>
    <n v="60000"/>
    <n v="0"/>
    <m/>
    <n v="0"/>
    <m/>
    <n v="0"/>
    <n v="0"/>
    <n v="0"/>
    <m/>
    <m/>
    <n v="0"/>
    <n v="0"/>
    <m/>
    <m/>
    <m/>
    <d v="2021-12-22T00:00:00"/>
    <m/>
    <n v="2"/>
    <m/>
    <m/>
    <n v="1"/>
    <n v="20211229"/>
    <n v="20211222"/>
    <n v="60000"/>
    <n v="0"/>
    <d v="2023-04-30T00:00:00"/>
  </r>
  <r>
    <n v="900228989"/>
    <s v="CLINICA SANTA SOFIA DEL PACIFICO"/>
    <s v="CSP"/>
    <n v="84652"/>
    <s v="900228989_CSP_84652"/>
    <s v="CSP"/>
    <n v="84652"/>
    <d v="2021-11-23T00:00:00"/>
    <n v="2021"/>
    <n v="120000"/>
    <n v="120000"/>
    <s v="B)Factura sin saldo ERP"/>
    <x v="5"/>
    <m/>
    <n v="0"/>
    <s v="ESTADO DOS"/>
    <x v="1"/>
    <n v="117600"/>
    <n v="1221940950"/>
    <n v="0"/>
    <x v="2"/>
    <s v="OK"/>
    <n v="120000"/>
    <n v="0"/>
    <n v="0"/>
    <n v="0"/>
    <n v="120000"/>
    <n v="0"/>
    <m/>
    <n v="0"/>
    <m/>
    <n v="0"/>
    <n v="0"/>
    <n v="0"/>
    <m/>
    <m/>
    <n v="0"/>
    <n v="0"/>
    <m/>
    <m/>
    <m/>
    <d v="2021-12-22T00:00:00"/>
    <m/>
    <n v="2"/>
    <m/>
    <m/>
    <n v="1"/>
    <n v="20211229"/>
    <n v="20211222"/>
    <n v="120000"/>
    <n v="0"/>
    <d v="2023-04-30T00:00:00"/>
  </r>
  <r>
    <n v="900228989"/>
    <s v="CLINICA SANTA SOFIA DEL PACIFICO"/>
    <s v="CSP"/>
    <n v="84740"/>
    <s v="900228989_CSP_84740"/>
    <s v="CSP"/>
    <n v="84740"/>
    <d v="2021-11-23T00:00:00"/>
    <n v="2021"/>
    <n v="63950"/>
    <n v="4"/>
    <s v="B)Factura sin saldo ERP"/>
    <x v="2"/>
    <m/>
    <n v="0"/>
    <m/>
    <x v="0"/>
    <n v="0"/>
    <m/>
    <n v="0"/>
    <x v="1"/>
    <s v="OK"/>
    <n v="63950"/>
    <n v="0"/>
    <n v="0"/>
    <n v="0"/>
    <n v="63950"/>
    <n v="0"/>
    <m/>
    <n v="0"/>
    <m/>
    <n v="0"/>
    <n v="0"/>
    <n v="0"/>
    <m/>
    <m/>
    <n v="62671"/>
    <n v="1279"/>
    <n v="4800055575"/>
    <s v="22.06.2022"/>
    <s v="INGRESO X RECONOCIMIENTO PRUEBAS COVID-PROCESAMIEN"/>
    <d v="2021-12-22T00:00:00"/>
    <m/>
    <n v="2"/>
    <m/>
    <m/>
    <n v="1"/>
    <n v="20211230"/>
    <n v="20211222"/>
    <n v="63950"/>
    <n v="0"/>
    <d v="2023-04-30T00:00:00"/>
  </r>
  <r>
    <n v="900228989"/>
    <s v="CLINICA SANTA SOFIA DEL PACIFICO"/>
    <s v="CSP"/>
    <n v="92142"/>
    <s v="900228989_CSP_92142"/>
    <s v="CSP"/>
    <n v="92142"/>
    <d v="2022-01-20T00:00:00"/>
    <n v="2022"/>
    <n v="7191810"/>
    <n v="7191810"/>
    <s v="B)Factura sin saldo ERP"/>
    <x v="3"/>
    <m/>
    <n v="0"/>
    <m/>
    <x v="0"/>
    <n v="0"/>
    <m/>
    <n v="7047974"/>
    <x v="1"/>
    <s v="OK"/>
    <n v="7191810"/>
    <n v="0"/>
    <n v="0"/>
    <n v="0"/>
    <n v="7191810"/>
    <n v="0"/>
    <m/>
    <n v="0"/>
    <m/>
    <n v="0"/>
    <n v="0"/>
    <n v="0"/>
    <m/>
    <m/>
    <n v="0"/>
    <n v="0"/>
    <m/>
    <m/>
    <m/>
    <d v="2022-02-17T00:00:00"/>
    <m/>
    <n v="2"/>
    <m/>
    <m/>
    <n v="2"/>
    <n v="20230228"/>
    <n v="20230201"/>
    <n v="7191810"/>
    <n v="0"/>
    <d v="2023-04-30T00:00:00"/>
  </r>
  <r>
    <n v="900228989"/>
    <s v="CLINICA SANTA SOFIA DEL PACIFICO"/>
    <s v="CSP"/>
    <n v="94036"/>
    <s v="900228989_CSP_94036"/>
    <s v="CSP"/>
    <n v="94036"/>
    <d v="2022-01-31T00:00:00"/>
    <n v="2022"/>
    <n v="220050"/>
    <n v="220050"/>
    <s v="B)Factura sin saldo ERP"/>
    <x v="3"/>
    <m/>
    <n v="0"/>
    <m/>
    <x v="0"/>
    <n v="0"/>
    <m/>
    <n v="215649"/>
    <x v="1"/>
    <s v="OK"/>
    <n v="220050"/>
    <n v="0"/>
    <n v="0"/>
    <n v="0"/>
    <n v="220050"/>
    <n v="0"/>
    <m/>
    <n v="0"/>
    <m/>
    <n v="0"/>
    <n v="0"/>
    <n v="0"/>
    <m/>
    <m/>
    <n v="0"/>
    <n v="0"/>
    <m/>
    <m/>
    <m/>
    <d v="2022-04-16T00:00:00"/>
    <m/>
    <n v="2"/>
    <m/>
    <m/>
    <n v="1"/>
    <n v="20220430"/>
    <n v="20220416"/>
    <n v="220050"/>
    <n v="0"/>
    <d v="2023-04-30T00:00:00"/>
  </r>
  <r>
    <n v="900228989"/>
    <s v="CLINICA SANTA SOFIA DEL PACIFICO"/>
    <s v="CSP"/>
    <n v="57890"/>
    <s v="900228989_CSP_57890"/>
    <s v="CSP"/>
    <n v="57890"/>
    <d v="2021-04-27T00:00:00"/>
    <n v="2021"/>
    <n v="80832"/>
    <n v="80832"/>
    <s v="B)Factura sin saldo ERP"/>
    <x v="5"/>
    <m/>
    <n v="0"/>
    <s v="ESTADO DOS"/>
    <x v="1"/>
    <n v="79215"/>
    <n v="1221775137"/>
    <n v="0"/>
    <x v="2"/>
    <s v="OK"/>
    <n v="80832"/>
    <n v="0"/>
    <n v="0"/>
    <n v="0"/>
    <n v="80832"/>
    <n v="0"/>
    <m/>
    <n v="0"/>
    <m/>
    <n v="0"/>
    <n v="0"/>
    <n v="0"/>
    <m/>
    <m/>
    <n v="0"/>
    <n v="0"/>
    <m/>
    <m/>
    <m/>
    <d v="2021-05-06T00:00:00"/>
    <m/>
    <n v="2"/>
    <m/>
    <m/>
    <n v="1"/>
    <n v="20210531"/>
    <n v="20210506"/>
    <n v="80832"/>
    <n v="0"/>
    <d v="2023-04-30T00:00:00"/>
  </r>
  <r>
    <n v="900228989"/>
    <s v="CLINICA SANTA SOFIA DEL PACIFICO"/>
    <s v="CSP"/>
    <n v="58029"/>
    <s v="900228989_CSP_58029"/>
    <s v="CSP"/>
    <n v="58029"/>
    <d v="2021-04-28T00:00:00"/>
    <n v="2021"/>
    <n v="144414"/>
    <n v="35228"/>
    <s v="B)Factura sin saldo ERP"/>
    <x v="2"/>
    <m/>
    <n v="0"/>
    <m/>
    <x v="0"/>
    <n v="0"/>
    <m/>
    <n v="0"/>
    <x v="1"/>
    <s v="OK"/>
    <n v="144414"/>
    <n v="0"/>
    <n v="0"/>
    <n v="0"/>
    <n v="144414"/>
    <n v="0"/>
    <m/>
    <n v="0"/>
    <m/>
    <n v="0"/>
    <n v="0"/>
    <n v="0"/>
    <m/>
    <m/>
    <n v="141526"/>
    <n v="2888"/>
    <n v="4800051791"/>
    <s v="30.11.2021"/>
    <s v="INGRESO X RECONOCIMIENTO PRUEBAS COVID-PROCESAMIEN"/>
    <d v="2021-05-06T00:00:00"/>
    <m/>
    <n v="2"/>
    <m/>
    <m/>
    <n v="1"/>
    <n v="20210530"/>
    <n v="20210506"/>
    <n v="144414"/>
    <n v="0"/>
    <d v="2023-04-30T00:00:00"/>
  </r>
  <r>
    <n v="900228989"/>
    <s v="CLINICA SANTA SOFIA DEL PACIFICO"/>
    <s v="CSP"/>
    <n v="65219"/>
    <s v="900228989_CSP_65219"/>
    <s v="CSP"/>
    <n v="65219"/>
    <d v="2021-06-21T00:00:00"/>
    <n v="2021"/>
    <n v="4779328"/>
    <n v="4779328"/>
    <s v="B)Factura sin saldo ERP"/>
    <x v="3"/>
    <m/>
    <n v="0"/>
    <m/>
    <x v="0"/>
    <n v="0"/>
    <m/>
    <n v="4683741"/>
    <x v="1"/>
    <s v="OK"/>
    <n v="4779328"/>
    <n v="0"/>
    <n v="0"/>
    <n v="0"/>
    <n v="4779328"/>
    <n v="0"/>
    <m/>
    <n v="0"/>
    <m/>
    <n v="0"/>
    <n v="0"/>
    <n v="0"/>
    <m/>
    <m/>
    <n v="0"/>
    <n v="0"/>
    <m/>
    <m/>
    <m/>
    <d v="2021-07-14T00:00:00"/>
    <m/>
    <n v="2"/>
    <m/>
    <m/>
    <n v="2"/>
    <n v="20230228"/>
    <n v="20230201"/>
    <n v="4779328"/>
    <n v="0"/>
    <d v="2023-04-30T00:00:00"/>
  </r>
  <r>
    <n v="900228989"/>
    <s v="CLINICA SANTA SOFIA DEL PACIFICO"/>
    <s v="CSP"/>
    <n v="47305"/>
    <s v="900228989_CSP_47305"/>
    <s v="CSP"/>
    <n v="47305"/>
    <d v="2021-02-07T00:00:00"/>
    <n v="2021"/>
    <n v="59700"/>
    <n v="1588"/>
    <s v="B)Factura sin saldo ERP"/>
    <x v="2"/>
    <m/>
    <n v="0"/>
    <m/>
    <x v="0"/>
    <n v="0"/>
    <m/>
    <n v="0"/>
    <x v="1"/>
    <s v="OK"/>
    <n v="59700"/>
    <n v="0"/>
    <n v="0"/>
    <n v="0"/>
    <n v="59700"/>
    <n v="0"/>
    <m/>
    <n v="0"/>
    <m/>
    <n v="0"/>
    <n v="0"/>
    <n v="0"/>
    <m/>
    <m/>
    <n v="58506"/>
    <n v="1170.1200000000001"/>
    <n v="4800048982"/>
    <s v="30.07.2021"/>
    <s v="INGRESO XRECON.PRUEBAS COVID-PROCESAMIENTO"/>
    <d v="2021-03-13T00:00:00"/>
    <m/>
    <n v="2"/>
    <m/>
    <m/>
    <n v="1"/>
    <n v="20210330"/>
    <n v="20210313"/>
    <n v="59700"/>
    <n v="0"/>
    <d v="2023-04-30T00:00:00"/>
  </r>
  <r>
    <n v="900228989"/>
    <s v="CLINICA SANTA SOFIA DEL PACIFICO"/>
    <s v="CSP"/>
    <n v="56198"/>
    <s v="900228989_CSP_56198"/>
    <s v="CSP"/>
    <n v="56198"/>
    <d v="2021-04-14T00:00:00"/>
    <n v="2021"/>
    <n v="120000"/>
    <n v="120000"/>
    <s v="B)Factura sin saldo ERP"/>
    <x v="5"/>
    <m/>
    <n v="0"/>
    <s v="ESTADO DOS"/>
    <x v="3"/>
    <n v="117600"/>
    <n v="1221775121"/>
    <n v="0"/>
    <x v="2"/>
    <s v="OK"/>
    <n v="120000"/>
    <n v="0"/>
    <n v="0"/>
    <n v="0"/>
    <n v="120000"/>
    <n v="0"/>
    <m/>
    <n v="0"/>
    <m/>
    <n v="0"/>
    <n v="0"/>
    <n v="0"/>
    <m/>
    <m/>
    <n v="0"/>
    <n v="0"/>
    <m/>
    <m/>
    <m/>
    <d v="2021-05-06T00:00:00"/>
    <m/>
    <n v="2"/>
    <m/>
    <m/>
    <n v="1"/>
    <n v="20210531"/>
    <n v="20210506"/>
    <n v="120000"/>
    <n v="0"/>
    <d v="2023-04-30T00:00:00"/>
  </r>
  <r>
    <n v="900228989"/>
    <s v="CLINICA SANTA SOFIA DEL PACIFICO"/>
    <s v="CSP"/>
    <n v="122292"/>
    <s v="900228989_CSP_122292"/>
    <s v="CSP"/>
    <n v="122292"/>
    <d v="2023-03-16T00:00:00"/>
    <n v="2023"/>
    <n v="160560"/>
    <n v="160560"/>
    <s v="B)Factura sin saldo ERP"/>
    <x v="3"/>
    <m/>
    <n v="0"/>
    <m/>
    <x v="0"/>
    <n v="0"/>
    <m/>
    <n v="157349"/>
    <x v="1"/>
    <s v="OK"/>
    <n v="160560"/>
    <n v="0"/>
    <n v="0"/>
    <n v="0"/>
    <n v="160560"/>
    <n v="0"/>
    <m/>
    <n v="0"/>
    <m/>
    <n v="0"/>
    <n v="0"/>
    <n v="0"/>
    <m/>
    <m/>
    <n v="0"/>
    <n v="0"/>
    <m/>
    <m/>
    <m/>
    <d v="2023-04-18T00:00:00"/>
    <m/>
    <n v="2"/>
    <m/>
    <m/>
    <n v="1"/>
    <n v="20230430"/>
    <n v="20230418"/>
    <n v="160560"/>
    <n v="0"/>
    <d v="2023-04-30T00:00:00"/>
  </r>
  <r>
    <n v="900228989"/>
    <s v="CLINICA SANTA SOFIA DEL PACIFICO"/>
    <s v="CSP"/>
    <n v="122565"/>
    <s v="900228989_CSP_122565"/>
    <s v="CSP"/>
    <n v="122565"/>
    <d v="2023-03-19T00:00:00"/>
    <n v="2023"/>
    <n v="457492"/>
    <n v="457492"/>
    <s v="B)Factura sin saldo ERP"/>
    <x v="3"/>
    <m/>
    <n v="0"/>
    <m/>
    <x v="0"/>
    <n v="0"/>
    <m/>
    <n v="448342"/>
    <x v="1"/>
    <s v="OK"/>
    <n v="457492"/>
    <n v="0"/>
    <n v="0"/>
    <n v="0"/>
    <n v="457492"/>
    <n v="0"/>
    <m/>
    <n v="0"/>
    <m/>
    <n v="0"/>
    <n v="0"/>
    <n v="0"/>
    <m/>
    <m/>
    <n v="0"/>
    <n v="0"/>
    <m/>
    <m/>
    <m/>
    <d v="2023-04-18T00:00:00"/>
    <m/>
    <n v="2"/>
    <m/>
    <m/>
    <n v="1"/>
    <n v="20230430"/>
    <n v="20230418"/>
    <n v="457492"/>
    <n v="0"/>
    <d v="2023-04-30T00:00:00"/>
  </r>
  <r>
    <n v="900228989"/>
    <s v="CLINICA SANTA SOFIA DEL PACIFICO"/>
    <s v="CSP"/>
    <n v="122590"/>
    <s v="900228989_CSP_122590"/>
    <s v="CSP"/>
    <n v="122590"/>
    <d v="2023-03-19T00:00:00"/>
    <n v="2023"/>
    <n v="124506"/>
    <n v="124506"/>
    <s v="B)Factura sin saldo ERP"/>
    <x v="3"/>
    <m/>
    <n v="0"/>
    <m/>
    <x v="0"/>
    <n v="0"/>
    <m/>
    <n v="122016"/>
    <x v="1"/>
    <s v="OK"/>
    <n v="124506"/>
    <n v="0"/>
    <n v="0"/>
    <n v="0"/>
    <n v="124506"/>
    <n v="0"/>
    <m/>
    <n v="0"/>
    <m/>
    <n v="0"/>
    <n v="0"/>
    <n v="0"/>
    <m/>
    <m/>
    <n v="0"/>
    <n v="0"/>
    <m/>
    <m/>
    <m/>
    <d v="2023-04-18T00:00:00"/>
    <m/>
    <n v="2"/>
    <m/>
    <m/>
    <n v="1"/>
    <n v="20230430"/>
    <n v="20230418"/>
    <n v="124506"/>
    <n v="0"/>
    <d v="2023-04-30T00:00:00"/>
  </r>
  <r>
    <n v="900228989"/>
    <s v="CLINICA SANTA SOFIA DEL PACIFICO"/>
    <s v="CSP"/>
    <n v="122621"/>
    <s v="900228989_CSP_122621"/>
    <s v="CSP"/>
    <n v="122621"/>
    <d v="2023-03-19T00:00:00"/>
    <n v="2023"/>
    <n v="314940"/>
    <n v="314940"/>
    <s v="B)Factura sin saldo ERP"/>
    <x v="3"/>
    <m/>
    <n v="0"/>
    <m/>
    <x v="0"/>
    <n v="0"/>
    <m/>
    <n v="308641"/>
    <x v="1"/>
    <s v="OK"/>
    <n v="314940"/>
    <n v="0"/>
    <n v="0"/>
    <n v="0"/>
    <n v="314940"/>
    <n v="0"/>
    <m/>
    <n v="0"/>
    <m/>
    <n v="0"/>
    <n v="0"/>
    <n v="0"/>
    <m/>
    <m/>
    <n v="0"/>
    <n v="0"/>
    <m/>
    <m/>
    <m/>
    <d v="2023-04-18T00:00:00"/>
    <m/>
    <n v="2"/>
    <m/>
    <m/>
    <n v="1"/>
    <n v="20230430"/>
    <n v="20230418"/>
    <n v="314940"/>
    <n v="0"/>
    <d v="2023-04-30T00:00:00"/>
  </r>
  <r>
    <n v="900228989"/>
    <s v="CLINICA SANTA SOFIA DEL PACIFICO"/>
    <s v="CSP"/>
    <n v="122784"/>
    <s v="900228989_CSP_122784"/>
    <s v="CSP"/>
    <n v="122784"/>
    <d v="2023-03-22T00:00:00"/>
    <n v="2023"/>
    <n v="305842"/>
    <n v="305842"/>
    <s v="B)Factura sin saldo ERP"/>
    <x v="3"/>
    <m/>
    <n v="0"/>
    <m/>
    <x v="0"/>
    <n v="0"/>
    <m/>
    <n v="89917"/>
    <x v="1"/>
    <s v="OK"/>
    <n v="305842"/>
    <n v="0"/>
    <n v="0"/>
    <n v="0"/>
    <n v="305842"/>
    <n v="0"/>
    <m/>
    <n v="0"/>
    <m/>
    <n v="0"/>
    <n v="0"/>
    <n v="0"/>
    <m/>
    <m/>
    <n v="0"/>
    <n v="0"/>
    <m/>
    <m/>
    <m/>
    <d v="2023-04-18T00:00:00"/>
    <m/>
    <n v="2"/>
    <m/>
    <m/>
    <n v="1"/>
    <n v="20230430"/>
    <n v="20230418"/>
    <n v="305842"/>
    <n v="0"/>
    <d v="2023-04-30T00:00:00"/>
  </r>
  <r>
    <n v="900228989"/>
    <s v="CLINICA SANTA SOFIA DEL PACIFICO"/>
    <s v="CSP"/>
    <n v="122937"/>
    <s v="900228989_CSP_122937"/>
    <s v="CSP"/>
    <n v="122937"/>
    <d v="2023-03-24T00:00:00"/>
    <n v="2023"/>
    <n v="235044"/>
    <n v="235044"/>
    <s v="B)Factura sin saldo ERP"/>
    <x v="3"/>
    <m/>
    <n v="0"/>
    <m/>
    <x v="0"/>
    <n v="0"/>
    <m/>
    <n v="230343"/>
    <x v="1"/>
    <s v="OK"/>
    <n v="235044"/>
    <n v="0"/>
    <n v="0"/>
    <n v="0"/>
    <n v="235044"/>
    <n v="0"/>
    <m/>
    <n v="0"/>
    <m/>
    <n v="0"/>
    <n v="0"/>
    <n v="0"/>
    <m/>
    <m/>
    <n v="0"/>
    <n v="0"/>
    <m/>
    <m/>
    <m/>
    <d v="2023-04-18T00:00:00"/>
    <m/>
    <n v="2"/>
    <m/>
    <m/>
    <n v="1"/>
    <n v="20230430"/>
    <n v="20230418"/>
    <n v="235044"/>
    <n v="0"/>
    <d v="2023-04-30T00:00:00"/>
  </r>
  <r>
    <n v="900228989"/>
    <s v="CLINICA SANTA SOFIA DEL PACIFICO"/>
    <s v="CSP"/>
    <n v="123809"/>
    <s v="900228989_CSP_123809"/>
    <s v="CSP"/>
    <n v="123809"/>
    <d v="2023-04-05T00:00:00"/>
    <n v="2023"/>
    <n v="1944700"/>
    <n v="1944700"/>
    <s v="B)Factura sin saldo ERP"/>
    <x v="3"/>
    <m/>
    <n v="0"/>
    <m/>
    <x v="0"/>
    <n v="0"/>
    <m/>
    <n v="1905806"/>
    <x v="1"/>
    <s v="OK"/>
    <n v="1944700"/>
    <n v="0"/>
    <n v="0"/>
    <n v="0"/>
    <n v="1944700"/>
    <n v="0"/>
    <m/>
    <n v="0"/>
    <m/>
    <n v="0"/>
    <n v="0"/>
    <n v="0"/>
    <m/>
    <m/>
    <n v="0"/>
    <n v="0"/>
    <m/>
    <m/>
    <m/>
    <d v="2023-04-18T00:00:00"/>
    <m/>
    <n v="2"/>
    <m/>
    <m/>
    <n v="1"/>
    <n v="20230430"/>
    <n v="20230418"/>
    <n v="1944700"/>
    <n v="0"/>
    <d v="2023-04-30T00:00:00"/>
  </r>
  <r>
    <n v="900228989"/>
    <s v="CLINICA SANTA SOFIA DEL PACIFICO"/>
    <s v="CSP"/>
    <n v="123962"/>
    <s v="900228989_CSP_123962"/>
    <s v="CSP"/>
    <n v="123962"/>
    <d v="2023-04-06T00:00:00"/>
    <n v="2023"/>
    <n v="509062"/>
    <n v="509062"/>
    <s v="B)Factura sin saldo ERP"/>
    <x v="3"/>
    <m/>
    <n v="0"/>
    <m/>
    <x v="0"/>
    <n v="0"/>
    <m/>
    <n v="498881"/>
    <x v="1"/>
    <s v="OK"/>
    <n v="509062"/>
    <n v="0"/>
    <n v="0"/>
    <n v="0"/>
    <n v="509062"/>
    <n v="0"/>
    <m/>
    <n v="0"/>
    <m/>
    <n v="0"/>
    <n v="0"/>
    <n v="0"/>
    <m/>
    <m/>
    <n v="0"/>
    <n v="0"/>
    <m/>
    <m/>
    <m/>
    <d v="2023-04-18T00:00:00"/>
    <m/>
    <n v="2"/>
    <m/>
    <m/>
    <n v="1"/>
    <n v="20230430"/>
    <n v="20230418"/>
    <n v="509062"/>
    <n v="0"/>
    <d v="2023-04-30T00:00:00"/>
  </r>
  <r>
    <n v="900228989"/>
    <s v="CLINICA SANTA SOFIA DEL PACIFICO"/>
    <s v="CSP"/>
    <n v="124029"/>
    <s v="900228989_CSP_124029"/>
    <s v="CSP"/>
    <n v="124029"/>
    <d v="2023-04-06T00:00:00"/>
    <n v="2023"/>
    <n v="971364"/>
    <n v="971364"/>
    <s v="B)Factura sin saldo ERP"/>
    <x v="3"/>
    <m/>
    <n v="0"/>
    <m/>
    <x v="0"/>
    <n v="0"/>
    <m/>
    <n v="951937"/>
    <x v="1"/>
    <s v="OK"/>
    <n v="971364"/>
    <n v="0"/>
    <n v="0"/>
    <n v="0"/>
    <n v="971364"/>
    <n v="0"/>
    <m/>
    <n v="0"/>
    <m/>
    <n v="0"/>
    <n v="0"/>
    <n v="0"/>
    <m/>
    <m/>
    <n v="0"/>
    <n v="0"/>
    <m/>
    <m/>
    <m/>
    <d v="2023-04-18T00:00:00"/>
    <m/>
    <n v="2"/>
    <m/>
    <m/>
    <n v="1"/>
    <n v="20230430"/>
    <n v="20230418"/>
    <n v="971364"/>
    <n v="0"/>
    <d v="2023-04-30T00:00:00"/>
  </r>
  <r>
    <n v="900228989"/>
    <s v="CLINICA SANTA SOFIA DEL PACIFICO"/>
    <s v="CSP"/>
    <n v="124035"/>
    <s v="900228989_CSP_124035"/>
    <s v="CSP"/>
    <n v="124035"/>
    <d v="2023-04-07T00:00:00"/>
    <n v="2023"/>
    <n v="64590"/>
    <n v="64590"/>
    <s v="B)Factura sin saldo ERP"/>
    <x v="3"/>
    <m/>
    <n v="0"/>
    <m/>
    <x v="0"/>
    <n v="0"/>
    <m/>
    <n v="63298"/>
    <x v="1"/>
    <s v="OK"/>
    <n v="64590"/>
    <n v="0"/>
    <n v="0"/>
    <n v="0"/>
    <n v="64590"/>
    <n v="0"/>
    <m/>
    <n v="0"/>
    <m/>
    <n v="0"/>
    <n v="0"/>
    <n v="0"/>
    <m/>
    <m/>
    <n v="0"/>
    <n v="0"/>
    <m/>
    <m/>
    <m/>
    <d v="2023-04-18T00:00:00"/>
    <m/>
    <n v="2"/>
    <m/>
    <m/>
    <n v="1"/>
    <n v="20230430"/>
    <n v="20230418"/>
    <n v="64590"/>
    <n v="0"/>
    <d v="2023-04-30T00:00:00"/>
  </r>
  <r>
    <n v="900228989"/>
    <s v="CLINICA SANTA SOFIA DEL PACIFICO"/>
    <s v="CSP"/>
    <n v="124100"/>
    <s v="900228989_CSP_124100"/>
    <s v="CSP"/>
    <n v="124100"/>
    <d v="2023-04-08T00:00:00"/>
    <n v="2023"/>
    <n v="116042"/>
    <n v="116042"/>
    <s v="B)Factura sin saldo ERP"/>
    <x v="3"/>
    <m/>
    <n v="0"/>
    <m/>
    <x v="0"/>
    <n v="0"/>
    <m/>
    <n v="113721"/>
    <x v="1"/>
    <s v="OK"/>
    <n v="116042"/>
    <n v="0"/>
    <n v="0"/>
    <n v="0"/>
    <n v="116042"/>
    <n v="0"/>
    <m/>
    <n v="0"/>
    <m/>
    <n v="0"/>
    <n v="0"/>
    <n v="0"/>
    <m/>
    <m/>
    <n v="0"/>
    <n v="0"/>
    <m/>
    <m/>
    <m/>
    <d v="2023-04-18T00:00:00"/>
    <m/>
    <n v="2"/>
    <m/>
    <m/>
    <n v="1"/>
    <n v="20230430"/>
    <n v="20230418"/>
    <n v="116042"/>
    <n v="0"/>
    <d v="2023-04-30T00:00:00"/>
  </r>
  <r>
    <n v="900228989"/>
    <s v="CLINICA SANTA SOFIA DEL PACIFICO"/>
    <s v="CSP"/>
    <n v="124101"/>
    <s v="900228989_CSP_124101"/>
    <s v="CSP"/>
    <n v="124101"/>
    <d v="2023-04-08T00:00:00"/>
    <n v="2023"/>
    <n v="128761"/>
    <n v="128761"/>
    <s v="B)Factura sin saldo ERP"/>
    <x v="3"/>
    <m/>
    <n v="0"/>
    <m/>
    <x v="0"/>
    <n v="0"/>
    <m/>
    <n v="126186"/>
    <x v="1"/>
    <s v="OK"/>
    <n v="128761"/>
    <n v="0"/>
    <n v="0"/>
    <n v="0"/>
    <n v="128761"/>
    <n v="0"/>
    <m/>
    <n v="0"/>
    <m/>
    <n v="0"/>
    <n v="0"/>
    <n v="0"/>
    <m/>
    <m/>
    <n v="0"/>
    <n v="0"/>
    <m/>
    <m/>
    <m/>
    <d v="2023-04-18T00:00:00"/>
    <m/>
    <n v="2"/>
    <m/>
    <m/>
    <n v="1"/>
    <n v="20230430"/>
    <n v="20230418"/>
    <n v="128761"/>
    <n v="0"/>
    <d v="2023-04-30T00:00:00"/>
  </r>
  <r>
    <n v="900228989"/>
    <s v="CLINICA SANTA SOFIA DEL PACIFICO"/>
    <s v="CSP"/>
    <n v="124102"/>
    <s v="900228989_CSP_124102"/>
    <s v="CSP"/>
    <n v="124102"/>
    <d v="2023-04-08T00:00:00"/>
    <n v="2023"/>
    <n v="553678"/>
    <n v="553678"/>
    <s v="B)Factura sin saldo ERP"/>
    <x v="3"/>
    <m/>
    <n v="0"/>
    <m/>
    <x v="0"/>
    <n v="0"/>
    <m/>
    <n v="542604"/>
    <x v="1"/>
    <s v="OK"/>
    <n v="553678"/>
    <n v="0"/>
    <n v="0"/>
    <n v="0"/>
    <n v="553678"/>
    <n v="0"/>
    <m/>
    <n v="0"/>
    <m/>
    <n v="0"/>
    <n v="0"/>
    <n v="0"/>
    <m/>
    <m/>
    <n v="0"/>
    <n v="0"/>
    <m/>
    <m/>
    <m/>
    <d v="2023-04-18T00:00:00"/>
    <m/>
    <n v="2"/>
    <m/>
    <m/>
    <n v="1"/>
    <n v="20230430"/>
    <n v="20230418"/>
    <n v="553678"/>
    <n v="0"/>
    <d v="2023-04-30T00:00:00"/>
  </r>
  <r>
    <n v="900228989"/>
    <s v="CLINICA SANTA SOFIA DEL PACIFICO"/>
    <s v="CSP"/>
    <n v="11474"/>
    <s v="900228989_CSP_11474"/>
    <s v="CSP"/>
    <n v="11474"/>
    <d v="2020-02-15T00:00:00"/>
    <n v="2020"/>
    <n v="6220281"/>
    <n v="6220281"/>
    <s v="B)Factura sin saldo ERP"/>
    <x v="3"/>
    <m/>
    <n v="0"/>
    <m/>
    <x v="0"/>
    <n v="0"/>
    <m/>
    <n v="6095875"/>
    <x v="1"/>
    <s v="OK"/>
    <n v="6220281"/>
    <n v="0"/>
    <n v="0"/>
    <n v="0"/>
    <n v="6220281"/>
    <n v="0"/>
    <m/>
    <n v="0"/>
    <m/>
    <n v="0"/>
    <n v="0"/>
    <n v="0"/>
    <m/>
    <m/>
    <n v="0"/>
    <n v="0"/>
    <m/>
    <m/>
    <m/>
    <d v="2020-03-06T00:00:00"/>
    <m/>
    <n v="2"/>
    <m/>
    <m/>
    <n v="2"/>
    <n v="20230228"/>
    <n v="20230201"/>
    <n v="6220281"/>
    <n v="0"/>
    <d v="2023-04-30T00:00:00"/>
  </r>
  <r>
    <n v="900228989"/>
    <s v="CLINICA SANTA SOFIA DEL PACIFICO"/>
    <s v="CSP"/>
    <n v="120847"/>
    <s v="900228989_CSP_120847"/>
    <s v="CSP"/>
    <n v="120847"/>
    <d v="2023-02-26T00:00:00"/>
    <n v="2023"/>
    <n v="84694"/>
    <n v="84694"/>
    <s v="B)Factura sin saldo ERP"/>
    <x v="3"/>
    <m/>
    <n v="0"/>
    <m/>
    <x v="0"/>
    <n v="0"/>
    <m/>
    <n v="83000"/>
    <x v="1"/>
    <s v="OK"/>
    <n v="84694"/>
    <n v="0"/>
    <n v="0"/>
    <n v="0"/>
    <n v="84694"/>
    <n v="0"/>
    <m/>
    <n v="0"/>
    <m/>
    <n v="0"/>
    <n v="0"/>
    <n v="0"/>
    <m/>
    <m/>
    <n v="0"/>
    <n v="0"/>
    <m/>
    <m/>
    <m/>
    <d v="2023-03-13T00:00:00"/>
    <m/>
    <n v="2"/>
    <m/>
    <m/>
    <n v="1"/>
    <n v="20230330"/>
    <n v="20230321"/>
    <n v="84694"/>
    <n v="0"/>
    <d v="2023-04-30T00:00:00"/>
  </r>
  <r>
    <n v="900228989"/>
    <s v="CLINICA SANTA SOFIA DEL PACIFICO"/>
    <s v="CSP"/>
    <n v="120848"/>
    <s v="900228989_CSP_120848"/>
    <s v="CSP"/>
    <n v="120848"/>
    <d v="2023-02-26T00:00:00"/>
    <n v="2023"/>
    <n v="106302"/>
    <n v="106302"/>
    <s v="B)Factura sin saldo ERP"/>
    <x v="3"/>
    <m/>
    <n v="0"/>
    <m/>
    <x v="0"/>
    <n v="104176"/>
    <n v="1222240479"/>
    <n v="0"/>
    <x v="1"/>
    <s v="OK"/>
    <n v="106302"/>
    <n v="0"/>
    <n v="0"/>
    <n v="0"/>
    <n v="106302"/>
    <n v="0"/>
    <m/>
    <n v="0"/>
    <m/>
    <n v="0"/>
    <n v="0"/>
    <n v="0"/>
    <m/>
    <m/>
    <n v="0"/>
    <n v="0"/>
    <m/>
    <m/>
    <m/>
    <d v="2023-03-21T00:00:00"/>
    <m/>
    <n v="2"/>
    <m/>
    <m/>
    <n v="1"/>
    <n v="20230330"/>
    <n v="20230321"/>
    <n v="106302"/>
    <n v="0"/>
    <d v="2023-04-30T00:00:00"/>
  </r>
  <r>
    <n v="900228989"/>
    <s v="CLINICA SANTA SOFIA DEL PACIFICO"/>
    <s v="CSP"/>
    <n v="120932"/>
    <s v="900228989_CSP_120932"/>
    <s v="CSP"/>
    <n v="120932"/>
    <d v="2023-02-28T00:00:00"/>
    <n v="2023"/>
    <n v="125102"/>
    <n v="125102"/>
    <s v="B)Factura sin saldo ERP"/>
    <x v="3"/>
    <m/>
    <n v="0"/>
    <m/>
    <x v="0"/>
    <n v="0"/>
    <m/>
    <n v="122600"/>
    <x v="1"/>
    <s v="OK"/>
    <n v="125102"/>
    <n v="0"/>
    <n v="0"/>
    <n v="0"/>
    <n v="125102"/>
    <n v="0"/>
    <m/>
    <n v="0"/>
    <m/>
    <n v="0"/>
    <n v="0"/>
    <n v="0"/>
    <m/>
    <m/>
    <n v="0"/>
    <n v="0"/>
    <m/>
    <m/>
    <m/>
    <d v="2023-03-13T00:00:00"/>
    <m/>
    <n v="2"/>
    <m/>
    <m/>
    <n v="1"/>
    <n v="20230330"/>
    <n v="20230321"/>
    <n v="125102"/>
    <n v="0"/>
    <d v="2023-04-30T00:00:00"/>
  </r>
  <r>
    <n v="900228989"/>
    <s v="CLINICA SANTA SOFIA DEL PACIFICO"/>
    <s v="CSP"/>
    <n v="121543"/>
    <s v="900228989_CSP_121543"/>
    <s v="CSP"/>
    <n v="121543"/>
    <d v="2023-03-07T00:00:00"/>
    <n v="2023"/>
    <n v="467071"/>
    <n v="467071"/>
    <s v="B)Factura sin saldo ERP"/>
    <x v="3"/>
    <m/>
    <n v="0"/>
    <m/>
    <x v="0"/>
    <n v="0"/>
    <m/>
    <n v="457730"/>
    <x v="1"/>
    <s v="OK"/>
    <n v="467071"/>
    <n v="0"/>
    <n v="0"/>
    <n v="0"/>
    <n v="467071"/>
    <n v="0"/>
    <m/>
    <n v="0"/>
    <m/>
    <n v="0"/>
    <n v="0"/>
    <n v="0"/>
    <m/>
    <m/>
    <n v="0"/>
    <n v="0"/>
    <m/>
    <m/>
    <m/>
    <d v="2023-04-18T00:00:00"/>
    <m/>
    <n v="2"/>
    <m/>
    <m/>
    <n v="1"/>
    <n v="20230430"/>
    <n v="20230418"/>
    <n v="467071"/>
    <n v="0"/>
    <d v="2023-04-30T00:00:00"/>
  </r>
  <r>
    <n v="900228989"/>
    <s v="CLINICA SANTA SOFIA DEL PACIFICO"/>
    <s v="CSP"/>
    <n v="121886"/>
    <s v="900228989_CSP_121886"/>
    <s v="CSP"/>
    <n v="121886"/>
    <d v="2023-03-11T00:00:00"/>
    <n v="2023"/>
    <n v="584690"/>
    <n v="584690"/>
    <s v="B)Factura sin saldo ERP"/>
    <x v="3"/>
    <m/>
    <n v="0"/>
    <m/>
    <x v="0"/>
    <n v="0"/>
    <m/>
    <n v="572996"/>
    <x v="1"/>
    <s v="OK"/>
    <n v="584690"/>
    <n v="0"/>
    <n v="0"/>
    <n v="0"/>
    <n v="584690"/>
    <n v="0"/>
    <m/>
    <n v="0"/>
    <m/>
    <n v="0"/>
    <n v="0"/>
    <n v="0"/>
    <m/>
    <m/>
    <n v="0"/>
    <n v="0"/>
    <m/>
    <m/>
    <m/>
    <d v="2023-04-18T00:00:00"/>
    <m/>
    <n v="2"/>
    <m/>
    <m/>
    <n v="1"/>
    <n v="20230430"/>
    <n v="20230418"/>
    <n v="584690"/>
    <n v="0"/>
    <d v="2023-04-30T00:00:00"/>
  </r>
  <r>
    <n v="900228989"/>
    <s v="CLINICA SANTA SOFIA DEL PACIFICO"/>
    <s v="CSP"/>
    <n v="117237"/>
    <s v="900228989_CSP_117237"/>
    <s v="CSP"/>
    <n v="117237"/>
    <d v="2022-12-27T00:00:00"/>
    <n v="2022"/>
    <n v="397519"/>
    <n v="397519"/>
    <s v="B)Factura sin saldo ERP"/>
    <x v="4"/>
    <m/>
    <n v="0"/>
    <m/>
    <x v="0"/>
    <n v="0"/>
    <m/>
    <n v="202576"/>
    <x v="1"/>
    <s v="OK"/>
    <n v="397519"/>
    <n v="0"/>
    <n v="0"/>
    <n v="0"/>
    <n v="397519"/>
    <n v="0"/>
    <m/>
    <n v="0"/>
    <m/>
    <n v="0"/>
    <n v="0"/>
    <m/>
    <m/>
    <m/>
    <n v="186993"/>
    <n v="0"/>
    <n v="2201366608"/>
    <s v="24.03.2023"/>
    <m/>
    <d v="2023-01-05T00:00:00"/>
    <m/>
    <n v="2"/>
    <m/>
    <m/>
    <n v="1"/>
    <n v="20230130"/>
    <n v="20230105"/>
    <n v="397519"/>
    <n v="0"/>
    <d v="2023-04-30T00:00:00"/>
  </r>
  <r>
    <n v="900228989"/>
    <s v="CLINICA SANTA SOFIA DEL PACIFICO"/>
    <s v="CSP"/>
    <n v="117241"/>
    <s v="900228989_CSP_117241"/>
    <s v="CSP"/>
    <n v="117241"/>
    <d v="2022-12-27T00:00:00"/>
    <n v="2022"/>
    <n v="623700"/>
    <n v="623700"/>
    <s v="B)Factura sin saldo ERP"/>
    <x v="3"/>
    <m/>
    <n v="0"/>
    <m/>
    <x v="0"/>
    <n v="0"/>
    <m/>
    <n v="611226"/>
    <x v="1"/>
    <s v="OK"/>
    <n v="623700"/>
    <n v="0"/>
    <n v="0"/>
    <n v="0"/>
    <n v="623700"/>
    <n v="0"/>
    <m/>
    <n v="0"/>
    <m/>
    <n v="0"/>
    <n v="0"/>
    <n v="0"/>
    <m/>
    <m/>
    <n v="0"/>
    <n v="0"/>
    <m/>
    <m/>
    <m/>
    <d v="2023-01-05T00:00:00"/>
    <m/>
    <n v="2"/>
    <m/>
    <m/>
    <n v="1"/>
    <n v="20230130"/>
    <n v="20230105"/>
    <n v="623700"/>
    <n v="0"/>
    <d v="2023-04-30T00:00:00"/>
  </r>
  <r>
    <n v="900228989"/>
    <s v="CLINICA SANTA SOFIA DEL PACIFICO"/>
    <s v="CSP"/>
    <n v="117305"/>
    <s v="900228989_CSP_117305"/>
    <s v="CSP"/>
    <n v="117305"/>
    <d v="2022-12-27T00:00:00"/>
    <n v="2022"/>
    <n v="80832"/>
    <n v="80832"/>
    <s v="B)Factura sin saldo ERP"/>
    <x v="5"/>
    <m/>
    <n v="0"/>
    <s v="ESTADO DOS"/>
    <x v="1"/>
    <n v="0"/>
    <m/>
    <n v="79215"/>
    <x v="2"/>
    <s v="OK"/>
    <n v="80832"/>
    <n v="0"/>
    <n v="0"/>
    <n v="0"/>
    <n v="80832"/>
    <n v="0"/>
    <m/>
    <n v="0"/>
    <m/>
    <n v="0"/>
    <n v="0"/>
    <n v="0"/>
    <m/>
    <m/>
    <n v="0"/>
    <n v="0"/>
    <m/>
    <m/>
    <m/>
    <d v="2023-01-05T00:00:00"/>
    <m/>
    <n v="2"/>
    <m/>
    <m/>
    <n v="1"/>
    <n v="20230129"/>
    <n v="20230105"/>
    <n v="80832"/>
    <n v="0"/>
    <d v="2023-04-30T00:00:00"/>
  </r>
  <r>
    <n v="900228989"/>
    <s v="CLINICA SANTA SOFIA DEL PACIFICO"/>
    <s v="CSP"/>
    <n v="117360"/>
    <s v="900228989_CSP_117360"/>
    <s v="CSP"/>
    <n v="117360"/>
    <d v="2022-12-28T00:00:00"/>
    <n v="2022"/>
    <n v="465436"/>
    <n v="465436"/>
    <s v="B)Factura sin saldo ERP"/>
    <x v="3"/>
    <m/>
    <n v="0"/>
    <m/>
    <x v="0"/>
    <n v="0"/>
    <m/>
    <n v="456127"/>
    <x v="1"/>
    <s v="OK"/>
    <n v="465436"/>
    <n v="0"/>
    <n v="0"/>
    <n v="0"/>
    <n v="465436"/>
    <n v="0"/>
    <m/>
    <n v="0"/>
    <m/>
    <n v="0"/>
    <n v="0"/>
    <n v="0"/>
    <m/>
    <m/>
    <n v="0"/>
    <n v="0"/>
    <m/>
    <m/>
    <m/>
    <d v="2023-01-05T00:00:00"/>
    <m/>
    <n v="2"/>
    <m/>
    <m/>
    <n v="1"/>
    <n v="20230130"/>
    <n v="20230105"/>
    <n v="465436"/>
    <n v="0"/>
    <d v="2023-04-30T00:00:00"/>
  </r>
  <r>
    <n v="900228989"/>
    <s v="CLINICA SANTA SOFIA DEL PACIFICO"/>
    <s v="CSP"/>
    <n v="117409"/>
    <s v="900228989_CSP_117409"/>
    <s v="CSP"/>
    <n v="117409"/>
    <d v="2022-12-28T00:00:00"/>
    <n v="2022"/>
    <n v="4214625"/>
    <n v="4214625"/>
    <s v="B)Factura sin saldo ERP"/>
    <x v="3"/>
    <m/>
    <n v="0"/>
    <m/>
    <x v="0"/>
    <n v="0"/>
    <m/>
    <n v="4130332"/>
    <x v="1"/>
    <s v="OK"/>
    <n v="4214625"/>
    <n v="0"/>
    <n v="0"/>
    <n v="0"/>
    <n v="4214625"/>
    <n v="0"/>
    <m/>
    <n v="0"/>
    <m/>
    <n v="0"/>
    <n v="0"/>
    <n v="0"/>
    <m/>
    <m/>
    <n v="0"/>
    <n v="0"/>
    <m/>
    <m/>
    <m/>
    <d v="2023-01-05T00:00:00"/>
    <m/>
    <n v="2"/>
    <m/>
    <m/>
    <n v="1"/>
    <n v="20230130"/>
    <n v="20230105"/>
    <n v="4214625"/>
    <n v="0"/>
    <d v="2023-04-30T00:00:00"/>
  </r>
  <r>
    <n v="900228989"/>
    <s v="CLINICA SANTA SOFIA DEL PACIFICO"/>
    <s v="CSP"/>
    <n v="117578"/>
    <s v="900228989_CSP_117578"/>
    <s v="CSP"/>
    <n v="117578"/>
    <d v="2022-12-30T00:00:00"/>
    <n v="2022"/>
    <n v="128630"/>
    <n v="128630"/>
    <s v="B)Factura sin saldo ERP"/>
    <x v="3"/>
    <m/>
    <n v="0"/>
    <m/>
    <x v="0"/>
    <n v="0"/>
    <m/>
    <n v="126057"/>
    <x v="1"/>
    <s v="OK"/>
    <n v="128630"/>
    <n v="0"/>
    <n v="0"/>
    <n v="0"/>
    <n v="128630"/>
    <n v="0"/>
    <m/>
    <n v="0"/>
    <m/>
    <n v="0"/>
    <n v="0"/>
    <n v="0"/>
    <m/>
    <m/>
    <n v="0"/>
    <n v="0"/>
    <m/>
    <m/>
    <m/>
    <d v="2023-01-05T00:00:00"/>
    <m/>
    <n v="2"/>
    <m/>
    <m/>
    <n v="1"/>
    <n v="20230130"/>
    <n v="20230105"/>
    <n v="128630"/>
    <n v="0"/>
    <d v="2023-04-30T00:00:00"/>
  </r>
  <r>
    <n v="900228989"/>
    <s v="CLINICA SANTA SOFIA DEL PACIFICO"/>
    <s v="CSP"/>
    <n v="117904"/>
    <s v="900228989_CSP_117904"/>
    <s v="CSP"/>
    <n v="117904"/>
    <d v="2023-01-17T00:00:00"/>
    <n v="2023"/>
    <n v="548445"/>
    <n v="548445"/>
    <s v="B)Factura sin saldo ERP"/>
    <x v="3"/>
    <m/>
    <n v="0"/>
    <m/>
    <x v="0"/>
    <n v="0"/>
    <m/>
    <n v="537476"/>
    <x v="1"/>
    <s v="OK"/>
    <n v="548445"/>
    <n v="0"/>
    <n v="0"/>
    <n v="0"/>
    <n v="548445"/>
    <n v="0"/>
    <m/>
    <n v="0"/>
    <m/>
    <n v="0"/>
    <n v="0"/>
    <n v="0"/>
    <m/>
    <m/>
    <n v="0"/>
    <n v="0"/>
    <m/>
    <m/>
    <m/>
    <d v="2023-03-13T00:00:00"/>
    <m/>
    <n v="2"/>
    <m/>
    <m/>
    <n v="1"/>
    <n v="20230330"/>
    <n v="20230321"/>
    <n v="548445"/>
    <n v="0"/>
    <d v="2023-04-30T00:00:00"/>
  </r>
  <r>
    <n v="900228989"/>
    <s v="CLINICA SANTA SOFIA DEL PACIFICO"/>
    <s v="CSP"/>
    <n v="117912"/>
    <s v="900228989_CSP_117912"/>
    <s v="CSP"/>
    <n v="117912"/>
    <d v="2023-01-19T00:00:00"/>
    <n v="2023"/>
    <n v="234973"/>
    <n v="234973"/>
    <s v="B)Factura sin saldo ERP"/>
    <x v="3"/>
    <m/>
    <n v="0"/>
    <m/>
    <x v="0"/>
    <n v="0"/>
    <m/>
    <n v="230274"/>
    <x v="1"/>
    <s v="OK"/>
    <n v="234973"/>
    <n v="0"/>
    <n v="0"/>
    <n v="0"/>
    <n v="234973"/>
    <n v="0"/>
    <m/>
    <n v="0"/>
    <m/>
    <n v="0"/>
    <n v="0"/>
    <n v="0"/>
    <m/>
    <m/>
    <n v="0"/>
    <n v="0"/>
    <m/>
    <m/>
    <m/>
    <d v="2023-02-14T00:00:00"/>
    <m/>
    <n v="2"/>
    <m/>
    <m/>
    <n v="1"/>
    <n v="20230228"/>
    <n v="20230214"/>
    <n v="234973"/>
    <n v="0"/>
    <d v="2023-04-30T00:00:00"/>
  </r>
  <r>
    <n v="900228989"/>
    <s v="CLINICA SANTA SOFIA DEL PACIFICO"/>
    <s v="CSP"/>
    <n v="117924"/>
    <s v="900228989_CSP_117924"/>
    <s v="CSP"/>
    <n v="117924"/>
    <d v="2023-01-23T00:00:00"/>
    <n v="2023"/>
    <n v="386132"/>
    <n v="386132"/>
    <s v="B)Factura sin saldo ERP"/>
    <x v="3"/>
    <m/>
    <n v="0"/>
    <m/>
    <x v="0"/>
    <n v="378409"/>
    <n v="1222233846"/>
    <n v="0"/>
    <x v="1"/>
    <s v="OK"/>
    <n v="386132"/>
    <n v="0"/>
    <n v="0"/>
    <n v="0"/>
    <n v="386132"/>
    <n v="0"/>
    <m/>
    <n v="0"/>
    <m/>
    <n v="0"/>
    <n v="0"/>
    <n v="0"/>
    <m/>
    <m/>
    <n v="0"/>
    <n v="0"/>
    <m/>
    <m/>
    <m/>
    <d v="2023-02-14T00:00:00"/>
    <m/>
    <n v="2"/>
    <m/>
    <m/>
    <n v="1"/>
    <n v="20230228"/>
    <n v="20230214"/>
    <n v="386132"/>
    <n v="0"/>
    <d v="2023-04-30T00:00:00"/>
  </r>
  <r>
    <n v="900228989"/>
    <s v="CLINICA SANTA SOFIA DEL PACIFICO"/>
    <s v="CSP"/>
    <n v="118426"/>
    <s v="900228989_CSP_118426"/>
    <s v="CSP"/>
    <n v="118426"/>
    <d v="2023-01-30T00:00:00"/>
    <n v="2023"/>
    <n v="1509695"/>
    <n v="1509695"/>
    <s v="B)Factura sin saldo ERP"/>
    <x v="3"/>
    <m/>
    <n v="0"/>
    <m/>
    <x v="0"/>
    <n v="0"/>
    <m/>
    <n v="1479501"/>
    <x v="1"/>
    <s v="OK"/>
    <n v="1509695"/>
    <n v="0"/>
    <n v="0"/>
    <n v="0"/>
    <n v="1509695"/>
    <n v="0"/>
    <m/>
    <n v="0"/>
    <m/>
    <n v="0"/>
    <n v="0"/>
    <n v="0"/>
    <m/>
    <m/>
    <n v="0"/>
    <n v="0"/>
    <m/>
    <m/>
    <m/>
    <d v="2023-02-14T00:00:00"/>
    <m/>
    <n v="2"/>
    <m/>
    <m/>
    <n v="1"/>
    <n v="20230228"/>
    <n v="20230214"/>
    <n v="1509695"/>
    <n v="0"/>
    <d v="2023-04-30T00:00:00"/>
  </r>
  <r>
    <n v="900228989"/>
    <s v="CLINICA SANTA SOFIA DEL PACIFICO"/>
    <s v="CSP"/>
    <n v="118490"/>
    <s v="900228989_CSP_118490"/>
    <s v="CSP"/>
    <n v="118490"/>
    <d v="2023-01-31T00:00:00"/>
    <n v="2023"/>
    <n v="372457"/>
    <n v="372457"/>
    <s v="B)Factura sin saldo ERP"/>
    <x v="4"/>
    <m/>
    <n v="0"/>
    <m/>
    <x v="0"/>
    <n v="0"/>
    <m/>
    <n v="208055"/>
    <x v="1"/>
    <s v="OK"/>
    <n v="372457"/>
    <n v="0"/>
    <n v="0"/>
    <n v="0"/>
    <n v="372457"/>
    <n v="0"/>
    <m/>
    <n v="0"/>
    <m/>
    <n v="0"/>
    <n v="0"/>
    <m/>
    <m/>
    <m/>
    <n v="156953"/>
    <n v="0"/>
    <n v="2201366608"/>
    <s v="24.03.2023"/>
    <m/>
    <d v="2023-02-14T00:00:00"/>
    <m/>
    <n v="2"/>
    <m/>
    <m/>
    <n v="1"/>
    <n v="20230228"/>
    <n v="20230214"/>
    <n v="372457"/>
    <n v="0"/>
    <d v="2023-04-30T00:00:00"/>
  </r>
  <r>
    <n v="900228989"/>
    <s v="CLINICA SANTA SOFIA DEL PACIFICO"/>
    <s v="CSP"/>
    <n v="118491"/>
    <s v="900228989_CSP_118491"/>
    <s v="CSP"/>
    <n v="118491"/>
    <d v="2023-01-31T00:00:00"/>
    <n v="2023"/>
    <n v="491508"/>
    <n v="491508"/>
    <s v="B)Factura sin saldo ERP"/>
    <x v="3"/>
    <m/>
    <n v="0"/>
    <m/>
    <x v="0"/>
    <n v="0"/>
    <m/>
    <n v="481678"/>
    <x v="1"/>
    <s v="OK"/>
    <n v="491508"/>
    <n v="0"/>
    <n v="0"/>
    <n v="0"/>
    <n v="491508"/>
    <n v="0"/>
    <m/>
    <n v="0"/>
    <m/>
    <n v="0"/>
    <n v="0"/>
    <n v="0"/>
    <m/>
    <m/>
    <n v="0"/>
    <n v="0"/>
    <m/>
    <m/>
    <m/>
    <d v="2023-02-14T00:00:00"/>
    <m/>
    <n v="2"/>
    <m/>
    <m/>
    <n v="1"/>
    <n v="20230228"/>
    <n v="20230214"/>
    <n v="491508"/>
    <n v="0"/>
    <d v="2023-04-30T00:00:00"/>
  </r>
  <r>
    <n v="900228989"/>
    <s v="CLINICA SANTA SOFIA DEL PACIFICO"/>
    <s v="CSP"/>
    <n v="119025"/>
    <s v="900228989_CSP_119025"/>
    <s v="CSP"/>
    <n v="119025"/>
    <d v="2023-02-01T00:00:00"/>
    <n v="2023"/>
    <n v="80832"/>
    <n v="80832"/>
    <s v="B)Factura sin saldo ERP"/>
    <x v="5"/>
    <m/>
    <n v="0"/>
    <s v="ESTADO DOS"/>
    <x v="1"/>
    <n v="0"/>
    <m/>
    <n v="79215"/>
    <x v="2"/>
    <s v="OK"/>
    <n v="80832"/>
    <n v="0"/>
    <n v="0"/>
    <n v="0"/>
    <n v="80832"/>
    <n v="0"/>
    <m/>
    <n v="0"/>
    <m/>
    <n v="0"/>
    <n v="0"/>
    <n v="0"/>
    <m/>
    <m/>
    <n v="0"/>
    <n v="0"/>
    <m/>
    <m/>
    <m/>
    <d v="2023-02-21T00:00:00"/>
    <m/>
    <n v="2"/>
    <m/>
    <m/>
    <n v="1"/>
    <n v="20230227"/>
    <n v="20230221"/>
    <n v="80832"/>
    <n v="0"/>
    <d v="2023-04-30T00:00:00"/>
  </r>
  <r>
    <n v="900228989"/>
    <s v="CLINICA SANTA SOFIA DEL PACIFICO"/>
    <s v="CSP"/>
    <n v="119300"/>
    <s v="900228989_CSP_119300"/>
    <s v="CSP"/>
    <n v="119300"/>
    <d v="2023-02-04T00:00:00"/>
    <n v="2023"/>
    <n v="764036"/>
    <n v="764036"/>
    <s v="B)Factura sin saldo ERP"/>
    <x v="3"/>
    <m/>
    <n v="0"/>
    <m/>
    <x v="0"/>
    <n v="0"/>
    <m/>
    <n v="748755"/>
    <x v="1"/>
    <s v="OK"/>
    <n v="764036"/>
    <n v="0"/>
    <n v="0"/>
    <n v="0"/>
    <n v="764036"/>
    <n v="0"/>
    <m/>
    <n v="0"/>
    <m/>
    <n v="0"/>
    <n v="0"/>
    <n v="0"/>
    <m/>
    <m/>
    <n v="0"/>
    <n v="0"/>
    <m/>
    <m/>
    <m/>
    <d v="2023-03-13T00:00:00"/>
    <m/>
    <n v="2"/>
    <m/>
    <m/>
    <n v="1"/>
    <n v="20230330"/>
    <n v="20230321"/>
    <n v="764036"/>
    <n v="0"/>
    <d v="2023-04-30T00:00:00"/>
  </r>
  <r>
    <n v="900228989"/>
    <s v="CLINICA SANTA SOFIA DEL PACIFICO"/>
    <s v="CSP"/>
    <n v="119493"/>
    <s v="900228989_CSP_119493"/>
    <s v="CSP"/>
    <n v="119493"/>
    <d v="2023-02-06T00:00:00"/>
    <n v="2023"/>
    <n v="964005"/>
    <n v="964005"/>
    <s v="B)Factura sin saldo ERP"/>
    <x v="3"/>
    <m/>
    <n v="0"/>
    <m/>
    <x v="0"/>
    <n v="0"/>
    <m/>
    <n v="944725"/>
    <x v="1"/>
    <s v="OK"/>
    <n v="964005"/>
    <n v="0"/>
    <n v="0"/>
    <n v="0"/>
    <n v="964005"/>
    <n v="0"/>
    <m/>
    <n v="0"/>
    <m/>
    <n v="0"/>
    <n v="0"/>
    <n v="0"/>
    <m/>
    <m/>
    <n v="0"/>
    <n v="0"/>
    <m/>
    <m/>
    <m/>
    <d v="2023-03-13T00:00:00"/>
    <m/>
    <n v="2"/>
    <m/>
    <m/>
    <n v="1"/>
    <n v="20230330"/>
    <n v="20230321"/>
    <n v="964005"/>
    <n v="0"/>
    <d v="2023-04-30T00:00:00"/>
  </r>
  <r>
    <n v="900228989"/>
    <s v="CLINICA SANTA SOFIA DEL PACIFICO"/>
    <s v="CSP"/>
    <n v="119635"/>
    <s v="900228989_CSP_119635"/>
    <s v="CSP"/>
    <n v="119635"/>
    <d v="2023-02-08T00:00:00"/>
    <n v="2023"/>
    <n v="80832"/>
    <n v="80832"/>
    <s v="B)Factura sin saldo ERP"/>
    <x v="5"/>
    <m/>
    <n v="0"/>
    <s v="ESTADO DOS"/>
    <x v="1"/>
    <n v="0"/>
    <m/>
    <n v="79215"/>
    <x v="2"/>
    <s v="OK"/>
    <n v="80832"/>
    <n v="0"/>
    <n v="0"/>
    <n v="0"/>
    <n v="80832"/>
    <n v="0"/>
    <m/>
    <n v="0"/>
    <m/>
    <n v="0"/>
    <n v="0"/>
    <n v="0"/>
    <m/>
    <m/>
    <n v="0"/>
    <n v="0"/>
    <m/>
    <m/>
    <m/>
    <d v="2023-02-21T00:00:00"/>
    <m/>
    <n v="2"/>
    <m/>
    <m/>
    <n v="1"/>
    <n v="20230227"/>
    <n v="20230221"/>
    <n v="80832"/>
    <n v="0"/>
    <d v="2023-04-30T00:00:00"/>
  </r>
  <r>
    <n v="900228989"/>
    <s v="CLINICA SANTA SOFIA DEL PACIFICO"/>
    <s v="CSP"/>
    <n v="119914"/>
    <s v="900228989_CSP_119914"/>
    <s v="CSP"/>
    <n v="119914"/>
    <d v="2023-02-12T00:00:00"/>
    <n v="2023"/>
    <n v="924628"/>
    <n v="924628"/>
    <s v="B)Factura sin saldo ERP"/>
    <x v="3"/>
    <m/>
    <n v="0"/>
    <m/>
    <x v="0"/>
    <n v="0"/>
    <m/>
    <n v="906135"/>
    <x v="1"/>
    <s v="OK"/>
    <n v="924628"/>
    <n v="0"/>
    <n v="0"/>
    <n v="0"/>
    <n v="924628"/>
    <n v="0"/>
    <m/>
    <n v="0"/>
    <m/>
    <n v="0"/>
    <n v="0"/>
    <n v="0"/>
    <m/>
    <m/>
    <n v="0"/>
    <n v="0"/>
    <m/>
    <m/>
    <m/>
    <d v="2023-03-13T00:00:00"/>
    <m/>
    <n v="2"/>
    <m/>
    <m/>
    <n v="1"/>
    <n v="20230330"/>
    <n v="20230321"/>
    <n v="924628"/>
    <n v="0"/>
    <d v="2023-04-30T00:00:00"/>
  </r>
  <r>
    <n v="900228989"/>
    <s v="CLINICA SANTA SOFIA DEL PACIFICO"/>
    <s v="CSP"/>
    <n v="119915"/>
    <s v="900228989_CSP_119915"/>
    <s v="CSP"/>
    <n v="119915"/>
    <d v="2023-02-12T00:00:00"/>
    <n v="2023"/>
    <n v="405531"/>
    <n v="405531"/>
    <s v="B)Factura sin saldo ERP"/>
    <x v="3"/>
    <m/>
    <n v="0"/>
    <m/>
    <x v="0"/>
    <n v="0"/>
    <m/>
    <n v="397420"/>
    <x v="1"/>
    <s v="OK"/>
    <n v="405531"/>
    <n v="0"/>
    <n v="0"/>
    <n v="0"/>
    <n v="405531"/>
    <n v="0"/>
    <m/>
    <n v="0"/>
    <m/>
    <n v="0"/>
    <n v="0"/>
    <n v="0"/>
    <m/>
    <m/>
    <n v="0"/>
    <n v="0"/>
    <m/>
    <m/>
    <m/>
    <d v="2023-03-13T00:00:00"/>
    <m/>
    <n v="2"/>
    <m/>
    <m/>
    <n v="1"/>
    <n v="20230330"/>
    <n v="20230321"/>
    <n v="405531"/>
    <n v="0"/>
    <d v="2023-04-30T00:00:00"/>
  </r>
  <r>
    <n v="900228989"/>
    <s v="CLINICA SANTA SOFIA DEL PACIFICO"/>
    <s v="CSP"/>
    <n v="120271"/>
    <s v="900228989_CSP_120271"/>
    <s v="CSP"/>
    <n v="120271"/>
    <d v="2023-02-17T00:00:00"/>
    <n v="2023"/>
    <n v="416182"/>
    <n v="416182"/>
    <s v="B)Factura sin saldo ERP"/>
    <x v="3"/>
    <m/>
    <n v="0"/>
    <m/>
    <x v="0"/>
    <n v="0"/>
    <m/>
    <n v="407858"/>
    <x v="1"/>
    <s v="OK"/>
    <n v="416182"/>
    <n v="0"/>
    <n v="0"/>
    <n v="0"/>
    <n v="416182"/>
    <n v="0"/>
    <m/>
    <n v="0"/>
    <m/>
    <n v="0"/>
    <n v="0"/>
    <n v="0"/>
    <m/>
    <m/>
    <n v="0"/>
    <n v="0"/>
    <m/>
    <m/>
    <m/>
    <d v="2023-03-13T00:00:00"/>
    <m/>
    <n v="2"/>
    <m/>
    <m/>
    <n v="1"/>
    <n v="20230330"/>
    <n v="20230321"/>
    <n v="416182"/>
    <n v="0"/>
    <d v="2023-04-30T00:00:00"/>
  </r>
  <r>
    <n v="900228989"/>
    <s v="CLINICA SANTA SOFIA DEL PACIFICO"/>
    <s v="CSP"/>
    <n v="120283"/>
    <s v="900228989_CSP_120283"/>
    <s v="CSP"/>
    <n v="120283"/>
    <d v="2023-02-18T00:00:00"/>
    <n v="2023"/>
    <n v="310667"/>
    <n v="310667"/>
    <s v="B)Factura sin saldo ERP"/>
    <x v="3"/>
    <m/>
    <n v="0"/>
    <m/>
    <x v="0"/>
    <n v="0"/>
    <m/>
    <n v="304454"/>
    <x v="1"/>
    <s v="OK"/>
    <n v="310667"/>
    <n v="0"/>
    <n v="0"/>
    <n v="0"/>
    <n v="310667"/>
    <n v="0"/>
    <m/>
    <n v="0"/>
    <m/>
    <n v="0"/>
    <n v="0"/>
    <n v="0"/>
    <m/>
    <m/>
    <n v="0"/>
    <n v="0"/>
    <m/>
    <m/>
    <m/>
    <d v="2023-03-13T00:00:00"/>
    <m/>
    <n v="2"/>
    <m/>
    <m/>
    <n v="1"/>
    <n v="20230330"/>
    <n v="20230321"/>
    <n v="310667"/>
    <n v="0"/>
    <d v="2023-04-30T00:00:00"/>
  </r>
  <r>
    <n v="900228989"/>
    <s v="CLINICA SANTA SOFIA DEL PACIFICO"/>
    <s v="CSP"/>
    <n v="120341"/>
    <s v="900228989_CSP_120341"/>
    <s v="CSP"/>
    <n v="120341"/>
    <d v="2023-02-19T00:00:00"/>
    <n v="2023"/>
    <n v="418564"/>
    <n v="418564"/>
    <s v="B)Factura sin saldo ERP"/>
    <x v="3"/>
    <m/>
    <n v="0"/>
    <m/>
    <x v="0"/>
    <n v="0"/>
    <m/>
    <n v="410193"/>
    <x v="1"/>
    <s v="OK"/>
    <n v="418564"/>
    <n v="0"/>
    <n v="0"/>
    <n v="0"/>
    <n v="418564"/>
    <n v="0"/>
    <m/>
    <n v="0"/>
    <m/>
    <n v="0"/>
    <n v="0"/>
    <n v="0"/>
    <m/>
    <m/>
    <n v="0"/>
    <n v="0"/>
    <m/>
    <m/>
    <m/>
    <d v="2023-03-13T00:00:00"/>
    <m/>
    <n v="2"/>
    <m/>
    <m/>
    <n v="1"/>
    <n v="20230330"/>
    <n v="20230321"/>
    <n v="418564"/>
    <n v="0"/>
    <d v="2023-04-30T00:00:00"/>
  </r>
  <r>
    <n v="900228989"/>
    <s v="CLINICA SANTA SOFIA DEL PACIFICO"/>
    <s v="CSP"/>
    <n v="120345"/>
    <s v="900228989_CSP_120345"/>
    <s v="CSP"/>
    <n v="120345"/>
    <d v="2023-02-19T00:00:00"/>
    <n v="2023"/>
    <n v="299464"/>
    <n v="299464"/>
    <s v="B)Factura sin saldo ERP"/>
    <x v="3"/>
    <m/>
    <n v="0"/>
    <m/>
    <x v="0"/>
    <n v="0"/>
    <m/>
    <n v="293475"/>
    <x v="1"/>
    <s v="OK"/>
    <n v="299464"/>
    <n v="0"/>
    <n v="0"/>
    <n v="0"/>
    <n v="299464"/>
    <n v="0"/>
    <m/>
    <n v="0"/>
    <m/>
    <n v="0"/>
    <n v="0"/>
    <n v="0"/>
    <m/>
    <m/>
    <n v="0"/>
    <n v="0"/>
    <m/>
    <m/>
    <m/>
    <d v="2023-03-13T00:00:00"/>
    <m/>
    <n v="2"/>
    <m/>
    <m/>
    <n v="1"/>
    <n v="20230330"/>
    <n v="20230321"/>
    <n v="299464"/>
    <n v="0"/>
    <d v="2023-04-30T00:00:00"/>
  </r>
  <r>
    <n v="900228989"/>
    <s v="CLINICA SANTA SOFIA DEL PACIFICO"/>
    <s v="CSP"/>
    <n v="115092"/>
    <s v="900228989_CSP_115092"/>
    <s v="CSP"/>
    <n v="115092"/>
    <d v="2022-11-21T00:00:00"/>
    <n v="2022"/>
    <n v="407992"/>
    <n v="407992"/>
    <s v="B)Factura sin saldo ERP"/>
    <x v="4"/>
    <m/>
    <n v="0"/>
    <m/>
    <x v="0"/>
    <n v="0"/>
    <m/>
    <n v="199916"/>
    <x v="1"/>
    <s v="OK"/>
    <n v="407992"/>
    <n v="0"/>
    <n v="0"/>
    <n v="0"/>
    <n v="407992"/>
    <n v="0"/>
    <m/>
    <n v="0"/>
    <m/>
    <n v="0"/>
    <n v="0"/>
    <m/>
    <m/>
    <m/>
    <n v="199916"/>
    <n v="0"/>
    <n v="2201366608"/>
    <s v="24.03.2023"/>
    <m/>
    <d v="2023-01-05T00:00:00"/>
    <m/>
    <n v="2"/>
    <m/>
    <m/>
    <n v="1"/>
    <n v="20230130"/>
    <n v="20230105"/>
    <n v="407992"/>
    <n v="0"/>
    <d v="2023-04-30T00:00:00"/>
  </r>
  <r>
    <n v="900228989"/>
    <s v="CLINICA SANTA SOFIA DEL PACIFICO"/>
    <s v="CSP"/>
    <n v="115755"/>
    <s v="900228989_CSP_115755"/>
    <s v="CSP"/>
    <n v="115755"/>
    <d v="2022-11-30T00:00:00"/>
    <n v="2022"/>
    <n v="110152"/>
    <n v="110152"/>
    <s v="B)Factura sin saldo ERP"/>
    <x v="3"/>
    <m/>
    <n v="0"/>
    <m/>
    <x v="0"/>
    <n v="0"/>
    <m/>
    <n v="107949"/>
    <x v="1"/>
    <s v="OK"/>
    <n v="110152"/>
    <n v="0"/>
    <n v="0"/>
    <n v="0"/>
    <n v="110152"/>
    <n v="0"/>
    <m/>
    <n v="0"/>
    <m/>
    <n v="0"/>
    <n v="0"/>
    <n v="0"/>
    <m/>
    <m/>
    <n v="0"/>
    <n v="0"/>
    <m/>
    <m/>
    <m/>
    <d v="2022-12-09T00:00:00"/>
    <m/>
    <n v="2"/>
    <m/>
    <m/>
    <n v="1"/>
    <n v="20221230"/>
    <n v="20221209"/>
    <n v="110152"/>
    <n v="0"/>
    <d v="2023-04-30T00:00:00"/>
  </r>
  <r>
    <n v="900228989"/>
    <s v="CLINICA SANTA SOFIA DEL PACIFICO"/>
    <s v="CSP"/>
    <n v="116015"/>
    <s v="900228989_CSP_116015"/>
    <s v="CSP"/>
    <n v="116015"/>
    <d v="2022-12-05T00:00:00"/>
    <n v="2022"/>
    <n v="80832"/>
    <n v="80832"/>
    <s v="B)Factura sin saldo ERP"/>
    <x v="5"/>
    <m/>
    <n v="0"/>
    <s v="ESTADO DOS"/>
    <x v="1"/>
    <n v="0"/>
    <m/>
    <n v="79215"/>
    <x v="2"/>
    <s v="OK"/>
    <n v="80832"/>
    <n v="0"/>
    <n v="0"/>
    <n v="0"/>
    <n v="80832"/>
    <n v="0"/>
    <m/>
    <n v="0"/>
    <m/>
    <n v="0"/>
    <n v="0"/>
    <n v="0"/>
    <m/>
    <m/>
    <n v="0"/>
    <n v="0"/>
    <m/>
    <m/>
    <m/>
    <d v="2023-01-05T00:00:00"/>
    <m/>
    <n v="2"/>
    <m/>
    <m/>
    <n v="1"/>
    <n v="20230129"/>
    <n v="20230119"/>
    <n v="80832"/>
    <n v="0"/>
    <d v="2023-04-30T00:00:00"/>
  </r>
  <r>
    <n v="900228989"/>
    <s v="CLINICA SANTA SOFIA DEL PACIFICO"/>
    <s v="CSP"/>
    <n v="116098"/>
    <s v="900228989_CSP_116098"/>
    <s v="CSP"/>
    <n v="116098"/>
    <d v="2022-12-06T00:00:00"/>
    <n v="2022"/>
    <n v="80832"/>
    <n v="80832"/>
    <s v="B)Factura sin saldo ERP"/>
    <x v="5"/>
    <m/>
    <n v="0"/>
    <s v="ESTADO DOS"/>
    <x v="1"/>
    <n v="0"/>
    <m/>
    <n v="79215"/>
    <x v="2"/>
    <s v="OK"/>
    <n v="80832"/>
    <n v="0"/>
    <n v="0"/>
    <n v="0"/>
    <n v="80832"/>
    <n v="0"/>
    <m/>
    <n v="0"/>
    <m/>
    <n v="0"/>
    <n v="0"/>
    <n v="0"/>
    <m/>
    <m/>
    <n v="0"/>
    <n v="0"/>
    <m/>
    <m/>
    <m/>
    <d v="2023-01-05T00:00:00"/>
    <m/>
    <n v="2"/>
    <m/>
    <m/>
    <n v="1"/>
    <n v="20230129"/>
    <n v="20230119"/>
    <n v="80832"/>
    <n v="0"/>
    <d v="2023-04-30T00:00:00"/>
  </r>
  <r>
    <n v="900228989"/>
    <s v="CLINICA SANTA SOFIA DEL PACIFICO"/>
    <s v="CSP"/>
    <n v="116288"/>
    <s v="900228989_CSP_116288"/>
    <s v="CSP"/>
    <n v="116288"/>
    <d v="2022-12-10T00:00:00"/>
    <n v="2022"/>
    <n v="729701"/>
    <n v="729701"/>
    <s v="B)Factura sin saldo ERP"/>
    <x v="3"/>
    <m/>
    <n v="0"/>
    <m/>
    <x v="0"/>
    <n v="0"/>
    <m/>
    <n v="715107"/>
    <x v="1"/>
    <s v="OK"/>
    <n v="729701"/>
    <n v="0"/>
    <n v="0"/>
    <n v="0"/>
    <n v="729701"/>
    <n v="0"/>
    <m/>
    <n v="0"/>
    <m/>
    <n v="0"/>
    <n v="0"/>
    <n v="0"/>
    <m/>
    <m/>
    <n v="0"/>
    <n v="0"/>
    <m/>
    <m/>
    <m/>
    <d v="2023-01-05T00:00:00"/>
    <m/>
    <n v="2"/>
    <m/>
    <m/>
    <n v="1"/>
    <n v="20230130"/>
    <n v="20230105"/>
    <n v="729701"/>
    <n v="0"/>
    <d v="2023-04-30T00:00:00"/>
  </r>
  <r>
    <n v="900228989"/>
    <s v="CLINICA SANTA SOFIA DEL PACIFICO"/>
    <s v="CSP"/>
    <n v="116510"/>
    <s v="900228989_CSP_116510"/>
    <s v="CSP"/>
    <n v="116510"/>
    <d v="2022-12-14T00:00:00"/>
    <n v="2022"/>
    <n v="74174"/>
    <n v="74174"/>
    <s v="B)Factura sin saldo ERP"/>
    <x v="3"/>
    <m/>
    <n v="0"/>
    <m/>
    <x v="0"/>
    <n v="0"/>
    <m/>
    <n v="72691"/>
    <x v="1"/>
    <s v="OK"/>
    <n v="74174"/>
    <n v="0"/>
    <n v="0"/>
    <n v="0"/>
    <n v="74174"/>
    <n v="0"/>
    <m/>
    <n v="0"/>
    <m/>
    <n v="0"/>
    <n v="0"/>
    <n v="0"/>
    <m/>
    <m/>
    <n v="0"/>
    <n v="0"/>
    <m/>
    <m/>
    <m/>
    <d v="2023-01-05T00:00:00"/>
    <m/>
    <n v="2"/>
    <m/>
    <m/>
    <n v="1"/>
    <n v="20230130"/>
    <n v="20230105"/>
    <n v="74174"/>
    <n v="0"/>
    <d v="2023-04-30T00:00:00"/>
  </r>
  <r>
    <n v="900228989"/>
    <s v="CLINICA SANTA SOFIA DEL PACIFICO"/>
    <s v="CSP"/>
    <n v="116973"/>
    <s v="900228989_CSP_116973"/>
    <s v="CSP"/>
    <n v="116973"/>
    <d v="2022-12-22T00:00:00"/>
    <n v="2022"/>
    <n v="365638"/>
    <n v="365638"/>
    <s v="B)Factura sin saldo ERP"/>
    <x v="3"/>
    <m/>
    <n v="0"/>
    <m/>
    <x v="0"/>
    <n v="0"/>
    <m/>
    <n v="358325"/>
    <x v="1"/>
    <s v="OK"/>
    <n v="365638"/>
    <n v="0"/>
    <n v="0"/>
    <n v="0"/>
    <n v="365638"/>
    <n v="0"/>
    <m/>
    <n v="0"/>
    <m/>
    <n v="0"/>
    <n v="0"/>
    <n v="0"/>
    <m/>
    <m/>
    <n v="0"/>
    <n v="0"/>
    <m/>
    <m/>
    <m/>
    <d v="2023-01-05T00:00:00"/>
    <m/>
    <n v="2"/>
    <m/>
    <m/>
    <n v="1"/>
    <n v="20230130"/>
    <n v="20230105"/>
    <n v="365638"/>
    <n v="0"/>
    <d v="2023-04-30T00:00:00"/>
  </r>
  <r>
    <n v="900228989"/>
    <s v="CLINICA SANTA SOFIA DEL PACIFICO"/>
    <s v="CSP"/>
    <n v="112694"/>
    <s v="900228989_CSP_112694"/>
    <s v="CSP"/>
    <n v="112694"/>
    <d v="2022-10-14T00:00:00"/>
    <n v="2022"/>
    <n v="442319"/>
    <n v="442319"/>
    <s v="B)Factura sin saldo ERP"/>
    <x v="3"/>
    <m/>
    <n v="0"/>
    <m/>
    <x v="0"/>
    <n v="0"/>
    <m/>
    <n v="433473"/>
    <x v="1"/>
    <s v="OK"/>
    <n v="442319"/>
    <n v="0"/>
    <n v="0"/>
    <n v="0"/>
    <n v="442319"/>
    <n v="0"/>
    <m/>
    <n v="0"/>
    <m/>
    <n v="0"/>
    <n v="0"/>
    <n v="0"/>
    <m/>
    <m/>
    <n v="0"/>
    <n v="0"/>
    <m/>
    <m/>
    <m/>
    <d v="2022-11-09T00:00:00"/>
    <m/>
    <n v="2"/>
    <m/>
    <m/>
    <n v="1"/>
    <n v="20221130"/>
    <n v="20221109"/>
    <n v="442319"/>
    <n v="0"/>
    <d v="2023-04-30T00:00:00"/>
  </r>
  <r>
    <n v="900228989"/>
    <s v="CLINICA SANTA SOFIA DEL PACIFICO"/>
    <s v="CSP"/>
    <n v="112750"/>
    <s v="900228989_CSP_112750"/>
    <s v="CSP"/>
    <n v="112750"/>
    <d v="2022-10-14T00:00:00"/>
    <n v="2022"/>
    <n v="485293"/>
    <n v="485293"/>
    <s v="B)Factura sin saldo ERP"/>
    <x v="3"/>
    <m/>
    <n v="0"/>
    <m/>
    <x v="0"/>
    <n v="0"/>
    <m/>
    <n v="475587"/>
    <x v="1"/>
    <s v="OK"/>
    <n v="485293"/>
    <n v="0"/>
    <n v="0"/>
    <n v="0"/>
    <n v="485293"/>
    <n v="0"/>
    <m/>
    <n v="0"/>
    <m/>
    <n v="0"/>
    <n v="0"/>
    <n v="0"/>
    <m/>
    <m/>
    <n v="0"/>
    <n v="0"/>
    <m/>
    <m/>
    <m/>
    <d v="2022-11-09T00:00:00"/>
    <m/>
    <n v="2"/>
    <m/>
    <m/>
    <n v="1"/>
    <n v="20221130"/>
    <n v="20221109"/>
    <n v="485293"/>
    <n v="0"/>
    <d v="2023-04-30T00:00:00"/>
  </r>
  <r>
    <n v="900228989"/>
    <s v="CLINICA SANTA SOFIA DEL PACIFICO"/>
    <s v="CSP"/>
    <n v="112762"/>
    <s v="900228989_CSP_112762"/>
    <s v="CSP"/>
    <n v="112762"/>
    <d v="2022-10-15T00:00:00"/>
    <n v="2022"/>
    <n v="80832"/>
    <n v="80832"/>
    <s v="B)Factura sin saldo ERP"/>
    <x v="5"/>
    <m/>
    <n v="0"/>
    <s v="ESTADO DOS"/>
    <x v="1"/>
    <n v="0"/>
    <m/>
    <n v="79215"/>
    <x v="2"/>
    <s v="OK"/>
    <n v="80832"/>
    <n v="0"/>
    <n v="0"/>
    <n v="0"/>
    <n v="80832"/>
    <n v="0"/>
    <m/>
    <n v="0"/>
    <m/>
    <n v="0"/>
    <n v="0"/>
    <n v="0"/>
    <m/>
    <m/>
    <n v="0"/>
    <n v="0"/>
    <m/>
    <m/>
    <m/>
    <d v="2022-11-09T00:00:00"/>
    <m/>
    <n v="2"/>
    <m/>
    <m/>
    <n v="1"/>
    <n v="20221129"/>
    <n v="20221109"/>
    <n v="80832"/>
    <n v="0"/>
    <d v="2023-04-30T00:00:00"/>
  </r>
  <r>
    <n v="900228989"/>
    <s v="CLINICA SANTA SOFIA DEL PACIFICO"/>
    <s v="CSP"/>
    <n v="112829"/>
    <s v="900228989_CSP_112829"/>
    <s v="CSP"/>
    <n v="112829"/>
    <d v="2022-10-17T00:00:00"/>
    <n v="2022"/>
    <n v="480546"/>
    <n v="480546"/>
    <s v="B)Factura sin saldo ERP"/>
    <x v="3"/>
    <m/>
    <n v="0"/>
    <m/>
    <x v="0"/>
    <n v="0"/>
    <m/>
    <n v="470935"/>
    <x v="1"/>
    <s v="OK"/>
    <n v="480546"/>
    <n v="0"/>
    <n v="0"/>
    <n v="0"/>
    <n v="480546"/>
    <n v="0"/>
    <m/>
    <n v="0"/>
    <m/>
    <n v="0"/>
    <n v="0"/>
    <n v="0"/>
    <m/>
    <m/>
    <n v="0"/>
    <n v="0"/>
    <m/>
    <m/>
    <m/>
    <d v="2022-11-09T00:00:00"/>
    <m/>
    <n v="2"/>
    <m/>
    <m/>
    <n v="1"/>
    <n v="20221130"/>
    <n v="20221109"/>
    <n v="480546"/>
    <n v="0"/>
    <d v="2023-04-30T00:00:00"/>
  </r>
  <r>
    <n v="900228989"/>
    <s v="CLINICA SANTA SOFIA DEL PACIFICO"/>
    <s v="CSP"/>
    <n v="112839"/>
    <s v="900228989_CSP_112839"/>
    <s v="CSP"/>
    <n v="112839"/>
    <d v="2022-10-17T00:00:00"/>
    <n v="2022"/>
    <n v="227327"/>
    <n v="227327"/>
    <s v="B)Factura sin saldo ERP"/>
    <x v="3"/>
    <m/>
    <n v="0"/>
    <m/>
    <x v="0"/>
    <n v="0"/>
    <m/>
    <n v="222780"/>
    <x v="1"/>
    <s v="OK"/>
    <n v="227327"/>
    <n v="0"/>
    <n v="0"/>
    <n v="0"/>
    <n v="227327"/>
    <n v="0"/>
    <m/>
    <n v="0"/>
    <m/>
    <n v="0"/>
    <n v="0"/>
    <n v="0"/>
    <m/>
    <m/>
    <n v="0"/>
    <n v="0"/>
    <m/>
    <m/>
    <m/>
    <d v="2022-11-09T00:00:00"/>
    <m/>
    <n v="2"/>
    <m/>
    <m/>
    <n v="1"/>
    <n v="20221130"/>
    <n v="20221109"/>
    <n v="227327"/>
    <n v="0"/>
    <d v="2023-04-30T00:00:00"/>
  </r>
  <r>
    <n v="900228989"/>
    <s v="CLINICA SANTA SOFIA DEL PACIFICO"/>
    <s v="CSP"/>
    <n v="112840"/>
    <s v="900228989_CSP_112840"/>
    <s v="CSP"/>
    <n v="112840"/>
    <d v="2022-10-17T00:00:00"/>
    <n v="2022"/>
    <n v="80832"/>
    <n v="80832"/>
    <s v="B)Factura sin saldo ERP"/>
    <x v="5"/>
    <m/>
    <n v="0"/>
    <s v="ESTADO DOS"/>
    <x v="4"/>
    <n v="0"/>
    <m/>
    <n v="79215"/>
    <x v="2"/>
    <s v="OK"/>
    <n v="80832"/>
    <n v="0"/>
    <n v="0"/>
    <n v="0"/>
    <n v="80832"/>
    <n v="0"/>
    <m/>
    <n v="0"/>
    <m/>
    <n v="0"/>
    <n v="0"/>
    <n v="0"/>
    <m/>
    <m/>
    <n v="0"/>
    <n v="0"/>
    <m/>
    <m/>
    <m/>
    <d v="2022-11-09T00:00:00"/>
    <m/>
    <n v="2"/>
    <m/>
    <m/>
    <n v="1"/>
    <n v="20221129"/>
    <n v="20221109"/>
    <n v="80832"/>
    <n v="0"/>
    <d v="2023-04-30T00:00:00"/>
  </r>
  <r>
    <n v="900228989"/>
    <s v="CLINICA SANTA SOFIA DEL PACIFICO"/>
    <s v="CSP"/>
    <n v="112849"/>
    <s v="900228989_CSP_112849"/>
    <s v="CSP"/>
    <n v="112849"/>
    <d v="2022-10-17T00:00:00"/>
    <n v="2022"/>
    <n v="464629"/>
    <n v="464629"/>
    <s v="B)Factura sin saldo ERP"/>
    <x v="3"/>
    <m/>
    <n v="0"/>
    <m/>
    <x v="0"/>
    <n v="0"/>
    <m/>
    <n v="455336"/>
    <x v="1"/>
    <s v="OK"/>
    <n v="464629"/>
    <n v="0"/>
    <n v="0"/>
    <n v="0"/>
    <n v="464629"/>
    <n v="0"/>
    <m/>
    <n v="0"/>
    <m/>
    <n v="0"/>
    <n v="0"/>
    <n v="0"/>
    <m/>
    <m/>
    <n v="0"/>
    <n v="0"/>
    <m/>
    <m/>
    <m/>
    <d v="2022-11-09T00:00:00"/>
    <m/>
    <n v="2"/>
    <m/>
    <m/>
    <n v="1"/>
    <n v="20221130"/>
    <n v="20221109"/>
    <n v="464629"/>
    <n v="0"/>
    <d v="2023-04-30T00:00:00"/>
  </r>
  <r>
    <n v="900228989"/>
    <s v="CLINICA SANTA SOFIA DEL PACIFICO"/>
    <s v="CSP"/>
    <n v="113006"/>
    <s v="900228989_CSP_113006"/>
    <s v="CSP"/>
    <n v="113006"/>
    <d v="2022-10-20T00:00:00"/>
    <n v="2022"/>
    <n v="412325"/>
    <n v="412325"/>
    <s v="B)Factura sin saldo ERP"/>
    <x v="3"/>
    <m/>
    <n v="0"/>
    <m/>
    <x v="0"/>
    <n v="0"/>
    <m/>
    <n v="404078"/>
    <x v="1"/>
    <s v="OK"/>
    <n v="412325"/>
    <n v="0"/>
    <n v="0"/>
    <n v="0"/>
    <n v="412325"/>
    <n v="0"/>
    <m/>
    <n v="0"/>
    <m/>
    <n v="0"/>
    <n v="0"/>
    <n v="0"/>
    <m/>
    <m/>
    <n v="0"/>
    <n v="0"/>
    <m/>
    <m/>
    <m/>
    <d v="2022-11-09T00:00:00"/>
    <m/>
    <n v="2"/>
    <m/>
    <m/>
    <n v="1"/>
    <n v="20221130"/>
    <n v="20221109"/>
    <n v="412325"/>
    <n v="0"/>
    <d v="2023-04-30T00:00:00"/>
  </r>
  <r>
    <n v="900228989"/>
    <s v="CLINICA SANTA SOFIA DEL PACIFICO"/>
    <s v="CSP"/>
    <n v="113013"/>
    <s v="900228989_CSP_113013"/>
    <s v="CSP"/>
    <n v="113013"/>
    <d v="2022-10-20T00:00:00"/>
    <n v="2022"/>
    <n v="80832"/>
    <n v="80832"/>
    <s v="B)Factura sin saldo ERP"/>
    <x v="5"/>
    <m/>
    <n v="0"/>
    <s v="ESTADO DOS"/>
    <x v="4"/>
    <n v="0"/>
    <m/>
    <n v="79215"/>
    <x v="2"/>
    <s v="OK"/>
    <n v="80832"/>
    <n v="0"/>
    <n v="0"/>
    <n v="0"/>
    <n v="80832"/>
    <n v="0"/>
    <m/>
    <n v="0"/>
    <m/>
    <n v="0"/>
    <n v="0"/>
    <n v="0"/>
    <m/>
    <m/>
    <n v="0"/>
    <n v="0"/>
    <m/>
    <m/>
    <m/>
    <d v="2022-11-09T00:00:00"/>
    <m/>
    <n v="2"/>
    <m/>
    <m/>
    <n v="1"/>
    <n v="20221129"/>
    <n v="20221109"/>
    <n v="80832"/>
    <n v="0"/>
    <d v="2023-04-30T00:00:00"/>
  </r>
  <r>
    <n v="900228989"/>
    <s v="CLINICA SANTA SOFIA DEL PACIFICO"/>
    <s v="CSP"/>
    <n v="113014"/>
    <s v="900228989_CSP_113014"/>
    <s v="CSP"/>
    <n v="113014"/>
    <d v="2022-10-20T00:00:00"/>
    <n v="2022"/>
    <n v="80832"/>
    <n v="80832"/>
    <s v="B)Factura sin saldo ERP"/>
    <x v="5"/>
    <m/>
    <n v="0"/>
    <s v="ESTADO DOS"/>
    <x v="4"/>
    <n v="0"/>
    <m/>
    <n v="79215"/>
    <x v="2"/>
    <s v="OK"/>
    <n v="80832"/>
    <n v="0"/>
    <n v="0"/>
    <n v="0"/>
    <n v="80832"/>
    <n v="0"/>
    <m/>
    <n v="0"/>
    <m/>
    <n v="0"/>
    <n v="0"/>
    <n v="0"/>
    <m/>
    <m/>
    <n v="0"/>
    <n v="0"/>
    <m/>
    <m/>
    <m/>
    <d v="2022-11-09T00:00:00"/>
    <m/>
    <n v="2"/>
    <m/>
    <m/>
    <n v="1"/>
    <n v="20221129"/>
    <n v="20221109"/>
    <n v="80832"/>
    <n v="0"/>
    <d v="2023-04-30T00:00:00"/>
  </r>
  <r>
    <n v="900228989"/>
    <s v="CLINICA SANTA SOFIA DEL PACIFICO"/>
    <s v="CSP"/>
    <n v="113155"/>
    <s v="900228989_CSP_113155"/>
    <s v="CSP"/>
    <n v="113155"/>
    <d v="2022-10-24T00:00:00"/>
    <n v="2022"/>
    <n v="544817"/>
    <n v="544817"/>
    <s v="B)Factura sin saldo ERP"/>
    <x v="3"/>
    <m/>
    <n v="0"/>
    <m/>
    <x v="0"/>
    <n v="0"/>
    <m/>
    <n v="533921"/>
    <x v="1"/>
    <s v="OK"/>
    <n v="544817"/>
    <n v="0"/>
    <n v="0"/>
    <n v="0"/>
    <n v="544817"/>
    <n v="0"/>
    <m/>
    <n v="0"/>
    <m/>
    <n v="0"/>
    <n v="0"/>
    <n v="0"/>
    <m/>
    <m/>
    <n v="0"/>
    <n v="0"/>
    <m/>
    <m/>
    <m/>
    <d v="2022-11-09T00:00:00"/>
    <m/>
    <n v="2"/>
    <m/>
    <m/>
    <n v="1"/>
    <n v="20221130"/>
    <n v="20221109"/>
    <n v="544817"/>
    <n v="0"/>
    <d v="2023-04-30T00:00:00"/>
  </r>
  <r>
    <n v="900228989"/>
    <s v="CLINICA SANTA SOFIA DEL PACIFICO"/>
    <s v="CSP"/>
    <n v="113333"/>
    <s v="900228989_CSP_113333"/>
    <s v="CSP"/>
    <n v="113333"/>
    <d v="2022-10-27T00:00:00"/>
    <n v="2022"/>
    <n v="80832"/>
    <n v="80832"/>
    <s v="B)Factura sin saldo ERP"/>
    <x v="5"/>
    <m/>
    <n v="0"/>
    <s v="ESTADO DOS"/>
    <x v="1"/>
    <n v="0"/>
    <m/>
    <n v="79215"/>
    <x v="2"/>
    <s v="OK"/>
    <n v="80832"/>
    <n v="0"/>
    <n v="0"/>
    <n v="0"/>
    <n v="80832"/>
    <n v="0"/>
    <m/>
    <n v="0"/>
    <m/>
    <n v="0"/>
    <n v="0"/>
    <n v="0"/>
    <m/>
    <m/>
    <n v="0"/>
    <n v="0"/>
    <m/>
    <m/>
    <m/>
    <d v="2023-02-21T00:00:00"/>
    <m/>
    <n v="2"/>
    <m/>
    <m/>
    <n v="1"/>
    <n v="20230227"/>
    <n v="20230221"/>
    <n v="80832"/>
    <n v="0"/>
    <d v="2023-04-30T00:00:00"/>
  </r>
  <r>
    <n v="900228989"/>
    <s v="CLINICA SANTA SOFIA DEL PACIFICO"/>
    <s v="CSP"/>
    <n v="113352"/>
    <s v="900228989_CSP_113352"/>
    <s v="CSP"/>
    <n v="113352"/>
    <d v="2022-10-27T00:00:00"/>
    <n v="2022"/>
    <n v="654107"/>
    <n v="654107"/>
    <s v="B)Factura sin saldo ERP"/>
    <x v="3"/>
    <m/>
    <n v="0"/>
    <m/>
    <x v="0"/>
    <n v="0"/>
    <m/>
    <n v="641025"/>
    <x v="1"/>
    <s v="OK"/>
    <n v="654107"/>
    <n v="0"/>
    <n v="0"/>
    <n v="0"/>
    <n v="654107"/>
    <n v="0"/>
    <m/>
    <n v="0"/>
    <m/>
    <n v="0"/>
    <n v="0"/>
    <n v="0"/>
    <m/>
    <m/>
    <n v="0"/>
    <n v="0"/>
    <m/>
    <m/>
    <m/>
    <d v="2022-11-09T00:00:00"/>
    <m/>
    <n v="2"/>
    <m/>
    <m/>
    <n v="1"/>
    <n v="20221130"/>
    <n v="20221109"/>
    <n v="654107"/>
    <n v="0"/>
    <d v="2023-04-30T00:00:00"/>
  </r>
  <r>
    <n v="900228989"/>
    <s v="CLINICA SANTA SOFIA DEL PACIFICO"/>
    <s v="CSP"/>
    <n v="113422"/>
    <s v="900228989_CSP_113422"/>
    <s v="CSP"/>
    <n v="113422"/>
    <d v="2022-10-28T00:00:00"/>
    <n v="2022"/>
    <n v="76775"/>
    <n v="76775"/>
    <s v="B)Factura sin saldo ERP"/>
    <x v="3"/>
    <m/>
    <n v="0"/>
    <m/>
    <x v="0"/>
    <n v="0"/>
    <m/>
    <n v="75239"/>
    <x v="1"/>
    <s v="OK"/>
    <n v="76775"/>
    <n v="0"/>
    <n v="0"/>
    <n v="0"/>
    <n v="76775"/>
    <n v="0"/>
    <m/>
    <n v="0"/>
    <m/>
    <n v="0"/>
    <n v="0"/>
    <n v="0"/>
    <m/>
    <m/>
    <n v="0"/>
    <n v="0"/>
    <m/>
    <m/>
    <m/>
    <d v="2022-11-09T00:00:00"/>
    <m/>
    <n v="2"/>
    <m/>
    <m/>
    <n v="1"/>
    <n v="20221130"/>
    <n v="20221109"/>
    <n v="76775"/>
    <n v="0"/>
    <d v="2023-04-30T00:00:00"/>
  </r>
  <r>
    <n v="900228989"/>
    <s v="CLINICA SANTA SOFIA DEL PACIFICO"/>
    <s v="CSP"/>
    <n v="113464"/>
    <s v="900228989_CSP_113464"/>
    <s v="CSP"/>
    <n v="113464"/>
    <d v="2022-10-29T00:00:00"/>
    <n v="2022"/>
    <n v="65700"/>
    <n v="65700"/>
    <s v="B)Factura sin saldo ERP"/>
    <x v="3"/>
    <m/>
    <n v="0"/>
    <m/>
    <x v="0"/>
    <n v="0"/>
    <m/>
    <n v="64386"/>
    <x v="1"/>
    <s v="OK"/>
    <n v="65700"/>
    <n v="0"/>
    <n v="0"/>
    <n v="0"/>
    <n v="65700"/>
    <n v="0"/>
    <m/>
    <n v="0"/>
    <m/>
    <n v="0"/>
    <n v="0"/>
    <n v="0"/>
    <m/>
    <m/>
    <n v="0"/>
    <n v="0"/>
    <m/>
    <m/>
    <m/>
    <d v="2022-11-09T00:00:00"/>
    <m/>
    <n v="2"/>
    <m/>
    <m/>
    <n v="1"/>
    <n v="20221130"/>
    <n v="20221109"/>
    <n v="65700"/>
    <n v="0"/>
    <d v="2023-04-30T00:00:00"/>
  </r>
  <r>
    <n v="900228989"/>
    <s v="CLINICA SANTA SOFIA DEL PACIFICO"/>
    <s v="CSP"/>
    <n v="100305"/>
    <s v="900228989_CSP_100305"/>
    <s v="CSP"/>
    <n v="100305"/>
    <d v="2022-04-09T00:00:00"/>
    <n v="2022"/>
    <n v="248998"/>
    <n v="248998"/>
    <s v="B)Factura sin saldo ERP"/>
    <x v="3"/>
    <m/>
    <n v="0"/>
    <m/>
    <x v="0"/>
    <n v="0"/>
    <m/>
    <n v="244018"/>
    <x v="1"/>
    <s v="OK"/>
    <n v="248998"/>
    <n v="0"/>
    <n v="0"/>
    <n v="0"/>
    <n v="248998"/>
    <n v="0"/>
    <m/>
    <n v="0"/>
    <m/>
    <n v="0"/>
    <n v="0"/>
    <n v="0"/>
    <m/>
    <m/>
    <n v="0"/>
    <n v="0"/>
    <m/>
    <m/>
    <m/>
    <d v="2022-04-20T00:00:00"/>
    <m/>
    <n v="2"/>
    <m/>
    <m/>
    <n v="1"/>
    <n v="20220430"/>
    <n v="20220420"/>
    <n v="248998"/>
    <n v="0"/>
    <d v="2023-04-30T00:00:00"/>
  </r>
  <r>
    <n v="900228989"/>
    <s v="CLINICA SANTA SOFIA DEL PACIFICO"/>
    <s v="CSP"/>
    <n v="100473"/>
    <s v="900228989_CSP_100473"/>
    <s v="CSP"/>
    <n v="100473"/>
    <d v="2022-04-11T00:00:00"/>
    <n v="2022"/>
    <n v="172835"/>
    <n v="172835"/>
    <s v="B)Factura sin saldo ERP"/>
    <x v="3"/>
    <m/>
    <n v="0"/>
    <m/>
    <x v="0"/>
    <n v="0"/>
    <m/>
    <n v="169378"/>
    <x v="1"/>
    <s v="OK"/>
    <n v="172835"/>
    <n v="0"/>
    <n v="0"/>
    <n v="0"/>
    <n v="172835"/>
    <n v="0"/>
    <m/>
    <n v="0"/>
    <m/>
    <n v="0"/>
    <n v="0"/>
    <n v="0"/>
    <m/>
    <m/>
    <n v="0"/>
    <n v="0"/>
    <m/>
    <m/>
    <m/>
    <d v="2022-07-14T00:00:00"/>
    <m/>
    <n v="2"/>
    <m/>
    <m/>
    <n v="1"/>
    <n v="20220730"/>
    <n v="20220714"/>
    <n v="172835"/>
    <n v="0"/>
    <d v="2023-04-30T00:00:00"/>
  </r>
  <r>
    <n v="900228989"/>
    <s v="CLINICA SANTA SOFIA DEL PACIFICO"/>
    <s v="CSP"/>
    <n v="100915"/>
    <s v="900228989_CSP_100915"/>
    <s v="CSP"/>
    <n v="100915"/>
    <d v="2022-04-18T00:00:00"/>
    <n v="2022"/>
    <n v="757467"/>
    <n v="757467"/>
    <s v="B)Factura sin saldo ERP"/>
    <x v="3"/>
    <m/>
    <n v="0"/>
    <m/>
    <x v="0"/>
    <n v="0"/>
    <m/>
    <n v="742318"/>
    <x v="1"/>
    <s v="OK"/>
    <n v="757467"/>
    <n v="0"/>
    <n v="0"/>
    <n v="0"/>
    <n v="757467"/>
    <n v="0"/>
    <m/>
    <n v="0"/>
    <m/>
    <n v="0"/>
    <n v="0"/>
    <n v="0"/>
    <m/>
    <m/>
    <n v="0"/>
    <n v="0"/>
    <m/>
    <m/>
    <m/>
    <d v="2022-05-13T00:00:00"/>
    <m/>
    <n v="2"/>
    <m/>
    <m/>
    <n v="1"/>
    <n v="20220530"/>
    <n v="20220513"/>
    <n v="757467"/>
    <n v="0"/>
    <d v="2023-04-30T00:00:00"/>
  </r>
  <r>
    <n v="900228989"/>
    <s v="CLINICA SANTA SOFIA DEL PACIFICO"/>
    <s v="CSP"/>
    <n v="101169"/>
    <s v="900228989_CSP_101169"/>
    <s v="CSP"/>
    <n v="101169"/>
    <d v="2022-04-21T00:00:00"/>
    <n v="2022"/>
    <n v="458916"/>
    <n v="458916"/>
    <s v="B)Factura sin saldo ERP"/>
    <x v="3"/>
    <m/>
    <n v="0"/>
    <m/>
    <x v="0"/>
    <n v="0"/>
    <m/>
    <n v="449738"/>
    <x v="1"/>
    <s v="OK"/>
    <n v="458916"/>
    <n v="0"/>
    <n v="0"/>
    <n v="0"/>
    <n v="458916"/>
    <n v="0"/>
    <m/>
    <n v="0"/>
    <m/>
    <n v="0"/>
    <n v="0"/>
    <n v="0"/>
    <m/>
    <m/>
    <n v="0"/>
    <n v="0"/>
    <m/>
    <m/>
    <m/>
    <d v="2022-05-13T00:00:00"/>
    <m/>
    <n v="2"/>
    <m/>
    <m/>
    <n v="1"/>
    <n v="20220530"/>
    <n v="20220513"/>
    <n v="458916"/>
    <n v="0"/>
    <d v="2023-04-30T00:00:00"/>
  </r>
  <r>
    <n v="900228989"/>
    <s v="CLINICA SANTA SOFIA DEL PACIFICO"/>
    <s v="CSP"/>
    <n v="101772"/>
    <s v="900228989_CSP_101772"/>
    <s v="CSP"/>
    <n v="101772"/>
    <d v="2022-04-28T00:00:00"/>
    <n v="2022"/>
    <n v="76835"/>
    <n v="76835"/>
    <s v="B)Factura sin saldo ERP"/>
    <x v="3"/>
    <m/>
    <n v="0"/>
    <m/>
    <x v="0"/>
    <n v="0"/>
    <m/>
    <n v="75298"/>
    <x v="1"/>
    <s v="OK"/>
    <n v="76835"/>
    <n v="0"/>
    <n v="0"/>
    <n v="0"/>
    <n v="76835"/>
    <n v="0"/>
    <m/>
    <n v="0"/>
    <m/>
    <n v="0"/>
    <n v="0"/>
    <n v="0"/>
    <m/>
    <m/>
    <n v="0"/>
    <n v="0"/>
    <m/>
    <m/>
    <m/>
    <d v="2022-05-13T00:00:00"/>
    <m/>
    <n v="2"/>
    <m/>
    <m/>
    <n v="1"/>
    <n v="20220530"/>
    <n v="20220513"/>
    <n v="76835"/>
    <n v="0"/>
    <d v="2023-04-30T00:00:00"/>
  </r>
  <r>
    <n v="900228989"/>
    <s v="CLINICA SANTA SOFIA DEL PACIFICO"/>
    <s v="CSP"/>
    <n v="101961"/>
    <s v="900228989_CSP_101961"/>
    <s v="CSP"/>
    <n v="101961"/>
    <d v="2022-04-30T00:00:00"/>
    <n v="2022"/>
    <n v="563262"/>
    <n v="563262"/>
    <s v="B)Factura sin saldo ERP"/>
    <x v="4"/>
    <m/>
    <n v="0"/>
    <m/>
    <x v="0"/>
    <n v="0"/>
    <m/>
    <n v="165599"/>
    <x v="1"/>
    <s v="OK"/>
    <n v="563262"/>
    <n v="0"/>
    <n v="0"/>
    <n v="0"/>
    <n v="563262"/>
    <n v="0"/>
    <m/>
    <n v="0"/>
    <m/>
    <n v="0"/>
    <n v="0"/>
    <m/>
    <m/>
    <m/>
    <n v="386398"/>
    <n v="0"/>
    <n v="2201366608"/>
    <s v="24.03.2023"/>
    <m/>
    <d v="2022-05-13T00:00:00"/>
    <m/>
    <n v="2"/>
    <m/>
    <m/>
    <n v="1"/>
    <n v="20220530"/>
    <n v="20220513"/>
    <n v="563262"/>
    <n v="0"/>
    <d v="2023-04-30T00:00:00"/>
  </r>
  <r>
    <n v="900228989"/>
    <s v="CLINICA SANTA SOFIA DEL PACIFICO"/>
    <s v="CSP"/>
    <n v="102001"/>
    <s v="900228989_CSP_102001"/>
    <s v="CSP"/>
    <n v="102001"/>
    <d v="2022-05-01T00:00:00"/>
    <n v="2022"/>
    <n v="600047"/>
    <n v="600047"/>
    <s v="B)Factura sin saldo ERP"/>
    <x v="3"/>
    <m/>
    <n v="0"/>
    <m/>
    <x v="0"/>
    <n v="0"/>
    <m/>
    <n v="588046"/>
    <x v="1"/>
    <s v="OK"/>
    <n v="600047"/>
    <n v="0"/>
    <n v="0"/>
    <n v="0"/>
    <n v="600047"/>
    <n v="0"/>
    <m/>
    <n v="0"/>
    <m/>
    <n v="0"/>
    <n v="0"/>
    <n v="0"/>
    <m/>
    <m/>
    <n v="0"/>
    <n v="0"/>
    <m/>
    <m/>
    <m/>
    <d v="2022-05-13T00:00:00"/>
    <m/>
    <n v="2"/>
    <m/>
    <m/>
    <n v="1"/>
    <n v="20220530"/>
    <n v="20220513"/>
    <n v="600047"/>
    <n v="0"/>
    <d v="2023-04-30T00:00:00"/>
  </r>
  <r>
    <n v="900228989"/>
    <s v="CLINICA SANTA SOFIA DEL PACIFICO"/>
    <s v="CSP"/>
    <n v="102017"/>
    <s v="900228989_CSP_102017"/>
    <s v="CSP"/>
    <n v="102017"/>
    <d v="2022-05-01T00:00:00"/>
    <n v="2022"/>
    <n v="545062"/>
    <n v="545062"/>
    <s v="B)Factura sin saldo ERP"/>
    <x v="3"/>
    <m/>
    <n v="0"/>
    <m/>
    <x v="0"/>
    <n v="0"/>
    <m/>
    <n v="534161"/>
    <x v="1"/>
    <s v="OK"/>
    <n v="545062"/>
    <n v="0"/>
    <n v="0"/>
    <n v="0"/>
    <n v="545062"/>
    <n v="0"/>
    <m/>
    <n v="0"/>
    <m/>
    <n v="0"/>
    <n v="0"/>
    <n v="0"/>
    <m/>
    <m/>
    <n v="0"/>
    <n v="0"/>
    <m/>
    <m/>
    <m/>
    <d v="2022-07-22T00:00:00"/>
    <m/>
    <n v="2"/>
    <m/>
    <m/>
    <n v="1"/>
    <n v="20220730"/>
    <n v="20220722"/>
    <n v="545062"/>
    <n v="0"/>
    <d v="2023-04-30T00:00:00"/>
  </r>
  <r>
    <n v="900228989"/>
    <s v="CLINICA SANTA SOFIA DEL PACIFICO"/>
    <s v="CSP"/>
    <n v="106058"/>
    <s v="900228989_CSP_106058"/>
    <s v="CSP"/>
    <n v="106058"/>
    <d v="2022-06-29T00:00:00"/>
    <n v="2022"/>
    <n v="247612"/>
    <n v="247612"/>
    <s v="B)Factura sin saldo ERP"/>
    <x v="3"/>
    <m/>
    <n v="0"/>
    <m/>
    <x v="0"/>
    <n v="0"/>
    <m/>
    <n v="242660"/>
    <x v="1"/>
    <s v="OK"/>
    <n v="247612"/>
    <n v="0"/>
    <n v="0"/>
    <n v="0"/>
    <n v="247612"/>
    <n v="0"/>
    <m/>
    <n v="0"/>
    <m/>
    <n v="0"/>
    <n v="0"/>
    <n v="0"/>
    <m/>
    <m/>
    <n v="0"/>
    <n v="0"/>
    <m/>
    <m/>
    <m/>
    <d v="2022-07-22T00:00:00"/>
    <m/>
    <n v="2"/>
    <m/>
    <m/>
    <n v="1"/>
    <n v="20220730"/>
    <n v="20220722"/>
    <n v="247612"/>
    <n v="0"/>
    <d v="2023-04-30T00:00:00"/>
  </r>
  <r>
    <n v="900228989"/>
    <s v="CLINICA SANTA SOFIA DEL PACIFICO"/>
    <s v="CSP"/>
    <n v="106097"/>
    <s v="900228989_CSP_106097"/>
    <s v="CSP"/>
    <n v="106097"/>
    <d v="2022-06-30T00:00:00"/>
    <n v="2022"/>
    <n v="428208"/>
    <n v="428208"/>
    <s v="B)Factura sin saldo ERP"/>
    <x v="3"/>
    <m/>
    <n v="0"/>
    <m/>
    <x v="0"/>
    <n v="0"/>
    <m/>
    <n v="419644"/>
    <x v="1"/>
    <s v="OK"/>
    <n v="428208"/>
    <n v="0"/>
    <n v="0"/>
    <n v="0"/>
    <n v="428208"/>
    <n v="0"/>
    <m/>
    <n v="0"/>
    <m/>
    <n v="0"/>
    <n v="0"/>
    <n v="0"/>
    <m/>
    <m/>
    <n v="0"/>
    <n v="0"/>
    <m/>
    <m/>
    <m/>
    <d v="2022-10-07T00:00:00"/>
    <m/>
    <n v="2"/>
    <m/>
    <m/>
    <n v="1"/>
    <n v="20221030"/>
    <n v="20221007"/>
    <n v="428208"/>
    <n v="0"/>
    <d v="2023-04-30T00:00:00"/>
  </r>
  <r>
    <n v="900228989"/>
    <s v="CLINICA SANTA SOFIA DEL PACIFICO"/>
    <s v="CSP"/>
    <n v="106341"/>
    <s v="900228989_CSP_106341"/>
    <s v="CSP"/>
    <n v="106341"/>
    <d v="2022-07-04T00:00:00"/>
    <n v="2022"/>
    <n v="319878"/>
    <n v="319878"/>
    <s v="B)Factura sin saldo ERP"/>
    <x v="3"/>
    <m/>
    <n v="0"/>
    <m/>
    <x v="0"/>
    <n v="0"/>
    <m/>
    <n v="313480"/>
    <x v="1"/>
    <s v="OK"/>
    <n v="319878"/>
    <n v="0"/>
    <n v="0"/>
    <n v="0"/>
    <n v="319878"/>
    <n v="0"/>
    <m/>
    <n v="0"/>
    <m/>
    <n v="0"/>
    <n v="0"/>
    <n v="0"/>
    <m/>
    <m/>
    <n v="0"/>
    <n v="0"/>
    <m/>
    <m/>
    <m/>
    <d v="2022-08-16T00:00:00"/>
    <m/>
    <n v="2"/>
    <m/>
    <m/>
    <n v="1"/>
    <n v="20220830"/>
    <n v="20220816"/>
    <n v="319878"/>
    <n v="0"/>
    <d v="2023-04-30T00:00:00"/>
  </r>
  <r>
    <n v="900228989"/>
    <s v="CLINICA SANTA SOFIA DEL PACIFICO"/>
    <s v="CSP"/>
    <n v="106444"/>
    <s v="900228989_CSP_106444"/>
    <s v="CSP"/>
    <n v="106444"/>
    <d v="2022-07-05T00:00:00"/>
    <n v="2022"/>
    <n v="162152"/>
    <n v="162152"/>
    <s v="B)Factura sin saldo ERP"/>
    <x v="3"/>
    <m/>
    <n v="0"/>
    <m/>
    <x v="0"/>
    <n v="0"/>
    <m/>
    <n v="158909"/>
    <x v="1"/>
    <s v="OK"/>
    <n v="162152"/>
    <n v="0"/>
    <n v="0"/>
    <n v="0"/>
    <n v="162152"/>
    <n v="0"/>
    <m/>
    <n v="0"/>
    <m/>
    <n v="0"/>
    <n v="0"/>
    <n v="0"/>
    <m/>
    <m/>
    <n v="0"/>
    <n v="0"/>
    <m/>
    <m/>
    <m/>
    <d v="2022-08-16T00:00:00"/>
    <m/>
    <n v="2"/>
    <m/>
    <m/>
    <n v="1"/>
    <n v="20220830"/>
    <n v="20220816"/>
    <n v="162152"/>
    <n v="0"/>
    <d v="2023-04-30T00:00:00"/>
  </r>
  <r>
    <n v="900228989"/>
    <s v="CLINICA SANTA SOFIA DEL PACIFICO"/>
    <s v="CSP"/>
    <n v="106445"/>
    <s v="900228989_CSP_106445"/>
    <s v="CSP"/>
    <n v="106445"/>
    <d v="2022-07-05T00:00:00"/>
    <n v="2022"/>
    <n v="80832"/>
    <n v="80832"/>
    <s v="B)Factura sin saldo ERP"/>
    <x v="5"/>
    <m/>
    <n v="0"/>
    <s v="ESTADO DOS"/>
    <x v="1"/>
    <n v="0"/>
    <m/>
    <n v="79215"/>
    <x v="2"/>
    <s v="OK"/>
    <n v="80832"/>
    <n v="0"/>
    <n v="0"/>
    <n v="0"/>
    <n v="80832"/>
    <n v="0"/>
    <m/>
    <n v="0"/>
    <m/>
    <n v="0"/>
    <n v="0"/>
    <n v="0"/>
    <m/>
    <m/>
    <n v="0"/>
    <n v="0"/>
    <m/>
    <m/>
    <m/>
    <d v="2022-08-16T00:00:00"/>
    <m/>
    <n v="2"/>
    <m/>
    <m/>
    <n v="1"/>
    <n v="20220829"/>
    <n v="20220816"/>
    <n v="80832"/>
    <n v="0"/>
    <d v="2023-04-30T00:00:00"/>
  </r>
  <r>
    <n v="900228989"/>
    <s v="CLINICA SANTA SOFIA DEL PACIFICO"/>
    <s v="CSP"/>
    <n v="106508"/>
    <s v="900228989_CSP_106508"/>
    <s v="CSP"/>
    <n v="106508"/>
    <d v="2022-07-07T00:00:00"/>
    <n v="2022"/>
    <n v="80832"/>
    <n v="80832"/>
    <s v="B)Factura sin saldo ERP"/>
    <x v="5"/>
    <m/>
    <n v="0"/>
    <s v="ESTADO DOS"/>
    <x v="1"/>
    <n v="0"/>
    <m/>
    <n v="79215"/>
    <x v="2"/>
    <s v="OK"/>
    <n v="80832"/>
    <n v="0"/>
    <n v="0"/>
    <n v="0"/>
    <n v="80832"/>
    <n v="0"/>
    <m/>
    <n v="0"/>
    <m/>
    <n v="0"/>
    <n v="0"/>
    <n v="0"/>
    <m/>
    <m/>
    <n v="0"/>
    <n v="0"/>
    <m/>
    <m/>
    <m/>
    <d v="2022-08-16T00:00:00"/>
    <m/>
    <n v="2"/>
    <m/>
    <m/>
    <n v="1"/>
    <n v="20220829"/>
    <n v="20220816"/>
    <n v="80832"/>
    <n v="0"/>
    <d v="2023-04-30T00:00:00"/>
  </r>
  <r>
    <n v="900228989"/>
    <s v="CLINICA SANTA SOFIA DEL PACIFICO"/>
    <s v="CSP"/>
    <n v="106720"/>
    <s v="900228989_CSP_106720"/>
    <s v="CSP"/>
    <n v="106720"/>
    <d v="2022-07-10T00:00:00"/>
    <n v="2022"/>
    <n v="65700"/>
    <n v="65700"/>
    <s v="B)Factura sin saldo ERP"/>
    <x v="3"/>
    <m/>
    <n v="0"/>
    <m/>
    <x v="0"/>
    <n v="0"/>
    <m/>
    <n v="64386"/>
    <x v="1"/>
    <s v="OK"/>
    <n v="65700"/>
    <n v="0"/>
    <n v="0"/>
    <n v="0"/>
    <n v="65700"/>
    <n v="0"/>
    <m/>
    <n v="0"/>
    <m/>
    <n v="0"/>
    <n v="0"/>
    <n v="0"/>
    <m/>
    <m/>
    <n v="0"/>
    <n v="0"/>
    <m/>
    <m/>
    <m/>
    <d v="2022-08-16T00:00:00"/>
    <m/>
    <n v="2"/>
    <m/>
    <m/>
    <n v="1"/>
    <n v="20220830"/>
    <n v="20220816"/>
    <n v="65700"/>
    <n v="0"/>
    <d v="2023-04-30T00:00:00"/>
  </r>
  <r>
    <n v="900228989"/>
    <s v="CLINICA SANTA SOFIA DEL PACIFICO"/>
    <s v="CSP"/>
    <n v="106723"/>
    <s v="900228989_CSP_106723"/>
    <s v="CSP"/>
    <n v="106723"/>
    <d v="2022-07-10T00:00:00"/>
    <n v="2022"/>
    <n v="1274525"/>
    <n v="1274525"/>
    <s v="B)Factura sin saldo ERP"/>
    <x v="3"/>
    <m/>
    <n v="0"/>
    <m/>
    <x v="0"/>
    <n v="0"/>
    <m/>
    <n v="1249034"/>
    <x v="1"/>
    <s v="OK"/>
    <n v="1274525"/>
    <n v="0"/>
    <n v="0"/>
    <n v="0"/>
    <n v="1274525"/>
    <n v="0"/>
    <m/>
    <n v="0"/>
    <m/>
    <n v="0"/>
    <n v="0"/>
    <n v="0"/>
    <m/>
    <m/>
    <n v="0"/>
    <n v="0"/>
    <m/>
    <m/>
    <m/>
    <d v="2022-08-16T00:00:00"/>
    <m/>
    <n v="2"/>
    <m/>
    <m/>
    <n v="1"/>
    <n v="20220830"/>
    <n v="20220816"/>
    <n v="1274525"/>
    <n v="0"/>
    <d v="2023-04-30T00:00:00"/>
  </r>
  <r>
    <n v="900228989"/>
    <s v="CLINICA SANTA SOFIA DEL PACIFICO"/>
    <s v="CSP"/>
    <n v="106724"/>
    <s v="900228989_CSP_106724"/>
    <s v="CSP"/>
    <n v="106724"/>
    <d v="2022-07-10T00:00:00"/>
    <n v="2022"/>
    <n v="80832"/>
    <n v="80832"/>
    <s v="B)Factura sin saldo ERP"/>
    <x v="5"/>
    <m/>
    <n v="0"/>
    <s v="ESTADO DOS"/>
    <x v="1"/>
    <n v="0"/>
    <m/>
    <n v="79215"/>
    <x v="2"/>
    <s v="OK"/>
    <n v="80832"/>
    <n v="0"/>
    <n v="0"/>
    <n v="0"/>
    <n v="80832"/>
    <n v="0"/>
    <m/>
    <n v="0"/>
    <m/>
    <n v="0"/>
    <n v="0"/>
    <n v="0"/>
    <m/>
    <m/>
    <n v="0"/>
    <n v="0"/>
    <m/>
    <m/>
    <m/>
    <d v="2022-08-16T00:00:00"/>
    <m/>
    <n v="2"/>
    <m/>
    <m/>
    <n v="1"/>
    <n v="20220829"/>
    <n v="20220816"/>
    <n v="80832"/>
    <n v="0"/>
    <d v="2023-04-30T00:00:00"/>
  </r>
  <r>
    <n v="900228989"/>
    <s v="CLINICA SANTA SOFIA DEL PACIFICO"/>
    <s v="CSP"/>
    <n v="106725"/>
    <s v="900228989_CSP_106725"/>
    <s v="CSP"/>
    <n v="106725"/>
    <d v="2022-07-10T00:00:00"/>
    <n v="2022"/>
    <n v="80832"/>
    <n v="80832"/>
    <s v="B)Factura sin saldo ERP"/>
    <x v="5"/>
    <m/>
    <n v="0"/>
    <s v="ESTADO DOS"/>
    <x v="1"/>
    <n v="0"/>
    <m/>
    <n v="79215"/>
    <x v="2"/>
    <s v="OK"/>
    <n v="80832"/>
    <n v="0"/>
    <n v="0"/>
    <n v="0"/>
    <n v="80832"/>
    <n v="0"/>
    <m/>
    <n v="0"/>
    <m/>
    <n v="0"/>
    <n v="0"/>
    <n v="0"/>
    <m/>
    <m/>
    <n v="0"/>
    <n v="0"/>
    <m/>
    <m/>
    <m/>
    <d v="2022-08-16T00:00:00"/>
    <m/>
    <n v="2"/>
    <m/>
    <m/>
    <n v="1"/>
    <n v="20220829"/>
    <n v="20220816"/>
    <n v="80832"/>
    <n v="0"/>
    <d v="2023-04-30T00:00:00"/>
  </r>
  <r>
    <n v="900228989"/>
    <s v="CLINICA SANTA SOFIA DEL PACIFICO"/>
    <s v="CSP"/>
    <n v="106750"/>
    <s v="900228989_CSP_106750"/>
    <s v="CSP"/>
    <n v="106750"/>
    <d v="2022-07-11T00:00:00"/>
    <n v="2022"/>
    <n v="709000"/>
    <n v="709000"/>
    <s v="B)Factura sin saldo ERP"/>
    <x v="4"/>
    <m/>
    <n v="0"/>
    <m/>
    <x v="0"/>
    <n v="0"/>
    <m/>
    <n v="118119"/>
    <x v="1"/>
    <s v="OK"/>
    <n v="709000"/>
    <n v="0"/>
    <n v="0"/>
    <n v="0"/>
    <n v="709000"/>
    <n v="0"/>
    <m/>
    <n v="0"/>
    <m/>
    <n v="0"/>
    <n v="0"/>
    <m/>
    <m/>
    <m/>
    <n v="576701"/>
    <n v="0"/>
    <n v="2201366608"/>
    <s v="24.03.2023"/>
    <m/>
    <d v="2022-08-16T00:00:00"/>
    <m/>
    <n v="2"/>
    <m/>
    <m/>
    <n v="1"/>
    <n v="20220830"/>
    <n v="20220816"/>
    <n v="709000"/>
    <n v="0"/>
    <d v="2023-04-30T00:00:00"/>
  </r>
  <r>
    <n v="900228989"/>
    <s v="CLINICA SANTA SOFIA DEL PACIFICO"/>
    <s v="CSP"/>
    <n v="106775"/>
    <s v="900228989_CSP_106775"/>
    <s v="CSP"/>
    <n v="106775"/>
    <d v="2022-07-11T00:00:00"/>
    <n v="2022"/>
    <n v="539835"/>
    <n v="539835"/>
    <s v="B)Factura sin saldo ERP"/>
    <x v="3"/>
    <m/>
    <n v="0"/>
    <m/>
    <x v="0"/>
    <n v="0"/>
    <m/>
    <n v="529038"/>
    <x v="1"/>
    <s v="OK"/>
    <n v="539835"/>
    <n v="0"/>
    <n v="0"/>
    <n v="0"/>
    <n v="539835"/>
    <n v="0"/>
    <m/>
    <n v="0"/>
    <m/>
    <n v="0"/>
    <n v="0"/>
    <n v="0"/>
    <m/>
    <m/>
    <n v="0"/>
    <n v="0"/>
    <m/>
    <m/>
    <m/>
    <d v="2022-08-16T00:00:00"/>
    <m/>
    <n v="2"/>
    <m/>
    <m/>
    <n v="1"/>
    <n v="20220830"/>
    <n v="20220816"/>
    <n v="539835"/>
    <n v="0"/>
    <d v="2023-04-30T00:00:00"/>
  </r>
  <r>
    <n v="900228989"/>
    <s v="CLINICA SANTA SOFIA DEL PACIFICO"/>
    <s v="CSP"/>
    <n v="106824"/>
    <s v="900228989_CSP_106824"/>
    <s v="CSP"/>
    <n v="106824"/>
    <d v="2022-07-12T00:00:00"/>
    <n v="2022"/>
    <n v="1971182"/>
    <n v="1971182"/>
    <s v="B)Factura sin saldo ERP"/>
    <x v="3"/>
    <m/>
    <n v="0"/>
    <m/>
    <x v="0"/>
    <n v="0"/>
    <m/>
    <n v="1931758"/>
    <x v="1"/>
    <s v="OK"/>
    <n v="1971182"/>
    <n v="0"/>
    <n v="0"/>
    <n v="0"/>
    <n v="1971182"/>
    <n v="0"/>
    <m/>
    <n v="0"/>
    <m/>
    <n v="0"/>
    <n v="0"/>
    <n v="0"/>
    <m/>
    <m/>
    <n v="0"/>
    <n v="0"/>
    <m/>
    <m/>
    <m/>
    <d v="2022-08-16T00:00:00"/>
    <m/>
    <n v="2"/>
    <m/>
    <m/>
    <n v="1"/>
    <n v="20220830"/>
    <n v="20220816"/>
    <n v="1971182"/>
    <n v="0"/>
    <d v="2023-04-30T00:00:00"/>
  </r>
  <r>
    <n v="900228989"/>
    <s v="CLINICA SANTA SOFIA DEL PACIFICO"/>
    <s v="CSP"/>
    <n v="106896"/>
    <s v="900228989_CSP_106896"/>
    <s v="CSP"/>
    <n v="106896"/>
    <d v="2022-07-13T00:00:00"/>
    <n v="2022"/>
    <n v="65700"/>
    <n v="65700"/>
    <s v="B)Factura sin saldo ERP"/>
    <x v="3"/>
    <m/>
    <n v="0"/>
    <m/>
    <x v="0"/>
    <n v="0"/>
    <m/>
    <n v="64386"/>
    <x v="1"/>
    <s v="OK"/>
    <n v="65700"/>
    <n v="0"/>
    <n v="0"/>
    <n v="0"/>
    <n v="65700"/>
    <n v="0"/>
    <m/>
    <n v="0"/>
    <m/>
    <n v="0"/>
    <n v="0"/>
    <n v="0"/>
    <m/>
    <m/>
    <n v="0"/>
    <n v="0"/>
    <m/>
    <m/>
    <m/>
    <d v="2022-08-16T00:00:00"/>
    <m/>
    <n v="2"/>
    <m/>
    <m/>
    <n v="1"/>
    <n v="20220830"/>
    <n v="20220816"/>
    <n v="65700"/>
    <n v="0"/>
    <d v="2023-04-30T00:00:00"/>
  </r>
  <r>
    <n v="900228989"/>
    <s v="CLINICA SANTA SOFIA DEL PACIFICO"/>
    <s v="CSP"/>
    <n v="106953"/>
    <s v="900228989_CSP_106953"/>
    <s v="CSP"/>
    <n v="106953"/>
    <d v="2022-07-14T00:00:00"/>
    <n v="2022"/>
    <n v="80832"/>
    <n v="80832"/>
    <s v="B)Factura sin saldo ERP"/>
    <x v="5"/>
    <m/>
    <n v="0"/>
    <s v="ESTADO DOS"/>
    <x v="1"/>
    <n v="0"/>
    <m/>
    <n v="79215"/>
    <x v="2"/>
    <s v="OK"/>
    <n v="80832"/>
    <n v="0"/>
    <n v="0"/>
    <n v="0"/>
    <n v="80832"/>
    <n v="0"/>
    <m/>
    <n v="0"/>
    <m/>
    <n v="0"/>
    <n v="0"/>
    <n v="0"/>
    <m/>
    <m/>
    <n v="0"/>
    <n v="0"/>
    <m/>
    <m/>
    <m/>
    <d v="2022-08-16T00:00:00"/>
    <m/>
    <n v="2"/>
    <m/>
    <m/>
    <n v="1"/>
    <n v="20220829"/>
    <n v="20220816"/>
    <n v="80832"/>
    <n v="0"/>
    <d v="2023-04-30T00:00:00"/>
  </r>
  <r>
    <n v="900228989"/>
    <s v="CLINICA SANTA SOFIA DEL PACIFICO"/>
    <s v="CSP"/>
    <n v="107097"/>
    <s v="900228989_CSP_107097"/>
    <s v="CSP"/>
    <n v="107097"/>
    <d v="2022-07-17T00:00:00"/>
    <n v="2022"/>
    <n v="89120"/>
    <n v="89120"/>
    <s v="B)Factura sin saldo ERP"/>
    <x v="3"/>
    <m/>
    <n v="0"/>
    <m/>
    <x v="0"/>
    <n v="0"/>
    <m/>
    <n v="87338"/>
    <x v="1"/>
    <s v="OK"/>
    <n v="89120"/>
    <n v="0"/>
    <n v="0"/>
    <n v="0"/>
    <n v="89120"/>
    <n v="0"/>
    <m/>
    <n v="0"/>
    <m/>
    <n v="0"/>
    <n v="0"/>
    <n v="0"/>
    <m/>
    <m/>
    <n v="0"/>
    <n v="0"/>
    <m/>
    <m/>
    <m/>
    <d v="2022-08-16T00:00:00"/>
    <m/>
    <n v="2"/>
    <m/>
    <m/>
    <n v="1"/>
    <n v="20220830"/>
    <n v="20220816"/>
    <n v="89120"/>
    <n v="0"/>
    <d v="2023-04-30T00:00:00"/>
  </r>
  <r>
    <n v="900228989"/>
    <s v="CLINICA SANTA SOFIA DEL PACIFICO"/>
    <s v="CSP"/>
    <n v="107246"/>
    <s v="900228989_CSP_107246"/>
    <s v="CSP"/>
    <n v="107246"/>
    <d v="2022-07-19T00:00:00"/>
    <n v="2022"/>
    <n v="80832"/>
    <n v="80832"/>
    <s v="B)Factura sin saldo ERP"/>
    <x v="5"/>
    <m/>
    <n v="0"/>
    <s v="ESTADO DOS"/>
    <x v="1"/>
    <n v="0"/>
    <m/>
    <n v="79215"/>
    <x v="2"/>
    <s v="OK"/>
    <n v="80832"/>
    <n v="0"/>
    <n v="0"/>
    <n v="0"/>
    <n v="80832"/>
    <n v="0"/>
    <m/>
    <n v="0"/>
    <m/>
    <n v="0"/>
    <n v="0"/>
    <n v="0"/>
    <m/>
    <m/>
    <n v="0"/>
    <n v="0"/>
    <m/>
    <m/>
    <m/>
    <d v="2022-08-16T00:00:00"/>
    <m/>
    <n v="2"/>
    <m/>
    <m/>
    <n v="1"/>
    <n v="20220829"/>
    <n v="20220816"/>
    <n v="80832"/>
    <n v="0"/>
    <d v="2023-04-30T00:00:00"/>
  </r>
  <r>
    <n v="900228989"/>
    <s v="CLINICA SANTA SOFIA DEL PACIFICO"/>
    <s v="CSP"/>
    <n v="107648"/>
    <s v="900228989_CSP_107648"/>
    <s v="CSP"/>
    <n v="107648"/>
    <d v="2022-07-28T00:00:00"/>
    <n v="2022"/>
    <n v="558621"/>
    <n v="558621"/>
    <s v="B)Factura sin saldo ERP"/>
    <x v="3"/>
    <m/>
    <n v="0"/>
    <m/>
    <x v="0"/>
    <n v="0"/>
    <m/>
    <n v="547449"/>
    <x v="1"/>
    <s v="OK"/>
    <n v="558621"/>
    <n v="0"/>
    <n v="0"/>
    <n v="0"/>
    <n v="558621"/>
    <n v="0"/>
    <m/>
    <n v="0"/>
    <m/>
    <n v="0"/>
    <n v="0"/>
    <n v="0"/>
    <m/>
    <m/>
    <n v="0"/>
    <n v="0"/>
    <m/>
    <m/>
    <m/>
    <d v="2022-08-16T00:00:00"/>
    <m/>
    <n v="2"/>
    <m/>
    <m/>
    <n v="1"/>
    <n v="20220830"/>
    <n v="20220816"/>
    <n v="558621"/>
    <n v="0"/>
    <d v="2023-04-30T00:00:00"/>
  </r>
  <r>
    <n v="900228989"/>
    <s v="CLINICA SANTA SOFIA DEL PACIFICO"/>
    <s v="CSP"/>
    <n v="107839"/>
    <s v="900228989_CSP_107839"/>
    <s v="CSP"/>
    <n v="107839"/>
    <d v="2022-07-30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7961"/>
    <s v="900228989_CSP_107961"/>
    <s v="CSP"/>
    <n v="107961"/>
    <d v="2022-08-02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7962"/>
    <s v="900228989_CSP_107962"/>
    <s v="CSP"/>
    <n v="107962"/>
    <d v="2022-08-02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8066"/>
    <s v="900228989_CSP_108066"/>
    <s v="CSP"/>
    <n v="108066"/>
    <d v="2022-08-03T00:00:00"/>
    <n v="2022"/>
    <n v="459516"/>
    <n v="459516"/>
    <s v="B)Factura sin saldo ERP"/>
    <x v="4"/>
    <m/>
    <n v="0"/>
    <m/>
    <x v="0"/>
    <n v="0"/>
    <m/>
    <n v="180130"/>
    <x v="1"/>
    <s v="OK"/>
    <n v="459516"/>
    <n v="0"/>
    <n v="0"/>
    <n v="0"/>
    <n v="459516"/>
    <n v="0"/>
    <m/>
    <n v="0"/>
    <m/>
    <n v="0"/>
    <n v="0"/>
    <m/>
    <m/>
    <m/>
    <n v="270196"/>
    <n v="0"/>
    <n v="2201366608"/>
    <s v="24.03.2023"/>
    <m/>
    <d v="2022-09-20T00:00:00"/>
    <m/>
    <n v="2"/>
    <m/>
    <m/>
    <n v="1"/>
    <n v="20220930"/>
    <n v="20220920"/>
    <n v="459516"/>
    <n v="0"/>
    <d v="2023-04-30T00:00:00"/>
  </r>
  <r>
    <n v="900228989"/>
    <s v="CLINICA SANTA SOFIA DEL PACIFICO"/>
    <s v="CSP"/>
    <n v="108188"/>
    <s v="900228989_CSP_108188"/>
    <s v="CSP"/>
    <n v="108188"/>
    <d v="2022-08-04T00:00:00"/>
    <n v="2022"/>
    <n v="65700"/>
    <n v="65700"/>
    <s v="B)Factura sin saldo ERP"/>
    <x v="3"/>
    <m/>
    <n v="0"/>
    <m/>
    <x v="0"/>
    <n v="0"/>
    <m/>
    <n v="64386"/>
    <x v="1"/>
    <s v="OK"/>
    <n v="65700"/>
    <n v="0"/>
    <n v="0"/>
    <n v="0"/>
    <n v="65700"/>
    <n v="0"/>
    <m/>
    <n v="0"/>
    <m/>
    <n v="0"/>
    <n v="0"/>
    <n v="0"/>
    <m/>
    <m/>
    <n v="0"/>
    <n v="0"/>
    <m/>
    <m/>
    <m/>
    <d v="2022-09-20T00:00:00"/>
    <m/>
    <n v="2"/>
    <m/>
    <m/>
    <n v="1"/>
    <n v="20220930"/>
    <n v="20220920"/>
    <n v="65700"/>
    <n v="0"/>
    <d v="2023-04-30T00:00:00"/>
  </r>
  <r>
    <n v="900228989"/>
    <s v="CLINICA SANTA SOFIA DEL PACIFICO"/>
    <s v="CSP"/>
    <n v="108372"/>
    <s v="900228989_CSP_108372"/>
    <s v="CSP"/>
    <n v="108372"/>
    <d v="2022-08-05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8381"/>
    <s v="900228989_CSP_108381"/>
    <s v="CSP"/>
    <n v="108381"/>
    <d v="2022-08-06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8398"/>
    <s v="900228989_CSP_108398"/>
    <s v="CSP"/>
    <n v="108398"/>
    <d v="2022-08-06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8417"/>
    <s v="900228989_CSP_108417"/>
    <s v="CSP"/>
    <n v="108417"/>
    <d v="2022-08-06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8472"/>
    <s v="900228989_CSP_108472"/>
    <s v="CSP"/>
    <n v="108472"/>
    <d v="2022-08-08T00:00:00"/>
    <n v="2022"/>
    <n v="361147"/>
    <n v="361147"/>
    <s v="B)Factura sin saldo ERP"/>
    <x v="3"/>
    <m/>
    <n v="0"/>
    <m/>
    <x v="0"/>
    <n v="0"/>
    <m/>
    <n v="353924"/>
    <x v="1"/>
    <s v="OK"/>
    <n v="361147"/>
    <n v="0"/>
    <n v="0"/>
    <n v="0"/>
    <n v="361147"/>
    <n v="0"/>
    <m/>
    <n v="0"/>
    <m/>
    <n v="0"/>
    <n v="0"/>
    <n v="0"/>
    <m/>
    <m/>
    <n v="0"/>
    <n v="0"/>
    <m/>
    <m/>
    <m/>
    <d v="2022-09-20T00:00:00"/>
    <m/>
    <n v="2"/>
    <m/>
    <m/>
    <n v="1"/>
    <n v="20220930"/>
    <n v="20220920"/>
    <n v="361147"/>
    <n v="0"/>
    <d v="2023-04-30T00:00:00"/>
  </r>
  <r>
    <n v="900228989"/>
    <s v="CLINICA SANTA SOFIA DEL PACIFICO"/>
    <s v="CSP"/>
    <n v="108701"/>
    <s v="900228989_CSP_108701"/>
    <s v="CSP"/>
    <n v="108701"/>
    <d v="2022-08-11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9012"/>
    <s v="900228989_CSP_109012"/>
    <s v="CSP"/>
    <n v="109012"/>
    <d v="2022-08-17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9040"/>
    <s v="900228989_CSP_109040"/>
    <s v="CSP"/>
    <n v="109040"/>
    <d v="2022-08-18T00:00:00"/>
    <n v="2022"/>
    <n v="285960"/>
    <n v="285960"/>
    <s v="B)Factura sin saldo ERP"/>
    <x v="3"/>
    <m/>
    <n v="0"/>
    <m/>
    <x v="0"/>
    <n v="0"/>
    <m/>
    <n v="280241"/>
    <x v="1"/>
    <s v="OK"/>
    <n v="285960"/>
    <n v="0"/>
    <n v="0"/>
    <n v="0"/>
    <n v="285960"/>
    <n v="0"/>
    <m/>
    <n v="0"/>
    <m/>
    <n v="0"/>
    <n v="0"/>
    <n v="0"/>
    <m/>
    <m/>
    <n v="0"/>
    <n v="0"/>
    <m/>
    <m/>
    <m/>
    <d v="2022-09-20T00:00:00"/>
    <m/>
    <n v="2"/>
    <m/>
    <m/>
    <n v="1"/>
    <n v="20220930"/>
    <n v="20220920"/>
    <n v="285960"/>
    <n v="0"/>
    <d v="2023-04-30T00:00:00"/>
  </r>
  <r>
    <n v="900228989"/>
    <s v="CLINICA SANTA SOFIA DEL PACIFICO"/>
    <s v="CSP"/>
    <n v="109199"/>
    <s v="900228989_CSP_109199"/>
    <s v="CSP"/>
    <n v="109199"/>
    <d v="2022-08-21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9208"/>
    <s v="900228989_CSP_109208"/>
    <s v="CSP"/>
    <n v="109208"/>
    <d v="2022-08-21T00:00:00"/>
    <n v="2022"/>
    <n v="119245"/>
    <n v="119245"/>
    <s v="B)Factura sin saldo ERP"/>
    <x v="3"/>
    <m/>
    <n v="0"/>
    <m/>
    <x v="0"/>
    <n v="0"/>
    <m/>
    <n v="116860"/>
    <x v="1"/>
    <s v="OK"/>
    <n v="119245"/>
    <n v="0"/>
    <n v="0"/>
    <n v="0"/>
    <n v="119245"/>
    <n v="0"/>
    <m/>
    <n v="0"/>
    <m/>
    <n v="0"/>
    <n v="0"/>
    <n v="0"/>
    <m/>
    <m/>
    <n v="0"/>
    <n v="0"/>
    <m/>
    <m/>
    <m/>
    <d v="2022-09-20T00:00:00"/>
    <m/>
    <n v="2"/>
    <m/>
    <m/>
    <n v="1"/>
    <n v="20220930"/>
    <n v="20220920"/>
    <n v="119245"/>
    <n v="0"/>
    <d v="2023-04-30T00:00:00"/>
  </r>
  <r>
    <n v="900228989"/>
    <s v="CLINICA SANTA SOFIA DEL PACIFICO"/>
    <s v="CSP"/>
    <n v="109253"/>
    <s v="900228989_CSP_109253"/>
    <s v="CSP"/>
    <n v="109253"/>
    <d v="2022-08-22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9258"/>
    <s v="900228989_CSP_109258"/>
    <s v="CSP"/>
    <n v="109258"/>
    <d v="2022-08-22T00:00:00"/>
    <n v="2022"/>
    <n v="80832"/>
    <n v="80832"/>
    <s v="B)Factura sin saldo ERP"/>
    <x v="5"/>
    <m/>
    <n v="0"/>
    <s v="ESTADO DOS"/>
    <x v="1"/>
    <n v="79215"/>
    <n v="1222147456"/>
    <n v="0"/>
    <x v="2"/>
    <s v="OK"/>
    <n v="80832"/>
    <n v="0"/>
    <n v="0"/>
    <n v="0"/>
    <n v="80832"/>
    <n v="0"/>
    <m/>
    <n v="0"/>
    <m/>
    <n v="0"/>
    <n v="0"/>
    <n v="0"/>
    <m/>
    <m/>
    <n v="0"/>
    <n v="0"/>
    <m/>
    <m/>
    <m/>
    <d v="2022-09-20T00:00:00"/>
    <m/>
    <n v="2"/>
    <m/>
    <m/>
    <n v="1"/>
    <n v="20220929"/>
    <n v="20220923"/>
    <n v="80832"/>
    <n v="0"/>
    <d v="2023-04-30T00:00:00"/>
  </r>
  <r>
    <n v="900228989"/>
    <s v="CLINICA SANTA SOFIA DEL PACIFICO"/>
    <s v="CSP"/>
    <n v="109259"/>
    <s v="900228989_CSP_109259"/>
    <s v="CSP"/>
    <n v="109259"/>
    <d v="2022-08-22T00:00:00"/>
    <n v="2022"/>
    <n v="526668"/>
    <n v="526668"/>
    <s v="B)Factura sin saldo ERP"/>
    <x v="3"/>
    <m/>
    <n v="0"/>
    <m/>
    <x v="0"/>
    <n v="0"/>
    <m/>
    <n v="516135"/>
    <x v="1"/>
    <s v="OK"/>
    <n v="526668"/>
    <n v="0"/>
    <n v="0"/>
    <n v="0"/>
    <n v="526668"/>
    <n v="0"/>
    <m/>
    <n v="0"/>
    <m/>
    <n v="0"/>
    <n v="0"/>
    <n v="0"/>
    <m/>
    <m/>
    <n v="0"/>
    <n v="0"/>
    <m/>
    <m/>
    <m/>
    <d v="2022-09-20T00:00:00"/>
    <m/>
    <n v="2"/>
    <m/>
    <m/>
    <n v="1"/>
    <n v="20220930"/>
    <n v="20220920"/>
    <n v="526668"/>
    <n v="0"/>
    <d v="2023-04-30T00:00:00"/>
  </r>
  <r>
    <n v="900228989"/>
    <s v="CLINICA SANTA SOFIA DEL PACIFICO"/>
    <s v="CSP"/>
    <n v="109329"/>
    <s v="900228989_CSP_109329"/>
    <s v="CSP"/>
    <n v="109329"/>
    <d v="2022-08-23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9336"/>
    <s v="900228989_CSP_109336"/>
    <s v="CSP"/>
    <n v="109336"/>
    <d v="2022-08-23T00:00:00"/>
    <n v="2022"/>
    <n v="80832"/>
    <n v="80832"/>
    <s v="B)Factura sin saldo ERP"/>
    <x v="3"/>
    <m/>
    <n v="0"/>
    <m/>
    <x v="0"/>
    <n v="0"/>
    <m/>
    <n v="79215"/>
    <x v="2"/>
    <s v="OK"/>
    <n v="80832"/>
    <n v="0"/>
    <n v="0"/>
    <n v="0"/>
    <n v="80832"/>
    <n v="0"/>
    <m/>
    <n v="0"/>
    <m/>
    <n v="0"/>
    <n v="0"/>
    <n v="0"/>
    <m/>
    <m/>
    <n v="0"/>
    <n v="0"/>
    <m/>
    <m/>
    <m/>
    <d v="2022-10-07T00:00:00"/>
    <m/>
    <n v="2"/>
    <m/>
    <m/>
    <n v="1"/>
    <n v="20221029"/>
    <n v="20221007"/>
    <n v="80832"/>
    <n v="0"/>
    <d v="2023-04-30T00:00:00"/>
  </r>
  <r>
    <n v="900228989"/>
    <s v="CLINICA SANTA SOFIA DEL PACIFICO"/>
    <s v="B"/>
    <n v="648660"/>
    <s v="900228989_B_648660"/>
    <s v="B"/>
    <n v="648660"/>
    <d v="2018-12-06T00:00:00"/>
    <n v="2018"/>
    <n v="6883226"/>
    <n v="6883226"/>
    <s v="B)Factura sin saldo ERP"/>
    <x v="3"/>
    <m/>
    <n v="0"/>
    <m/>
    <x v="0"/>
    <n v="0"/>
    <m/>
    <n v="6745561"/>
    <x v="1"/>
    <s v="OK"/>
    <n v="6883226"/>
    <n v="0"/>
    <n v="0"/>
    <n v="0"/>
    <n v="6883226"/>
    <n v="0"/>
    <m/>
    <n v="0"/>
    <m/>
    <n v="0"/>
    <n v="0"/>
    <n v="0"/>
    <m/>
    <m/>
    <n v="0"/>
    <n v="0"/>
    <m/>
    <m/>
    <m/>
    <d v="2019-01-08T00:00:00"/>
    <m/>
    <n v="2"/>
    <m/>
    <m/>
    <n v="5"/>
    <n v="20230228"/>
    <n v="20230201"/>
    <n v="6883226"/>
    <n v="0"/>
    <d v="2023-04-30T00:00:00"/>
  </r>
  <r>
    <n v="900228989"/>
    <s v="CLINICA SANTA SOFIA DEL PACIFICO"/>
    <s v="B"/>
    <n v="442344"/>
    <s v="900228989_B_442344"/>
    <s v="B"/>
    <n v="442344"/>
    <d v="2016-08-25T00:00:00"/>
    <n v="2016"/>
    <n v="8382838"/>
    <n v="8382838"/>
    <s v="B)Factura sin saldo ERP"/>
    <x v="3"/>
    <m/>
    <n v="0"/>
    <m/>
    <x v="0"/>
    <n v="0"/>
    <m/>
    <n v="8215181"/>
    <x v="1"/>
    <s v="OK"/>
    <n v="8382838"/>
    <n v="0"/>
    <n v="0"/>
    <n v="0"/>
    <n v="8382838"/>
    <n v="0"/>
    <m/>
    <n v="0"/>
    <m/>
    <n v="0"/>
    <n v="0"/>
    <n v="0"/>
    <m/>
    <m/>
    <n v="0"/>
    <n v="0"/>
    <m/>
    <m/>
    <m/>
    <d v="2016-09-06T00:00:00"/>
    <m/>
    <n v="2"/>
    <m/>
    <m/>
    <n v="6"/>
    <n v="20230228"/>
    <n v="20230201"/>
    <n v="8382838"/>
    <n v="0"/>
    <d v="2023-04-30T00:00:00"/>
  </r>
  <r>
    <n v="900228989"/>
    <s v="CLINICA SANTA SOFIA DEL PACIFICO"/>
    <s v="CSP"/>
    <n v="112503"/>
    <s v="900228989_CSP_112503"/>
    <s v="CSP"/>
    <n v="112503"/>
    <d v="2022-10-11T00:00:00"/>
    <n v="2022"/>
    <n v="65700"/>
    <n v="65700"/>
    <s v="B)Factura sin saldo ERP"/>
    <x v="3"/>
    <m/>
    <n v="0"/>
    <m/>
    <x v="0"/>
    <n v="0"/>
    <m/>
    <n v="64386"/>
    <x v="1"/>
    <s v="OK"/>
    <n v="65700"/>
    <n v="0"/>
    <n v="0"/>
    <n v="0"/>
    <n v="65700"/>
    <n v="0"/>
    <m/>
    <n v="0"/>
    <m/>
    <n v="0"/>
    <n v="0"/>
    <n v="0"/>
    <m/>
    <m/>
    <n v="0"/>
    <n v="0"/>
    <m/>
    <m/>
    <m/>
    <d v="2022-11-09T00:00:00"/>
    <m/>
    <n v="2"/>
    <m/>
    <m/>
    <n v="1"/>
    <n v="20221130"/>
    <n v="20221109"/>
    <n v="65700"/>
    <n v="0"/>
    <d v="2023-04-30T00:00:00"/>
  </r>
  <r>
    <n v="900228989"/>
    <s v="CLINICA SANTA SOFIA DEL PACIFICO"/>
    <s v="CSP"/>
    <n v="112510"/>
    <s v="900228989_CSP_112510"/>
    <s v="CSP"/>
    <n v="112510"/>
    <d v="2022-10-11T00:00:00"/>
    <n v="2022"/>
    <n v="80832"/>
    <n v="80832"/>
    <s v="B)Factura sin saldo ERP"/>
    <x v="5"/>
    <m/>
    <n v="0"/>
    <s v="ESTADO DOS"/>
    <x v="1"/>
    <n v="0"/>
    <m/>
    <n v="79215"/>
    <x v="2"/>
    <s v="OK"/>
    <n v="80832"/>
    <n v="0"/>
    <n v="0"/>
    <n v="0"/>
    <n v="80832"/>
    <n v="0"/>
    <m/>
    <n v="0"/>
    <m/>
    <n v="0"/>
    <n v="0"/>
    <n v="0"/>
    <m/>
    <m/>
    <n v="0"/>
    <n v="0"/>
    <m/>
    <m/>
    <m/>
    <d v="2022-11-09T00:00:00"/>
    <m/>
    <n v="2"/>
    <m/>
    <m/>
    <n v="1"/>
    <n v="20221129"/>
    <n v="20221109"/>
    <n v="80832"/>
    <n v="0"/>
    <d v="2023-04-30T00:00:00"/>
  </r>
  <r>
    <n v="900228989"/>
    <s v="CLINICA SANTA SOFIA DEL PACIFICO"/>
    <s v="CSP"/>
    <n v="102298"/>
    <s v="900228989_CSP_102298"/>
    <s v="CSP"/>
    <n v="102298"/>
    <d v="2022-05-04T00:00:00"/>
    <n v="2022"/>
    <n v="293356"/>
    <n v="293356"/>
    <s v="B)Factura sin saldo ERP"/>
    <x v="3"/>
    <m/>
    <n v="0"/>
    <m/>
    <x v="0"/>
    <n v="0"/>
    <m/>
    <n v="287489"/>
    <x v="1"/>
    <s v="OK"/>
    <n v="293356"/>
    <n v="0"/>
    <n v="0"/>
    <n v="0"/>
    <n v="293356"/>
    <n v="0"/>
    <m/>
    <n v="0"/>
    <m/>
    <n v="0"/>
    <n v="0"/>
    <n v="0"/>
    <m/>
    <m/>
    <n v="0"/>
    <n v="0"/>
    <m/>
    <m/>
    <m/>
    <d v="2022-07-16T00:00:00"/>
    <m/>
    <n v="2"/>
    <m/>
    <m/>
    <n v="1"/>
    <n v="20220730"/>
    <n v="20220716"/>
    <n v="293356"/>
    <n v="0"/>
    <d v="2023-04-30T00:00:00"/>
  </r>
  <r>
    <n v="900228989"/>
    <s v="CLINICA SANTA SOFIA DEL PACIFICO"/>
    <s v="CSP"/>
    <n v="102559"/>
    <s v="900228989_CSP_102559"/>
    <s v="CSP"/>
    <n v="102559"/>
    <d v="2022-05-06T00:00:00"/>
    <n v="2022"/>
    <n v="306830"/>
    <n v="306830"/>
    <s v="B)Factura sin saldo ERP"/>
    <x v="3"/>
    <m/>
    <n v="0"/>
    <m/>
    <x v="0"/>
    <n v="0"/>
    <m/>
    <n v="300693"/>
    <x v="1"/>
    <s v="OK"/>
    <n v="306830"/>
    <n v="0"/>
    <n v="0"/>
    <n v="0"/>
    <n v="306830"/>
    <n v="0"/>
    <m/>
    <n v="0"/>
    <m/>
    <n v="0"/>
    <n v="0"/>
    <n v="0"/>
    <m/>
    <m/>
    <n v="0"/>
    <n v="0"/>
    <m/>
    <m/>
    <m/>
    <d v="2022-07-14T00:00:00"/>
    <m/>
    <n v="2"/>
    <m/>
    <m/>
    <n v="1"/>
    <n v="20220730"/>
    <n v="20220714"/>
    <n v="306830"/>
    <n v="0"/>
    <d v="2023-04-30T00:00:00"/>
  </r>
  <r>
    <n v="900228989"/>
    <s v="CLINICA SANTA SOFIA DEL PACIFICO"/>
    <s v="CSP"/>
    <n v="102881"/>
    <s v="900228989_CSP_102881"/>
    <s v="CSP"/>
    <n v="102881"/>
    <d v="2022-05-11T00:00:00"/>
    <n v="2022"/>
    <n v="80832"/>
    <n v="80832"/>
    <s v="B)Factura sin saldo ERP"/>
    <x v="5"/>
    <m/>
    <n v="0"/>
    <s v="ESTADO DOS"/>
    <x v="1"/>
    <n v="0"/>
    <m/>
    <n v="79215"/>
    <x v="2"/>
    <s v="OK"/>
    <n v="80832"/>
    <n v="0"/>
    <n v="0"/>
    <n v="0"/>
    <n v="80832"/>
    <n v="0"/>
    <m/>
    <n v="0"/>
    <m/>
    <n v="0"/>
    <n v="0"/>
    <n v="0"/>
    <m/>
    <m/>
    <n v="0"/>
    <n v="0"/>
    <m/>
    <m/>
    <m/>
    <d v="2022-07-14T00:00:00"/>
    <m/>
    <n v="2"/>
    <m/>
    <m/>
    <n v="1"/>
    <n v="20220729"/>
    <n v="20220714"/>
    <n v="80832"/>
    <n v="0"/>
    <d v="2023-04-30T00:00:00"/>
  </r>
  <r>
    <n v="900228989"/>
    <s v="CLINICA SANTA SOFIA DEL PACIFICO"/>
    <s v="CSP"/>
    <n v="102937"/>
    <s v="900228989_CSP_102937"/>
    <s v="CSP"/>
    <n v="102937"/>
    <d v="2022-05-12T00:00:00"/>
    <n v="2022"/>
    <n v="334080"/>
    <n v="334080"/>
    <s v="B)Factura sin saldo ERP"/>
    <x v="3"/>
    <m/>
    <n v="0"/>
    <m/>
    <x v="0"/>
    <n v="0"/>
    <m/>
    <n v="327398"/>
    <x v="1"/>
    <s v="OK"/>
    <n v="334080"/>
    <n v="0"/>
    <n v="0"/>
    <n v="0"/>
    <n v="334080"/>
    <n v="0"/>
    <m/>
    <n v="0"/>
    <m/>
    <n v="0"/>
    <n v="0"/>
    <n v="0"/>
    <m/>
    <m/>
    <n v="0"/>
    <n v="0"/>
    <m/>
    <m/>
    <m/>
    <d v="2022-07-16T00:00:00"/>
    <m/>
    <n v="2"/>
    <m/>
    <m/>
    <n v="1"/>
    <n v="20220730"/>
    <n v="20220716"/>
    <n v="334080"/>
    <n v="0"/>
    <d v="2023-04-30T00:00:00"/>
  </r>
  <r>
    <n v="900228989"/>
    <s v="CLINICA SANTA SOFIA DEL PACIFICO"/>
    <s v="CSP"/>
    <n v="103196"/>
    <s v="900228989_CSP_103196"/>
    <s v="CSP"/>
    <n v="103196"/>
    <d v="2022-05-16T00:00:00"/>
    <n v="2022"/>
    <n v="349797"/>
    <n v="349797"/>
    <s v="B)Factura sin saldo ERP"/>
    <x v="3"/>
    <m/>
    <n v="0"/>
    <m/>
    <x v="0"/>
    <n v="0"/>
    <m/>
    <n v="342801"/>
    <x v="1"/>
    <s v="OK"/>
    <n v="349797"/>
    <n v="0"/>
    <n v="0"/>
    <n v="0"/>
    <n v="349797"/>
    <n v="0"/>
    <m/>
    <n v="0"/>
    <m/>
    <n v="0"/>
    <n v="0"/>
    <n v="0"/>
    <m/>
    <m/>
    <n v="0"/>
    <n v="0"/>
    <m/>
    <m/>
    <m/>
    <d v="2022-07-14T00:00:00"/>
    <m/>
    <n v="2"/>
    <m/>
    <m/>
    <n v="1"/>
    <n v="20220730"/>
    <n v="20220714"/>
    <n v="349797"/>
    <n v="0"/>
    <d v="2023-04-30T00:00:00"/>
  </r>
  <r>
    <n v="900228989"/>
    <s v="CLINICA SANTA SOFIA DEL PACIFICO"/>
    <s v="CSP"/>
    <n v="103510"/>
    <s v="900228989_CSP_103510"/>
    <s v="CSP"/>
    <n v="103510"/>
    <d v="2022-05-19T00:00:00"/>
    <n v="2022"/>
    <n v="113538"/>
    <n v="113538"/>
    <s v="B)Factura sin saldo ERP"/>
    <x v="3"/>
    <m/>
    <n v="0"/>
    <m/>
    <x v="0"/>
    <n v="0"/>
    <m/>
    <n v="111267"/>
    <x v="1"/>
    <s v="OK"/>
    <n v="113538"/>
    <n v="0"/>
    <n v="0"/>
    <n v="0"/>
    <n v="113538"/>
    <n v="0"/>
    <m/>
    <n v="0"/>
    <m/>
    <n v="0"/>
    <n v="0"/>
    <n v="0"/>
    <m/>
    <m/>
    <n v="0"/>
    <n v="0"/>
    <m/>
    <m/>
    <m/>
    <d v="2022-07-14T00:00:00"/>
    <m/>
    <n v="2"/>
    <m/>
    <m/>
    <n v="1"/>
    <n v="20220730"/>
    <n v="20220716"/>
    <n v="113538"/>
    <n v="0"/>
    <d v="2023-04-30T00:00:00"/>
  </r>
  <r>
    <n v="900228989"/>
    <s v="CLINICA SANTA SOFIA DEL PACIFICO"/>
    <s v="CSP"/>
    <n v="103764"/>
    <s v="900228989_CSP_103764"/>
    <s v="CSP"/>
    <n v="103764"/>
    <d v="2022-05-23T00:00:00"/>
    <n v="2022"/>
    <n v="716295"/>
    <n v="716295"/>
    <s v="B)Factura sin saldo ERP"/>
    <x v="3"/>
    <m/>
    <n v="0"/>
    <m/>
    <x v="0"/>
    <n v="0"/>
    <m/>
    <n v="701969"/>
    <x v="1"/>
    <s v="OK"/>
    <n v="716295"/>
    <n v="0"/>
    <n v="0"/>
    <n v="0"/>
    <n v="716295"/>
    <n v="0"/>
    <m/>
    <n v="0"/>
    <m/>
    <n v="0"/>
    <n v="0"/>
    <n v="0"/>
    <m/>
    <m/>
    <n v="0"/>
    <n v="0"/>
    <m/>
    <m/>
    <m/>
    <d v="2022-08-22T00:00:00"/>
    <m/>
    <n v="2"/>
    <m/>
    <m/>
    <n v="1"/>
    <n v="20220730"/>
    <n v="20220722"/>
    <n v="716295"/>
    <n v="0"/>
    <d v="2023-04-30T00:00:00"/>
  </r>
  <r>
    <n v="900228989"/>
    <s v="CLINICA SANTA SOFIA DEL PACIFICO"/>
    <s v="CSP"/>
    <n v="104012"/>
    <s v="900228989_CSP_104012"/>
    <s v="CSP"/>
    <n v="104012"/>
    <d v="2022-05-27T00:00:00"/>
    <n v="2022"/>
    <n v="337359"/>
    <n v="337359"/>
    <s v="B)Factura sin saldo ERP"/>
    <x v="3"/>
    <m/>
    <n v="0"/>
    <m/>
    <x v="0"/>
    <n v="0"/>
    <m/>
    <n v="330612"/>
    <x v="1"/>
    <s v="OK"/>
    <n v="337359"/>
    <n v="0"/>
    <n v="0"/>
    <n v="0"/>
    <n v="337359"/>
    <n v="0"/>
    <m/>
    <n v="0"/>
    <m/>
    <n v="0"/>
    <n v="0"/>
    <n v="0"/>
    <m/>
    <m/>
    <n v="0"/>
    <n v="0"/>
    <m/>
    <m/>
    <m/>
    <d v="2022-09-20T00:00:00"/>
    <m/>
    <n v="2"/>
    <m/>
    <m/>
    <n v="1"/>
    <n v="20220930"/>
    <n v="20220920"/>
    <n v="337359"/>
    <n v="0"/>
    <d v="2023-04-30T00:00:00"/>
  </r>
  <r>
    <n v="900228989"/>
    <s v="CLINICA SANTA SOFIA DEL PACIFICO"/>
    <s v="CSP"/>
    <n v="104498"/>
    <s v="900228989_CSP_104498"/>
    <s v="CSP"/>
    <n v="104498"/>
    <d v="2022-06-04T00:00:00"/>
    <n v="2022"/>
    <n v="1430139"/>
    <n v="1430139"/>
    <s v="B)Factura sin saldo ERP"/>
    <x v="3"/>
    <m/>
    <n v="0"/>
    <m/>
    <x v="0"/>
    <n v="0"/>
    <m/>
    <n v="1401536"/>
    <x v="1"/>
    <s v="OK"/>
    <n v="1430139"/>
    <n v="0"/>
    <n v="0"/>
    <n v="0"/>
    <n v="1430139"/>
    <n v="0"/>
    <m/>
    <n v="0"/>
    <m/>
    <n v="0"/>
    <n v="0"/>
    <n v="0"/>
    <m/>
    <m/>
    <n v="0"/>
    <n v="0"/>
    <m/>
    <m/>
    <m/>
    <d v="2022-07-22T00:00:00"/>
    <m/>
    <n v="2"/>
    <m/>
    <m/>
    <n v="1"/>
    <n v="20220730"/>
    <n v="20220722"/>
    <n v="1430139"/>
    <n v="0"/>
    <d v="2023-04-30T00:00:00"/>
  </r>
  <r>
    <n v="900228989"/>
    <s v="CLINICA SANTA SOFIA DEL PACIFICO"/>
    <s v="CSP"/>
    <n v="104513"/>
    <s v="900228989_CSP_104513"/>
    <s v="CSP"/>
    <n v="104513"/>
    <d v="2022-06-04T00:00:00"/>
    <n v="2022"/>
    <n v="1036029"/>
    <n v="1036029"/>
    <s v="B)Factura sin saldo ERP"/>
    <x v="3"/>
    <m/>
    <n v="0"/>
    <m/>
    <x v="0"/>
    <n v="0"/>
    <m/>
    <n v="1015308"/>
    <x v="1"/>
    <s v="OK"/>
    <n v="1036029"/>
    <n v="0"/>
    <n v="0"/>
    <n v="0"/>
    <n v="1036029"/>
    <n v="0"/>
    <m/>
    <n v="0"/>
    <m/>
    <n v="0"/>
    <n v="0"/>
    <n v="0"/>
    <m/>
    <m/>
    <n v="0"/>
    <n v="0"/>
    <m/>
    <m/>
    <m/>
    <d v="2022-07-22T00:00:00"/>
    <m/>
    <n v="2"/>
    <m/>
    <m/>
    <n v="1"/>
    <n v="20220730"/>
    <n v="20220722"/>
    <n v="1036029"/>
    <n v="0"/>
    <d v="2023-04-30T00:00:00"/>
  </r>
  <r>
    <n v="900228989"/>
    <s v="CLINICA SANTA SOFIA DEL PACIFICO"/>
    <s v="CSP"/>
    <n v="104874"/>
    <s v="900228989_CSP_104874"/>
    <s v="CSP"/>
    <n v="104874"/>
    <d v="2022-06-09T00:00:00"/>
    <n v="2022"/>
    <n v="328978"/>
    <n v="328978"/>
    <s v="B)Factura sin saldo ERP"/>
    <x v="3"/>
    <m/>
    <n v="0"/>
    <m/>
    <x v="0"/>
    <n v="0"/>
    <m/>
    <n v="322398"/>
    <x v="1"/>
    <s v="OK"/>
    <n v="328978"/>
    <n v="0"/>
    <n v="0"/>
    <n v="0"/>
    <n v="328978"/>
    <n v="0"/>
    <m/>
    <n v="0"/>
    <m/>
    <n v="0"/>
    <n v="0"/>
    <n v="0"/>
    <m/>
    <m/>
    <n v="0"/>
    <n v="0"/>
    <m/>
    <m/>
    <m/>
    <d v="2022-07-22T00:00:00"/>
    <m/>
    <n v="2"/>
    <m/>
    <m/>
    <n v="1"/>
    <n v="20220730"/>
    <n v="20220722"/>
    <n v="328978"/>
    <n v="0"/>
    <d v="2023-04-30T00:00:00"/>
  </r>
  <r>
    <n v="900228989"/>
    <s v="CLINICA SANTA SOFIA DEL PACIFICO"/>
    <s v="CSP"/>
    <n v="105101"/>
    <s v="900228989_CSP_105101"/>
    <s v="CSP"/>
    <n v="105101"/>
    <d v="2022-06-14T00:00:00"/>
    <n v="2022"/>
    <n v="372372"/>
    <n v="372372"/>
    <s v="B)Factura sin saldo ERP"/>
    <x v="3"/>
    <m/>
    <n v="0"/>
    <m/>
    <x v="0"/>
    <n v="0"/>
    <m/>
    <n v="364925"/>
    <x v="1"/>
    <s v="OK"/>
    <n v="372372"/>
    <n v="0"/>
    <n v="0"/>
    <n v="0"/>
    <n v="372372"/>
    <n v="0"/>
    <m/>
    <n v="0"/>
    <m/>
    <n v="0"/>
    <n v="0"/>
    <n v="0"/>
    <m/>
    <m/>
    <n v="0"/>
    <n v="0"/>
    <m/>
    <m/>
    <m/>
    <d v="2022-10-07T00:00:00"/>
    <m/>
    <n v="2"/>
    <m/>
    <m/>
    <n v="1"/>
    <n v="20221030"/>
    <n v="20221007"/>
    <n v="372372"/>
    <n v="0"/>
    <d v="2023-04-30T00:00:00"/>
  </r>
  <r>
    <n v="900228989"/>
    <s v="CLINICA SANTA SOFIA DEL PACIFICO"/>
    <s v="CSP"/>
    <n v="105377"/>
    <s v="900228989_CSP_105377"/>
    <s v="CSP"/>
    <n v="105377"/>
    <d v="2022-06-17T00:00:00"/>
    <n v="2022"/>
    <n v="417379"/>
    <n v="417379"/>
    <s v="B)Factura sin saldo ERP"/>
    <x v="3"/>
    <m/>
    <n v="0"/>
    <m/>
    <x v="0"/>
    <n v="0"/>
    <m/>
    <n v="409031"/>
    <x v="1"/>
    <s v="OK"/>
    <n v="417379"/>
    <n v="0"/>
    <n v="0"/>
    <n v="0"/>
    <n v="417379"/>
    <n v="0"/>
    <m/>
    <n v="0"/>
    <m/>
    <n v="0"/>
    <n v="0"/>
    <n v="0"/>
    <m/>
    <m/>
    <n v="0"/>
    <n v="0"/>
    <m/>
    <m/>
    <m/>
    <d v="2022-07-22T00:00:00"/>
    <m/>
    <n v="2"/>
    <m/>
    <m/>
    <n v="1"/>
    <n v="20220730"/>
    <n v="20220726"/>
    <n v="417379"/>
    <n v="0"/>
    <d v="2023-04-30T00:00:00"/>
  </r>
  <r>
    <n v="900228989"/>
    <s v="CLINICA SANTA SOFIA DEL PACIFICO"/>
    <s v="CSP"/>
    <n v="105718"/>
    <s v="900228989_CSP_105718"/>
    <s v="CSP"/>
    <n v="105718"/>
    <d v="2022-06-24T00:00:00"/>
    <n v="2022"/>
    <n v="365050"/>
    <n v="365050"/>
    <s v="B)Factura sin saldo ERP"/>
    <x v="3"/>
    <m/>
    <n v="0"/>
    <m/>
    <x v="0"/>
    <n v="0"/>
    <m/>
    <n v="357749"/>
    <x v="1"/>
    <s v="OK"/>
    <n v="365050"/>
    <n v="0"/>
    <n v="0"/>
    <n v="0"/>
    <n v="365050"/>
    <n v="0"/>
    <m/>
    <n v="0"/>
    <m/>
    <n v="0"/>
    <n v="0"/>
    <n v="0"/>
    <m/>
    <m/>
    <n v="0"/>
    <n v="0"/>
    <m/>
    <m/>
    <m/>
    <d v="2022-07-22T00:00:00"/>
    <m/>
    <n v="2"/>
    <m/>
    <m/>
    <n v="1"/>
    <n v="20220730"/>
    <n v="20220722"/>
    <n v="365050"/>
    <n v="0"/>
    <d v="2023-04-30T00:00:00"/>
  </r>
  <r>
    <n v="900228989"/>
    <s v="CLINICA SANTA SOFIA DEL PACIFICO"/>
    <s v="CSP"/>
    <n v="109519"/>
    <s v="900228989_CSP_109519"/>
    <s v="CSP"/>
    <n v="109519"/>
    <d v="2022-08-26T00:00:00"/>
    <n v="2022"/>
    <n v="378440"/>
    <n v="378440"/>
    <s v="B)Factura sin saldo ERP"/>
    <x v="4"/>
    <m/>
    <n v="0"/>
    <m/>
    <x v="0"/>
    <n v="0"/>
    <m/>
    <n v="181727"/>
    <x v="1"/>
    <s v="OK"/>
    <n v="378440"/>
    <n v="0"/>
    <n v="0"/>
    <n v="0"/>
    <n v="378440"/>
    <n v="0"/>
    <m/>
    <n v="0"/>
    <m/>
    <n v="0"/>
    <n v="0"/>
    <m/>
    <m/>
    <m/>
    <n v="189144"/>
    <n v="0"/>
    <n v="2201366608"/>
    <s v="24.03.2023"/>
    <m/>
    <d v="2022-10-07T00:00:00"/>
    <m/>
    <n v="2"/>
    <m/>
    <m/>
    <n v="1"/>
    <n v="20221030"/>
    <n v="20221007"/>
    <n v="378440"/>
    <n v="0"/>
    <d v="2023-04-30T00:00:00"/>
  </r>
  <r>
    <n v="900228989"/>
    <s v="CLINICA SANTA SOFIA DEL PACIFICO"/>
    <s v="CSP"/>
    <n v="109520"/>
    <s v="900228989_CSP_109520"/>
    <s v="CSP"/>
    <n v="109520"/>
    <d v="2022-08-26T00:00:00"/>
    <n v="2022"/>
    <n v="436700"/>
    <n v="436700"/>
    <s v="B)Factura sin saldo ERP"/>
    <x v="4"/>
    <m/>
    <n v="0"/>
    <m/>
    <x v="0"/>
    <n v="0"/>
    <m/>
    <n v="179746"/>
    <x v="1"/>
    <s v="OK"/>
    <n v="436700"/>
    <n v="0"/>
    <n v="0"/>
    <n v="0"/>
    <n v="436700"/>
    <n v="0"/>
    <m/>
    <n v="0"/>
    <m/>
    <n v="0"/>
    <n v="0"/>
    <m/>
    <m/>
    <m/>
    <n v="248220"/>
    <n v="0"/>
    <n v="2201366608"/>
    <s v="24.03.2023"/>
    <m/>
    <d v="2022-09-20T00:00:00"/>
    <m/>
    <n v="2"/>
    <m/>
    <m/>
    <n v="1"/>
    <n v="20220930"/>
    <n v="20220920"/>
    <n v="436700"/>
    <n v="0"/>
    <d v="2023-04-30T00:00:00"/>
  </r>
  <r>
    <n v="900228989"/>
    <s v="CLINICA SANTA SOFIA DEL PACIFICO"/>
    <s v="CSP"/>
    <n v="109540"/>
    <s v="900228989_CSP_109540"/>
    <s v="CSP"/>
    <n v="109540"/>
    <d v="2022-08-26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09720"/>
    <s v="900228989_CSP_109720"/>
    <s v="CSP"/>
    <n v="109720"/>
    <d v="2022-08-29T00:00:00"/>
    <n v="2022"/>
    <n v="67950"/>
    <n v="67950"/>
    <s v="B)Factura sin saldo ERP"/>
    <x v="3"/>
    <m/>
    <n v="0"/>
    <m/>
    <x v="0"/>
    <n v="0"/>
    <m/>
    <n v="66591"/>
    <x v="1"/>
    <s v="OK"/>
    <n v="67950"/>
    <n v="0"/>
    <n v="0"/>
    <n v="0"/>
    <n v="67950"/>
    <n v="0"/>
    <m/>
    <n v="0"/>
    <m/>
    <n v="0"/>
    <n v="0"/>
    <n v="0"/>
    <m/>
    <m/>
    <n v="0"/>
    <n v="0"/>
    <m/>
    <m/>
    <m/>
    <d v="2022-10-07T00:00:00"/>
    <m/>
    <n v="2"/>
    <m/>
    <m/>
    <n v="1"/>
    <n v="20221030"/>
    <n v="20221007"/>
    <n v="67950"/>
    <n v="0"/>
    <d v="2023-04-30T00:00:00"/>
  </r>
  <r>
    <n v="900228989"/>
    <s v="CLINICA SANTA SOFIA DEL PACIFICO"/>
    <s v="CSP"/>
    <n v="109788"/>
    <s v="900228989_CSP_109788"/>
    <s v="CSP"/>
    <n v="109788"/>
    <d v="2022-08-30T00:00:00"/>
    <n v="2022"/>
    <n v="80832"/>
    <n v="80832"/>
    <s v="B)Factura sin saldo ERP"/>
    <x v="5"/>
    <m/>
    <n v="0"/>
    <s v="ESTADO DOS"/>
    <x v="1"/>
    <n v="0"/>
    <m/>
    <n v="79215"/>
    <x v="2"/>
    <s v="OK"/>
    <n v="80832"/>
    <n v="0"/>
    <n v="0"/>
    <n v="0"/>
    <n v="80832"/>
    <n v="0"/>
    <m/>
    <n v="0"/>
    <m/>
    <n v="0"/>
    <n v="0"/>
    <n v="0"/>
    <m/>
    <m/>
    <n v="0"/>
    <n v="0"/>
    <m/>
    <m/>
    <m/>
    <d v="2022-09-20T00:00:00"/>
    <m/>
    <n v="2"/>
    <m/>
    <m/>
    <n v="1"/>
    <n v="20220929"/>
    <n v="20220920"/>
    <n v="80832"/>
    <n v="0"/>
    <d v="2023-04-30T00:00:00"/>
  </r>
  <r>
    <n v="900228989"/>
    <s v="CLINICA SANTA SOFIA DEL PACIFICO"/>
    <s v="CSP"/>
    <n v="110157"/>
    <s v="900228989_CSP_110157"/>
    <s v="CSP"/>
    <n v="110157"/>
    <d v="2022-09-05T00:00:00"/>
    <n v="2022"/>
    <n v="128535"/>
    <n v="128535"/>
    <s v="B)Factura sin saldo ERP"/>
    <x v="3"/>
    <m/>
    <n v="0"/>
    <m/>
    <x v="0"/>
    <n v="0"/>
    <m/>
    <n v="125964"/>
    <x v="1"/>
    <s v="OK"/>
    <n v="128535"/>
    <n v="0"/>
    <n v="0"/>
    <n v="0"/>
    <n v="128535"/>
    <n v="0"/>
    <m/>
    <n v="0"/>
    <m/>
    <n v="0"/>
    <n v="0"/>
    <n v="0"/>
    <m/>
    <m/>
    <n v="0"/>
    <n v="0"/>
    <m/>
    <m/>
    <m/>
    <d v="2022-10-07T00:00:00"/>
    <m/>
    <n v="2"/>
    <m/>
    <m/>
    <n v="1"/>
    <n v="20221030"/>
    <n v="20221007"/>
    <n v="128535"/>
    <n v="0"/>
    <d v="2023-04-30T00:00:00"/>
  </r>
  <r>
    <n v="900228989"/>
    <s v="CLINICA SANTA SOFIA DEL PACIFICO"/>
    <s v="CSP"/>
    <n v="110310"/>
    <s v="900228989_CSP_110310"/>
    <s v="CSP"/>
    <n v="110310"/>
    <d v="2022-09-07T00:00:00"/>
    <n v="2022"/>
    <n v="521435"/>
    <n v="521435"/>
    <s v="B)Factura sin saldo ERP"/>
    <x v="3"/>
    <m/>
    <n v="0"/>
    <m/>
    <x v="0"/>
    <n v="0"/>
    <m/>
    <n v="511006"/>
    <x v="1"/>
    <s v="OK"/>
    <n v="521435"/>
    <n v="0"/>
    <n v="0"/>
    <n v="0"/>
    <n v="521435"/>
    <n v="0"/>
    <m/>
    <n v="0"/>
    <m/>
    <n v="0"/>
    <n v="0"/>
    <n v="0"/>
    <m/>
    <m/>
    <n v="0"/>
    <n v="0"/>
    <m/>
    <m/>
    <m/>
    <d v="2022-10-07T00:00:00"/>
    <m/>
    <n v="2"/>
    <m/>
    <m/>
    <n v="1"/>
    <n v="20221030"/>
    <n v="20221007"/>
    <n v="521435"/>
    <n v="0"/>
    <d v="2023-04-30T00:00:00"/>
  </r>
  <r>
    <n v="900228989"/>
    <s v="CLINICA SANTA SOFIA DEL PACIFICO"/>
    <s v="CSP"/>
    <n v="110801"/>
    <s v="900228989_CSP_110801"/>
    <s v="CSP"/>
    <n v="110801"/>
    <d v="2022-09-14T00:00:00"/>
    <n v="2022"/>
    <n v="323850"/>
    <n v="323850"/>
    <s v="B)Factura sin saldo ERP"/>
    <x v="3"/>
    <m/>
    <n v="0"/>
    <m/>
    <x v="0"/>
    <n v="0"/>
    <m/>
    <n v="317373"/>
    <x v="1"/>
    <s v="OK"/>
    <n v="323850"/>
    <n v="0"/>
    <n v="0"/>
    <n v="0"/>
    <n v="323850"/>
    <n v="0"/>
    <m/>
    <n v="0"/>
    <m/>
    <n v="0"/>
    <n v="0"/>
    <n v="0"/>
    <m/>
    <m/>
    <n v="0"/>
    <n v="0"/>
    <m/>
    <m/>
    <m/>
    <d v="2022-10-07T00:00:00"/>
    <m/>
    <n v="2"/>
    <m/>
    <m/>
    <n v="1"/>
    <n v="20221030"/>
    <n v="20221007"/>
    <n v="323850"/>
    <n v="0"/>
    <d v="2023-04-30T00:00:00"/>
  </r>
  <r>
    <n v="900228989"/>
    <s v="CLINICA SANTA SOFIA DEL PACIFICO"/>
    <s v="CSP"/>
    <n v="111010"/>
    <s v="900228989_CSP_111010"/>
    <s v="CSP"/>
    <n v="111010"/>
    <d v="2022-09-19T00:00:00"/>
    <n v="2022"/>
    <n v="80832"/>
    <n v="80832"/>
    <s v="B)Factura sin saldo ERP"/>
    <x v="3"/>
    <m/>
    <n v="0"/>
    <m/>
    <x v="0"/>
    <n v="0"/>
    <m/>
    <n v="79215"/>
    <x v="2"/>
    <s v="OK"/>
    <n v="80832"/>
    <n v="0"/>
    <n v="0"/>
    <n v="0"/>
    <n v="80832"/>
    <n v="0"/>
    <m/>
    <n v="0"/>
    <m/>
    <n v="0"/>
    <n v="0"/>
    <n v="0"/>
    <m/>
    <m/>
    <n v="0"/>
    <n v="0"/>
    <m/>
    <m/>
    <m/>
    <d v="2022-10-07T00:00:00"/>
    <m/>
    <n v="2"/>
    <m/>
    <m/>
    <n v="1"/>
    <n v="20221029"/>
    <n v="20221007"/>
    <n v="80832"/>
    <n v="0"/>
    <d v="2023-04-30T00:00:00"/>
  </r>
  <r>
    <n v="900228989"/>
    <s v="CLINICA SANTA SOFIA DEL PACIFICO"/>
    <s v="CSP"/>
    <n v="111224"/>
    <s v="900228989_CSP_111224"/>
    <s v="CSP"/>
    <n v="111224"/>
    <d v="2022-09-22T00:00:00"/>
    <n v="2022"/>
    <n v="80832"/>
    <n v="80832"/>
    <s v="B)Factura sin saldo ERP"/>
    <x v="3"/>
    <m/>
    <n v="0"/>
    <m/>
    <x v="0"/>
    <n v="0"/>
    <m/>
    <n v="79215"/>
    <x v="2"/>
    <s v="OK"/>
    <n v="80832"/>
    <n v="0"/>
    <n v="0"/>
    <n v="0"/>
    <n v="80832"/>
    <n v="0"/>
    <m/>
    <n v="0"/>
    <m/>
    <n v="0"/>
    <n v="0"/>
    <n v="0"/>
    <m/>
    <m/>
    <n v="0"/>
    <n v="0"/>
    <m/>
    <m/>
    <m/>
    <d v="2022-10-07T00:00:00"/>
    <m/>
    <n v="2"/>
    <m/>
    <m/>
    <n v="1"/>
    <n v="20221029"/>
    <n v="20221007"/>
    <n v="80832"/>
    <n v="0"/>
    <d v="2023-04-30T00:00:00"/>
  </r>
  <r>
    <n v="900228989"/>
    <s v="CLINICA SANTA SOFIA DEL PACIFICO"/>
    <s v="CSP"/>
    <n v="111278"/>
    <s v="900228989_CSP_111278"/>
    <s v="CSP"/>
    <n v="111278"/>
    <d v="2022-09-22T00:00:00"/>
    <n v="2022"/>
    <n v="80832"/>
    <n v="80832"/>
    <s v="B)Factura sin saldo ERP"/>
    <x v="3"/>
    <m/>
    <n v="0"/>
    <m/>
    <x v="0"/>
    <n v="0"/>
    <m/>
    <n v="79215"/>
    <x v="2"/>
    <s v="OK"/>
    <n v="80832"/>
    <n v="0"/>
    <n v="0"/>
    <n v="0"/>
    <n v="80832"/>
    <n v="0"/>
    <m/>
    <n v="0"/>
    <m/>
    <n v="0"/>
    <n v="0"/>
    <n v="0"/>
    <m/>
    <m/>
    <n v="0"/>
    <n v="0"/>
    <m/>
    <m/>
    <m/>
    <d v="2022-10-07T00:00:00"/>
    <m/>
    <n v="2"/>
    <m/>
    <m/>
    <n v="1"/>
    <n v="20221029"/>
    <n v="20221007"/>
    <n v="80832"/>
    <n v="0"/>
    <d v="2023-04-30T00:00:00"/>
  </r>
  <r>
    <n v="900228989"/>
    <s v="CLINICA SANTA SOFIA DEL PACIFICO"/>
    <s v="CSP"/>
    <n v="111581"/>
    <s v="900228989_CSP_111581"/>
    <s v="CSP"/>
    <n v="111581"/>
    <d v="2022-09-28T00:00:00"/>
    <n v="2022"/>
    <n v="984541"/>
    <n v="984541"/>
    <s v="B)Factura sin saldo ERP"/>
    <x v="3"/>
    <m/>
    <n v="0"/>
    <m/>
    <x v="0"/>
    <n v="0"/>
    <m/>
    <n v="964850"/>
    <x v="1"/>
    <s v="OK"/>
    <n v="984541"/>
    <n v="0"/>
    <n v="0"/>
    <n v="0"/>
    <n v="984541"/>
    <n v="0"/>
    <m/>
    <n v="0"/>
    <m/>
    <n v="0"/>
    <n v="0"/>
    <n v="0"/>
    <m/>
    <m/>
    <n v="0"/>
    <n v="0"/>
    <m/>
    <m/>
    <m/>
    <d v="2022-10-07T00:00:00"/>
    <m/>
    <n v="2"/>
    <m/>
    <m/>
    <n v="1"/>
    <n v="20221030"/>
    <n v="20221007"/>
    <n v="984541"/>
    <n v="0"/>
    <d v="2023-04-30T00:00:00"/>
  </r>
  <r>
    <n v="900228989"/>
    <s v="CLINICA SANTA SOFIA DEL PACIFICO"/>
    <s v="CSP"/>
    <n v="111895"/>
    <s v="900228989_CSP_111895"/>
    <s v="CSP"/>
    <n v="111895"/>
    <d v="2022-10-01T00:00:00"/>
    <n v="2022"/>
    <n v="80832"/>
    <n v="80832"/>
    <s v="B)Factura sin saldo ERP"/>
    <x v="3"/>
    <m/>
    <n v="0"/>
    <m/>
    <x v="0"/>
    <n v="0"/>
    <m/>
    <n v="79215"/>
    <x v="2"/>
    <s v="OK"/>
    <n v="80832"/>
    <n v="0"/>
    <n v="0"/>
    <n v="0"/>
    <n v="80832"/>
    <n v="0"/>
    <m/>
    <n v="0"/>
    <m/>
    <n v="0"/>
    <n v="0"/>
    <n v="0"/>
    <m/>
    <m/>
    <n v="0"/>
    <n v="0"/>
    <m/>
    <m/>
    <m/>
    <d v="2022-10-07T00:00:00"/>
    <m/>
    <n v="2"/>
    <m/>
    <m/>
    <n v="1"/>
    <n v="20221029"/>
    <n v="20221007"/>
    <n v="80832"/>
    <n v="0"/>
    <d v="2023-04-30T00:00:00"/>
  </r>
  <r>
    <n v="900228989"/>
    <s v="CLINICA SANTA SOFIA DEL PACIFICO"/>
    <s v="CSP"/>
    <n v="111896"/>
    <s v="900228989_CSP_111896"/>
    <s v="CSP"/>
    <n v="111896"/>
    <d v="2022-10-01T00:00:00"/>
    <n v="2022"/>
    <n v="80832"/>
    <n v="80832"/>
    <s v="B)Factura sin saldo ERP"/>
    <x v="3"/>
    <m/>
    <n v="0"/>
    <m/>
    <x v="0"/>
    <n v="0"/>
    <m/>
    <n v="79215"/>
    <x v="2"/>
    <s v="OK"/>
    <n v="80832"/>
    <n v="0"/>
    <n v="0"/>
    <n v="0"/>
    <n v="80832"/>
    <n v="0"/>
    <m/>
    <n v="0"/>
    <m/>
    <n v="0"/>
    <n v="0"/>
    <n v="0"/>
    <m/>
    <m/>
    <n v="0"/>
    <n v="0"/>
    <m/>
    <m/>
    <m/>
    <d v="2022-10-07T00:00:00"/>
    <m/>
    <n v="2"/>
    <m/>
    <m/>
    <n v="1"/>
    <n v="20221029"/>
    <n v="20221007"/>
    <n v="80832"/>
    <n v="0"/>
    <d v="2023-04-30T00:00:00"/>
  </r>
  <r>
    <n v="900228989"/>
    <s v="CLINICA SANTA SOFIA DEL PACIFICO"/>
    <s v="CSP"/>
    <n v="111897"/>
    <s v="900228989_CSP_111897"/>
    <s v="CSP"/>
    <n v="111897"/>
    <d v="2022-10-01T00:00:00"/>
    <n v="2022"/>
    <n v="80832"/>
    <n v="80832"/>
    <s v="B)Factura sin saldo ERP"/>
    <x v="3"/>
    <m/>
    <n v="0"/>
    <m/>
    <x v="0"/>
    <n v="0"/>
    <m/>
    <n v="79215"/>
    <x v="2"/>
    <s v="OK"/>
    <n v="80832"/>
    <n v="0"/>
    <n v="0"/>
    <n v="0"/>
    <n v="80832"/>
    <n v="0"/>
    <m/>
    <n v="0"/>
    <m/>
    <n v="0"/>
    <n v="0"/>
    <n v="0"/>
    <m/>
    <m/>
    <n v="0"/>
    <n v="0"/>
    <m/>
    <m/>
    <m/>
    <d v="2022-10-07T00:00:00"/>
    <m/>
    <n v="2"/>
    <m/>
    <m/>
    <n v="1"/>
    <n v="20221029"/>
    <n v="20221007"/>
    <n v="80832"/>
    <n v="0"/>
    <d v="2023-04-30T00:00:00"/>
  </r>
  <r>
    <n v="900228989"/>
    <s v="CLINICA SANTA SOFIA DEL PACIFICO"/>
    <s v="CSP"/>
    <n v="112047"/>
    <s v="900228989_CSP_112047"/>
    <s v="CSP"/>
    <n v="112047"/>
    <d v="2022-10-03T00:00:00"/>
    <n v="2022"/>
    <n v="80832"/>
    <n v="80832"/>
    <s v="B)Factura sin saldo ERP"/>
    <x v="5"/>
    <m/>
    <n v="0"/>
    <s v="ESTADO DOS"/>
    <x v="1"/>
    <n v="0"/>
    <m/>
    <n v="79215"/>
    <x v="2"/>
    <s v="OK"/>
    <n v="80832"/>
    <n v="0"/>
    <n v="0"/>
    <n v="0"/>
    <n v="80832"/>
    <n v="0"/>
    <m/>
    <n v="0"/>
    <m/>
    <n v="0"/>
    <n v="0"/>
    <n v="0"/>
    <m/>
    <m/>
    <n v="0"/>
    <n v="0"/>
    <m/>
    <m/>
    <m/>
    <d v="2022-11-09T00:00:00"/>
    <m/>
    <n v="2"/>
    <m/>
    <m/>
    <n v="1"/>
    <n v="20221129"/>
    <n v="20221109"/>
    <n v="80832"/>
    <n v="0"/>
    <d v="2023-04-30T00:00:00"/>
  </r>
  <r>
    <n v="900228989"/>
    <s v="CLINICA SANTA SOFIA DEL PACIFICO"/>
    <s v="CSP"/>
    <n v="112178"/>
    <s v="900228989_CSP_112178"/>
    <s v="CSP"/>
    <n v="112178"/>
    <d v="2022-10-05T00:00:00"/>
    <n v="2022"/>
    <n v="80832"/>
    <n v="80832"/>
    <s v="B)Factura sin saldo ERP"/>
    <x v="5"/>
    <m/>
    <n v="0"/>
    <s v="ESTADO DOS"/>
    <x v="1"/>
    <n v="0"/>
    <m/>
    <n v="79215"/>
    <x v="2"/>
    <s v="OK"/>
    <n v="80832"/>
    <n v="0"/>
    <n v="0"/>
    <n v="0"/>
    <n v="80832"/>
    <n v="0"/>
    <m/>
    <n v="0"/>
    <m/>
    <n v="0"/>
    <n v="0"/>
    <n v="0"/>
    <m/>
    <m/>
    <n v="0"/>
    <n v="0"/>
    <m/>
    <m/>
    <m/>
    <d v="2022-11-09T00:00:00"/>
    <m/>
    <n v="2"/>
    <m/>
    <m/>
    <n v="1"/>
    <n v="20221129"/>
    <n v="20221109"/>
    <n v="80832"/>
    <n v="0"/>
    <d v="2023-04-30T00:00:00"/>
  </r>
  <r>
    <n v="900228989"/>
    <s v="CLINICA SANTA SOFIA DEL PACIFICO"/>
    <s v="CSP"/>
    <n v="111532"/>
    <s v="900228989_CSP_111532"/>
    <s v="CSP"/>
    <n v="111532"/>
    <d v="2022-09-27T00:00:00"/>
    <n v="2022"/>
    <n v="228865"/>
    <n v="228865"/>
    <s v="B)Factura sin saldo ERP/conciliar diferencia glosa aceptada"/>
    <x v="7"/>
    <m/>
    <n v="0"/>
    <m/>
    <x v="0"/>
    <n v="0"/>
    <m/>
    <n v="202061"/>
    <x v="1"/>
    <s v="OK"/>
    <n v="228865"/>
    <n v="0"/>
    <n v="0"/>
    <n v="0"/>
    <n v="206185"/>
    <n v="22680"/>
    <s v="EN ACTA DE CONCILIACION REALIZADO EL DIA 20/01/2023 IPS ACEPTA VALOR DE GLOSA 22.680 QUE OBEDECE A MAYOR VALOR COBRADO.CLAUDIA DIAZ"/>
    <n v="0"/>
    <m/>
    <n v="0"/>
    <n v="0"/>
    <n v="0"/>
    <m/>
    <m/>
    <n v="0"/>
    <n v="0"/>
    <m/>
    <m/>
    <m/>
    <d v="2022-12-09T00:00:00"/>
    <m/>
    <n v="2"/>
    <m/>
    <m/>
    <n v="2"/>
    <n v="20230130"/>
    <n v="20230123"/>
    <n v="228865"/>
    <n v="22680"/>
    <d v="2023-04-30T00:00:00"/>
  </r>
  <r>
    <n v="900228989"/>
    <s v="CLINICA SANTA SOFIA DEL PACIFICO"/>
    <s v="CSP"/>
    <n v="109982"/>
    <s v="900228989_CSP_109982"/>
    <s v="CSP"/>
    <n v="109982"/>
    <d v="2022-09-02T00:00:00"/>
    <n v="2022"/>
    <n v="80000"/>
    <n v="80000"/>
    <s v="B)Factura sin saldo ERP/conciliar diferencia glosa aceptada"/>
    <x v="0"/>
    <m/>
    <n v="0"/>
    <m/>
    <x v="0"/>
    <n v="0"/>
    <m/>
    <n v="0"/>
    <x v="1"/>
    <s v="OK"/>
    <n v="80000"/>
    <n v="0"/>
    <n v="0"/>
    <n v="0"/>
    <n v="0"/>
    <n v="80000"/>
    <s v="EN CONCILIACION REALIZADA EL DIA 20 DE ENERO IPS ACEPTA VALOR TOTAL DE LA DEVOLUCION DE LA FACTURA 80.000CLAUDIA DIAZ"/>
    <n v="0"/>
    <m/>
    <n v="0"/>
    <n v="0"/>
    <n v="0"/>
    <m/>
    <m/>
    <n v="0"/>
    <n v="0"/>
    <m/>
    <m/>
    <m/>
    <d v="2022-11-09T00:00:00"/>
    <m/>
    <n v="2"/>
    <m/>
    <m/>
    <n v="2"/>
    <n v="20230130"/>
    <n v="20230123"/>
    <n v="80000"/>
    <n v="80000"/>
    <d v="2023-04-30T00:00:00"/>
  </r>
  <r>
    <n v="900228989"/>
    <s v="CLINICA SANTA SOFIA DEL PACIFICO"/>
    <s v="CSP"/>
    <n v="105887"/>
    <s v="900228989_CSP_105887"/>
    <s v="CSP"/>
    <n v="105887"/>
    <d v="2022-06-26T00:00:00"/>
    <n v="2022"/>
    <n v="533894"/>
    <n v="393894"/>
    <s v="B)Factura sin saldo ERP/conciliar diferencia glosa aceptada"/>
    <x v="7"/>
    <m/>
    <n v="0"/>
    <m/>
    <x v="0"/>
    <n v="0"/>
    <m/>
    <n v="386016"/>
    <x v="1"/>
    <s v="OK"/>
    <n v="533894"/>
    <n v="0"/>
    <n v="0"/>
    <n v="0"/>
    <n v="393894"/>
    <n v="140000"/>
    <s v="IPS ACEPTA EL TOTAL DE LA FACTURA - ACTA 31/01/2023ACTA ADMINISTRATIVA, FIRMADA ENTRE LAS PARTESIPS: ROCIO CASTRO - DANIEL PARRAEPS: JEFE NEIMI PERDOMO - ELIZABETH FERNANDEZ"/>
    <n v="0"/>
    <m/>
    <n v="0"/>
    <n v="0"/>
    <n v="0"/>
    <m/>
    <m/>
    <n v="0"/>
    <n v="0"/>
    <m/>
    <m/>
    <m/>
    <d v="2022-07-22T00:00:00"/>
    <m/>
    <n v="2"/>
    <m/>
    <m/>
    <n v="2"/>
    <n v="20230228"/>
    <n v="20230201"/>
    <n v="533894"/>
    <n v="140000"/>
    <d v="2023-04-30T00:00:00"/>
  </r>
  <r>
    <n v="900228989"/>
    <s v="CLINICA SANTA SOFIA DEL PACIFICO"/>
    <s v="CSP"/>
    <n v="104516"/>
    <s v="900228989_CSP_104516"/>
    <s v="CSP"/>
    <n v="104516"/>
    <d v="2022-06-04T00:00:00"/>
    <n v="2022"/>
    <n v="535016"/>
    <n v="520716"/>
    <s v="B)Factura sin saldo ERP/conciliar diferencia glosa aceptada"/>
    <x v="7"/>
    <m/>
    <n v="0"/>
    <m/>
    <x v="0"/>
    <n v="0"/>
    <m/>
    <n v="510302"/>
    <x v="1"/>
    <s v="OK"/>
    <n v="535016"/>
    <n v="0"/>
    <n v="0"/>
    <n v="0"/>
    <n v="520716"/>
    <n v="14300"/>
    <s v="IPS ACEPTA EL TOTAL DE LA FACTURA - ACTA 31/01/2023ACTA ADMINISTRATIVA, FIRMADA ENTRE LAS PARTESIPS: ROCIO CASTRO - DANIEL PARRAEPS: JEFE NEIMI PERDOMO - ELIZABETH FERNANDEZ"/>
    <n v="0"/>
    <m/>
    <n v="0"/>
    <n v="0"/>
    <n v="0"/>
    <m/>
    <m/>
    <n v="0"/>
    <n v="0"/>
    <m/>
    <m/>
    <m/>
    <d v="2022-07-22T00:00:00"/>
    <m/>
    <n v="2"/>
    <m/>
    <m/>
    <n v="2"/>
    <n v="20230228"/>
    <n v="20230201"/>
    <n v="535016"/>
    <n v="14300"/>
    <d v="2023-04-30T00:00:00"/>
  </r>
  <r>
    <n v="900228989"/>
    <s v="CLINICA SANTA SOFIA DEL PACIFICO"/>
    <s v="CSP"/>
    <n v="104781"/>
    <s v="900228989_CSP_104781"/>
    <s v="CSP"/>
    <n v="104781"/>
    <d v="2022-06-08T00:00:00"/>
    <n v="2022"/>
    <n v="193426"/>
    <n v="175726"/>
    <s v="B)Factura sin saldo ERP/conciliar diferencia glosa aceptada"/>
    <x v="7"/>
    <m/>
    <n v="0"/>
    <m/>
    <x v="0"/>
    <n v="0"/>
    <m/>
    <n v="172211"/>
    <x v="1"/>
    <s v="OK"/>
    <n v="193426"/>
    <n v="0"/>
    <n v="0"/>
    <n v="0"/>
    <n v="175726"/>
    <n v="17700"/>
    <s v="IPS ACEPTA EL TOTAL DE LA FACTURA - ACTA 31/01/2023ACTA ADMINISTRATIVA, FIRMADA ENTRE LAS PARTESIPS: ROCIO CASTRO - DANIEL PARRAEPS: JEFE NEIMI PERDOMO - ELIZABETH FERNANDEZ"/>
    <n v="0"/>
    <m/>
    <n v="0"/>
    <n v="0"/>
    <n v="0"/>
    <m/>
    <m/>
    <n v="0"/>
    <n v="0"/>
    <m/>
    <m/>
    <m/>
    <d v="2022-07-22T00:00:00"/>
    <m/>
    <n v="2"/>
    <m/>
    <m/>
    <n v="2"/>
    <n v="20230228"/>
    <n v="20230201"/>
    <n v="193426"/>
    <n v="17700"/>
    <d v="2023-04-30T00:00:00"/>
  </r>
  <r>
    <n v="900228989"/>
    <s v="CLINICA SANTA SOFIA DEL PACIFICO"/>
    <s v="CSP"/>
    <n v="102766"/>
    <s v="900228989_CSP_102766"/>
    <s v="CSP"/>
    <n v="102766"/>
    <d v="2022-05-10T00:00:00"/>
    <n v="2022"/>
    <n v="309836"/>
    <n v="229836"/>
    <s v="B)Factura sin saldo ERP/conciliar diferencia glosa aceptada"/>
    <x v="7"/>
    <m/>
    <n v="0"/>
    <m/>
    <x v="0"/>
    <n v="0"/>
    <m/>
    <n v="225239"/>
    <x v="1"/>
    <s v="OK"/>
    <n v="309836"/>
    <n v="0"/>
    <n v="0"/>
    <n v="0"/>
    <n v="229836"/>
    <n v="80000"/>
    <s v="IPS ACEPTA EL TOTAL DE LA FACTURA-ACTA 31-01-2023ACTA ADMINISTRATIVA, FIRMADA ENTRE LAS PARTESIPS ROCIO CASTRO-DANIEL PARRAEPS JEFE NEIMI PERDONA-ELIZABETH FERNANDEZ"/>
    <n v="0"/>
    <m/>
    <n v="0"/>
    <n v="0"/>
    <n v="0"/>
    <m/>
    <m/>
    <n v="0"/>
    <n v="0"/>
    <m/>
    <m/>
    <m/>
    <d v="2022-07-14T00:00:00"/>
    <m/>
    <n v="2"/>
    <m/>
    <m/>
    <n v="2"/>
    <n v="20230228"/>
    <n v="20230201"/>
    <n v="309836"/>
    <n v="80000"/>
    <d v="2023-04-30T00:00:00"/>
  </r>
  <r>
    <n v="900228989"/>
    <s v="CLINICA SANTA SOFIA DEL PACIFICO"/>
    <s v="CSP"/>
    <n v="112537"/>
    <s v="900228989_CSP_112537"/>
    <s v="CSP"/>
    <n v="112537"/>
    <d v="2022-10-12T00:00:00"/>
    <n v="2022"/>
    <n v="1086512"/>
    <n v="1086512"/>
    <s v="B)Factura sin saldo ERP/conciliar diferencia glosa aceptada"/>
    <x v="8"/>
    <m/>
    <n v="0"/>
    <m/>
    <x v="0"/>
    <n v="0"/>
    <m/>
    <n v="201140"/>
    <x v="1"/>
    <s v="OK"/>
    <n v="1086512"/>
    <n v="0"/>
    <n v="0"/>
    <n v="0"/>
    <n v="892369"/>
    <n v="194143"/>
    <s v="EN ACTA DE CONCILIACION REALIZADA EL DIA 20 DE ENERO 2023 LAIPS ACEPTO VALOR DE LA GLOSA POR 194.143 QUE OBEDECE A MAYOR VALOR COBRADO.CLAUDIA DIAZ"/>
    <n v="0"/>
    <m/>
    <n v="0"/>
    <n v="0"/>
    <m/>
    <m/>
    <m/>
    <n v="673382"/>
    <n v="0"/>
    <n v="2201366608"/>
    <s v="24.03.2023"/>
    <m/>
    <d v="2022-11-09T00:00:00"/>
    <m/>
    <n v="2"/>
    <m/>
    <m/>
    <n v="2"/>
    <n v="20230130"/>
    <n v="20230123"/>
    <n v="1086512"/>
    <n v="194143"/>
    <d v="2023-04-30T00:00:00"/>
  </r>
  <r>
    <n v="900228989"/>
    <s v="CLINICA SANTA SOFIA DEL PACIFICO"/>
    <s v="B"/>
    <n v="516866"/>
    <s v="900228989_B_516866"/>
    <s v="B"/>
    <n v="516866"/>
    <d v="2017-06-29T00:00:00"/>
    <n v="2017"/>
    <n v="65934548"/>
    <n v="3344198"/>
    <s v="B)Factura sin saldo ERP/conciliar diferencia glosa aceptada"/>
    <x v="0"/>
    <m/>
    <n v="0"/>
    <m/>
    <x v="0"/>
    <n v="0"/>
    <m/>
    <n v="0"/>
    <x v="1"/>
    <s v="OK"/>
    <n v="65934548"/>
    <n v="0"/>
    <n v="0"/>
    <n v="0"/>
    <n v="54689154"/>
    <n v="11245394"/>
    <s v="ACEPTADO POR IPS CIERRE DE FACTURAS POR EXTEMPORANEIDAD, VO.BO COORDINACION DE CUENTAS SALUD25 DE ENERO 2021ELIZABETH FERNANDEZ"/>
    <n v="0"/>
    <m/>
    <n v="0"/>
    <n v="0"/>
    <n v="0"/>
    <m/>
    <m/>
    <n v="0"/>
    <n v="0"/>
    <m/>
    <m/>
    <m/>
    <d v="2017-08-08T00:00:00"/>
    <m/>
    <n v="2"/>
    <m/>
    <m/>
    <n v="6"/>
    <n v="20220208"/>
    <n v="20220125"/>
    <n v="65934548"/>
    <n v="11245394"/>
    <d v="2023-04-30T00:00:00"/>
  </r>
  <r>
    <n v="900228989"/>
    <s v="CLINICA SANTA SOFIA DEL PACIFICO"/>
    <s v="CSP"/>
    <n v="116088"/>
    <s v="900228989_CSP_116088"/>
    <s v="CSP"/>
    <n v="116088"/>
    <d v="2022-12-06T00:00:00"/>
    <n v="2022"/>
    <n v="650861"/>
    <n v="650861"/>
    <s v="B)Factura sin saldo ERP/conciliar diferencia glosa aceptada"/>
    <x v="7"/>
    <m/>
    <n v="0"/>
    <m/>
    <x v="0"/>
    <n v="0"/>
    <m/>
    <n v="538668"/>
    <x v="1"/>
    <s v="OK"/>
    <n v="650861"/>
    <n v="0"/>
    <n v="0"/>
    <n v="0"/>
    <n v="549661"/>
    <n v="101200"/>
    <s v="IPS ACEPTA VALOR DE LA GLOSA POR 101.200 QUE OBEDECE A MAYOR VALOR COBRADO EN LOS SERVICIOS. ACTA DE CONCILIACION EL DIA20/01/2023CLAUDIA DIAZ"/>
    <n v="0"/>
    <m/>
    <n v="0"/>
    <n v="0"/>
    <n v="0"/>
    <m/>
    <m/>
    <n v="0"/>
    <n v="0"/>
    <m/>
    <m/>
    <m/>
    <d v="2022-12-17T00:00:00"/>
    <m/>
    <n v="2"/>
    <m/>
    <m/>
    <n v="2"/>
    <n v="20230202"/>
    <n v="20230123"/>
    <n v="650861"/>
    <n v="101200"/>
    <d v="2023-04-30T00:00:00"/>
  </r>
  <r>
    <n v="900228989"/>
    <s v="CLINICA SANTA SOFIA DEL PACIFICO"/>
    <s v="CSP"/>
    <n v="109355"/>
    <s v="900228989_CSP_109355"/>
    <s v="CSP"/>
    <n v="109355"/>
    <d v="2022-08-24T00:00:00"/>
    <n v="2022"/>
    <n v="67950"/>
    <n v="67950"/>
    <s v="B)Factura sin saldo ERP/conciliar diferencia glosa aceptada"/>
    <x v="0"/>
    <m/>
    <n v="0"/>
    <m/>
    <x v="0"/>
    <n v="0"/>
    <m/>
    <n v="0"/>
    <x v="1"/>
    <s v="OK"/>
    <n v="67950"/>
    <n v="0"/>
    <n v="0"/>
    <n v="0"/>
    <n v="0"/>
    <n v="67950"/>
    <s v="IPS ACEPTA EL TOTAL DE LA FACTURA - ACTA 31/01/2023ACTA ADMINISTRATIVA, FIRMADA ENTRE LAS PARTESIPS: ROCIO CASTRO - DANIEL PARRAEPS: JEFE NEIMI PERDOMO - ELIZABETH FERNANDEZ"/>
    <n v="0"/>
    <m/>
    <n v="0"/>
    <n v="0"/>
    <n v="0"/>
    <m/>
    <m/>
    <n v="0"/>
    <n v="0"/>
    <m/>
    <m/>
    <m/>
    <d v="2022-09-20T00:00:00"/>
    <m/>
    <n v="2"/>
    <m/>
    <m/>
    <n v="2"/>
    <n v="20230228"/>
    <n v="20230201"/>
    <n v="67950"/>
    <n v="67950"/>
    <d v="2023-04-30T00:00:00"/>
  </r>
  <r>
    <n v="900228989"/>
    <s v="CLINICA SANTA SOFIA DEL PACIFICO"/>
    <s v="CSP"/>
    <n v="109511"/>
    <s v="900228989_CSP_109511"/>
    <s v="CSP"/>
    <n v="109511"/>
    <d v="2022-08-26T00:00:00"/>
    <n v="2022"/>
    <n v="110832"/>
    <n v="80832"/>
    <s v="B)Factura sin saldo ERP/conciliar diferencia glosa aceptada"/>
    <x v="5"/>
    <m/>
    <n v="0"/>
    <s v="ESTADO DOS"/>
    <x v="1"/>
    <n v="0"/>
    <m/>
    <n v="79215"/>
    <x v="2"/>
    <s v="OK"/>
    <n v="110832"/>
    <n v="0"/>
    <n v="0"/>
    <n v="0"/>
    <n v="80832"/>
    <n v="30000"/>
    <s v="IPS ACEPTA EL TOTAL DE LA FACTURA - ACTA 31/01/2023ACTA ADMINISTRATIVA, FIRMADA ENTRE LAS PARTESIPS: ROCIO CASTRO - DANIEL PARRAEPS: JEFE NEIMI PERDOMO - ELIZABETH FERNANDEZ"/>
    <n v="0"/>
    <m/>
    <n v="0"/>
    <n v="0"/>
    <n v="0"/>
    <m/>
    <m/>
    <n v="0"/>
    <n v="0"/>
    <m/>
    <m/>
    <m/>
    <d v="2022-09-20T00:00:00"/>
    <m/>
    <n v="2"/>
    <m/>
    <m/>
    <n v="2"/>
    <n v="20230228"/>
    <n v="20230201"/>
    <n v="110832"/>
    <n v="30000"/>
    <d v="2023-04-30T00:00:00"/>
  </r>
  <r>
    <n v="900228989"/>
    <s v="CLINICA SANTA SOFIA DEL PACIFICO"/>
    <s v="CSP"/>
    <n v="102199"/>
    <s v="900228989_CSP_102199"/>
    <s v="CSP"/>
    <n v="102199"/>
    <d v="2022-05-03T00:00:00"/>
    <n v="2022"/>
    <n v="452593"/>
    <n v="452593"/>
    <s v="B)Factura sin saldo ERP/conciliar diferencia glosa aceptada"/>
    <x v="0"/>
    <m/>
    <n v="0"/>
    <m/>
    <x v="0"/>
    <n v="0"/>
    <m/>
    <n v="0"/>
    <x v="1"/>
    <s v="OK"/>
    <n v="452593"/>
    <n v="0"/>
    <n v="0"/>
    <n v="0"/>
    <n v="0"/>
    <n v="452593"/>
    <s v="IPS ACEPTA EL TOTAL DE LA FACTURA - ACTA 31/01/2023ACTA ADMINISTRATIVA, FIRMADA ENTRE LAS PARTESIPS: ROCIO CASTRO - DANIEL PARRAEPS: JEFE NEIMI PERDOMO - ELIZABETH FERNANDEZ"/>
    <n v="0"/>
    <m/>
    <n v="0"/>
    <n v="0"/>
    <n v="0"/>
    <m/>
    <m/>
    <n v="0"/>
    <n v="0"/>
    <m/>
    <m/>
    <m/>
    <d v="2022-07-14T00:00:00"/>
    <m/>
    <n v="2"/>
    <m/>
    <m/>
    <n v="2"/>
    <n v="20230228"/>
    <n v="20230201"/>
    <n v="452593"/>
    <n v="452593"/>
    <d v="2023-04-30T00:00:00"/>
  </r>
  <r>
    <n v="900228989"/>
    <s v="CLINICA SANTA SOFIA DEL PACIFICO"/>
    <s v="B"/>
    <n v="641907"/>
    <s v="900228989_B_641907"/>
    <s v="B"/>
    <n v="641907"/>
    <d v="2018-11-02T00:00:00"/>
    <n v="2018"/>
    <n v="222470977"/>
    <n v="1586568"/>
    <s v="B)Factura sin saldo ERP/conciliar diferencia glosa aceptada"/>
    <x v="0"/>
    <m/>
    <n v="0"/>
    <m/>
    <x v="0"/>
    <n v="0"/>
    <m/>
    <n v="0"/>
    <x v="0"/>
    <s v="OK"/>
    <n v="222470977"/>
    <n v="1586568"/>
    <n v="0"/>
    <n v="0"/>
    <n v="220884409"/>
    <n v="0"/>
    <m/>
    <n v="0"/>
    <m/>
    <n v="0"/>
    <n v="0"/>
    <n v="0"/>
    <m/>
    <m/>
    <n v="0"/>
    <n v="0"/>
    <m/>
    <m/>
    <m/>
    <d v="2018-11-07T00:00:00"/>
    <m/>
    <n v="2"/>
    <m/>
    <m/>
    <n v="1"/>
    <n v="20181130"/>
    <n v="20181107"/>
    <n v="222470977"/>
    <n v="1586568"/>
    <d v="2023-04-30T00:00:00"/>
  </r>
  <r>
    <n v="900228989"/>
    <s v="CLINICA SANTA SOFIA DEL PACIFICO"/>
    <s v="CSP"/>
    <n v="115857"/>
    <s v="900228989_CSP_115857"/>
    <s v="CSP"/>
    <n v="115857"/>
    <d v="2022-12-02T00:00:00"/>
    <n v="2022"/>
    <n v="492215"/>
    <n v="492215"/>
    <s v="B)Factura sin saldo ERP/conciliar diferencia glosa aceptada"/>
    <x v="7"/>
    <m/>
    <n v="0"/>
    <m/>
    <x v="0"/>
    <n v="0"/>
    <m/>
    <n v="408635"/>
    <x v="1"/>
    <s v="OK"/>
    <n v="492215"/>
    <n v="0"/>
    <n v="0"/>
    <n v="0"/>
    <n v="416975"/>
    <n v="75240"/>
    <s v="EN ACTA DE CONCILIACION DEL DIA 20/01/2023 IPS ACEPTA VALORDE GLOSA POR 75.240 QUE OBEDECE MAYOR VALOR COBRADO.CLAUDIA DIAZ"/>
    <n v="0"/>
    <m/>
    <n v="0"/>
    <n v="0"/>
    <n v="0"/>
    <m/>
    <m/>
    <n v="0"/>
    <n v="0"/>
    <m/>
    <m/>
    <m/>
    <d v="2022-12-17T00:00:00"/>
    <m/>
    <n v="2"/>
    <m/>
    <m/>
    <n v="2"/>
    <n v="20230130"/>
    <n v="20230123"/>
    <n v="492215"/>
    <n v="75240"/>
    <d v="2023-04-30T00:00:00"/>
  </r>
  <r>
    <n v="900228989"/>
    <s v="CLINICA SANTA SOFIA DEL PACIFICO"/>
    <s v="CSP"/>
    <n v="113836"/>
    <s v="900228989_CSP_113836"/>
    <s v="CSP"/>
    <n v="113836"/>
    <d v="2022-11-01T00:00:00"/>
    <n v="2022"/>
    <n v="712442"/>
    <n v="712442"/>
    <s v="B)Factura sin saldo ERP/conciliar diferencia glosa aceptada"/>
    <x v="7"/>
    <m/>
    <n v="0"/>
    <m/>
    <x v="0"/>
    <n v="0"/>
    <m/>
    <n v="587453"/>
    <x v="1"/>
    <s v="OK"/>
    <n v="712442"/>
    <n v="0"/>
    <n v="0"/>
    <n v="0"/>
    <n v="599442"/>
    <n v="113000"/>
    <s v="IPS ACEPTA VALOR DE LA GLOSA POR 113.000 QUE OBEDECE A MAYOR VALOR COBRADO EN LOS SERVICIOS. ACTA DE CONCILIACION EL DIA 20/01/2023CLAUDIA DIAZ"/>
    <n v="0"/>
    <m/>
    <n v="0"/>
    <n v="0"/>
    <n v="0"/>
    <m/>
    <m/>
    <n v="0"/>
    <n v="0"/>
    <m/>
    <m/>
    <m/>
    <d v="2022-12-09T00:00:00"/>
    <m/>
    <n v="2"/>
    <m/>
    <m/>
    <n v="2"/>
    <n v="20230202"/>
    <n v="20230123"/>
    <n v="712442"/>
    <n v="113000"/>
    <d v="2023-04-30T00:00:00"/>
  </r>
  <r>
    <n v="900228989"/>
    <s v="CLINICA SANTA SOFIA DEL PACIFICO"/>
    <s v="CSP"/>
    <n v="114538"/>
    <s v="900228989_CSP_114538"/>
    <s v="CSP"/>
    <n v="114538"/>
    <d v="2022-11-12T00:00:00"/>
    <n v="2022"/>
    <n v="490475"/>
    <n v="490475"/>
    <s v="B)Factura sin saldo ERP/conciliar diferencia glosa aceptada"/>
    <x v="8"/>
    <m/>
    <n v="0"/>
    <m/>
    <x v="0"/>
    <n v="0"/>
    <m/>
    <n v="188306"/>
    <x v="1"/>
    <s v="OK"/>
    <n v="490475"/>
    <n v="0"/>
    <n v="0"/>
    <n v="0"/>
    <n v="417715"/>
    <n v="72760"/>
    <s v="IPS ACEPTA GLOSA POR VALOR DE 72.760 QUE OBEDECE A MAYOR VALOR COBRADO. ACTA DE CONCILIACION DEL DIA 20/01/2023CLAUDIA DIAZ"/>
    <n v="0"/>
    <m/>
    <n v="0"/>
    <n v="0"/>
    <m/>
    <m/>
    <m/>
    <n v="221055"/>
    <n v="0"/>
    <n v="2201366608"/>
    <s v="24.03.2023"/>
    <m/>
    <d v="2022-12-09T00:00:00"/>
    <m/>
    <n v="2"/>
    <m/>
    <m/>
    <n v="2"/>
    <n v="20230202"/>
    <n v="20230123"/>
    <n v="490475"/>
    <n v="72760"/>
    <d v="2023-04-30T00:00:00"/>
  </r>
  <r>
    <n v="900228989"/>
    <s v="CLINICA SANTA SOFIA DEL PACIFICO"/>
    <s v="CSP"/>
    <n v="104005"/>
    <s v="900228989_CSP_104005"/>
    <s v="CSP"/>
    <n v="104005"/>
    <d v="2022-05-27T00:00:00"/>
    <n v="2022"/>
    <n v="627443"/>
    <n v="100000"/>
    <s v="B)Factura sin saldo ERP/conciliar diferencia glosa aceptada"/>
    <x v="0"/>
    <m/>
    <n v="0"/>
    <m/>
    <x v="0"/>
    <n v="0"/>
    <m/>
    <n v="0"/>
    <x v="1"/>
    <s v="OK"/>
    <n v="527443"/>
    <n v="0"/>
    <n v="0"/>
    <n v="0"/>
    <n v="0"/>
    <n v="527443"/>
    <s v="IPS ACEPTA EL TOTAL DE LA FACTURA - ACTA 31/01/2023ACTA ADMINISTRATIVA, FIRMADA ENTRE LAS PARTESIPS: ROCIO CASTRO - DANIEL PARRAEPS: JEFE NEIMI PERDOMO - ELIZABETH FERNANDEZ"/>
    <n v="0"/>
    <m/>
    <n v="0"/>
    <n v="0"/>
    <n v="0"/>
    <m/>
    <m/>
    <n v="0"/>
    <n v="0"/>
    <m/>
    <m/>
    <m/>
    <d v="2022-09-20T00:00:00"/>
    <m/>
    <n v="2"/>
    <m/>
    <m/>
    <n v="2"/>
    <n v="20230228"/>
    <n v="20230201"/>
    <n v="527443"/>
    <n v="527443"/>
    <d v="2023-04-30T00:00:00"/>
  </r>
  <r>
    <n v="900228989"/>
    <s v="CLINICA SANTA SOFIA DEL PACIFICO"/>
    <s v="CSP"/>
    <n v="14860"/>
    <s v="900228989_CSP_14860"/>
    <s v="CSP"/>
    <n v="14860"/>
    <d v="2020-03-09T00:00:00"/>
    <n v="2020"/>
    <n v="544061"/>
    <n v="56160"/>
    <s v="B)Factura sin saldo ERP/conciliar diferencia glosa aceptada"/>
    <x v="0"/>
    <m/>
    <n v="0"/>
    <m/>
    <x v="0"/>
    <n v="0"/>
    <m/>
    <n v="0"/>
    <x v="1"/>
    <s v="OK"/>
    <n v="544061"/>
    <n v="0"/>
    <n v="0"/>
    <n v="0"/>
    <n v="487901"/>
    <n v="56160"/>
    <s v="IPS ACEPTA $56.160 SEGUN  ACTA DE CONCILIACION REALIZADA EL 21 SEPTIEMBRE 2022 POR ELIZABETH FERNANDEZ Y ROCIO CASTRO.ELIZABETH FERNANDEZ"/>
    <n v="0"/>
    <m/>
    <n v="0"/>
    <n v="0"/>
    <n v="0"/>
    <m/>
    <m/>
    <n v="478143"/>
    <n v="0"/>
    <n v="2200874881"/>
    <s v="30.06.2020"/>
    <m/>
    <d v="2020-06-07T00:00:00"/>
    <m/>
    <n v="2"/>
    <m/>
    <m/>
    <n v="3"/>
    <n v="20220930"/>
    <n v="20220930"/>
    <n v="544061"/>
    <n v="56160"/>
    <d v="2023-04-30T00:00:00"/>
  </r>
  <r>
    <n v="900228989"/>
    <s v="CLINICA SANTA SOFIA DEL PACIFICO"/>
    <s v="CSP"/>
    <n v="16671"/>
    <s v="900228989_CSP_16671"/>
    <s v="CSP"/>
    <n v="16671"/>
    <d v="2020-03-19T00:00:00"/>
    <n v="2020"/>
    <n v="3682080"/>
    <n v="206084"/>
    <s v="B)Factura sin saldo ERP/conciliar diferencia glosa aceptada"/>
    <x v="0"/>
    <m/>
    <n v="0"/>
    <m/>
    <x v="0"/>
    <n v="0"/>
    <m/>
    <n v="0"/>
    <x v="1"/>
    <s v="OK"/>
    <n v="3500476"/>
    <n v="0"/>
    <n v="0"/>
    <n v="0"/>
    <n v="3294392"/>
    <n v="206084"/>
    <s v="IPS ACEPTA $ 206.084 SEGUN  ACTA DE CONCILIACION REALIZADA EL 21 SEPTIEMBRE 2022 POR ELIZABETH FERNANDEZ Y ROCIO CASTRO.ELIZABETH FERNANDEZ"/>
    <n v="0"/>
    <m/>
    <n v="0"/>
    <n v="0"/>
    <n v="0"/>
    <m/>
    <m/>
    <n v="3159998"/>
    <n v="0"/>
    <n v="2200883110"/>
    <s v="27.07.2020"/>
    <m/>
    <d v="2020-06-04T00:00:00"/>
    <m/>
    <n v="2"/>
    <m/>
    <m/>
    <n v="2"/>
    <n v="20220930"/>
    <n v="20220930"/>
    <n v="3500476"/>
    <n v="206084"/>
    <d v="2023-04-30T00:00:00"/>
  </r>
  <r>
    <n v="900228989"/>
    <s v="CLINICA SANTA SOFIA DEL PACIFICO"/>
    <s v="CSP"/>
    <n v="17241"/>
    <s v="900228989_CSP_17241"/>
    <s v="CSP"/>
    <n v="17241"/>
    <d v="2020-03-26T00:00:00"/>
    <n v="2020"/>
    <n v="556480"/>
    <n v="245240"/>
    <s v="B)Factura sin saldo ERP/conciliar diferencia glosa aceptada"/>
    <x v="0"/>
    <m/>
    <n v="0"/>
    <m/>
    <x v="0"/>
    <n v="0"/>
    <m/>
    <n v="0"/>
    <x v="1"/>
    <s v="OK"/>
    <n v="553080"/>
    <n v="0"/>
    <n v="0"/>
    <n v="0"/>
    <n v="307840"/>
    <n v="245240"/>
    <s v="IPS ACEPTA $245.240 SEGUN  ACTA DE CONCILIACION REALIZADA EL 21 SEPTIEMBRE 2022 POR ELIZABETH FERNANDEZ Y ROCIO CASTRO.ELIZABETH FERNANDEZ"/>
    <n v="0"/>
    <m/>
    <n v="0"/>
    <n v="0"/>
    <n v="0"/>
    <m/>
    <m/>
    <n v="301683"/>
    <n v="0"/>
    <n v="4800039675"/>
    <s v="10.07.2020"/>
    <m/>
    <d v="2020-04-04T00:00:00"/>
    <m/>
    <n v="2"/>
    <m/>
    <m/>
    <n v="3"/>
    <n v="20220930"/>
    <n v="20220930"/>
    <n v="553080"/>
    <n v="245240"/>
    <d v="2023-04-30T00:00:00"/>
  </r>
  <r>
    <n v="900228989"/>
    <s v="CLINICA SANTA SOFIA DEL PACIFICO"/>
    <s v="CSP"/>
    <n v="112441"/>
    <s v="900228989_CSP_112441"/>
    <s v="CSP"/>
    <n v="112441"/>
    <d v="2022-10-10T00:00:00"/>
    <n v="2022"/>
    <n v="57700"/>
    <n v="54000"/>
    <s v="B)Factura sin saldo ERP/conciliar diferencia glosa aceptada"/>
    <x v="0"/>
    <m/>
    <n v="0"/>
    <m/>
    <x v="0"/>
    <n v="0"/>
    <m/>
    <n v="0"/>
    <x v="1"/>
    <s v="OK"/>
    <n v="54000"/>
    <n v="0"/>
    <n v="0"/>
    <n v="0"/>
    <n v="0"/>
    <n v="54000"/>
    <s v="EN ACTA DE CONCILIACION IPS ACEPTA VALOR TOTAL DE LA DEVOLUCION 54.000CLAUDIA DIAZ"/>
    <n v="0"/>
    <m/>
    <n v="0"/>
    <n v="0"/>
    <n v="0"/>
    <m/>
    <m/>
    <n v="0"/>
    <n v="0"/>
    <m/>
    <m/>
    <m/>
    <d v="2022-11-09T00:00:00"/>
    <m/>
    <n v="2"/>
    <m/>
    <m/>
    <n v="2"/>
    <n v="20230130"/>
    <n v="20230123"/>
    <n v="54000"/>
    <n v="54000"/>
    <d v="2023-04-30T00:00:00"/>
  </r>
  <r>
    <n v="900228989"/>
    <s v="CLINICA SANTA SOFIA DEL PACIFICO"/>
    <s v="B"/>
    <n v="189133"/>
    <s v="900228989_B_189133"/>
    <s v="B"/>
    <n v="189133"/>
    <d v="2013-12-23T00:00:00"/>
    <n v="2013"/>
    <n v="12922077"/>
    <n v="12752890"/>
    <s v="B)Factura sin saldo ERP/conciliar diferencia glosa aceptada"/>
    <x v="3"/>
    <m/>
    <n v="0"/>
    <m/>
    <x v="0"/>
    <n v="0"/>
    <m/>
    <n v="0"/>
    <x v="1"/>
    <s v="OK"/>
    <n v="12752890"/>
    <n v="0"/>
    <n v="0"/>
    <n v="0"/>
    <n v="0"/>
    <n v="12752890"/>
    <m/>
    <n v="0"/>
    <m/>
    <n v="0"/>
    <n v="0"/>
    <n v="0"/>
    <m/>
    <m/>
    <n v="0"/>
    <n v="0"/>
    <m/>
    <m/>
    <m/>
    <d v="2014-01-10T00:00:00"/>
    <m/>
    <n v="2"/>
    <m/>
    <m/>
    <n v="2"/>
    <n v="20170601"/>
    <n v="20170523"/>
    <n v="12752890"/>
    <n v="12752890"/>
    <d v="2023-04-30T00:00:00"/>
  </r>
  <r>
    <n v="900228989"/>
    <s v="CLINICA SANTA SOFIA DEL PACIFICO"/>
    <s v="B"/>
    <n v="616182"/>
    <s v="900228989_B_616182"/>
    <s v="B"/>
    <n v="616182"/>
    <d v="2018-07-09T00:00:00"/>
    <n v="2018"/>
    <n v="219652500"/>
    <n v="1025464"/>
    <s v="B)Factura sin saldo ERP/conciliar diferencia glosa aceptada"/>
    <x v="0"/>
    <m/>
    <n v="0"/>
    <m/>
    <x v="0"/>
    <n v="0"/>
    <m/>
    <n v="0"/>
    <x v="0"/>
    <s v="OK"/>
    <n v="217129816"/>
    <n v="1025464"/>
    <n v="0"/>
    <n v="0"/>
    <n v="216104352"/>
    <n v="0"/>
    <m/>
    <n v="0"/>
    <m/>
    <n v="0"/>
    <n v="0"/>
    <n v="0"/>
    <m/>
    <m/>
    <n v="0"/>
    <n v="0"/>
    <m/>
    <m/>
    <m/>
    <d v="2018-07-12T00:00:00"/>
    <m/>
    <n v="2"/>
    <m/>
    <m/>
    <n v="1"/>
    <n v="20180723"/>
    <n v="20180712"/>
    <n v="217129816"/>
    <n v="1025464"/>
    <d v="2023-04-30T00:00:00"/>
  </r>
  <r>
    <n v="900228989"/>
    <s v="CLINICA SANTA SOFIA DEL PACIFICO"/>
    <s v="CSP"/>
    <n v="57757"/>
    <s v="900228989_CSP_57757"/>
    <s v="CSP"/>
    <n v="57757"/>
    <d v="2021-04-26T00:00:00"/>
    <n v="2021"/>
    <n v="200832"/>
    <n v="150620"/>
    <s v="B)Factura sin saldo ERP/conciliar diferencia glosa aceptada"/>
    <x v="6"/>
    <m/>
    <n v="0"/>
    <s v="ESTADO DOS"/>
    <x v="2"/>
    <n v="0"/>
    <m/>
    <n v="0"/>
    <x v="2"/>
    <s v="OK"/>
    <n v="200832"/>
    <n v="0"/>
    <n v="0"/>
    <n v="0"/>
    <n v="80832"/>
    <n v="120000"/>
    <m/>
    <n v="0"/>
    <m/>
    <n v="0"/>
    <n v="0"/>
    <n v="0"/>
    <m/>
    <m/>
    <n v="79215"/>
    <n v="0"/>
    <n v="4800052909"/>
    <s v="31.01.2022"/>
    <m/>
    <d v="2021-05-06T00:00:00"/>
    <m/>
    <n v="2"/>
    <m/>
    <m/>
    <n v="2"/>
    <n v="20221116"/>
    <n v="20221031"/>
    <n v="200832"/>
    <n v="120000"/>
    <d v="2023-04-30T00:00:00"/>
  </r>
  <r>
    <n v="900228989"/>
    <s v="CLINICA SANTA SOFIA DEL PACIFICO"/>
    <s v="CSP"/>
    <n v="66338"/>
    <s v="900228989_CSP_66338"/>
    <s v="CSP"/>
    <n v="66338"/>
    <d v="2021-06-29T00:00:00"/>
    <n v="2021"/>
    <n v="200832"/>
    <n v="80832"/>
    <s v="B)Factura sin saldo ERP/conciliar diferencia glosa aceptada"/>
    <x v="6"/>
    <m/>
    <n v="0"/>
    <s v="ESTADO DOS"/>
    <x v="2"/>
    <n v="0"/>
    <m/>
    <n v="0"/>
    <x v="2"/>
    <s v="OK"/>
    <n v="200832"/>
    <n v="0"/>
    <n v="0"/>
    <n v="0"/>
    <n v="120000"/>
    <n v="80832"/>
    <m/>
    <n v="0"/>
    <m/>
    <n v="0"/>
    <n v="0"/>
    <n v="0"/>
    <m/>
    <m/>
    <n v="117600"/>
    <n v="0"/>
    <n v="4800053654"/>
    <s v="28.02.2022"/>
    <m/>
    <d v="2021-08-05T00:00:00"/>
    <m/>
    <n v="2"/>
    <m/>
    <m/>
    <n v="2"/>
    <n v="20221116"/>
    <n v="20221031"/>
    <n v="200832"/>
    <n v="80832"/>
    <d v="2023-04-30T00:00:00"/>
  </r>
  <r>
    <n v="900228989"/>
    <s v="CLINICA SANTA SOFIA DEL PACIFICO"/>
    <s v="CSP"/>
    <n v="66341"/>
    <s v="900228989_CSP_66341"/>
    <s v="CSP"/>
    <n v="66341"/>
    <d v="2021-06-29T00:00:00"/>
    <n v="2021"/>
    <n v="200832"/>
    <n v="80832"/>
    <s v="B)Factura sin saldo ERP/conciliar diferencia glosa aceptada"/>
    <x v="6"/>
    <m/>
    <n v="0"/>
    <s v="ESTADO DOS"/>
    <x v="2"/>
    <n v="0"/>
    <m/>
    <n v="0"/>
    <x v="2"/>
    <s v="OK"/>
    <n v="200832"/>
    <n v="0"/>
    <n v="0"/>
    <n v="0"/>
    <n v="120000"/>
    <n v="80832"/>
    <m/>
    <n v="0"/>
    <m/>
    <n v="0"/>
    <n v="0"/>
    <n v="0"/>
    <m/>
    <m/>
    <n v="117600"/>
    <n v="0"/>
    <n v="4800053654"/>
    <s v="28.02.2022"/>
    <m/>
    <d v="2021-08-05T00:00:00"/>
    <m/>
    <n v="2"/>
    <m/>
    <m/>
    <n v="2"/>
    <n v="20221116"/>
    <n v="20221031"/>
    <n v="200832"/>
    <n v="80832"/>
    <d v="2023-04-30T00:00:00"/>
  </r>
  <r>
    <n v="900228989"/>
    <s v="CLINICA SANTA SOFIA DEL PACIFICO"/>
    <s v="CSP"/>
    <n v="25475"/>
    <s v="900228989_CSP_25475"/>
    <s v="CSP"/>
    <n v="25475"/>
    <d v="2020-07-29T00:00:00"/>
    <n v="2020"/>
    <n v="483000"/>
    <n v="483000"/>
    <s v="B)Factura sin saldo ERP/conciliar diferencia glosa aceptada"/>
    <x v="0"/>
    <m/>
    <n v="0"/>
    <m/>
    <x v="0"/>
    <n v="0"/>
    <m/>
    <n v="0"/>
    <x v="2"/>
    <s v="OK"/>
    <n v="483000"/>
    <n v="0"/>
    <n v="0"/>
    <n v="0"/>
    <n v="0"/>
    <n v="483000"/>
    <s v="IPS ACEPTA EL TOTAL DE LA FACTURA - ACTA 31/01/2023ACTA ADMINISTRATIVA, FIRMADA ENTRE LAS PARTESIPS: ROCIO CASTRO - DANIEL PARRAEPS: JEFE NEIMI PERDOMO - ELIZABETH FERNANDEZ"/>
    <n v="0"/>
    <m/>
    <n v="0"/>
    <n v="0"/>
    <n v="0"/>
    <m/>
    <m/>
    <n v="0"/>
    <n v="0"/>
    <m/>
    <m/>
    <m/>
    <d v="2020-09-12T00:00:00"/>
    <m/>
    <n v="2"/>
    <m/>
    <m/>
    <n v="2"/>
    <n v="20230228"/>
    <n v="20230201"/>
    <n v="483000"/>
    <n v="483000"/>
    <d v="2023-04-30T00:00:00"/>
  </r>
  <r>
    <n v="900228989"/>
    <s v="CLINICA SANTA SOFIA DEL PACIFICO"/>
    <s v="CSP"/>
    <n v="105950"/>
    <s v="900228989_CSP_105950"/>
    <s v="CSP"/>
    <n v="105950"/>
    <d v="2022-06-28T00:00:00"/>
    <n v="2022"/>
    <n v="70424"/>
    <n v="70424"/>
    <s v="B)Factura sin saldo ERP/conciliar diferencia glosa aceptada"/>
    <x v="0"/>
    <m/>
    <n v="0"/>
    <m/>
    <x v="0"/>
    <n v="0"/>
    <m/>
    <n v="0"/>
    <x v="1"/>
    <s v="OK"/>
    <n v="70424"/>
    <n v="0"/>
    <n v="0"/>
    <n v="0"/>
    <n v="0"/>
    <n v="70424"/>
    <s v="IPS ACEPTA EL TOTAL DE LA FACTURA - ACTA 31/01/2023ACTA ADMINISTRATIVA, FIRMADA ENTRE LAS PARTESIPS: ROCIO CASTRO - DANIEL PARRAEPS: JEFE NEIMI PERDOMO - ELIZABETH FERNANDEZ"/>
    <n v="0"/>
    <m/>
    <n v="0"/>
    <n v="0"/>
    <n v="0"/>
    <m/>
    <m/>
    <n v="0"/>
    <n v="0"/>
    <m/>
    <m/>
    <m/>
    <d v="2022-07-22T00:00:00"/>
    <m/>
    <n v="2"/>
    <m/>
    <m/>
    <n v="2"/>
    <n v="20230228"/>
    <n v="20230201"/>
    <n v="70424"/>
    <n v="70424"/>
    <d v="2023-04-30T00:00:00"/>
  </r>
  <r>
    <n v="900228989"/>
    <s v="CLINICA SANTA SOFIA DEL PACIFICO"/>
    <s v="CSP"/>
    <n v="99433"/>
    <s v="900228989_CSP_99433"/>
    <s v="CSP"/>
    <n v="99433"/>
    <d v="2022-03-30T00:00:00"/>
    <n v="2022"/>
    <n v="1900567"/>
    <n v="405129"/>
    <s v="B)Factura sin saldo ERP/conciliar diferencia glosa aceptada"/>
    <x v="0"/>
    <m/>
    <n v="0"/>
    <m/>
    <x v="0"/>
    <n v="0"/>
    <m/>
    <n v="0"/>
    <x v="1"/>
    <s v="OK"/>
    <n v="1900567"/>
    <n v="0"/>
    <n v="0"/>
    <n v="0"/>
    <n v="1495438"/>
    <n v="405129"/>
    <s v="IPS ACEPTA EL TOTAL DE LA FACTURA - ACTA 31/01/2023ACTA ADMINISTRATIVA, FIRMADA ENTRE LAS PARTESIPS: ROCIO CASTRO - DANIEL PARRAEPS: JEFE NEIMI PERDOMO - ELIZABETH FERNANDEZ"/>
    <n v="0"/>
    <m/>
    <n v="0"/>
    <n v="0"/>
    <n v="0"/>
    <m/>
    <m/>
    <n v="1465529"/>
    <n v="0"/>
    <n v="4800055523"/>
    <s v="16.06.2022"/>
    <m/>
    <d v="2022-04-12T00:00:00"/>
    <m/>
    <n v="2"/>
    <m/>
    <m/>
    <n v="2"/>
    <n v="20230228"/>
    <n v="20230201"/>
    <n v="1900567"/>
    <n v="405129"/>
    <d v="2023-04-30T00:00:00"/>
  </r>
  <r>
    <n v="900228989"/>
    <s v="CLINICA SANTA SOFIA DEL PACIFICO"/>
    <s v="CSP"/>
    <n v="97875"/>
    <s v="900228989_CSP_97875"/>
    <s v="CSP"/>
    <n v="97875"/>
    <d v="2022-03-14T00:00:00"/>
    <n v="2022"/>
    <n v="110431"/>
    <n v="74009"/>
    <s v="B)Factura sin saldo ERP/conciliar diferencia glosa aceptada"/>
    <x v="3"/>
    <m/>
    <n v="0"/>
    <m/>
    <x v="0"/>
    <n v="72529"/>
    <n v="1222149560"/>
    <n v="0"/>
    <x v="1"/>
    <s v="OK"/>
    <n v="110431"/>
    <n v="0"/>
    <n v="0"/>
    <n v="0"/>
    <n v="74009"/>
    <n v="36422"/>
    <s v="IPS ACEPTA EL TOTAL DE LA FACTURA - ACTA 31/01/2023ACTA ADMINISTRATIVA, FIRMADA ENTRE LAS PARTESIPS: ROCIO CASTRO - DANIEL PARRAEPS: JEFE NEIMI PERDOMO - ELIZABETH FERNANDEZ"/>
    <n v="0"/>
    <m/>
    <n v="0"/>
    <n v="0"/>
    <n v="0"/>
    <m/>
    <m/>
    <n v="0"/>
    <n v="0"/>
    <m/>
    <m/>
    <m/>
    <d v="2022-04-12T00:00:00"/>
    <m/>
    <n v="2"/>
    <m/>
    <m/>
    <n v="2"/>
    <n v="20230228"/>
    <n v="20230201"/>
    <n v="110431"/>
    <n v="36422"/>
    <d v="2023-04-30T00:00:00"/>
  </r>
  <r>
    <n v="900228989"/>
    <s v="CLINICA SANTA SOFIA DEL PACIFICO"/>
    <s v="CSP"/>
    <n v="98119"/>
    <s v="900228989_CSP_98119"/>
    <s v="CSP"/>
    <n v="98119"/>
    <d v="2022-03-16T00:00:00"/>
    <n v="2022"/>
    <n v="2294724"/>
    <n v="321360"/>
    <s v="B)Factura sin saldo ERP/conciliar diferencia glosa aceptada"/>
    <x v="0"/>
    <m/>
    <n v="0"/>
    <m/>
    <x v="0"/>
    <n v="0"/>
    <m/>
    <n v="0"/>
    <x v="1"/>
    <s v="OK"/>
    <n v="2294724"/>
    <n v="0"/>
    <n v="0"/>
    <n v="0"/>
    <n v="1973364"/>
    <n v="321360"/>
    <s v="IPS ACEPTA EL TOTAL DE LA FACTURA - ACTA 31/01/2023ACTA ADMINISTRATIVA, FIRMADA ENTRE LAS PARTESIPS: ROCIO CASTRO - DANIEL PARRAEPS: JEFE NEIMI PERDOMO - ELIZABETH FERNANDEZ"/>
    <n v="0"/>
    <m/>
    <n v="0"/>
    <n v="0"/>
    <n v="0"/>
    <m/>
    <m/>
    <n v="1933897"/>
    <n v="0"/>
    <n v="4800056043"/>
    <s v="14.07.2022"/>
    <m/>
    <d v="2022-05-13T00:00:00"/>
    <m/>
    <n v="2"/>
    <m/>
    <m/>
    <n v="2"/>
    <n v="20230228"/>
    <n v="20230201"/>
    <n v="2294724"/>
    <n v="321360"/>
    <d v="2023-04-30T00:00:00"/>
  </r>
  <r>
    <n v="900228989"/>
    <s v="CLINICA SANTA SOFIA DEL PACIFICO"/>
    <s v="CSP"/>
    <n v="96551"/>
    <s v="900228989_CSP_96551"/>
    <s v="CSP"/>
    <n v="96551"/>
    <d v="2022-03-01T00:00:00"/>
    <n v="2022"/>
    <n v="80832"/>
    <n v="80832"/>
    <s v="B)Factura sin saldo ERP/conciliar diferencia glosa aceptada"/>
    <x v="0"/>
    <m/>
    <n v="0"/>
    <m/>
    <x v="0"/>
    <n v="0"/>
    <m/>
    <n v="0"/>
    <x v="2"/>
    <s v="OK"/>
    <n v="80832"/>
    <n v="0"/>
    <n v="0"/>
    <n v="0"/>
    <n v="0"/>
    <n v="80832"/>
    <s v="EN ACTA DE CONCILIACION REALIZADA EL DIA 20/01/2023 IPS ACEPTA VALOR TOTAL DE LA DEVOLUCION. 80.832CLAUDIA DIAZ"/>
    <n v="0"/>
    <m/>
    <n v="0"/>
    <n v="0"/>
    <n v="0"/>
    <m/>
    <m/>
    <n v="0"/>
    <n v="0"/>
    <m/>
    <m/>
    <m/>
    <d v="2022-11-09T00:00:00"/>
    <m/>
    <n v="2"/>
    <m/>
    <m/>
    <n v="2"/>
    <n v="20230130"/>
    <n v="20230123"/>
    <n v="80832"/>
    <n v="80832"/>
    <d v="2023-04-30T00:00:00"/>
  </r>
  <r>
    <n v="900228989"/>
    <s v="CLINICA SANTA SOFIA DEL PACIFICO"/>
    <s v="CSP"/>
    <n v="96696"/>
    <s v="900228989_CSP_96696"/>
    <s v="CSP"/>
    <n v="96696"/>
    <d v="2022-03-02T00:00:00"/>
    <n v="2022"/>
    <n v="95700"/>
    <n v="59728"/>
    <s v="B)Factura sin saldo ERP/conciliar diferencia glosa aceptada"/>
    <x v="3"/>
    <m/>
    <n v="0"/>
    <m/>
    <x v="0"/>
    <n v="58533"/>
    <n v="1222149558"/>
    <n v="0"/>
    <x v="1"/>
    <s v="OK"/>
    <n v="95700"/>
    <n v="0"/>
    <n v="0"/>
    <n v="0"/>
    <n v="59728"/>
    <n v="35972"/>
    <s v="IPS ACEPTA EL TOTAL DE LA FACTURA - ACTA 31/01/2023ACTA ADMINISTRATIVA, FIRMADA ENTRE LAS PARTESIPS: ROCIO CASTRO - DANIEL PARRAEPS: JEFE NEIMI PERDOMO - ELIZABETH FERNANDEZ"/>
    <n v="0"/>
    <m/>
    <n v="0"/>
    <n v="0"/>
    <n v="0"/>
    <m/>
    <m/>
    <n v="0"/>
    <n v="0"/>
    <m/>
    <m/>
    <m/>
    <d v="2022-04-12T00:00:00"/>
    <m/>
    <n v="2"/>
    <m/>
    <m/>
    <n v="2"/>
    <n v="20230228"/>
    <n v="20230201"/>
    <n v="95700"/>
    <n v="35972"/>
    <d v="2023-04-30T00:00:00"/>
  </r>
  <r>
    <n v="900228989"/>
    <s v="CLINICA SANTA SOFIA DEL PACIFICO"/>
    <s v="CSP"/>
    <n v="96783"/>
    <s v="900228989_CSP_96783"/>
    <s v="CSP"/>
    <n v="96783"/>
    <d v="2022-03-03T00:00:00"/>
    <n v="2022"/>
    <n v="464690"/>
    <n v="355004"/>
    <s v="B)Factura sin saldo ERP/conciliar diferencia glosa aceptada"/>
    <x v="3"/>
    <m/>
    <n v="0"/>
    <m/>
    <x v="0"/>
    <n v="355004"/>
    <n v="4800058468"/>
    <n v="0"/>
    <x v="1"/>
    <s v="OK"/>
    <n v="464690"/>
    <n v="0"/>
    <n v="0"/>
    <n v="0"/>
    <n v="363899"/>
    <n v="100791"/>
    <s v="IPS ACEPTA EL TOTAL DE LA FACTURA - ACTA 31/01/2023ACTA ADMINISTRATIVA, FIRMADA ENTRE LAS PARTESIPS: ROCIO CASTRO - DANIEL PARRAEPS: JEFE NEIMI PERDOMO - ELIZABETH FERNANDEZ"/>
    <n v="0"/>
    <m/>
    <n v="0"/>
    <n v="0"/>
    <n v="0"/>
    <m/>
    <m/>
    <n v="356621"/>
    <n v="0"/>
    <n v="4800058468"/>
    <s v="30.12.2022"/>
    <m/>
    <d v="2022-04-12T00:00:00"/>
    <m/>
    <n v="2"/>
    <m/>
    <m/>
    <n v="2"/>
    <n v="20230228"/>
    <n v="20230201"/>
    <n v="464690"/>
    <n v="100791"/>
    <d v="2023-04-30T00:00:00"/>
  </r>
  <r>
    <n v="900228989"/>
    <s v="CLINICA SANTA SOFIA DEL PACIFICO"/>
    <s v="CSP"/>
    <n v="96817"/>
    <s v="900228989_CSP_96817"/>
    <s v="CSP"/>
    <n v="96817"/>
    <d v="2022-03-04T00:00:00"/>
    <n v="2022"/>
    <n v="596089"/>
    <n v="503549"/>
    <s v="B)Factura sin saldo ERP/conciliar diferencia glosa aceptada"/>
    <x v="7"/>
    <m/>
    <n v="0"/>
    <m/>
    <x v="0"/>
    <n v="0"/>
    <m/>
    <n v="493478"/>
    <x v="1"/>
    <s v="OK"/>
    <n v="596089"/>
    <n v="0"/>
    <n v="0"/>
    <n v="0"/>
    <n v="503549"/>
    <n v="92540"/>
    <s v="IPS ACEPTA EL TOTAL DE LA FACTURA - ACTA 31/01/2023ACTA ADMINISTRATIVA, FIRMADA ENTRE LAS PARTESIPS: ROCIO CASTRO - DANIEL PARRAEPS: JEFE NEIMI PERDOMO - ELIZABETH FERNANDEZ"/>
    <n v="0"/>
    <m/>
    <n v="0"/>
    <n v="0"/>
    <n v="0"/>
    <m/>
    <m/>
    <n v="0"/>
    <n v="0"/>
    <m/>
    <m/>
    <m/>
    <d v="2022-05-13T00:00:00"/>
    <m/>
    <n v="2"/>
    <m/>
    <m/>
    <n v="2"/>
    <n v="20230228"/>
    <n v="20230201"/>
    <n v="596089"/>
    <n v="92540"/>
    <d v="2023-04-30T00:00:00"/>
  </r>
  <r>
    <n v="900228989"/>
    <s v="CLINICA SANTA SOFIA DEL PACIFICO"/>
    <s v="CSP"/>
    <n v="96818"/>
    <s v="900228989_CSP_96818"/>
    <s v="CSP"/>
    <n v="96818"/>
    <d v="2022-03-04T00:00:00"/>
    <n v="2022"/>
    <n v="493967"/>
    <n v="493967"/>
    <s v="B)Factura sin saldo ERP/conciliar diferencia glosa aceptada"/>
    <x v="7"/>
    <m/>
    <n v="0"/>
    <m/>
    <x v="0"/>
    <n v="0"/>
    <m/>
    <n v="420897"/>
    <x v="1"/>
    <s v="OK"/>
    <n v="493967"/>
    <n v="0"/>
    <n v="0"/>
    <n v="0"/>
    <n v="429487"/>
    <n v="64480"/>
    <s v="IPS ACEPTA EL TOTAL DE LA FACTURA - ACTA 31/01/2023ACTA ADMINISTRATIVA, FIRMADA ENTRE LAS PARTESIPS: ROCIO CASTRO - DANIEL PARRAEPS: JEFE NEIMI PERDOMO - ELIZABETH FERNANDEZ"/>
    <n v="0"/>
    <m/>
    <n v="0"/>
    <n v="0"/>
    <n v="0"/>
    <m/>
    <m/>
    <n v="0"/>
    <n v="0"/>
    <m/>
    <m/>
    <m/>
    <d v="2022-05-13T00:00:00"/>
    <m/>
    <n v="2"/>
    <m/>
    <m/>
    <n v="2"/>
    <n v="20230228"/>
    <n v="20230201"/>
    <n v="493967"/>
    <n v="64480"/>
    <d v="2023-04-30T00:00:00"/>
  </r>
  <r>
    <n v="900228989"/>
    <s v="CLINICA SANTA SOFIA DEL PACIFICO"/>
    <s v="CSP"/>
    <n v="113764"/>
    <s v="900228989_CSP_113764"/>
    <s v="CSP"/>
    <n v="113764"/>
    <d v="2022-10-31T00:00:00"/>
    <n v="2022"/>
    <n v="3039674"/>
    <n v="2766750"/>
    <s v="B)Factura sin saldo ERP/conciliar diferencia valor de factura"/>
    <x v="3"/>
    <m/>
    <n v="0"/>
    <m/>
    <x v="0"/>
    <n v="0"/>
    <m/>
    <n v="2711415"/>
    <x v="1"/>
    <s v="OK"/>
    <n v="2766750"/>
    <n v="0"/>
    <n v="0"/>
    <n v="0"/>
    <n v="2766750"/>
    <n v="0"/>
    <m/>
    <n v="0"/>
    <m/>
    <n v="0"/>
    <n v="0"/>
    <n v="0"/>
    <m/>
    <m/>
    <n v="0"/>
    <n v="0"/>
    <m/>
    <m/>
    <m/>
    <d v="2022-11-09T00:00:00"/>
    <m/>
    <n v="2"/>
    <m/>
    <m/>
    <n v="1"/>
    <n v="20221130"/>
    <n v="20221109"/>
    <n v="2766750"/>
    <n v="0"/>
    <d v="2023-04-30T00:00:00"/>
  </r>
  <r>
    <n v="900228989"/>
    <s v="CLINICA SANTA SOFIA DEL PACIFICO"/>
    <s v="CSP"/>
    <n v="117021"/>
    <s v="900228989_CSP_117021"/>
    <s v="CSP"/>
    <n v="117021"/>
    <d v="2022-12-23T00:00:00"/>
    <n v="2022"/>
    <n v="57700"/>
    <n v="54000"/>
    <s v="B)Factura sin saldo ERP/conciliar diferencia valor de factura"/>
    <x v="4"/>
    <m/>
    <n v="0"/>
    <m/>
    <x v="0"/>
    <n v="0"/>
    <m/>
    <n v="40691"/>
    <x v="1"/>
    <s v="OK"/>
    <n v="54000"/>
    <n v="0"/>
    <n v="0"/>
    <n v="0"/>
    <n v="54000"/>
    <n v="0"/>
    <m/>
    <n v="0"/>
    <m/>
    <n v="0"/>
    <n v="0"/>
    <m/>
    <m/>
    <m/>
    <n v="12155"/>
    <n v="0"/>
    <n v="2201366608"/>
    <s v="24.03.2023"/>
    <m/>
    <d v="2023-01-05T00:00:00"/>
    <m/>
    <n v="2"/>
    <m/>
    <m/>
    <n v="1"/>
    <n v="20230130"/>
    <n v="20230105"/>
    <n v="54000"/>
    <n v="0"/>
    <d v="2023-04-30T00:00:00"/>
  </r>
  <r>
    <n v="900228989"/>
    <s v="CLINICA SANTA SOFIA DEL PACIFICO"/>
    <s v="CSP"/>
    <n v="11400"/>
    <s v="900228989_CSP_11400"/>
    <s v="CSP"/>
    <n v="11400"/>
    <d v="2020-02-14T00:00:00"/>
    <n v="2020"/>
    <n v="1816733"/>
    <n v="1564804"/>
    <s v="B)Factura sin saldo ERP/conciliar diferencia valor de factura"/>
    <x v="3"/>
    <m/>
    <n v="0"/>
    <m/>
    <x v="0"/>
    <n v="0"/>
    <m/>
    <n v="1533508"/>
    <x v="1"/>
    <s v="OK"/>
    <n v="1564804"/>
    <n v="0"/>
    <n v="0"/>
    <n v="0"/>
    <n v="1564804"/>
    <n v="0"/>
    <m/>
    <n v="0"/>
    <m/>
    <n v="0"/>
    <n v="0"/>
    <n v="0"/>
    <m/>
    <m/>
    <n v="0"/>
    <n v="0"/>
    <m/>
    <m/>
    <m/>
    <d v="2020-03-06T00:00:00"/>
    <m/>
    <n v="2"/>
    <m/>
    <m/>
    <n v="2"/>
    <n v="20230228"/>
    <n v="20230201"/>
    <n v="1564804"/>
    <n v="0"/>
    <d v="2023-04-30T00:00:00"/>
  </r>
  <r>
    <n v="900228989"/>
    <s v="CLINICA SANTA SOFIA DEL PACIFICO"/>
    <s v="CSP"/>
    <n v="14454"/>
    <s v="900228989_CSP_14454"/>
    <s v="CSP"/>
    <n v="14454"/>
    <d v="2020-03-06T00:00:00"/>
    <n v="2020"/>
    <n v="1262720"/>
    <n v="1249320"/>
    <s v="B)Factura sin saldo ERP/conciliar diferencia valor de factura"/>
    <x v="3"/>
    <m/>
    <n v="0"/>
    <m/>
    <x v="0"/>
    <n v="0"/>
    <m/>
    <n v="1224066"/>
    <x v="1"/>
    <s v="OK"/>
    <n v="1249320"/>
    <n v="0"/>
    <n v="0"/>
    <n v="0"/>
    <n v="1249320"/>
    <n v="0"/>
    <m/>
    <n v="0"/>
    <m/>
    <n v="0"/>
    <n v="0"/>
    <n v="0"/>
    <m/>
    <m/>
    <n v="0"/>
    <n v="0"/>
    <m/>
    <m/>
    <m/>
    <d v="2020-06-07T00:00:00"/>
    <m/>
    <n v="2"/>
    <m/>
    <m/>
    <n v="2"/>
    <n v="20230228"/>
    <n v="20230201"/>
    <n v="1249320"/>
    <n v="0"/>
    <d v="2023-04-30T00:00:00"/>
  </r>
  <r>
    <n v="900228989"/>
    <s v="CLINICA SANTA SOFIA DEL PACIFICO"/>
    <s v="CSP"/>
    <n v="94061"/>
    <s v="900228989_CSP_94061"/>
    <s v="CSP"/>
    <n v="94061"/>
    <d v="2022-01-31T00:00:00"/>
    <n v="2022"/>
    <n v="24404539"/>
    <n v="24131615"/>
    <s v="B)Factura sin saldo ERP/conciliar diferencia valor de factura"/>
    <x v="3"/>
    <m/>
    <n v="0"/>
    <m/>
    <x v="0"/>
    <n v="0"/>
    <m/>
    <n v="23643524"/>
    <x v="1"/>
    <s v="OK"/>
    <n v="24131615"/>
    <n v="0"/>
    <n v="0"/>
    <n v="0"/>
    <n v="24131615"/>
    <n v="0"/>
    <m/>
    <n v="0"/>
    <m/>
    <n v="0"/>
    <n v="0"/>
    <n v="0"/>
    <m/>
    <m/>
    <n v="0"/>
    <n v="0"/>
    <m/>
    <m/>
    <m/>
    <d v="2022-02-17T00:00:00"/>
    <m/>
    <n v="2"/>
    <m/>
    <m/>
    <n v="2"/>
    <n v="20230228"/>
    <n v="20230201"/>
    <n v="24131615"/>
    <n v="0"/>
    <d v="2023-04-30T00:00:00"/>
  </r>
  <r>
    <n v="900228989"/>
    <s v="CLINICA SANTA SOFIA DEL PACIFICO"/>
    <s v="CSP"/>
    <n v="15328"/>
    <s v="900228989_CSP_15328"/>
    <s v="CSP"/>
    <n v="15328"/>
    <d v="2020-03-11T00:00:00"/>
    <n v="2020"/>
    <n v="1939040"/>
    <n v="1603586"/>
    <s v="B)Factura sin saldo ERP/conciliar diferencia valor de factura"/>
    <x v="3"/>
    <m/>
    <n v="0"/>
    <m/>
    <x v="0"/>
    <n v="0"/>
    <m/>
    <n v="1564805"/>
    <x v="1"/>
    <s v="OK"/>
    <n v="1603586"/>
    <n v="0"/>
    <n v="0"/>
    <n v="0"/>
    <n v="1603586"/>
    <n v="0"/>
    <m/>
    <n v="0"/>
    <m/>
    <n v="0"/>
    <n v="0"/>
    <n v="0"/>
    <m/>
    <m/>
    <n v="0"/>
    <n v="0"/>
    <m/>
    <m/>
    <m/>
    <d v="2020-06-07T00:00:00"/>
    <m/>
    <n v="2"/>
    <m/>
    <m/>
    <n v="3"/>
    <n v="20230228"/>
    <n v="20230201"/>
    <n v="1603586"/>
    <n v="0"/>
    <d v="2023-04-30T00:00:00"/>
  </r>
  <r>
    <n v="900228989"/>
    <s v="CLINICA SANTA SOFIA DEL PACIFICO"/>
    <s v="CSP"/>
    <n v="100164"/>
    <s v="900228989_CSP_100164"/>
    <s v="CSP"/>
    <n v="100164"/>
    <d v="2022-04-07T00:00:00"/>
    <n v="2022"/>
    <n v="2179674"/>
    <n v="1680274"/>
    <s v="B)Factura sin saldo ERP/conciliar diferencia valor de factura"/>
    <x v="3"/>
    <m/>
    <n v="0"/>
    <m/>
    <x v="0"/>
    <n v="1480700"/>
    <n v="4800057798"/>
    <n v="0"/>
    <x v="1"/>
    <s v="OK"/>
    <n v="1680274"/>
    <n v="0"/>
    <n v="0"/>
    <n v="0"/>
    <n v="1680274"/>
    <n v="0"/>
    <m/>
    <n v="0"/>
    <m/>
    <n v="0"/>
    <n v="0"/>
    <n v="0"/>
    <m/>
    <m/>
    <n v="1646669"/>
    <n v="0"/>
    <n v="4800057798"/>
    <s v="31.10.2022"/>
    <m/>
    <d v="2022-04-12T00:00:00"/>
    <m/>
    <n v="2"/>
    <m/>
    <m/>
    <n v="1"/>
    <n v="20220430"/>
    <n v="20220412"/>
    <n v="1680274"/>
    <n v="0"/>
    <d v="2023-04-30T00:00:00"/>
  </r>
  <r>
    <n v="900228989"/>
    <s v="CLINICA SANTA SOFIA DEL PACIFICO"/>
    <s v="CSP"/>
    <n v="121172"/>
    <s v="900228989_CSP_121172"/>
    <s v="CSP"/>
    <n v="121172"/>
    <d v="2023-03-01T00:00:00"/>
    <n v="2023"/>
    <n v="3138450"/>
    <n v="3138450"/>
    <s v="C)Glosas total pendiente por respuesta de IPS"/>
    <x v="9"/>
    <s v="DEVOLUCION"/>
    <n v="3138450"/>
    <m/>
    <x v="0"/>
    <n v="0"/>
    <m/>
    <n v="0"/>
    <x v="1"/>
    <s v="OK"/>
    <n v="3138450"/>
    <n v="0"/>
    <n v="0"/>
    <n v="0"/>
    <n v="0"/>
    <n v="0"/>
    <m/>
    <n v="3138450"/>
    <s v="AUTORIZACION, SE REALIZA DEVOLUCION DE LA FACTURA, AL MOMENT DE VALIDAR LA INFORMACION NO SE EVIDENCIA AUTORIZACION (NAPDE 15 DIGITOS) PARA EL SERVICIO DE ESTANCIA, POR FAVOR VALIDAR CON EL AREA ENCARGADA SOLICITANDO NAP DE HOSPITALIZACION.LA AUTORIZACION SOPORTADA ES PARA LA ATENCION INICIAL DE URGENCIA (230528523795132).SE APLICA GLOSA AL MEDICAMENTO FACTURADO CLORURO DE SODIO FACTURAN 3, SOLO SOPORTAN 1 APLICACION.CLAUDIA DIAZ"/>
    <n v="3138450"/>
    <n v="0"/>
    <n v="0"/>
    <m/>
    <m/>
    <n v="0"/>
    <n v="0"/>
    <m/>
    <m/>
    <m/>
    <d v="2023-03-13T00:00:00"/>
    <m/>
    <n v="9"/>
    <m/>
    <s v="SI"/>
    <n v="1"/>
    <n v="21001231"/>
    <n v="20230321"/>
    <n v="3138450"/>
    <n v="0"/>
    <d v="2023-04-30T00:00:00"/>
  </r>
  <r>
    <n v="900228989"/>
    <s v="CLINICA SANTA SOFIA DEL PACIFICO"/>
    <s v="CSP"/>
    <n v="122035"/>
    <s v="900228989_CSP_122035"/>
    <s v="CSP"/>
    <n v="122035"/>
    <d v="2023-03-13T00:00:00"/>
    <n v="2023"/>
    <n v="6804705"/>
    <n v="6804705"/>
    <s v="C)Glosas total pendiente por respuesta de IPS"/>
    <x v="9"/>
    <s v="DEVOLUCION"/>
    <n v="6804705"/>
    <m/>
    <x v="0"/>
    <n v="0"/>
    <m/>
    <n v="0"/>
    <x v="1"/>
    <s v="OK"/>
    <n v="6804705"/>
    <n v="0"/>
    <n v="0"/>
    <n v="0"/>
    <n v="0"/>
    <n v="0"/>
    <m/>
    <n v="6804705"/>
    <s v="AUTORIZACION/PERTINENCIA: SE REALIZA DEVOLUCION DE LA FACTURA, AL VALIDAR INFORMACION NO SE EVIDENCIA AUTORIZACION (NAPDE 15 DIGITOS) PARA LOS SERVICIOS FACTURADOS, 608 SE OBJETACULTIVO MICROORGANISMO NO INTERPRETADO EN HC $60.640 308 SEOBJETA CULTIVO PARA MYCOBACTERIUM FACTURAN 2 SNO SOPORTADAS. 308-608 MYCOBACTARIUM PRUEBAS DE SENSIBILIDAD NO SOPORTADAS EN HC 204.800 308-608 MYCOBACTERIUM TBC NO SOPORTADOS EN HC 216.000CUENTA CON AUDITORIA DE PERTINENCIA DRA MAIBER ACEBEDO / CLAUDIA DIAZ"/>
    <n v="6804705"/>
    <n v="0"/>
    <n v="0"/>
    <m/>
    <m/>
    <n v="0"/>
    <n v="0"/>
    <m/>
    <m/>
    <m/>
    <d v="2023-04-18T00:00:00"/>
    <m/>
    <n v="9"/>
    <m/>
    <s v="SI"/>
    <n v="1"/>
    <n v="21001231"/>
    <n v="20230418"/>
    <n v="6804705"/>
    <n v="0"/>
    <d v="2023-04-30T00:00:00"/>
  </r>
  <r>
    <n v="900228989"/>
    <s v="CLINICA SANTA SOFIA DEL PACIFICO"/>
    <s v="CSP"/>
    <n v="122198"/>
    <s v="900228989_CSP_122198"/>
    <s v="CSP"/>
    <n v="122198"/>
    <d v="2023-03-14T00:00:00"/>
    <n v="2023"/>
    <n v="535399"/>
    <n v="535399"/>
    <s v="C)Glosas total pendiente por respuesta de IPS"/>
    <x v="9"/>
    <s v="DEVOLUCION"/>
    <n v="535399"/>
    <m/>
    <x v="0"/>
    <n v="0"/>
    <m/>
    <n v="0"/>
    <x v="1"/>
    <s v="OK"/>
    <n v="535399"/>
    <n v="0"/>
    <n v="0"/>
    <n v="0"/>
    <n v="0"/>
    <n v="0"/>
    <m/>
    <n v="535399"/>
    <s v="PGP: SE REALIZA DEVOLUCION DE LA FACTURA, USUARIO HACE PARTEDEL PGP DE CLINICA SANTA SOFIA B/VENTURA.NANCY"/>
    <n v="535399"/>
    <n v="0"/>
    <n v="0"/>
    <m/>
    <m/>
    <n v="0"/>
    <n v="0"/>
    <m/>
    <m/>
    <m/>
    <d v="2023-04-18T00:00:00"/>
    <m/>
    <n v="9"/>
    <m/>
    <s v="SI"/>
    <n v="1"/>
    <n v="21001231"/>
    <n v="20230418"/>
    <n v="535399"/>
    <n v="0"/>
    <d v="2023-04-30T00:00:00"/>
  </r>
  <r>
    <n v="900228989"/>
    <s v="CLINICA SANTA SOFIA DEL PACIFICO"/>
    <s v="CSP"/>
    <n v="121693"/>
    <s v="900228989_CSP_121693"/>
    <s v="CSP"/>
    <n v="121693"/>
    <d v="2023-03-08T00:00:00"/>
    <n v="2023"/>
    <n v="2290065"/>
    <n v="2290065"/>
    <s v="C)Glosas total pendiente por respuesta de IPS"/>
    <x v="9"/>
    <s v="DEVOLUCION"/>
    <n v="2290065"/>
    <m/>
    <x v="0"/>
    <n v="0"/>
    <m/>
    <n v="0"/>
    <x v="1"/>
    <s v="OK"/>
    <n v="2290065"/>
    <n v="0"/>
    <n v="0"/>
    <n v="0"/>
    <n v="0"/>
    <n v="0"/>
    <m/>
    <n v="2290065"/>
    <s v="AUTORIZACION:  NO CUENTA CON AUT DE HOSPITALIZACION - 2. PEN VALIDACION DE TARIFAS - 3. NO SE EVIDENCIA SOPORTADO EN HC LA AYUDA DIAGNOSTICA 906915 SIFILIS SEROLOGIA FACTURAN 2 INTERPRETAN 1 SE RECONOCE 1 $16,400 - 4. FACTURAN AYUDA DIAGNO4. FACTURAN AYUDA DIAGNOSTICA 904902 TIROIDEA ESTIMULANTE NOCLAUDIA DIAZ"/>
    <n v="2290065"/>
    <n v="0"/>
    <n v="0"/>
    <m/>
    <m/>
    <n v="0"/>
    <n v="0"/>
    <m/>
    <m/>
    <m/>
    <d v="2023-04-18T00:00:00"/>
    <m/>
    <n v="9"/>
    <m/>
    <s v="SI"/>
    <n v="1"/>
    <n v="21001231"/>
    <n v="20230418"/>
    <n v="2290065"/>
    <n v="0"/>
    <d v="2023-04-30T00:00:00"/>
  </r>
  <r>
    <n v="900228989"/>
    <s v="CLINICA SANTA SOFIA DEL PACIFICO"/>
    <s v="CSP"/>
    <n v="120621"/>
    <s v="900228989_CSP_120621"/>
    <s v="CSP"/>
    <n v="120621"/>
    <d v="2023-02-23T00:00:00"/>
    <n v="2023"/>
    <n v="3882448"/>
    <n v="3609524"/>
    <s v="C)Glosas total pendiente por respuesta de IPS"/>
    <x v="9"/>
    <s v="DEVOLUCION"/>
    <n v="3609524"/>
    <m/>
    <x v="0"/>
    <n v="0"/>
    <m/>
    <n v="0"/>
    <x v="1"/>
    <s v="OK"/>
    <n v="3609524"/>
    <n v="0"/>
    <n v="0"/>
    <n v="0"/>
    <n v="0"/>
    <n v="0"/>
    <m/>
    <n v="3609524"/>
    <s v="AUTORIZACION, SE REALIZA DEVOLUCION DE LA FACTURA, AL MOMENTO DE VALIDAR LA INFORMACION NO SE EVIDENCIA AUTORIZACION PARA EL SERVICIO DE ESTANCIA (BIPERSONAL)- PARA AYUDAS DIAGNOSTICAS (LABORATORIOS) - NI TERAPIAS RESPIRATORIAS - IMAGEN RXPOR FAVOR VALIDR CON EL AREA ENCARGADA PARA SOLICITAR AUTORIZACION, AUTORIZACION SOPORTADA (222238524380549) ES PARA LAATENCION INICIAL DE URGENCIAS.POR FAVOR VALIDAR CON EL AREA ENCARGADA AUTORIZACION PARA ESTANCIA Y DEMAS SERVICIOS.CLAUDIA DIAZ"/>
    <n v="3609524"/>
    <n v="0"/>
    <n v="0"/>
    <m/>
    <m/>
    <n v="0"/>
    <n v="0"/>
    <m/>
    <m/>
    <m/>
    <d v="2023-03-24T00:00:00"/>
    <m/>
    <n v="9"/>
    <m/>
    <s v="SI"/>
    <n v="1"/>
    <n v="21001231"/>
    <n v="20230321"/>
    <n v="3609524"/>
    <n v="0"/>
    <d v="2023-04-30T00:00:00"/>
  </r>
  <r>
    <n v="900228989"/>
    <s v="CLINICA SANTA SOFIA DEL PACIFICO"/>
    <s v="CSP"/>
    <n v="114947"/>
    <s v="900228989_CSP_114947"/>
    <s v="CSP"/>
    <n v="114947"/>
    <d v="2022-11-19T00:00:00"/>
    <n v="2022"/>
    <n v="17995944"/>
    <n v="17995944"/>
    <s v="C)Glosas total pendiente por respuesta de IPS"/>
    <x v="9"/>
    <s v="DEVOLUCION"/>
    <n v="17995944"/>
    <m/>
    <x v="0"/>
    <n v="0"/>
    <m/>
    <n v="0"/>
    <x v="1"/>
    <s v="OK"/>
    <n v="17995944"/>
    <n v="0"/>
    <n v="0"/>
    <n v="0"/>
    <n v="0"/>
    <n v="0"/>
    <m/>
    <n v="17995944"/>
    <s v="AUTORIZACION, SE REALIZA DEVOLUCION DE LA FACTURA, AL MOMENTO DE VALIDAR LA INFORMACION NO SE EVIDENCIA AUTORIZACION (NAP DE 15 DIGITOS) PARA EL SERVICIO DE ESTANCIA HOSPITALARIA (SERVICIOS INCLUIDOS DENTRO DE LA ESTANCIA), NO SE EVIDENCIAPARACLINICOS INTERPRETADOS EN HC OCT 31 (HEMOGRAMA-GASES-POTASIO-SODIO-DIMERO)VALOR GLOSA $252.100 NOV 3 (CLORO- SODIO)$45.400 NOV 4 (CLORO-SODIO-POTASIO) $85.100.ECOGRAFIA DE TIROIDES NO PERTINENTE $133.300CANULA NASAL SE FACTURAN 2 (PEDIATRICA Y ADULTO) SE ACEPTA 1 POR ESTANCIA.CANULA NASAL PEDIATRICA NO PERTINENTE.AUD PERTINENCIA DOC MAIBER ACEVEDO/ CLAUDIA DIAZ"/>
    <n v="17995944"/>
    <n v="0"/>
    <n v="0"/>
    <m/>
    <m/>
    <n v="0"/>
    <n v="0"/>
    <m/>
    <m/>
    <m/>
    <d v="2022-12-09T00:00:00"/>
    <m/>
    <n v="9"/>
    <m/>
    <s v="SI"/>
    <n v="1"/>
    <n v="21001231"/>
    <n v="20221209"/>
    <n v="17995944"/>
    <n v="0"/>
    <d v="2023-04-30T00:00:00"/>
  </r>
  <r>
    <n v="900228989"/>
    <s v="CLINICA SANTA SOFIA DEL PACIFICO"/>
    <s v="CSP"/>
    <n v="114021"/>
    <s v="900228989_CSP_114021"/>
    <s v="CSP"/>
    <n v="114021"/>
    <d v="2022-11-03T00:00:00"/>
    <n v="2022"/>
    <n v="6410579"/>
    <n v="6410579"/>
    <s v="C)Glosas total pendiente por respuesta de IPS"/>
    <x v="9"/>
    <s v="DEVOLUCION"/>
    <n v="6410579"/>
    <m/>
    <x v="0"/>
    <n v="0"/>
    <m/>
    <n v="0"/>
    <x v="1"/>
    <s v="OK"/>
    <n v="6410579"/>
    <n v="0"/>
    <n v="0"/>
    <n v="0"/>
    <n v="0"/>
    <n v="0"/>
    <m/>
    <n v="6410579"/>
    <s v="AUT_DEVOLUCION DE FACTURA CON SOPORTES COMPLETOS: 1.NO SE EVIDENCIA AUTORIZACION PARA LOS SERVICIOS FACTURADOS 2.Glosa ppor pertinencia medica: Parclínicos no interpretados en la HC: Ecografía renal- TAC de abdomen. $894.000Interconsultas Medicina Especializada facturan 7 soportan 4:Cirujano (Septiembre 11- 12)- Nefrologo (Septiembre 13)- AneAnestesiologo (Septiembre 13). Se objetan 3 no soportadas$191100| stancia: Facturan UCIN Septiembre 12- 13- 14. Consi$418800Maiber Acevedo"/>
    <n v="6410579"/>
    <n v="0"/>
    <n v="0"/>
    <m/>
    <m/>
    <n v="0"/>
    <n v="0"/>
    <m/>
    <m/>
    <m/>
    <d v="2022-11-09T00:00:00"/>
    <m/>
    <n v="9"/>
    <m/>
    <s v="SI"/>
    <n v="1"/>
    <n v="21001231"/>
    <n v="20221109"/>
    <n v="6410579"/>
    <n v="0"/>
    <d v="2023-04-30T00:00:00"/>
  </r>
  <r>
    <n v="900228989"/>
    <s v="CLINICA SANTA SOFIA DEL PACIFICO"/>
    <s v="CSP"/>
    <n v="120533"/>
    <s v="900228989_CSP_120533"/>
    <s v="CSP"/>
    <n v="120533"/>
    <d v="2023-02-22T00:00:00"/>
    <n v="2023"/>
    <n v="315937"/>
    <n v="315937"/>
    <s v="C)Glosas total pendiente por respuesta de IPS"/>
    <x v="9"/>
    <s v="DEVOLUCION"/>
    <n v="315937"/>
    <m/>
    <x v="0"/>
    <n v="0"/>
    <m/>
    <n v="0"/>
    <x v="1"/>
    <s v="OK"/>
    <n v="315937"/>
    <n v="0"/>
    <n v="0"/>
    <n v="0"/>
    <n v="0"/>
    <n v="0"/>
    <m/>
    <n v="315937"/>
    <s v="PGP: SE DEVUELVE FACTURA CON SOPORTES ORIGINALES,EL SERVICIO QUE ESTAN FACTURANDO ESTA INCLUIDO EN ELPGP DE LA CLINICA SANTA SANTA SOFIA.NANCY"/>
    <n v="315937"/>
    <n v="0"/>
    <n v="0"/>
    <m/>
    <m/>
    <n v="0"/>
    <n v="0"/>
    <m/>
    <m/>
    <m/>
    <d v="2023-03-21T00:00:00"/>
    <m/>
    <n v="9"/>
    <m/>
    <s v="SI"/>
    <n v="1"/>
    <n v="21001231"/>
    <n v="20230321"/>
    <n v="315937"/>
    <n v="0"/>
    <d v="2023-04-30T00:00:00"/>
  </r>
  <r>
    <n v="900228989"/>
    <s v="CLINICA SANTA SOFIA DEL PACIFICO"/>
    <s v="CSP"/>
    <n v="116081"/>
    <s v="900228989_CSP_116081"/>
    <s v="CSP"/>
    <n v="116081"/>
    <d v="2022-12-06T00:00:00"/>
    <n v="2022"/>
    <n v="6477875"/>
    <n v="6477875"/>
    <s v="C)Glosas total pendiente por respuesta de IPS"/>
    <x v="9"/>
    <s v="DEVOLUCION"/>
    <n v="6477875"/>
    <m/>
    <x v="0"/>
    <n v="0"/>
    <m/>
    <n v="0"/>
    <x v="1"/>
    <s v="OK"/>
    <n v="6477875"/>
    <n v="0"/>
    <n v="0"/>
    <n v="0"/>
    <n v="0"/>
    <n v="0"/>
    <m/>
    <n v="6477875"/>
    <s v="PGP, SE REALIZA DEVOLUCION DE LA FACTURA, AL MOMENTO DE VALIDAR LA INFORMACION SE EVIDENCIA QUE LOS SERVICIOS FACTURADOSHACEN PARTE DEL PGP. PACIENTE LOAIZA PEREZ CESAR AUGUSTO CC16502442 (PACIENTE HACE PARTE DE LA CAPITA DE SANTA SOFIA)POR FAVOR VALIDAR FECHAS DE PRESTACION.CLAUDIA DIAZ"/>
    <n v="6477875"/>
    <n v="0"/>
    <n v="0"/>
    <m/>
    <m/>
    <n v="0"/>
    <n v="0"/>
    <m/>
    <m/>
    <m/>
    <d v="2022-12-17T00:00:00"/>
    <m/>
    <n v="9"/>
    <m/>
    <s v="SI"/>
    <n v="1"/>
    <n v="21001231"/>
    <n v="20221217"/>
    <n v="6477875"/>
    <n v="0"/>
    <d v="2023-04-30T00:00:00"/>
  </r>
  <r>
    <n v="900228989"/>
    <s v="CLINICA SANTA SOFIA DEL PACIFICO"/>
    <s v="CSP"/>
    <n v="120089"/>
    <s v="900228989_CSP_120089"/>
    <s v="CSP"/>
    <n v="120089"/>
    <d v="2023-02-15T00:00:00"/>
    <n v="2023"/>
    <n v="187779"/>
    <n v="187779"/>
    <s v="C)Glosas total pendiente por respuesta de IPS"/>
    <x v="9"/>
    <s v="DEVOLUCION"/>
    <n v="187779"/>
    <m/>
    <x v="0"/>
    <n v="0"/>
    <m/>
    <n v="0"/>
    <x v="1"/>
    <s v="OK"/>
    <n v="187779"/>
    <n v="0"/>
    <n v="0"/>
    <n v="0"/>
    <n v="0"/>
    <n v="0"/>
    <m/>
    <n v="187779"/>
    <s v="PGP: SE DEVUELVE FACTURA CON SOPORTES ORIGINALES,EL SERVICIO QUE ESTAN FACTURANDO ESTA INCLUIDO EN EL PGP DELA CLINICA SANTA SOFIA.NANCY"/>
    <n v="187779"/>
    <n v="0"/>
    <n v="0"/>
    <m/>
    <m/>
    <n v="0"/>
    <n v="0"/>
    <m/>
    <m/>
    <m/>
    <d v="2023-03-13T00:00:00"/>
    <m/>
    <n v="9"/>
    <m/>
    <s v="SI"/>
    <n v="1"/>
    <n v="21001231"/>
    <n v="20230321"/>
    <n v="187779"/>
    <n v="0"/>
    <d v="2023-04-30T00:00:00"/>
  </r>
  <r>
    <n v="900228989"/>
    <s v="CLINICA SANTA SOFIA DEL PACIFICO"/>
    <s v="CSP"/>
    <n v="118018"/>
    <s v="900228989_CSP_118018"/>
    <s v="CSP"/>
    <n v="118018"/>
    <d v="2023-01-26T00:00:00"/>
    <n v="2023"/>
    <n v="21851631"/>
    <n v="21851631"/>
    <s v="C)Glosas total pendiente por respuesta de IPS"/>
    <x v="9"/>
    <s v="DEVOLUCION"/>
    <n v="21851631"/>
    <m/>
    <x v="0"/>
    <n v="0"/>
    <m/>
    <n v="0"/>
    <x v="1"/>
    <s v="OK"/>
    <n v="21851631"/>
    <n v="0"/>
    <n v="0"/>
    <n v="0"/>
    <n v="0"/>
    <n v="0"/>
    <m/>
    <n v="21851631"/>
    <s v="DEVOLUCION, SE REALIZA DEVOLUCION DE LA FACTURA, AL MOMENTODE VALIDAR INFORMACION NO SE EVIDENCIA AUTORIZACION (NAP DE15 DIGITOS) PARA LOS SERVICIOS FACTURADOS (ESTANCIAS, APOYIS DIAGNOSTICOS) POR FAVOR VALIDAR CON EL AREA ENCARGADA.P.M:111-GASES ARTERIALES FACTURAN 5 NO FACT. PACIENTE EN UCI608-PARACLINICOS NO INTERPRETADOS EN HC ENERO 2 COAGULACIONTIEMPO DE RETRACCION 16.400 - ENE. 3 SODIO - POTASIO 67.120ENE 11 CLORO - CREATININA-HEMOGRAMA-BUN-SODIO-POTASIO 131.480 ENERO 3-5 RX DE TORAX NO INTERPRETADO EN HC. CATETERISMO VESICAL NO FACTURABLE PROCED. REALIZADO POR PERSONAL DE ENFERINCLUIDO EN ESTANCIA AMPICILINA SULB FCOX1.5 FACT 59 FCO PERTINENTES 48 SE OBJETAN 11 FCOS.220.000.   CLAUDIA DIAZ"/>
    <n v="21851631"/>
    <n v="0"/>
    <n v="0"/>
    <m/>
    <m/>
    <n v="0"/>
    <n v="0"/>
    <m/>
    <m/>
    <m/>
    <d v="2023-02-14T00:00:00"/>
    <m/>
    <n v="9"/>
    <m/>
    <s v="SI"/>
    <n v="1"/>
    <n v="21001231"/>
    <n v="20230214"/>
    <n v="21851631"/>
    <n v="0"/>
    <d v="2023-04-30T00:00:00"/>
  </r>
  <r>
    <n v="900228989"/>
    <s v="CLINICA SANTA SOFIA DEL PACIFICO"/>
    <s v="CSP"/>
    <n v="94965"/>
    <s v="900228989_CSP_94965"/>
    <s v="CSP"/>
    <n v="94965"/>
    <d v="2022-02-10T00:00:00"/>
    <n v="2022"/>
    <n v="80832"/>
    <n v="80832"/>
    <s v="C)Glosas total pendiente por respuesta de IPS"/>
    <x v="9"/>
    <s v="DEVOLUCION"/>
    <n v="80832"/>
    <s v="ESTADO DOS"/>
    <x v="0"/>
    <n v="0"/>
    <m/>
    <n v="0"/>
    <x v="2"/>
    <s v="OK"/>
    <n v="80832"/>
    <n v="0"/>
    <n v="0"/>
    <n v="0"/>
    <n v="0"/>
    <n v="0"/>
    <m/>
    <n v="80832"/>
    <s v="FACTURACION. se devuelve factura con soportes completosla autorizacion 220328523616249 fue pagada factura.CSP 000000093846 .yufrey hernandez truque"/>
    <n v="80832"/>
    <n v="0"/>
    <n v="0"/>
    <m/>
    <m/>
    <n v="0"/>
    <n v="0"/>
    <m/>
    <m/>
    <m/>
    <d v="2022-04-12T00:00:00"/>
    <m/>
    <n v="9"/>
    <m/>
    <s v="SI"/>
    <n v="1"/>
    <n v="21001231"/>
    <n v="20220412"/>
    <n v="80832"/>
    <n v="0"/>
    <d v="2023-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COVID-19">
  <location ref="B16:D21" firstHeaderRow="0" firstDataRow="1" firstDataCol="1"/>
  <pivotFields count="52">
    <pivotField showAll="0"/>
    <pivotField showAll="0"/>
    <pivotField showAll="0"/>
    <pivotField showAll="0"/>
    <pivotField showAll="0"/>
    <pivotField showAll="0"/>
    <pivotField showAll="0"/>
    <pivotField numFmtId="14" showAll="0"/>
    <pivotField showAll="0"/>
    <pivotField numFmtId="164" showAll="0"/>
    <pivotField dataField="1" numFmtId="164" showAll="0"/>
    <pivotField showAll="0"/>
    <pivotField showAll="0"/>
    <pivotField showAll="0"/>
    <pivotField numFmtId="164" showAll="0"/>
    <pivotField showAll="0"/>
    <pivotField axis="axisRow" dataField="1" showAll="0" sortType="ascending">
      <items count="7">
        <item m="1" x="5"/>
        <item x="3"/>
        <item x="2"/>
        <item x="4"/>
        <item x="1"/>
        <item h="1" x="0"/>
        <item t="default"/>
      </items>
      <autoSortScope>
        <pivotArea dataOnly="0" outline="0" fieldPosition="0">
          <references count="1">
            <reference field="4294967294" count="1" selected="0">
              <x v="0"/>
            </reference>
          </references>
        </pivotArea>
      </autoSortScope>
    </pivotField>
    <pivotField numFmtId="164" showAll="0"/>
    <pivotField showAll="0"/>
    <pivotField numFmtId="164" showAll="0"/>
    <pivotField showAll="0"/>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showAll="0"/>
    <pivotField showAll="0"/>
    <pivotField showAll="0"/>
    <pivotField showAll="0"/>
    <pivotField numFmtId="164"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164" showAll="0"/>
    <pivotField numFmtId="164" showAll="0"/>
    <pivotField numFmtId="14" showAll="0"/>
  </pivotFields>
  <rowFields count="1">
    <field x="16"/>
  </rowFields>
  <rowItems count="5">
    <i>
      <x v="1"/>
    </i>
    <i>
      <x v="3"/>
    </i>
    <i>
      <x v="2"/>
    </i>
    <i>
      <x v="4"/>
    </i>
    <i t="grand">
      <x/>
    </i>
  </rowItems>
  <colFields count="1">
    <field x="-2"/>
  </colFields>
  <colItems count="2">
    <i>
      <x/>
    </i>
    <i i="1">
      <x v="1"/>
    </i>
  </colItems>
  <dataFields count="2">
    <dataField name="Cant Facturas" fld="16" subtotal="count" baseField="0" baseItem="0"/>
    <dataField name="Saldo Facturas" fld="10" baseField="0" baseItem="0" numFmtId="164"/>
  </dataFields>
  <formats count="28">
    <format dxfId="27">
      <pivotArea field="16" type="button" dataOnly="0" labelOnly="1" outline="0" axis="axisRow" fieldPosition="0"/>
    </format>
    <format dxfId="26">
      <pivotArea dataOnly="0" labelOnly="1" outline="0" fieldPosition="0">
        <references count="1">
          <reference field="4294967294" count="2">
            <x v="0"/>
            <x v="1"/>
          </reference>
        </references>
      </pivotArea>
    </format>
    <format dxfId="25">
      <pivotArea field="16" type="button" dataOnly="0" labelOnly="1" outline="0" axis="axisRow" fieldPosition="0"/>
    </format>
    <format dxfId="24">
      <pivotArea dataOnly="0" labelOnly="1" outline="0" fieldPosition="0">
        <references count="1">
          <reference field="4294967294" count="2">
            <x v="0"/>
            <x v="1"/>
          </reference>
        </references>
      </pivotArea>
    </format>
    <format dxfId="23">
      <pivotArea field="16" type="button" dataOnly="0" labelOnly="1" outline="0" axis="axisRow" fieldPosition="0"/>
    </format>
    <format dxfId="22">
      <pivotArea dataOnly="0" labelOnly="1" outline="0" fieldPosition="0">
        <references count="1">
          <reference field="4294967294" count="2">
            <x v="0"/>
            <x v="1"/>
          </reference>
        </references>
      </pivotArea>
    </format>
    <format dxfId="21">
      <pivotArea field="16" type="button" dataOnly="0" labelOnly="1" outline="0" axis="axisRow" fieldPosition="0"/>
    </format>
    <format dxfId="20">
      <pivotArea dataOnly="0" labelOnly="1" outline="0" fieldPosition="0">
        <references count="1">
          <reference field="4294967294" count="2">
            <x v="0"/>
            <x v="1"/>
          </reference>
        </references>
      </pivotArea>
    </format>
    <format dxfId="19">
      <pivotArea field="16" type="button" dataOnly="0" labelOnly="1" outline="0" axis="axisRow" fieldPosition="0"/>
    </format>
    <format dxfId="18">
      <pivotArea dataOnly="0" labelOnly="1" outline="0" fieldPosition="0">
        <references count="1">
          <reference field="4294967294" count="2">
            <x v="0"/>
            <x v="1"/>
          </reference>
        </references>
      </pivotArea>
    </format>
    <format dxfId="17">
      <pivotArea grandRow="1" outline="0" collapsedLevelsAreSubtotals="1" fieldPosition="0"/>
    </format>
    <format dxfId="16">
      <pivotArea dataOnly="0" labelOnly="1" grandRow="1" outline="0" fieldPosition="0"/>
    </format>
    <format dxfId="15">
      <pivotArea outline="0" collapsedLevelsAreSubtotals="1" fieldPosition="0">
        <references count="1">
          <reference field="4294967294" count="1" selected="0">
            <x v="0"/>
          </reference>
        </references>
      </pivotArea>
    </format>
    <format dxfId="14">
      <pivotArea dataOnly="0" labelOnly="1" outline="0" fieldPosition="0">
        <references count="1">
          <reference field="4294967294" count="1">
            <x v="0"/>
          </reference>
        </references>
      </pivotArea>
    </format>
    <format dxfId="13">
      <pivotArea type="all" dataOnly="0" outline="0" fieldPosition="0"/>
    </format>
    <format dxfId="12">
      <pivotArea outline="0" collapsedLevelsAreSubtotals="1" fieldPosition="0"/>
    </format>
    <format dxfId="11">
      <pivotArea field="16" type="button" dataOnly="0" labelOnly="1" outline="0" axis="axisRow" fieldPosition="0"/>
    </format>
    <format dxfId="10">
      <pivotArea dataOnly="0" labelOnly="1" fieldPosition="0">
        <references count="1">
          <reference field="16" count="0"/>
        </references>
      </pivotArea>
    </format>
    <format dxfId="9">
      <pivotArea dataOnly="0" labelOnly="1" grandRow="1" outline="0" fieldPosition="0"/>
    </format>
    <format dxfId="8">
      <pivotArea dataOnly="0" labelOnly="1" outline="0" fieldPosition="0">
        <references count="1">
          <reference field="4294967294" count="2">
            <x v="0"/>
            <x v="1"/>
          </reference>
        </references>
      </pivotArea>
    </format>
    <format dxfId="7">
      <pivotArea outline="0" collapsedLevelsAreSubtotals="1" fieldPosition="0">
        <references count="1">
          <reference field="4294967294" count="1" selected="0">
            <x v="1"/>
          </reference>
        </references>
      </pivotArea>
    </format>
    <format dxfId="6">
      <pivotArea dataOnly="0" labelOnly="1" outline="0" fieldPosition="0">
        <references count="1">
          <reference field="4294967294" count="1">
            <x v="1"/>
          </reference>
        </references>
      </pivotArea>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grandRow="1" outline="0" collapsedLevelsAreSubtotals="1" fieldPosition="0"/>
    </format>
    <format dxfId="2">
      <pivotArea dataOnly="0" labelOnly="1" grandRow="1" outline="0" fieldPosition="0"/>
    </format>
    <format dxfId="1">
      <pivotArea field="16" type="button" dataOnly="0" labelOnly="1" outline="0" axis="axisRow"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4"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o Contrato">
  <location ref="F3:H7" firstHeaderRow="0" firstDataRow="1" firstDataCol="1"/>
  <pivotFields count="52">
    <pivotField showAll="0"/>
    <pivotField showAll="0"/>
    <pivotField showAll="0"/>
    <pivotField showAll="0"/>
    <pivotField showAll="0"/>
    <pivotField showAll="0"/>
    <pivotField showAll="0"/>
    <pivotField numFmtId="14" showAll="0"/>
    <pivotField showAll="0"/>
    <pivotField numFmtId="164" showAll="0"/>
    <pivotField dataField="1" numFmtId="164" showAll="0"/>
    <pivotField showAll="0"/>
    <pivotField showAll="0"/>
    <pivotField showAll="0"/>
    <pivotField numFmtId="164" showAll="0"/>
    <pivotField showAll="0"/>
    <pivotField showAll="0"/>
    <pivotField numFmtId="164" showAll="0"/>
    <pivotField showAll="0"/>
    <pivotField numFmtId="164" showAll="0"/>
    <pivotField axis="axisRow" dataField="1" showAll="0" sortType="ascending">
      <items count="4">
        <item x="2"/>
        <item x="1"/>
        <item x="0"/>
        <item t="default"/>
      </items>
      <autoSortScope>
        <pivotArea dataOnly="0" outline="0" fieldPosition="0">
          <references count="1">
            <reference field="4294967294" count="1" selected="0">
              <x v="0"/>
            </reference>
          </references>
        </pivotArea>
      </autoSortScope>
    </pivotField>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showAll="0"/>
    <pivotField showAll="0"/>
    <pivotField showAll="0"/>
    <pivotField showAll="0"/>
    <pivotField numFmtId="164"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164" showAll="0"/>
    <pivotField numFmtId="164" showAll="0"/>
    <pivotField numFmtId="14" showAll="0"/>
  </pivotFields>
  <rowFields count="1">
    <field x="20"/>
  </rowFields>
  <rowItems count="4">
    <i>
      <x v="2"/>
    </i>
    <i>
      <x/>
    </i>
    <i>
      <x v="1"/>
    </i>
    <i t="grand">
      <x/>
    </i>
  </rowItems>
  <colFields count="1">
    <field x="-2"/>
  </colFields>
  <colItems count="2">
    <i>
      <x/>
    </i>
    <i i="1">
      <x v="1"/>
    </i>
  </colItems>
  <dataFields count="2">
    <dataField name="Cant Facturas" fld="20" subtotal="count" baseField="0" baseItem="0"/>
    <dataField name="Saldo Facturas" fld="10" baseField="0" baseItem="0" numFmtId="164"/>
  </dataFields>
  <formats count="24">
    <format dxfId="51">
      <pivotArea type="all" dataOnly="0" outline="0" fieldPosition="0"/>
    </format>
    <format dxfId="50">
      <pivotArea outline="0" collapsedLevelsAreSubtotals="1" fieldPosition="0"/>
    </format>
    <format dxfId="49">
      <pivotArea field="20" type="button" dataOnly="0" labelOnly="1" outline="0" axis="axisRow" fieldPosition="0"/>
    </format>
    <format dxfId="48">
      <pivotArea dataOnly="0" labelOnly="1" fieldPosition="0">
        <references count="1">
          <reference field="20" count="0"/>
        </references>
      </pivotArea>
    </format>
    <format dxfId="47">
      <pivotArea dataOnly="0" labelOnly="1" grandRow="1" outline="0" fieldPosition="0"/>
    </format>
    <format dxfId="46">
      <pivotArea dataOnly="0" labelOnly="1" outline="0" fieldPosition="0">
        <references count="1">
          <reference field="4294967294" count="2">
            <x v="0"/>
            <x v="1"/>
          </reference>
        </references>
      </pivotArea>
    </format>
    <format dxfId="45">
      <pivotArea field="20" type="button" dataOnly="0" labelOnly="1" outline="0" axis="axisRow" fieldPosition="0"/>
    </format>
    <format dxfId="44">
      <pivotArea dataOnly="0" labelOnly="1" outline="0" fieldPosition="0">
        <references count="1">
          <reference field="4294967294" count="2">
            <x v="0"/>
            <x v="1"/>
          </reference>
        </references>
      </pivotArea>
    </format>
    <format dxfId="43">
      <pivotArea field="20" type="button" dataOnly="0" labelOnly="1" outline="0" axis="axisRow" fieldPosition="0"/>
    </format>
    <format dxfId="42">
      <pivotArea dataOnly="0" labelOnly="1" outline="0" fieldPosition="0">
        <references count="1">
          <reference field="4294967294" count="2">
            <x v="0"/>
            <x v="1"/>
          </reference>
        </references>
      </pivotArea>
    </format>
    <format dxfId="41">
      <pivotArea field="20" type="button" dataOnly="0" labelOnly="1" outline="0" axis="axisRow" fieldPosition="0"/>
    </format>
    <format dxfId="40">
      <pivotArea dataOnly="0" labelOnly="1" outline="0" fieldPosition="0">
        <references count="1">
          <reference field="4294967294" count="2">
            <x v="0"/>
            <x v="1"/>
          </reference>
        </references>
      </pivotArea>
    </format>
    <format dxfId="39">
      <pivotArea field="20" type="button" dataOnly="0" labelOnly="1" outline="0" axis="axisRow" fieldPosition="0"/>
    </format>
    <format dxfId="38">
      <pivotArea dataOnly="0" labelOnly="1" outline="0" fieldPosition="0">
        <references count="1">
          <reference field="4294967294" count="2">
            <x v="0"/>
            <x v="1"/>
          </reference>
        </references>
      </pivotArea>
    </format>
    <format dxfId="37">
      <pivotArea field="20" type="button" dataOnly="0" labelOnly="1" outline="0" axis="axisRow" fieldPosition="0"/>
    </format>
    <format dxfId="36">
      <pivotArea dataOnly="0" labelOnly="1" outline="0" fieldPosition="0">
        <references count="1">
          <reference field="4294967294" count="2">
            <x v="0"/>
            <x v="1"/>
          </reference>
        </references>
      </pivotArea>
    </format>
    <format dxfId="35">
      <pivotArea grandRow="1" outline="0" collapsedLevelsAreSubtotals="1" fieldPosition="0"/>
    </format>
    <format dxfId="34">
      <pivotArea dataOnly="0" labelOnly="1" grandRow="1" outline="0" fieldPosition="0"/>
    </format>
    <format dxfId="33">
      <pivotArea outline="0" collapsedLevelsAreSubtotals="1" fieldPosition="0">
        <references count="1">
          <reference field="4294967294" count="1" selected="0">
            <x v="0"/>
          </reference>
        </references>
      </pivotArea>
    </format>
    <format dxfId="32">
      <pivotArea dataOnly="0" labelOnly="1" outline="0" fieldPosition="0">
        <references count="1">
          <reference field="4294967294" count="1">
            <x v="0"/>
          </reference>
        </references>
      </pivotArea>
    </format>
    <format dxfId="31">
      <pivotArea outline="0" collapsedLevelsAreSubtotals="1" fieldPosition="0">
        <references count="1">
          <reference field="4294967294" count="1" selected="0">
            <x v="0"/>
          </reference>
        </references>
      </pivotArea>
    </format>
    <format dxfId="30">
      <pivotArea dataOnly="0" labelOnly="1" outline="0" fieldPosition="0">
        <references count="1">
          <reference field="4294967294" count="1">
            <x v="0"/>
          </reference>
        </references>
      </pivotArea>
    </format>
    <format dxfId="29">
      <pivotArea outline="0" collapsedLevelsAreSubtotals="1" fieldPosition="0">
        <references count="1">
          <reference field="4294967294" count="1" selected="0">
            <x v="1"/>
          </reference>
        </references>
      </pivotArea>
    </format>
    <format dxfId="28">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14" firstHeaderRow="0" firstDataRow="1" firstDataCol="1"/>
  <pivotFields count="52">
    <pivotField showAll="0"/>
    <pivotField showAll="0"/>
    <pivotField showAll="0"/>
    <pivotField showAll="0"/>
    <pivotField showAll="0"/>
    <pivotField showAll="0"/>
    <pivotField showAll="0"/>
    <pivotField numFmtId="14" showAll="0"/>
    <pivotField showAll="0"/>
    <pivotField numFmtId="164" showAll="0"/>
    <pivotField dataField="1" numFmtId="164" showAll="0"/>
    <pivotField showAll="0"/>
    <pivotField axis="axisRow" showAll="0" sortType="ascending">
      <items count="11">
        <item x="0"/>
        <item x="2"/>
        <item x="8"/>
        <item x="4"/>
        <item x="5"/>
        <item x="6"/>
        <item x="9"/>
        <item x="1"/>
        <item x="3"/>
        <item x="7"/>
        <item t="default"/>
      </items>
      <autoSortScope>
        <pivotArea dataOnly="0" outline="0" fieldPosition="0">
          <references count="1">
            <reference field="4294967294" count="1" selected="0">
              <x v="0"/>
            </reference>
          </references>
        </pivotArea>
      </autoSortScope>
    </pivotField>
    <pivotField showAll="0"/>
    <pivotField numFmtId="164" showAll="0"/>
    <pivotField showAll="0"/>
    <pivotField showAll="0"/>
    <pivotField numFmtId="164" showAll="0"/>
    <pivotField showAll="0"/>
    <pivotField numFmtId="164" showAll="0"/>
    <pivotField showAll="0"/>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showAll="0"/>
    <pivotField showAll="0"/>
    <pivotField showAll="0"/>
    <pivotField showAll="0"/>
    <pivotField numFmtId="164"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164" showAll="0"/>
    <pivotField numFmtId="164" showAll="0"/>
    <pivotField numFmtId="14" showAll="0"/>
  </pivotFields>
  <rowFields count="1">
    <field x="12"/>
  </rowFields>
  <rowItems count="11">
    <i>
      <x v="2"/>
    </i>
    <i>
      <x v="5"/>
    </i>
    <i>
      <x v="7"/>
    </i>
    <i>
      <x v="9"/>
    </i>
    <i>
      <x v="3"/>
    </i>
    <i>
      <x v="6"/>
    </i>
    <i>
      <x v="1"/>
    </i>
    <i>
      <x/>
    </i>
    <i>
      <x v="4"/>
    </i>
    <i>
      <x v="8"/>
    </i>
    <i t="grand">
      <x/>
    </i>
  </rowItems>
  <colFields count="1">
    <field x="-2"/>
  </colFields>
  <colItems count="2">
    <i>
      <x/>
    </i>
    <i i="1">
      <x v="1"/>
    </i>
  </colItems>
  <dataFields count="2">
    <dataField name="Cant Facturas" fld="10" subtotal="count" baseField="12" baseItem="0"/>
    <dataField name="Saldo Facturas" fld="10" baseField="0" baseItem="0" numFmtId="164"/>
  </dataFields>
  <formats count="28">
    <format dxfId="79">
      <pivotArea field="12" type="button" dataOnly="0" labelOnly="1" outline="0" axis="axisRow" fieldPosition="0"/>
    </format>
    <format dxfId="78">
      <pivotArea dataOnly="0" labelOnly="1" outline="0" fieldPosition="0">
        <references count="1">
          <reference field="4294967294" count="2">
            <x v="0"/>
            <x v="1"/>
          </reference>
        </references>
      </pivotArea>
    </format>
    <format dxfId="77">
      <pivotArea field="12" type="button" dataOnly="0" labelOnly="1" outline="0" axis="axisRow" fieldPosition="0"/>
    </format>
    <format dxfId="76">
      <pivotArea dataOnly="0" labelOnly="1" outline="0" fieldPosition="0">
        <references count="1">
          <reference field="4294967294" count="2">
            <x v="0"/>
            <x v="1"/>
          </reference>
        </references>
      </pivotArea>
    </format>
    <format dxfId="75">
      <pivotArea field="12" type="button" dataOnly="0" labelOnly="1" outline="0" axis="axisRow" fieldPosition="0"/>
    </format>
    <format dxfId="74">
      <pivotArea dataOnly="0" labelOnly="1" outline="0" fieldPosition="0">
        <references count="1">
          <reference field="4294967294" count="2">
            <x v="0"/>
            <x v="1"/>
          </reference>
        </references>
      </pivotArea>
    </format>
    <format dxfId="73">
      <pivotArea field="12" type="button" dataOnly="0" labelOnly="1" outline="0" axis="axisRow" fieldPosition="0"/>
    </format>
    <format dxfId="72">
      <pivotArea dataOnly="0" labelOnly="1" outline="0" fieldPosition="0">
        <references count="1">
          <reference field="4294967294" count="2">
            <x v="0"/>
            <x v="1"/>
          </reference>
        </references>
      </pivotArea>
    </format>
    <format dxfId="71">
      <pivotArea field="12" type="button" dataOnly="0" labelOnly="1" outline="0" axis="axisRow" fieldPosition="0"/>
    </format>
    <format dxfId="70">
      <pivotArea dataOnly="0" labelOnly="1" outline="0" fieldPosition="0">
        <references count="1">
          <reference field="4294967294" count="2">
            <x v="0"/>
            <x v="1"/>
          </reference>
        </references>
      </pivotArea>
    </format>
    <format dxfId="69">
      <pivotArea grandRow="1" outline="0" collapsedLevelsAreSubtotals="1" fieldPosition="0"/>
    </format>
    <format dxfId="68">
      <pivotArea dataOnly="0" labelOnly="1" grandRow="1" outline="0" fieldPosition="0"/>
    </format>
    <format dxfId="67">
      <pivotArea outline="0" collapsedLevelsAreSubtotals="1" fieldPosition="0">
        <references count="1">
          <reference field="4294967294" count="1" selected="0">
            <x v="1"/>
          </reference>
        </references>
      </pivotArea>
    </format>
    <format dxfId="66">
      <pivotArea dataOnly="0" labelOnly="1" outline="0" fieldPosition="0">
        <references count="1">
          <reference field="4294967294" count="1">
            <x v="1"/>
          </reference>
        </references>
      </pivotArea>
    </format>
    <format dxfId="65">
      <pivotArea outline="0" collapsedLevelsAreSubtotals="1" fieldPosition="0">
        <references count="1">
          <reference field="4294967294" count="1" selected="0">
            <x v="0"/>
          </reference>
        </references>
      </pivotArea>
    </format>
    <format dxfId="64">
      <pivotArea dataOnly="0" labelOnly="1" outline="0" fieldPosition="0">
        <references count="1">
          <reference field="4294967294" count="1">
            <x v="0"/>
          </reference>
        </references>
      </pivotArea>
    </format>
    <format dxfId="63">
      <pivotArea type="all" dataOnly="0" outline="0" fieldPosition="0"/>
    </format>
    <format dxfId="62">
      <pivotArea outline="0" collapsedLevelsAreSubtotals="1" fieldPosition="0"/>
    </format>
    <format dxfId="61">
      <pivotArea field="12" type="button" dataOnly="0" labelOnly="1" outline="0" axis="axisRow" fieldPosition="0"/>
    </format>
    <format dxfId="60">
      <pivotArea dataOnly="0" labelOnly="1" fieldPosition="0">
        <references count="1">
          <reference field="12" count="0"/>
        </references>
      </pivotArea>
    </format>
    <format dxfId="59">
      <pivotArea dataOnly="0" labelOnly="1" grandRow="1" outline="0" fieldPosition="0"/>
    </format>
    <format dxfId="58">
      <pivotArea dataOnly="0" labelOnly="1" outline="0" fieldPosition="0">
        <references count="1">
          <reference field="4294967294" count="2">
            <x v="0"/>
            <x v="1"/>
          </reference>
        </references>
      </pivotArea>
    </format>
    <format dxfId="57">
      <pivotArea outline="0" collapsedLevelsAreSubtotals="1" fieldPosition="0">
        <references count="1">
          <reference field="4294967294" count="1" selected="0">
            <x v="0"/>
          </reference>
        </references>
      </pivotArea>
    </format>
    <format dxfId="56">
      <pivotArea dataOnly="0" labelOnly="1" outline="0" fieldPosition="0">
        <references count="1">
          <reference field="4294967294" count="1">
            <x v="0"/>
          </reference>
        </references>
      </pivotArea>
    </format>
    <format dxfId="55">
      <pivotArea grandRow="1" outline="0" collapsedLevelsAreSubtotals="1" fieldPosition="0"/>
    </format>
    <format dxfId="54">
      <pivotArea dataOnly="0" labelOnly="1" grandRow="1" outline="0" fieldPosition="0"/>
    </format>
    <format dxfId="53">
      <pivotArea collapsedLevelsAreSubtotals="1" fieldPosition="0">
        <references count="1">
          <reference field="12" count="0"/>
        </references>
      </pivotArea>
    </format>
    <format dxfId="52">
      <pivotArea dataOnly="0" labelOnly="1" fieldPosition="0">
        <references count="1">
          <reference field="12"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53"/>
  <sheetViews>
    <sheetView showGridLines="0" zoomScale="120" zoomScaleNormal="120" workbookViewId="0">
      <selection activeCell="C8" sqref="C8"/>
    </sheetView>
  </sheetViews>
  <sheetFormatPr baseColWidth="10" defaultRowHeight="15" x14ac:dyDescent="0.25"/>
  <cols>
    <col min="2" max="2" width="20.140625" bestFit="1" customWidth="1"/>
    <col min="3" max="3" width="12.140625" customWidth="1"/>
    <col min="4" max="4" width="8.85546875" customWidth="1"/>
    <col min="5" max="6" width="11.140625" bestFit="1" customWidth="1"/>
    <col min="7" max="7" width="14.7109375" customWidth="1"/>
    <col min="8" max="8" width="15" bestFit="1" customWidth="1"/>
    <col min="9" max="9" width="16" style="3" bestFit="1" customWidth="1"/>
    <col min="10" max="10" width="22" style="2" bestFit="1" customWidth="1"/>
  </cols>
  <sheetData>
    <row r="1" spans="1:10" s="1" customFormat="1" ht="30" x14ac:dyDescent="0.25">
      <c r="A1" s="4" t="s">
        <v>6</v>
      </c>
      <c r="B1" s="4" t="s">
        <v>7</v>
      </c>
      <c r="C1" s="4" t="s">
        <v>0</v>
      </c>
      <c r="D1" s="4" t="s">
        <v>1</v>
      </c>
      <c r="E1" s="4" t="s">
        <v>2</v>
      </c>
      <c r="F1" s="4" t="s">
        <v>3</v>
      </c>
      <c r="G1" s="4" t="s">
        <v>4</v>
      </c>
      <c r="H1" s="4" t="s">
        <v>5</v>
      </c>
      <c r="I1" s="4" t="s">
        <v>8</v>
      </c>
      <c r="J1" s="4" t="s">
        <v>9</v>
      </c>
    </row>
    <row r="2" spans="1:10" x14ac:dyDescent="0.25">
      <c r="A2" s="11">
        <v>900228989</v>
      </c>
      <c r="B2" s="12" t="s">
        <v>250</v>
      </c>
      <c r="C2" s="6" t="s">
        <v>10</v>
      </c>
      <c r="D2" s="6">
        <v>189133</v>
      </c>
      <c r="E2" s="5" t="s">
        <v>12</v>
      </c>
      <c r="F2" s="5" t="s">
        <v>200</v>
      </c>
      <c r="G2" s="7">
        <v>12922077</v>
      </c>
      <c r="H2" s="7">
        <v>12752890</v>
      </c>
      <c r="I2" s="8" t="s">
        <v>245</v>
      </c>
      <c r="J2" s="9" t="str">
        <f>VLOOKUP(D2,'[1]INFO IPS'!D$2:J$277,7,0)</f>
        <v>EVENTO</v>
      </c>
    </row>
    <row r="3" spans="1:10" x14ac:dyDescent="0.25">
      <c r="A3" s="11">
        <v>900228989</v>
      </c>
      <c r="B3" s="12" t="s">
        <v>250</v>
      </c>
      <c r="C3" s="6" t="s">
        <v>10</v>
      </c>
      <c r="D3" s="6">
        <v>442344</v>
      </c>
      <c r="E3" s="5" t="s">
        <v>13</v>
      </c>
      <c r="F3" s="5" t="s">
        <v>201</v>
      </c>
      <c r="G3" s="7">
        <v>8382838</v>
      </c>
      <c r="H3" s="7">
        <v>8382838</v>
      </c>
      <c r="I3" s="8" t="s">
        <v>245</v>
      </c>
      <c r="J3" s="9" t="str">
        <f>VLOOKUP(D3,'[1]INFO IPS'!D$2:J$277,7,0)</f>
        <v>EVENTO</v>
      </c>
    </row>
    <row r="4" spans="1:10" x14ac:dyDescent="0.25">
      <c r="A4" s="11">
        <v>900228989</v>
      </c>
      <c r="B4" s="12" t="s">
        <v>250</v>
      </c>
      <c r="C4" s="6" t="s">
        <v>10</v>
      </c>
      <c r="D4" s="6">
        <v>516866</v>
      </c>
      <c r="E4" s="5" t="s">
        <v>246</v>
      </c>
      <c r="F4" s="5" t="s">
        <v>247</v>
      </c>
      <c r="G4" s="7">
        <v>65934548</v>
      </c>
      <c r="H4" s="7">
        <v>3344198</v>
      </c>
      <c r="I4" s="8" t="s">
        <v>245</v>
      </c>
      <c r="J4" s="9" t="s">
        <v>248</v>
      </c>
    </row>
    <row r="5" spans="1:10" x14ac:dyDescent="0.25">
      <c r="A5" s="11">
        <v>900228989</v>
      </c>
      <c r="B5" s="12" t="s">
        <v>250</v>
      </c>
      <c r="C5" s="6" t="s">
        <v>10</v>
      </c>
      <c r="D5" s="6">
        <v>648660</v>
      </c>
      <c r="E5" s="5" t="s">
        <v>16</v>
      </c>
      <c r="F5" s="5" t="s">
        <v>204</v>
      </c>
      <c r="G5" s="7">
        <v>6883226</v>
      </c>
      <c r="H5" s="7">
        <v>6883226</v>
      </c>
      <c r="I5" s="8" t="s">
        <v>245</v>
      </c>
      <c r="J5" s="9" t="str">
        <f>VLOOKUP(D5,'[1]INFO IPS'!D$2:J$277,7,0)</f>
        <v>EVENTO</v>
      </c>
    </row>
    <row r="6" spans="1:10" x14ac:dyDescent="0.25">
      <c r="A6" s="11">
        <v>900228989</v>
      </c>
      <c r="B6" s="12" t="s">
        <v>250</v>
      </c>
      <c r="C6" s="6" t="s">
        <v>11</v>
      </c>
      <c r="D6" s="6">
        <v>11400</v>
      </c>
      <c r="E6" s="5" t="s">
        <v>17</v>
      </c>
      <c r="F6" s="5" t="s">
        <v>19</v>
      </c>
      <c r="G6" s="7">
        <v>1816733</v>
      </c>
      <c r="H6" s="7">
        <v>1564804</v>
      </c>
      <c r="I6" s="8" t="s">
        <v>245</v>
      </c>
      <c r="J6" s="9" t="str">
        <f>VLOOKUP(D6,'[1]INFO IPS'!D$2:J$277,7,0)</f>
        <v>EVENTO</v>
      </c>
    </row>
    <row r="7" spans="1:10" x14ac:dyDescent="0.25">
      <c r="A7" s="11">
        <v>900228989</v>
      </c>
      <c r="B7" s="12" t="s">
        <v>250</v>
      </c>
      <c r="C7" s="6" t="s">
        <v>11</v>
      </c>
      <c r="D7" s="6">
        <v>11474</v>
      </c>
      <c r="E7" s="5" t="s">
        <v>18</v>
      </c>
      <c r="F7" s="5" t="s">
        <v>19</v>
      </c>
      <c r="G7" s="7">
        <v>6220281</v>
      </c>
      <c r="H7" s="7">
        <v>6220281</v>
      </c>
      <c r="I7" s="8" t="s">
        <v>245</v>
      </c>
      <c r="J7" s="9" t="str">
        <f>VLOOKUP(D7,'[1]INFO IPS'!D$2:J$277,7,0)</f>
        <v>EVENTO</v>
      </c>
    </row>
    <row r="8" spans="1:10" x14ac:dyDescent="0.25">
      <c r="A8" s="11">
        <v>900228989</v>
      </c>
      <c r="B8" s="12" t="s">
        <v>250</v>
      </c>
      <c r="C8" s="6" t="s">
        <v>11</v>
      </c>
      <c r="D8" s="6">
        <v>14454</v>
      </c>
      <c r="E8" s="5" t="s">
        <v>19</v>
      </c>
      <c r="F8" s="5" t="s">
        <v>205</v>
      </c>
      <c r="G8" s="7">
        <v>1262720</v>
      </c>
      <c r="H8" s="7">
        <v>1249320</v>
      </c>
      <c r="I8" s="8" t="s">
        <v>245</v>
      </c>
      <c r="J8" s="9" t="str">
        <f>VLOOKUP(D8,'[1]INFO IPS'!D$2:J$277,7,0)</f>
        <v>EVENTO</v>
      </c>
    </row>
    <row r="9" spans="1:10" x14ac:dyDescent="0.25">
      <c r="A9" s="11">
        <v>900228989</v>
      </c>
      <c r="B9" s="12" t="s">
        <v>250</v>
      </c>
      <c r="C9" s="6" t="s">
        <v>11</v>
      </c>
      <c r="D9" s="6">
        <v>14860</v>
      </c>
      <c r="E9" s="5" t="s">
        <v>20</v>
      </c>
      <c r="F9" s="5" t="s">
        <v>205</v>
      </c>
      <c r="G9" s="7">
        <v>544061</v>
      </c>
      <c r="H9" s="7">
        <v>56160</v>
      </c>
      <c r="I9" s="8" t="s">
        <v>245</v>
      </c>
      <c r="J9" s="9" t="str">
        <f>VLOOKUP(D9,'[1]INFO IPS'!D$2:J$277,7,0)</f>
        <v>EVENTO</v>
      </c>
    </row>
    <row r="10" spans="1:10" x14ac:dyDescent="0.25">
      <c r="A10" s="11">
        <v>900228989</v>
      </c>
      <c r="B10" s="12" t="s">
        <v>250</v>
      </c>
      <c r="C10" s="6" t="s">
        <v>11</v>
      </c>
      <c r="D10" s="6">
        <v>15328</v>
      </c>
      <c r="E10" s="5" t="s">
        <v>21</v>
      </c>
      <c r="F10" s="5" t="s">
        <v>205</v>
      </c>
      <c r="G10" s="7">
        <v>1939040</v>
      </c>
      <c r="H10" s="7">
        <v>1603586</v>
      </c>
      <c r="I10" s="8" t="s">
        <v>245</v>
      </c>
      <c r="J10" s="9" t="str">
        <f>VLOOKUP(D10,'[1]INFO IPS'!D$2:J$277,7,0)</f>
        <v>EVENTO</v>
      </c>
    </row>
    <row r="11" spans="1:10" x14ac:dyDescent="0.25">
      <c r="A11" s="11">
        <v>900228989</v>
      </c>
      <c r="B11" s="12" t="s">
        <v>250</v>
      </c>
      <c r="C11" s="6" t="s">
        <v>11</v>
      </c>
      <c r="D11" s="6">
        <v>16671</v>
      </c>
      <c r="E11" s="5" t="s">
        <v>22</v>
      </c>
      <c r="F11" s="5" t="s">
        <v>206</v>
      </c>
      <c r="G11" s="7">
        <v>3682080</v>
      </c>
      <c r="H11" s="7">
        <v>206084</v>
      </c>
      <c r="I11" s="8" t="s">
        <v>245</v>
      </c>
      <c r="J11" s="9" t="str">
        <f>VLOOKUP(D11,'[1]INFO IPS'!D$2:J$277,7,0)</f>
        <v>EVENTO</v>
      </c>
    </row>
    <row r="12" spans="1:10" x14ac:dyDescent="0.25">
      <c r="A12" s="11">
        <v>900228989</v>
      </c>
      <c r="B12" s="12" t="s">
        <v>250</v>
      </c>
      <c r="C12" s="6" t="s">
        <v>11</v>
      </c>
      <c r="D12" s="6">
        <v>17241</v>
      </c>
      <c r="E12" s="5" t="s">
        <v>23</v>
      </c>
      <c r="F12" s="5" t="s">
        <v>207</v>
      </c>
      <c r="G12" s="7">
        <v>556480</v>
      </c>
      <c r="H12" s="7">
        <v>245240</v>
      </c>
      <c r="I12" s="8" t="s">
        <v>245</v>
      </c>
      <c r="J12" s="9" t="str">
        <f>VLOOKUP(D12,'[1]INFO IPS'!D$2:J$277,7,0)</f>
        <v>EVENTO</v>
      </c>
    </row>
    <row r="13" spans="1:10" x14ac:dyDescent="0.25">
      <c r="A13" s="11">
        <v>900228989</v>
      </c>
      <c r="B13" s="12" t="s">
        <v>250</v>
      </c>
      <c r="C13" s="6" t="s">
        <v>11</v>
      </c>
      <c r="D13" s="6">
        <v>22608</v>
      </c>
      <c r="E13" s="5" t="s">
        <v>25</v>
      </c>
      <c r="F13" s="5" t="s">
        <v>209</v>
      </c>
      <c r="G13" s="7">
        <v>40480</v>
      </c>
      <c r="H13" s="7">
        <v>40480</v>
      </c>
      <c r="I13" s="8" t="s">
        <v>245</v>
      </c>
      <c r="J13" s="9" t="str">
        <f>VLOOKUP(D13,'[1]INFO IPS'!D$2:J$277,7,0)</f>
        <v>EVENTO</v>
      </c>
    </row>
    <row r="14" spans="1:10" x14ac:dyDescent="0.25">
      <c r="A14" s="11">
        <v>900228989</v>
      </c>
      <c r="B14" s="12" t="s">
        <v>250</v>
      </c>
      <c r="C14" s="6" t="s">
        <v>11</v>
      </c>
      <c r="D14" s="6">
        <v>22609</v>
      </c>
      <c r="E14" s="5" t="s">
        <v>25</v>
      </c>
      <c r="F14" s="5" t="s">
        <v>209</v>
      </c>
      <c r="G14" s="7">
        <v>181920</v>
      </c>
      <c r="H14" s="7">
        <v>178520</v>
      </c>
      <c r="I14" s="8" t="s">
        <v>245</v>
      </c>
      <c r="J14" s="9" t="str">
        <f>VLOOKUP(D14,'[1]INFO IPS'!D$2:J$277,7,0)</f>
        <v>EVENTO</v>
      </c>
    </row>
    <row r="15" spans="1:10" x14ac:dyDescent="0.25">
      <c r="A15" s="11">
        <v>900228989</v>
      </c>
      <c r="B15" s="12" t="s">
        <v>250</v>
      </c>
      <c r="C15" s="6" t="s">
        <v>11</v>
      </c>
      <c r="D15" s="6">
        <v>25475</v>
      </c>
      <c r="E15" s="5" t="s">
        <v>26</v>
      </c>
      <c r="F15" s="5" t="s">
        <v>210</v>
      </c>
      <c r="G15" s="7">
        <v>483000</v>
      </c>
      <c r="H15" s="7">
        <v>483000</v>
      </c>
      <c r="I15" s="8" t="s">
        <v>245</v>
      </c>
      <c r="J15" s="9" t="str">
        <f>VLOOKUP(D15,'[1]INFO IPS'!D$2:J$277,7,0)</f>
        <v>COVID</v>
      </c>
    </row>
    <row r="16" spans="1:10" x14ac:dyDescent="0.25">
      <c r="A16" s="11">
        <v>900228989</v>
      </c>
      <c r="B16" s="12" t="s">
        <v>250</v>
      </c>
      <c r="C16" s="6" t="s">
        <v>11</v>
      </c>
      <c r="D16" s="6">
        <v>47305</v>
      </c>
      <c r="E16" s="5" t="s">
        <v>27</v>
      </c>
      <c r="F16" s="5" t="s">
        <v>211</v>
      </c>
      <c r="G16" s="7">
        <v>59700</v>
      </c>
      <c r="H16" s="7">
        <v>1588</v>
      </c>
      <c r="I16" s="8" t="s">
        <v>245</v>
      </c>
      <c r="J16" s="9" t="str">
        <f>VLOOKUP(D16,'[1]INFO IPS'!D$2:J$277,7,0)</f>
        <v>EVENTO</v>
      </c>
    </row>
    <row r="17" spans="1:10" x14ac:dyDescent="0.25">
      <c r="A17" s="11">
        <v>900228989</v>
      </c>
      <c r="B17" s="12" t="s">
        <v>250</v>
      </c>
      <c r="C17" s="6" t="s">
        <v>11</v>
      </c>
      <c r="D17" s="6">
        <v>56198</v>
      </c>
      <c r="E17" s="5" t="s">
        <v>28</v>
      </c>
      <c r="F17" s="5" t="s">
        <v>212</v>
      </c>
      <c r="G17" s="7">
        <v>120000</v>
      </c>
      <c r="H17" s="7">
        <v>120000</v>
      </c>
      <c r="I17" s="8" t="s">
        <v>245</v>
      </c>
      <c r="J17" s="9" t="str">
        <f>VLOOKUP(D17,'[1]INFO IPS'!D$2:J$277,7,0)</f>
        <v>COVID</v>
      </c>
    </row>
    <row r="18" spans="1:10" x14ac:dyDescent="0.25">
      <c r="A18" s="11">
        <v>900228989</v>
      </c>
      <c r="B18" s="12" t="s">
        <v>250</v>
      </c>
      <c r="C18" s="6" t="s">
        <v>11</v>
      </c>
      <c r="D18" s="6">
        <v>57757</v>
      </c>
      <c r="E18" s="5" t="s">
        <v>29</v>
      </c>
      <c r="F18" s="5" t="s">
        <v>212</v>
      </c>
      <c r="G18" s="7">
        <v>200832</v>
      </c>
      <c r="H18" s="7">
        <v>150620</v>
      </c>
      <c r="I18" s="8" t="s">
        <v>245</v>
      </c>
      <c r="J18" s="9" t="str">
        <f>VLOOKUP(D18,'[1]INFO IPS'!D$2:J$277,7,0)</f>
        <v>COVID</v>
      </c>
    </row>
    <row r="19" spans="1:10" x14ac:dyDescent="0.25">
      <c r="A19" s="11">
        <v>900228989</v>
      </c>
      <c r="B19" s="12" t="s">
        <v>250</v>
      </c>
      <c r="C19" s="6" t="s">
        <v>11</v>
      </c>
      <c r="D19" s="6">
        <v>57890</v>
      </c>
      <c r="E19" s="5" t="s">
        <v>30</v>
      </c>
      <c r="F19" s="5" t="s">
        <v>212</v>
      </c>
      <c r="G19" s="7">
        <v>80832</v>
      </c>
      <c r="H19" s="7">
        <v>80832</v>
      </c>
      <c r="I19" s="8" t="s">
        <v>245</v>
      </c>
      <c r="J19" s="9" t="str">
        <f>VLOOKUP(D19,'[1]INFO IPS'!D$2:J$277,7,0)</f>
        <v>COVID</v>
      </c>
    </row>
    <row r="20" spans="1:10" x14ac:dyDescent="0.25">
      <c r="A20" s="11">
        <v>900228989</v>
      </c>
      <c r="B20" s="12" t="s">
        <v>250</v>
      </c>
      <c r="C20" s="6" t="s">
        <v>11</v>
      </c>
      <c r="D20" s="6">
        <v>58029</v>
      </c>
      <c r="E20" s="5" t="s">
        <v>31</v>
      </c>
      <c r="F20" s="5" t="s">
        <v>212</v>
      </c>
      <c r="G20" s="7">
        <v>144414</v>
      </c>
      <c r="H20" s="7">
        <v>35228</v>
      </c>
      <c r="I20" s="8" t="s">
        <v>245</v>
      </c>
      <c r="J20" s="9" t="str">
        <f>VLOOKUP(D20,'[1]INFO IPS'!D$2:J$277,7,0)</f>
        <v>EVENTO</v>
      </c>
    </row>
    <row r="21" spans="1:10" x14ac:dyDescent="0.25">
      <c r="A21" s="11">
        <v>900228989</v>
      </c>
      <c r="B21" s="12" t="s">
        <v>250</v>
      </c>
      <c r="C21" s="6" t="s">
        <v>11</v>
      </c>
      <c r="D21" s="6">
        <v>65219</v>
      </c>
      <c r="E21" s="5" t="s">
        <v>32</v>
      </c>
      <c r="F21" s="5" t="s">
        <v>213</v>
      </c>
      <c r="G21" s="7">
        <v>4779328</v>
      </c>
      <c r="H21" s="7">
        <v>4779328</v>
      </c>
      <c r="I21" s="8" t="s">
        <v>245</v>
      </c>
      <c r="J21" s="9" t="str">
        <f>VLOOKUP(D21,'[1]INFO IPS'!D$2:J$277,7,0)</f>
        <v>EVENTO</v>
      </c>
    </row>
    <row r="22" spans="1:10" x14ac:dyDescent="0.25">
      <c r="A22" s="11">
        <v>900228989</v>
      </c>
      <c r="B22" s="12" t="s">
        <v>250</v>
      </c>
      <c r="C22" s="6" t="s">
        <v>11</v>
      </c>
      <c r="D22" s="6">
        <v>66338</v>
      </c>
      <c r="E22" s="5" t="s">
        <v>33</v>
      </c>
      <c r="F22" s="5" t="s">
        <v>214</v>
      </c>
      <c r="G22" s="7">
        <v>200832</v>
      </c>
      <c r="H22" s="7">
        <v>80832</v>
      </c>
      <c r="I22" s="8" t="s">
        <v>245</v>
      </c>
      <c r="J22" s="9" t="str">
        <f>VLOOKUP(D22,'[1]INFO IPS'!D$2:J$277,7,0)</f>
        <v>COVID</v>
      </c>
    </row>
    <row r="23" spans="1:10" x14ac:dyDescent="0.25">
      <c r="A23" s="11">
        <v>900228989</v>
      </c>
      <c r="B23" s="12" t="s">
        <v>250</v>
      </c>
      <c r="C23" s="6" t="s">
        <v>11</v>
      </c>
      <c r="D23" s="6">
        <v>66341</v>
      </c>
      <c r="E23" s="5" t="s">
        <v>33</v>
      </c>
      <c r="F23" s="5" t="s">
        <v>214</v>
      </c>
      <c r="G23" s="7">
        <v>200832</v>
      </c>
      <c r="H23" s="7">
        <v>80832</v>
      </c>
      <c r="I23" s="8" t="s">
        <v>245</v>
      </c>
      <c r="J23" s="9" t="str">
        <f>VLOOKUP(D23,'[1]INFO IPS'!D$2:J$277,7,0)</f>
        <v>COVID</v>
      </c>
    </row>
    <row r="24" spans="1:10" x14ac:dyDescent="0.25">
      <c r="A24" s="11">
        <v>900228989</v>
      </c>
      <c r="B24" s="12" t="s">
        <v>250</v>
      </c>
      <c r="C24" s="6" t="s">
        <v>11</v>
      </c>
      <c r="D24" s="6">
        <v>66456</v>
      </c>
      <c r="E24" s="5" t="s">
        <v>34</v>
      </c>
      <c r="F24" s="5" t="s">
        <v>215</v>
      </c>
      <c r="G24" s="7">
        <v>1648021</v>
      </c>
      <c r="H24" s="7">
        <v>173249</v>
      </c>
      <c r="I24" s="8" t="s">
        <v>245</v>
      </c>
      <c r="J24" s="9" t="str">
        <f>VLOOKUP(D24,'[1]INFO IPS'!D$2:J$277,7,0)</f>
        <v>EVENTO</v>
      </c>
    </row>
    <row r="25" spans="1:10" x14ac:dyDescent="0.25">
      <c r="A25" s="11">
        <v>900228989</v>
      </c>
      <c r="B25" s="12" t="s">
        <v>250</v>
      </c>
      <c r="C25" s="6" t="s">
        <v>11</v>
      </c>
      <c r="D25" s="6">
        <v>68005</v>
      </c>
      <c r="E25" s="5" t="s">
        <v>35</v>
      </c>
      <c r="F25" s="5" t="s">
        <v>214</v>
      </c>
      <c r="G25" s="7">
        <v>6724378</v>
      </c>
      <c r="H25" s="7">
        <v>6724378</v>
      </c>
      <c r="I25" s="8" t="s">
        <v>245</v>
      </c>
      <c r="J25" s="9" t="str">
        <f>VLOOKUP(D25,'[1]INFO IPS'!D$2:J$277,7,0)</f>
        <v>EVENTO</v>
      </c>
    </row>
    <row r="26" spans="1:10" x14ac:dyDescent="0.25">
      <c r="A26" s="11">
        <v>900228989</v>
      </c>
      <c r="B26" s="12" t="s">
        <v>250</v>
      </c>
      <c r="C26" s="6" t="s">
        <v>11</v>
      </c>
      <c r="D26" s="6">
        <v>70192</v>
      </c>
      <c r="E26" s="5" t="s">
        <v>36</v>
      </c>
      <c r="F26" s="5" t="s">
        <v>214</v>
      </c>
      <c r="G26" s="7">
        <v>120000</v>
      </c>
      <c r="H26" s="7">
        <v>115983</v>
      </c>
      <c r="I26" s="8" t="s">
        <v>245</v>
      </c>
      <c r="J26" s="9" t="str">
        <f>VLOOKUP(D26,'[1]INFO IPS'!D$2:J$277,7,0)</f>
        <v>COVID</v>
      </c>
    </row>
    <row r="27" spans="1:10" x14ac:dyDescent="0.25">
      <c r="A27" s="11">
        <v>900228989</v>
      </c>
      <c r="B27" s="12" t="s">
        <v>250</v>
      </c>
      <c r="C27" s="6" t="s">
        <v>11</v>
      </c>
      <c r="D27" s="6">
        <v>77821</v>
      </c>
      <c r="E27" s="5" t="s">
        <v>37</v>
      </c>
      <c r="F27" s="5" t="s">
        <v>216</v>
      </c>
      <c r="G27" s="7">
        <v>80832</v>
      </c>
      <c r="H27" s="7">
        <v>8799</v>
      </c>
      <c r="I27" s="8" t="s">
        <v>245</v>
      </c>
      <c r="J27" s="9" t="str">
        <f>VLOOKUP(D27,'[1]INFO IPS'!D$2:J$277,7,0)</f>
        <v>COVID</v>
      </c>
    </row>
    <row r="28" spans="1:10" x14ac:dyDescent="0.25">
      <c r="A28" s="11">
        <v>900228989</v>
      </c>
      <c r="B28" s="12" t="s">
        <v>250</v>
      </c>
      <c r="C28" s="6" t="s">
        <v>11</v>
      </c>
      <c r="D28" s="6">
        <v>79167</v>
      </c>
      <c r="E28" s="5" t="s">
        <v>38</v>
      </c>
      <c r="F28" s="5" t="s">
        <v>217</v>
      </c>
      <c r="G28" s="7">
        <v>5718879</v>
      </c>
      <c r="H28" s="7">
        <v>5718879</v>
      </c>
      <c r="I28" s="8" t="s">
        <v>245</v>
      </c>
      <c r="J28" s="9" t="str">
        <f>VLOOKUP(D28,'[1]INFO IPS'!D$2:J$277,7,0)</f>
        <v>EVENTO</v>
      </c>
    </row>
    <row r="29" spans="1:10" x14ac:dyDescent="0.25">
      <c r="A29" s="11">
        <v>900228989</v>
      </c>
      <c r="B29" s="12" t="s">
        <v>250</v>
      </c>
      <c r="C29" s="6" t="s">
        <v>11</v>
      </c>
      <c r="D29" s="6">
        <v>84121</v>
      </c>
      <c r="E29" s="5" t="s">
        <v>39</v>
      </c>
      <c r="F29" s="5" t="s">
        <v>218</v>
      </c>
      <c r="G29" s="7">
        <v>60000</v>
      </c>
      <c r="H29" s="7">
        <v>60000</v>
      </c>
      <c r="I29" s="8" t="s">
        <v>245</v>
      </c>
      <c r="J29" s="9" t="str">
        <f>VLOOKUP(D29,'[1]INFO IPS'!D$2:J$277,7,0)</f>
        <v>COVID</v>
      </c>
    </row>
    <row r="30" spans="1:10" x14ac:dyDescent="0.25">
      <c r="A30" s="11">
        <v>900228989</v>
      </c>
      <c r="B30" s="12" t="s">
        <v>250</v>
      </c>
      <c r="C30" s="6" t="s">
        <v>11</v>
      </c>
      <c r="D30" s="6">
        <v>84652</v>
      </c>
      <c r="E30" s="5" t="s">
        <v>40</v>
      </c>
      <c r="F30" s="5" t="s">
        <v>218</v>
      </c>
      <c r="G30" s="7">
        <v>120000</v>
      </c>
      <c r="H30" s="7">
        <v>120000</v>
      </c>
      <c r="I30" s="8" t="s">
        <v>245</v>
      </c>
      <c r="J30" s="9" t="str">
        <f>VLOOKUP(D30,'[1]INFO IPS'!D$2:J$277,7,0)</f>
        <v>COVID</v>
      </c>
    </row>
    <row r="31" spans="1:10" x14ac:dyDescent="0.25">
      <c r="A31" s="11">
        <v>900228989</v>
      </c>
      <c r="B31" s="12" t="s">
        <v>250</v>
      </c>
      <c r="C31" s="6" t="s">
        <v>11</v>
      </c>
      <c r="D31" s="6">
        <v>84740</v>
      </c>
      <c r="E31" s="5" t="s">
        <v>40</v>
      </c>
      <c r="F31" s="5" t="s">
        <v>218</v>
      </c>
      <c r="G31" s="7">
        <v>63950</v>
      </c>
      <c r="H31" s="7">
        <v>4</v>
      </c>
      <c r="I31" s="8" t="s">
        <v>245</v>
      </c>
      <c r="J31" s="9" t="str">
        <f>VLOOKUP(D31,'[1]INFO IPS'!D$2:J$277,7,0)</f>
        <v>EVENTO</v>
      </c>
    </row>
    <row r="32" spans="1:10" x14ac:dyDescent="0.25">
      <c r="A32" s="11">
        <v>900228989</v>
      </c>
      <c r="B32" s="12" t="s">
        <v>250</v>
      </c>
      <c r="C32" s="6" t="s">
        <v>11</v>
      </c>
      <c r="D32" s="6">
        <v>92142</v>
      </c>
      <c r="E32" s="5" t="s">
        <v>41</v>
      </c>
      <c r="F32" s="5" t="s">
        <v>219</v>
      </c>
      <c r="G32" s="7">
        <v>7191810</v>
      </c>
      <c r="H32" s="7">
        <v>7191810</v>
      </c>
      <c r="I32" s="8" t="s">
        <v>245</v>
      </c>
      <c r="J32" s="9" t="str">
        <f>VLOOKUP(D32,'[1]INFO IPS'!D$2:J$277,7,0)</f>
        <v>EVENTO</v>
      </c>
    </row>
    <row r="33" spans="1:10" x14ac:dyDescent="0.25">
      <c r="A33" s="11">
        <v>900228989</v>
      </c>
      <c r="B33" s="12" t="s">
        <v>250</v>
      </c>
      <c r="C33" s="6" t="s">
        <v>11</v>
      </c>
      <c r="D33" s="6">
        <v>94036</v>
      </c>
      <c r="E33" s="5" t="s">
        <v>42</v>
      </c>
      <c r="F33" s="5" t="s">
        <v>220</v>
      </c>
      <c r="G33" s="7">
        <v>220050</v>
      </c>
      <c r="H33" s="7">
        <v>220050</v>
      </c>
      <c r="I33" s="8" t="s">
        <v>245</v>
      </c>
      <c r="J33" s="9" t="str">
        <f>VLOOKUP(D33,'[1]INFO IPS'!D$2:J$277,7,0)</f>
        <v>EVENTO</v>
      </c>
    </row>
    <row r="34" spans="1:10" x14ac:dyDescent="0.25">
      <c r="A34" s="11">
        <v>900228989</v>
      </c>
      <c r="B34" s="12" t="s">
        <v>250</v>
      </c>
      <c r="C34" s="6" t="s">
        <v>11</v>
      </c>
      <c r="D34" s="6">
        <v>94061</v>
      </c>
      <c r="E34" s="5" t="s">
        <v>42</v>
      </c>
      <c r="F34" s="5" t="s">
        <v>219</v>
      </c>
      <c r="G34" s="7">
        <v>24404539</v>
      </c>
      <c r="H34" s="7">
        <v>24131615</v>
      </c>
      <c r="I34" s="8" t="s">
        <v>245</v>
      </c>
      <c r="J34" s="9" t="str">
        <f>VLOOKUP(D34,'[1]INFO IPS'!D$2:J$277,7,0)</f>
        <v>EVENTO</v>
      </c>
    </row>
    <row r="35" spans="1:10" x14ac:dyDescent="0.25">
      <c r="A35" s="11">
        <v>900228989</v>
      </c>
      <c r="B35" s="12" t="s">
        <v>250</v>
      </c>
      <c r="C35" s="6" t="s">
        <v>11</v>
      </c>
      <c r="D35" s="6">
        <v>94965</v>
      </c>
      <c r="E35" s="5" t="s">
        <v>44</v>
      </c>
      <c r="F35" s="5" t="s">
        <v>221</v>
      </c>
      <c r="G35" s="7">
        <v>80832</v>
      </c>
      <c r="H35" s="7">
        <v>80832</v>
      </c>
      <c r="I35" s="8" t="s">
        <v>245</v>
      </c>
      <c r="J35" s="9" t="str">
        <f>VLOOKUP(D35,'[1]INFO IPS'!D$2:J$277,7,0)</f>
        <v>COVID</v>
      </c>
    </row>
    <row r="36" spans="1:10" x14ac:dyDescent="0.25">
      <c r="A36" s="11">
        <v>900228989</v>
      </c>
      <c r="B36" s="12" t="s">
        <v>250</v>
      </c>
      <c r="C36" s="6" t="s">
        <v>11</v>
      </c>
      <c r="D36" s="6">
        <v>95149</v>
      </c>
      <c r="E36" s="5" t="s">
        <v>45</v>
      </c>
      <c r="F36" s="5" t="s">
        <v>222</v>
      </c>
      <c r="G36" s="7">
        <v>13629862</v>
      </c>
      <c r="H36" s="7">
        <v>13629862</v>
      </c>
      <c r="I36" s="8" t="s">
        <v>245</v>
      </c>
      <c r="J36" s="9" t="str">
        <f>VLOOKUP(D36,'[1]INFO IPS'!D$2:J$277,7,0)</f>
        <v>EVENTO</v>
      </c>
    </row>
    <row r="37" spans="1:10" x14ac:dyDescent="0.25">
      <c r="A37" s="11">
        <v>900228989</v>
      </c>
      <c r="B37" s="12" t="s">
        <v>250</v>
      </c>
      <c r="C37" s="6" t="s">
        <v>11</v>
      </c>
      <c r="D37" s="6">
        <v>95192</v>
      </c>
      <c r="E37" s="5" t="s">
        <v>46</v>
      </c>
      <c r="F37" s="5" t="s">
        <v>223</v>
      </c>
      <c r="G37" s="7">
        <v>346540</v>
      </c>
      <c r="H37" s="7">
        <v>346540</v>
      </c>
      <c r="I37" s="8" t="s">
        <v>245</v>
      </c>
      <c r="J37" s="9" t="str">
        <f>VLOOKUP(D37,'[1]INFO IPS'!D$2:J$277,7,0)</f>
        <v>EVENTO</v>
      </c>
    </row>
    <row r="38" spans="1:10" x14ac:dyDescent="0.25">
      <c r="A38" s="11">
        <v>900228989</v>
      </c>
      <c r="B38" s="12" t="s">
        <v>250</v>
      </c>
      <c r="C38" s="6" t="s">
        <v>11</v>
      </c>
      <c r="D38" s="6">
        <v>95296</v>
      </c>
      <c r="E38" s="5" t="s">
        <v>47</v>
      </c>
      <c r="F38" s="5" t="s">
        <v>220</v>
      </c>
      <c r="G38" s="7">
        <v>309340</v>
      </c>
      <c r="H38" s="7">
        <v>309340</v>
      </c>
      <c r="I38" s="8" t="s">
        <v>245</v>
      </c>
      <c r="J38" s="9" t="str">
        <f>VLOOKUP(D38,'[1]INFO IPS'!D$2:J$277,7,0)</f>
        <v>EVENTO</v>
      </c>
    </row>
    <row r="39" spans="1:10" x14ac:dyDescent="0.25">
      <c r="A39" s="11">
        <v>900228989</v>
      </c>
      <c r="B39" s="12" t="s">
        <v>250</v>
      </c>
      <c r="C39" s="6" t="s">
        <v>11</v>
      </c>
      <c r="D39" s="6">
        <v>95667</v>
      </c>
      <c r="E39" s="5" t="s">
        <v>48</v>
      </c>
      <c r="F39" s="5" t="s">
        <v>220</v>
      </c>
      <c r="G39" s="7">
        <v>451224</v>
      </c>
      <c r="H39" s="7">
        <v>451224</v>
      </c>
      <c r="I39" s="8" t="s">
        <v>245</v>
      </c>
      <c r="J39" s="9" t="str">
        <f>VLOOKUP(D39,'[1]INFO IPS'!D$2:J$277,7,0)</f>
        <v>EVENTO</v>
      </c>
    </row>
    <row r="40" spans="1:10" x14ac:dyDescent="0.25">
      <c r="A40" s="11">
        <v>900228989</v>
      </c>
      <c r="B40" s="12" t="s">
        <v>250</v>
      </c>
      <c r="C40" s="6" t="s">
        <v>11</v>
      </c>
      <c r="D40" s="6">
        <v>95733</v>
      </c>
      <c r="E40" s="5" t="s">
        <v>48</v>
      </c>
      <c r="F40" s="5" t="s">
        <v>223</v>
      </c>
      <c r="G40" s="7">
        <v>377562</v>
      </c>
      <c r="H40" s="7">
        <v>377562</v>
      </c>
      <c r="I40" s="8" t="s">
        <v>245</v>
      </c>
      <c r="J40" s="9" t="str">
        <f>VLOOKUP(D40,'[1]INFO IPS'!D$2:J$277,7,0)</f>
        <v>EVENTO</v>
      </c>
    </row>
    <row r="41" spans="1:10" x14ac:dyDescent="0.25">
      <c r="A41" s="11">
        <v>900228989</v>
      </c>
      <c r="B41" s="12" t="s">
        <v>250</v>
      </c>
      <c r="C41" s="6" t="s">
        <v>11</v>
      </c>
      <c r="D41" s="6">
        <v>96056</v>
      </c>
      <c r="E41" s="5" t="s">
        <v>49</v>
      </c>
      <c r="F41" s="5" t="s">
        <v>222</v>
      </c>
      <c r="G41" s="7">
        <v>80832</v>
      </c>
      <c r="H41" s="7">
        <v>80832</v>
      </c>
      <c r="I41" s="8" t="s">
        <v>245</v>
      </c>
      <c r="J41" s="9" t="str">
        <f>VLOOKUP(D41,'[1]INFO IPS'!D$2:J$277,7,0)</f>
        <v>COVID</v>
      </c>
    </row>
    <row r="42" spans="1:10" x14ac:dyDescent="0.25">
      <c r="A42" s="11">
        <v>900228989</v>
      </c>
      <c r="B42" s="12" t="s">
        <v>250</v>
      </c>
      <c r="C42" s="6" t="s">
        <v>11</v>
      </c>
      <c r="D42" s="6">
        <v>96551</v>
      </c>
      <c r="E42" s="5" t="s">
        <v>50</v>
      </c>
      <c r="F42" s="5" t="s">
        <v>224</v>
      </c>
      <c r="G42" s="7">
        <v>80832</v>
      </c>
      <c r="H42" s="7">
        <v>80832</v>
      </c>
      <c r="I42" s="8" t="s">
        <v>245</v>
      </c>
      <c r="J42" s="9" t="str">
        <f>VLOOKUP(D42,'[1]INFO IPS'!D$2:J$277,7,0)</f>
        <v>COVID</v>
      </c>
    </row>
    <row r="43" spans="1:10" x14ac:dyDescent="0.25">
      <c r="A43" s="11">
        <v>900228989</v>
      </c>
      <c r="B43" s="12" t="s">
        <v>250</v>
      </c>
      <c r="C43" s="6" t="s">
        <v>11</v>
      </c>
      <c r="D43" s="6">
        <v>96696</v>
      </c>
      <c r="E43" s="5" t="s">
        <v>51</v>
      </c>
      <c r="F43" s="5" t="s">
        <v>221</v>
      </c>
      <c r="G43" s="7">
        <v>95700</v>
      </c>
      <c r="H43" s="7">
        <v>59728</v>
      </c>
      <c r="I43" s="8" t="s">
        <v>245</v>
      </c>
      <c r="J43" s="9" t="str">
        <f>VLOOKUP(D43,'[1]INFO IPS'!D$2:J$277,7,0)</f>
        <v>EVENTO</v>
      </c>
    </row>
    <row r="44" spans="1:10" x14ac:dyDescent="0.25">
      <c r="A44" s="11">
        <v>900228989</v>
      </c>
      <c r="B44" s="12" t="s">
        <v>250</v>
      </c>
      <c r="C44" s="6" t="s">
        <v>11</v>
      </c>
      <c r="D44" s="6">
        <v>96783</v>
      </c>
      <c r="E44" s="5" t="s">
        <v>52</v>
      </c>
      <c r="F44" s="5" t="s">
        <v>221</v>
      </c>
      <c r="G44" s="7">
        <v>464690</v>
      </c>
      <c r="H44" s="7">
        <v>355004</v>
      </c>
      <c r="I44" s="8" t="s">
        <v>245</v>
      </c>
      <c r="J44" s="9" t="str">
        <f>VLOOKUP(D44,'[1]INFO IPS'!D$2:J$277,7,0)</f>
        <v>EVENTO</v>
      </c>
    </row>
    <row r="45" spans="1:10" x14ac:dyDescent="0.25">
      <c r="A45" s="11">
        <v>900228989</v>
      </c>
      <c r="B45" s="12" t="s">
        <v>250</v>
      </c>
      <c r="C45" s="6" t="s">
        <v>11</v>
      </c>
      <c r="D45" s="6">
        <v>96817</v>
      </c>
      <c r="E45" s="5" t="s">
        <v>53</v>
      </c>
      <c r="F45" s="5" t="s">
        <v>222</v>
      </c>
      <c r="G45" s="7">
        <v>596089</v>
      </c>
      <c r="H45" s="7">
        <v>503549</v>
      </c>
      <c r="I45" s="8" t="s">
        <v>245</v>
      </c>
      <c r="J45" s="9" t="str">
        <f>VLOOKUP(D45,'[1]INFO IPS'!D$2:J$277,7,0)</f>
        <v>EVENTO</v>
      </c>
    </row>
    <row r="46" spans="1:10" x14ac:dyDescent="0.25">
      <c r="A46" s="11">
        <v>900228989</v>
      </c>
      <c r="B46" s="12" t="s">
        <v>250</v>
      </c>
      <c r="C46" s="6" t="s">
        <v>11</v>
      </c>
      <c r="D46" s="6">
        <v>96818</v>
      </c>
      <c r="E46" s="5" t="s">
        <v>53</v>
      </c>
      <c r="F46" s="5" t="s">
        <v>222</v>
      </c>
      <c r="G46" s="7">
        <v>493967</v>
      </c>
      <c r="H46" s="7">
        <v>493967</v>
      </c>
      <c r="I46" s="8" t="s">
        <v>245</v>
      </c>
      <c r="J46" s="9" t="str">
        <f>VLOOKUP(D46,'[1]INFO IPS'!D$2:J$277,7,0)</f>
        <v>EVENTO</v>
      </c>
    </row>
    <row r="47" spans="1:10" x14ac:dyDescent="0.25">
      <c r="A47" s="11">
        <v>900228989</v>
      </c>
      <c r="B47" s="12" t="s">
        <v>250</v>
      </c>
      <c r="C47" s="6" t="s">
        <v>11</v>
      </c>
      <c r="D47" s="6">
        <v>96940</v>
      </c>
      <c r="E47" s="5" t="s">
        <v>53</v>
      </c>
      <c r="F47" s="5" t="s">
        <v>225</v>
      </c>
      <c r="G47" s="7">
        <v>502165</v>
      </c>
      <c r="H47" s="7">
        <v>502165</v>
      </c>
      <c r="I47" s="8" t="s">
        <v>245</v>
      </c>
      <c r="J47" s="9" t="str">
        <f>VLOOKUP(D47,'[1]INFO IPS'!D$2:J$277,7,0)</f>
        <v>EVENTO</v>
      </c>
    </row>
    <row r="48" spans="1:10" x14ac:dyDescent="0.25">
      <c r="A48" s="11">
        <v>900228989</v>
      </c>
      <c r="B48" s="12" t="s">
        <v>250</v>
      </c>
      <c r="C48" s="6" t="s">
        <v>11</v>
      </c>
      <c r="D48" s="6">
        <v>97017</v>
      </c>
      <c r="E48" s="5" t="s">
        <v>54</v>
      </c>
      <c r="F48" s="5" t="s">
        <v>225</v>
      </c>
      <c r="G48" s="7">
        <v>515204</v>
      </c>
      <c r="H48" s="7">
        <v>515204</v>
      </c>
      <c r="I48" s="8" t="s">
        <v>245</v>
      </c>
      <c r="J48" s="9" t="str">
        <f>VLOOKUP(D48,'[1]INFO IPS'!D$2:J$277,7,0)</f>
        <v>EVENTO</v>
      </c>
    </row>
    <row r="49" spans="1:10" x14ac:dyDescent="0.25">
      <c r="A49" s="11">
        <v>900228989</v>
      </c>
      <c r="B49" s="12" t="s">
        <v>250</v>
      </c>
      <c r="C49" s="6" t="s">
        <v>11</v>
      </c>
      <c r="D49" s="6">
        <v>97018</v>
      </c>
      <c r="E49" s="5" t="s">
        <v>54</v>
      </c>
      <c r="F49" s="5" t="s">
        <v>225</v>
      </c>
      <c r="G49" s="7">
        <v>68158</v>
      </c>
      <c r="H49" s="7">
        <v>68158</v>
      </c>
      <c r="I49" s="8" t="s">
        <v>245</v>
      </c>
      <c r="J49" s="9" t="str">
        <f>VLOOKUP(D49,'[1]INFO IPS'!D$2:J$277,7,0)</f>
        <v>EVENTO</v>
      </c>
    </row>
    <row r="50" spans="1:10" x14ac:dyDescent="0.25">
      <c r="A50" s="11">
        <v>900228989</v>
      </c>
      <c r="B50" s="12" t="s">
        <v>250</v>
      </c>
      <c r="C50" s="6" t="s">
        <v>11</v>
      </c>
      <c r="D50" s="6">
        <v>97019</v>
      </c>
      <c r="E50" s="5" t="s">
        <v>54</v>
      </c>
      <c r="F50" s="5" t="s">
        <v>225</v>
      </c>
      <c r="G50" s="7">
        <v>1529478</v>
      </c>
      <c r="H50" s="7">
        <v>1529478</v>
      </c>
      <c r="I50" s="8" t="s">
        <v>245</v>
      </c>
      <c r="J50" s="9" t="str">
        <f>VLOOKUP(D50,'[1]INFO IPS'!D$2:J$277,7,0)</f>
        <v>EVENTO</v>
      </c>
    </row>
    <row r="51" spans="1:10" x14ac:dyDescent="0.25">
      <c r="A51" s="11">
        <v>900228989</v>
      </c>
      <c r="B51" s="12" t="s">
        <v>250</v>
      </c>
      <c r="C51" s="6" t="s">
        <v>11</v>
      </c>
      <c r="D51" s="6">
        <v>97088</v>
      </c>
      <c r="E51" s="5" t="s">
        <v>55</v>
      </c>
      <c r="F51" s="5" t="s">
        <v>225</v>
      </c>
      <c r="G51" s="7">
        <v>247442</v>
      </c>
      <c r="H51" s="7">
        <v>247442</v>
      </c>
      <c r="I51" s="8" t="s">
        <v>245</v>
      </c>
      <c r="J51" s="9" t="str">
        <f>VLOOKUP(D51,'[1]INFO IPS'!D$2:J$277,7,0)</f>
        <v>EVENTO</v>
      </c>
    </row>
    <row r="52" spans="1:10" x14ac:dyDescent="0.25">
      <c r="A52" s="11">
        <v>900228989</v>
      </c>
      <c r="B52" s="12" t="s">
        <v>250</v>
      </c>
      <c r="C52" s="6" t="s">
        <v>11</v>
      </c>
      <c r="D52" s="6">
        <v>97169</v>
      </c>
      <c r="E52" s="5" t="s">
        <v>55</v>
      </c>
      <c r="F52" s="5" t="s">
        <v>225</v>
      </c>
      <c r="G52" s="7">
        <v>883350</v>
      </c>
      <c r="H52" s="7">
        <v>883350</v>
      </c>
      <c r="I52" s="8" t="s">
        <v>245</v>
      </c>
      <c r="J52" s="9" t="str">
        <f>VLOOKUP(D52,'[1]INFO IPS'!D$2:J$277,7,0)</f>
        <v>EVENTO</v>
      </c>
    </row>
    <row r="53" spans="1:10" x14ac:dyDescent="0.25">
      <c r="A53" s="11">
        <v>900228989</v>
      </c>
      <c r="B53" s="12" t="s">
        <v>250</v>
      </c>
      <c r="C53" s="6" t="s">
        <v>11</v>
      </c>
      <c r="D53" s="6">
        <v>97875</v>
      </c>
      <c r="E53" s="5" t="s">
        <v>57</v>
      </c>
      <c r="F53" s="5" t="s">
        <v>221</v>
      </c>
      <c r="G53" s="7">
        <v>110431</v>
      </c>
      <c r="H53" s="7">
        <v>74009</v>
      </c>
      <c r="I53" s="8" t="s">
        <v>245</v>
      </c>
      <c r="J53" s="9" t="str">
        <f>VLOOKUP(D53,'[1]INFO IPS'!D$2:J$277,7,0)</f>
        <v>EVENTO</v>
      </c>
    </row>
    <row r="54" spans="1:10" x14ac:dyDescent="0.25">
      <c r="A54" s="11">
        <v>900228989</v>
      </c>
      <c r="B54" s="12" t="s">
        <v>250</v>
      </c>
      <c r="C54" s="6" t="s">
        <v>11</v>
      </c>
      <c r="D54" s="6">
        <v>98119</v>
      </c>
      <c r="E54" s="5" t="s">
        <v>58</v>
      </c>
      <c r="F54" s="5" t="s">
        <v>222</v>
      </c>
      <c r="G54" s="7">
        <v>2294724</v>
      </c>
      <c r="H54" s="7">
        <v>321360</v>
      </c>
      <c r="I54" s="8" t="s">
        <v>245</v>
      </c>
      <c r="J54" s="9" t="str">
        <f>VLOOKUP(D54,'[1]INFO IPS'!D$2:J$277,7,0)</f>
        <v>EVENTO</v>
      </c>
    </row>
    <row r="55" spans="1:10" x14ac:dyDescent="0.25">
      <c r="A55" s="11">
        <v>900228989</v>
      </c>
      <c r="B55" s="12" t="s">
        <v>250</v>
      </c>
      <c r="C55" s="6" t="s">
        <v>11</v>
      </c>
      <c r="D55" s="6">
        <v>98392</v>
      </c>
      <c r="E55" s="5" t="s">
        <v>59</v>
      </c>
      <c r="F55" s="5" t="s">
        <v>222</v>
      </c>
      <c r="G55" s="7">
        <v>168755</v>
      </c>
      <c r="H55" s="7">
        <v>168755</v>
      </c>
      <c r="I55" s="8" t="s">
        <v>245</v>
      </c>
      <c r="J55" s="9" t="str">
        <f>VLOOKUP(D55,'[1]INFO IPS'!D$2:J$277,7,0)</f>
        <v>EVENTO</v>
      </c>
    </row>
    <row r="56" spans="1:10" x14ac:dyDescent="0.25">
      <c r="A56" s="11">
        <v>900228989</v>
      </c>
      <c r="B56" s="12" t="s">
        <v>250</v>
      </c>
      <c r="C56" s="6" t="s">
        <v>11</v>
      </c>
      <c r="D56" s="6">
        <v>99042</v>
      </c>
      <c r="E56" s="5" t="s">
        <v>60</v>
      </c>
      <c r="F56" s="5" t="s">
        <v>225</v>
      </c>
      <c r="G56" s="7">
        <v>116152</v>
      </c>
      <c r="H56" s="7">
        <v>116152</v>
      </c>
      <c r="I56" s="8" t="s">
        <v>245</v>
      </c>
      <c r="J56" s="9" t="str">
        <f>VLOOKUP(D56,'[1]INFO IPS'!D$2:J$277,7,0)</f>
        <v>EVENTO</v>
      </c>
    </row>
    <row r="57" spans="1:10" x14ac:dyDescent="0.25">
      <c r="A57" s="11">
        <v>900228989</v>
      </c>
      <c r="B57" s="12" t="s">
        <v>250</v>
      </c>
      <c r="C57" s="6" t="s">
        <v>11</v>
      </c>
      <c r="D57" s="6">
        <v>99171</v>
      </c>
      <c r="E57" s="5" t="s">
        <v>61</v>
      </c>
      <c r="F57" s="5" t="s">
        <v>225</v>
      </c>
      <c r="G57" s="7">
        <v>3001275</v>
      </c>
      <c r="H57" s="7">
        <v>3001275</v>
      </c>
      <c r="I57" s="8" t="s">
        <v>245</v>
      </c>
      <c r="J57" s="9" t="str">
        <f>VLOOKUP(D57,'[1]INFO IPS'!D$2:J$277,7,0)</f>
        <v>EVENTO</v>
      </c>
    </row>
    <row r="58" spans="1:10" x14ac:dyDescent="0.25">
      <c r="A58" s="11">
        <v>900228989</v>
      </c>
      <c r="B58" s="12" t="s">
        <v>250</v>
      </c>
      <c r="C58" s="6" t="s">
        <v>11</v>
      </c>
      <c r="D58" s="6">
        <v>99303</v>
      </c>
      <c r="E58" s="5" t="s">
        <v>62</v>
      </c>
      <c r="F58" s="5" t="s">
        <v>222</v>
      </c>
      <c r="G58" s="7">
        <v>71074</v>
      </c>
      <c r="H58" s="7">
        <v>71074</v>
      </c>
      <c r="I58" s="8" t="s">
        <v>245</v>
      </c>
      <c r="J58" s="9" t="str">
        <f>VLOOKUP(D58,'[1]INFO IPS'!D$2:J$277,7,0)</f>
        <v>EVENTO</v>
      </c>
    </row>
    <row r="59" spans="1:10" x14ac:dyDescent="0.25">
      <c r="A59" s="11">
        <v>900228989</v>
      </c>
      <c r="B59" s="12" t="s">
        <v>250</v>
      </c>
      <c r="C59" s="6" t="s">
        <v>11</v>
      </c>
      <c r="D59" s="6">
        <v>99378</v>
      </c>
      <c r="E59" s="5" t="s">
        <v>63</v>
      </c>
      <c r="F59" s="5" t="s">
        <v>225</v>
      </c>
      <c r="G59" s="7">
        <v>831161</v>
      </c>
      <c r="H59" s="7">
        <v>831161</v>
      </c>
      <c r="I59" s="8" t="s">
        <v>245</v>
      </c>
      <c r="J59" s="9" t="str">
        <f>VLOOKUP(D59,'[1]INFO IPS'!D$2:J$277,7,0)</f>
        <v>EVENTO</v>
      </c>
    </row>
    <row r="60" spans="1:10" x14ac:dyDescent="0.25">
      <c r="A60" s="11">
        <v>900228989</v>
      </c>
      <c r="B60" s="12" t="s">
        <v>250</v>
      </c>
      <c r="C60" s="6" t="s">
        <v>11</v>
      </c>
      <c r="D60" s="6">
        <v>99433</v>
      </c>
      <c r="E60" s="5" t="s">
        <v>63</v>
      </c>
      <c r="F60" s="5" t="s">
        <v>221</v>
      </c>
      <c r="G60" s="7">
        <v>1900567</v>
      </c>
      <c r="H60" s="7">
        <v>405129</v>
      </c>
      <c r="I60" s="8" t="s">
        <v>245</v>
      </c>
      <c r="J60" s="9" t="str">
        <f>VLOOKUP(D60,'[1]INFO IPS'!D$2:J$277,7,0)</f>
        <v>EVENTO</v>
      </c>
    </row>
    <row r="61" spans="1:10" x14ac:dyDescent="0.25">
      <c r="A61" s="11">
        <v>900228989</v>
      </c>
      <c r="B61" s="12" t="s">
        <v>250</v>
      </c>
      <c r="C61" s="6" t="s">
        <v>11</v>
      </c>
      <c r="D61" s="6">
        <v>99744</v>
      </c>
      <c r="E61" s="5" t="s">
        <v>64</v>
      </c>
      <c r="F61" s="5" t="s">
        <v>222</v>
      </c>
      <c r="G61" s="7">
        <v>336903</v>
      </c>
      <c r="H61" s="7">
        <v>336903</v>
      </c>
      <c r="I61" s="8" t="s">
        <v>245</v>
      </c>
      <c r="J61" s="9" t="str">
        <f>VLOOKUP(D61,'[1]INFO IPS'!D$2:J$277,7,0)</f>
        <v>EVENTO</v>
      </c>
    </row>
    <row r="62" spans="1:10" x14ac:dyDescent="0.25">
      <c r="A62" s="11">
        <v>900228989</v>
      </c>
      <c r="B62" s="12" t="s">
        <v>250</v>
      </c>
      <c r="C62" s="6" t="s">
        <v>11</v>
      </c>
      <c r="D62" s="6">
        <v>100164</v>
      </c>
      <c r="E62" s="5" t="s">
        <v>65</v>
      </c>
      <c r="F62" s="5" t="s">
        <v>221</v>
      </c>
      <c r="G62" s="7">
        <v>2179674</v>
      </c>
      <c r="H62" s="7">
        <v>1680274</v>
      </c>
      <c r="I62" s="8" t="s">
        <v>245</v>
      </c>
      <c r="J62" s="9" t="str">
        <f>VLOOKUP(D62,'[1]INFO IPS'!D$2:J$277,7,0)</f>
        <v>EVENTO</v>
      </c>
    </row>
    <row r="63" spans="1:10" x14ac:dyDescent="0.25">
      <c r="A63" s="11">
        <v>900228989</v>
      </c>
      <c r="B63" s="12" t="s">
        <v>250</v>
      </c>
      <c r="C63" s="6" t="s">
        <v>11</v>
      </c>
      <c r="D63" s="6">
        <v>100305</v>
      </c>
      <c r="E63" s="5" t="s">
        <v>66</v>
      </c>
      <c r="F63" s="5" t="s">
        <v>225</v>
      </c>
      <c r="G63" s="7">
        <v>248998</v>
      </c>
      <c r="H63" s="7">
        <v>248998</v>
      </c>
      <c r="I63" s="8" t="s">
        <v>245</v>
      </c>
      <c r="J63" s="9" t="str">
        <f>VLOOKUP(D63,'[1]INFO IPS'!D$2:J$277,7,0)</f>
        <v>EVENTO</v>
      </c>
    </row>
    <row r="64" spans="1:10" x14ac:dyDescent="0.25">
      <c r="A64" s="11">
        <v>900228989</v>
      </c>
      <c r="B64" s="12" t="s">
        <v>250</v>
      </c>
      <c r="C64" s="6" t="s">
        <v>11</v>
      </c>
      <c r="D64" s="6">
        <v>100473</v>
      </c>
      <c r="E64" s="5" t="s">
        <v>67</v>
      </c>
      <c r="F64" s="5" t="s">
        <v>101</v>
      </c>
      <c r="G64" s="7">
        <v>172835</v>
      </c>
      <c r="H64" s="7">
        <v>172835</v>
      </c>
      <c r="I64" s="8" t="s">
        <v>245</v>
      </c>
      <c r="J64" s="9" t="str">
        <f>VLOOKUP(D64,'[1]INFO IPS'!D$2:J$277,7,0)</f>
        <v>EVENTO</v>
      </c>
    </row>
    <row r="65" spans="1:10" x14ac:dyDescent="0.25">
      <c r="A65" s="11">
        <v>900228989</v>
      </c>
      <c r="B65" s="12" t="s">
        <v>250</v>
      </c>
      <c r="C65" s="6" t="s">
        <v>11</v>
      </c>
      <c r="D65" s="6">
        <v>100915</v>
      </c>
      <c r="E65" s="5" t="s">
        <v>59</v>
      </c>
      <c r="F65" s="5" t="s">
        <v>222</v>
      </c>
      <c r="G65" s="7">
        <v>757467</v>
      </c>
      <c r="H65" s="7">
        <v>757467</v>
      </c>
      <c r="I65" s="8" t="s">
        <v>245</v>
      </c>
      <c r="J65" s="9" t="str">
        <f>VLOOKUP(D65,'[1]INFO IPS'!D$2:J$277,7,0)</f>
        <v>EVENTO</v>
      </c>
    </row>
    <row r="66" spans="1:10" x14ac:dyDescent="0.25">
      <c r="A66" s="11">
        <v>900228989</v>
      </c>
      <c r="B66" s="12" t="s">
        <v>250</v>
      </c>
      <c r="C66" s="6" t="s">
        <v>11</v>
      </c>
      <c r="D66" s="6">
        <v>101169</v>
      </c>
      <c r="E66" s="5" t="s">
        <v>68</v>
      </c>
      <c r="F66" s="5" t="s">
        <v>222</v>
      </c>
      <c r="G66" s="7">
        <v>458916</v>
      </c>
      <c r="H66" s="7">
        <v>458916</v>
      </c>
      <c r="I66" s="8" t="s">
        <v>245</v>
      </c>
      <c r="J66" s="9" t="str">
        <f>VLOOKUP(D66,'[1]INFO IPS'!D$2:J$277,7,0)</f>
        <v>EVENTO</v>
      </c>
    </row>
    <row r="67" spans="1:10" x14ac:dyDescent="0.25">
      <c r="A67" s="11">
        <v>900228989</v>
      </c>
      <c r="B67" s="12" t="s">
        <v>250</v>
      </c>
      <c r="C67" s="6" t="s">
        <v>11</v>
      </c>
      <c r="D67" s="6">
        <v>101772</v>
      </c>
      <c r="E67" s="5" t="s">
        <v>69</v>
      </c>
      <c r="F67" s="5" t="s">
        <v>222</v>
      </c>
      <c r="G67" s="7">
        <v>76835</v>
      </c>
      <c r="H67" s="7">
        <v>76835</v>
      </c>
      <c r="I67" s="8" t="s">
        <v>245</v>
      </c>
      <c r="J67" s="9" t="str">
        <f>VLOOKUP(D67,'[1]INFO IPS'!D$2:J$277,7,0)</f>
        <v>EVENTO</v>
      </c>
    </row>
    <row r="68" spans="1:10" x14ac:dyDescent="0.25">
      <c r="A68" s="11">
        <v>900228989</v>
      </c>
      <c r="B68" s="12" t="s">
        <v>250</v>
      </c>
      <c r="C68" s="6" t="s">
        <v>11</v>
      </c>
      <c r="D68" s="6">
        <v>101961</v>
      </c>
      <c r="E68" s="5" t="s">
        <v>70</v>
      </c>
      <c r="F68" s="5" t="s">
        <v>222</v>
      </c>
      <c r="G68" s="7">
        <v>563262</v>
      </c>
      <c r="H68" s="7">
        <v>563262</v>
      </c>
      <c r="I68" s="8" t="s">
        <v>245</v>
      </c>
      <c r="J68" s="9" t="str">
        <f>VLOOKUP(D68,'[1]INFO IPS'!D$2:J$277,7,0)</f>
        <v>EVENTO</v>
      </c>
    </row>
    <row r="69" spans="1:10" x14ac:dyDescent="0.25">
      <c r="A69" s="11">
        <v>900228989</v>
      </c>
      <c r="B69" s="12" t="s">
        <v>250</v>
      </c>
      <c r="C69" s="6" t="s">
        <v>11</v>
      </c>
      <c r="D69" s="6">
        <v>102001</v>
      </c>
      <c r="E69" s="5" t="s">
        <v>71</v>
      </c>
      <c r="F69" s="5" t="s">
        <v>222</v>
      </c>
      <c r="G69" s="7">
        <v>600047</v>
      </c>
      <c r="H69" s="7">
        <v>600047</v>
      </c>
      <c r="I69" s="8" t="s">
        <v>245</v>
      </c>
      <c r="J69" s="9" t="str">
        <f>VLOOKUP(D69,'[1]INFO IPS'!D$2:J$277,7,0)</f>
        <v>EVENTO</v>
      </c>
    </row>
    <row r="70" spans="1:10" x14ac:dyDescent="0.25">
      <c r="A70" s="11">
        <v>900228989</v>
      </c>
      <c r="B70" s="12" t="s">
        <v>250</v>
      </c>
      <c r="C70" s="6" t="s">
        <v>11</v>
      </c>
      <c r="D70" s="6">
        <v>102017</v>
      </c>
      <c r="E70" s="5" t="s">
        <v>71</v>
      </c>
      <c r="F70" s="5" t="s">
        <v>228</v>
      </c>
      <c r="G70" s="7">
        <v>545062</v>
      </c>
      <c r="H70" s="7">
        <v>545062</v>
      </c>
      <c r="I70" s="8" t="s">
        <v>245</v>
      </c>
      <c r="J70" s="9" t="str">
        <f>VLOOKUP(D70,'[1]INFO IPS'!D$2:J$277,7,0)</f>
        <v>EVENTO</v>
      </c>
    </row>
    <row r="71" spans="1:10" x14ac:dyDescent="0.25">
      <c r="A71" s="11">
        <v>900228989</v>
      </c>
      <c r="B71" s="12" t="s">
        <v>250</v>
      </c>
      <c r="C71" s="6" t="s">
        <v>11</v>
      </c>
      <c r="D71" s="6">
        <v>102199</v>
      </c>
      <c r="E71" s="5" t="s">
        <v>73</v>
      </c>
      <c r="F71" s="5" t="s">
        <v>101</v>
      </c>
      <c r="G71" s="7">
        <v>452593</v>
      </c>
      <c r="H71" s="7">
        <v>452593</v>
      </c>
      <c r="I71" s="8" t="s">
        <v>245</v>
      </c>
      <c r="J71" s="9" t="str">
        <f>VLOOKUP(D71,'[1]INFO IPS'!D$2:J$277,7,0)</f>
        <v>EVENTO</v>
      </c>
    </row>
    <row r="72" spans="1:10" x14ac:dyDescent="0.25">
      <c r="A72" s="11">
        <v>900228989</v>
      </c>
      <c r="B72" s="12" t="s">
        <v>250</v>
      </c>
      <c r="C72" s="6" t="s">
        <v>11</v>
      </c>
      <c r="D72" s="6">
        <v>102298</v>
      </c>
      <c r="E72" s="5" t="s">
        <v>74</v>
      </c>
      <c r="F72" s="5" t="s">
        <v>230</v>
      </c>
      <c r="G72" s="7">
        <v>293356</v>
      </c>
      <c r="H72" s="7">
        <v>293356</v>
      </c>
      <c r="I72" s="8" t="s">
        <v>245</v>
      </c>
      <c r="J72" s="9" t="str">
        <f>VLOOKUP(D72,'[1]INFO IPS'!D$2:J$277,7,0)</f>
        <v>EVENTO</v>
      </c>
    </row>
    <row r="73" spans="1:10" x14ac:dyDescent="0.25">
      <c r="A73" s="11">
        <v>900228989</v>
      </c>
      <c r="B73" s="12" t="s">
        <v>250</v>
      </c>
      <c r="C73" s="6" t="s">
        <v>11</v>
      </c>
      <c r="D73" s="6">
        <v>102559</v>
      </c>
      <c r="E73" s="5" t="s">
        <v>75</v>
      </c>
      <c r="F73" s="5" t="s">
        <v>101</v>
      </c>
      <c r="G73" s="7">
        <v>306830</v>
      </c>
      <c r="H73" s="7">
        <v>306830</v>
      </c>
      <c r="I73" s="8" t="s">
        <v>245</v>
      </c>
      <c r="J73" s="9" t="str">
        <f>VLOOKUP(D73,'[1]INFO IPS'!D$2:J$277,7,0)</f>
        <v>EVENTO</v>
      </c>
    </row>
    <row r="74" spans="1:10" x14ac:dyDescent="0.25">
      <c r="A74" s="11">
        <v>900228989</v>
      </c>
      <c r="B74" s="12" t="s">
        <v>250</v>
      </c>
      <c r="C74" s="6" t="s">
        <v>11</v>
      </c>
      <c r="D74" s="6">
        <v>102766</v>
      </c>
      <c r="E74" s="5" t="s">
        <v>76</v>
      </c>
      <c r="F74" s="5" t="s">
        <v>101</v>
      </c>
      <c r="G74" s="7">
        <v>309836</v>
      </c>
      <c r="H74" s="7">
        <v>229836</v>
      </c>
      <c r="I74" s="8" t="s">
        <v>245</v>
      </c>
      <c r="J74" s="9" t="str">
        <f>VLOOKUP(D74,'[1]INFO IPS'!D$2:J$277,7,0)</f>
        <v>EVENTO</v>
      </c>
    </row>
    <row r="75" spans="1:10" x14ac:dyDescent="0.25">
      <c r="A75" s="11">
        <v>900228989</v>
      </c>
      <c r="B75" s="12" t="s">
        <v>250</v>
      </c>
      <c r="C75" s="6" t="s">
        <v>11</v>
      </c>
      <c r="D75" s="6">
        <v>102881</v>
      </c>
      <c r="E75" s="5" t="s">
        <v>77</v>
      </c>
      <c r="F75" s="5" t="s">
        <v>101</v>
      </c>
      <c r="G75" s="7">
        <v>80832</v>
      </c>
      <c r="H75" s="7">
        <v>80832</v>
      </c>
      <c r="I75" s="8" t="s">
        <v>245</v>
      </c>
      <c r="J75" s="9" t="str">
        <f>VLOOKUP(D75,'[1]INFO IPS'!D$2:J$277,7,0)</f>
        <v>COVID</v>
      </c>
    </row>
    <row r="76" spans="1:10" x14ac:dyDescent="0.25">
      <c r="A76" s="11">
        <v>900228989</v>
      </c>
      <c r="B76" s="12" t="s">
        <v>250</v>
      </c>
      <c r="C76" s="6" t="s">
        <v>11</v>
      </c>
      <c r="D76" s="6">
        <v>102937</v>
      </c>
      <c r="E76" s="5" t="s">
        <v>78</v>
      </c>
      <c r="F76" s="5" t="s">
        <v>230</v>
      </c>
      <c r="G76" s="7">
        <v>334080</v>
      </c>
      <c r="H76" s="7">
        <v>334080</v>
      </c>
      <c r="I76" s="8" t="s">
        <v>245</v>
      </c>
      <c r="J76" s="9" t="str">
        <f>VLOOKUP(D76,'[1]INFO IPS'!D$2:J$277,7,0)</f>
        <v>EVENTO</v>
      </c>
    </row>
    <row r="77" spans="1:10" x14ac:dyDescent="0.25">
      <c r="A77" s="11">
        <v>900228989</v>
      </c>
      <c r="B77" s="12" t="s">
        <v>250</v>
      </c>
      <c r="C77" s="6" t="s">
        <v>11</v>
      </c>
      <c r="D77" s="6">
        <v>103196</v>
      </c>
      <c r="E77" s="5" t="s">
        <v>79</v>
      </c>
      <c r="F77" s="5" t="s">
        <v>101</v>
      </c>
      <c r="G77" s="7">
        <v>349797</v>
      </c>
      <c r="H77" s="7">
        <v>349797</v>
      </c>
      <c r="I77" s="8" t="s">
        <v>245</v>
      </c>
      <c r="J77" s="9" t="str">
        <f>VLOOKUP(D77,'[1]INFO IPS'!D$2:J$277,7,0)</f>
        <v>EVENTO</v>
      </c>
    </row>
    <row r="78" spans="1:10" x14ac:dyDescent="0.25">
      <c r="A78" s="11">
        <v>900228989</v>
      </c>
      <c r="B78" s="12" t="s">
        <v>250</v>
      </c>
      <c r="C78" s="6" t="s">
        <v>11</v>
      </c>
      <c r="D78" s="6">
        <v>103510</v>
      </c>
      <c r="E78" s="5" t="s">
        <v>80</v>
      </c>
      <c r="F78" s="5" t="s">
        <v>101</v>
      </c>
      <c r="G78" s="7">
        <v>113538</v>
      </c>
      <c r="H78" s="7">
        <v>113538</v>
      </c>
      <c r="I78" s="8" t="s">
        <v>245</v>
      </c>
      <c r="J78" s="9" t="str">
        <f>VLOOKUP(D78,'[1]INFO IPS'!D$2:J$277,7,0)</f>
        <v>EVENTO</v>
      </c>
    </row>
    <row r="79" spans="1:10" x14ac:dyDescent="0.25">
      <c r="A79" s="11">
        <v>900228989</v>
      </c>
      <c r="B79" s="12" t="s">
        <v>250</v>
      </c>
      <c r="C79" s="6" t="s">
        <v>11</v>
      </c>
      <c r="D79" s="6">
        <v>103764</v>
      </c>
      <c r="E79" s="5" t="s">
        <v>81</v>
      </c>
      <c r="F79" s="5" t="s">
        <v>117</v>
      </c>
      <c r="G79" s="7">
        <v>716295</v>
      </c>
      <c r="H79" s="7">
        <v>716295</v>
      </c>
      <c r="I79" s="8" t="s">
        <v>245</v>
      </c>
      <c r="J79" s="9" t="str">
        <f>VLOOKUP(D79,'[1]INFO IPS'!D$2:J$277,7,0)</f>
        <v>EVENTO</v>
      </c>
    </row>
    <row r="80" spans="1:10" x14ac:dyDescent="0.25">
      <c r="A80" s="11">
        <v>900228989</v>
      </c>
      <c r="B80" s="12" t="s">
        <v>250</v>
      </c>
      <c r="C80" s="6" t="s">
        <v>11</v>
      </c>
      <c r="D80" s="6">
        <v>104005</v>
      </c>
      <c r="E80" s="5" t="s">
        <v>82</v>
      </c>
      <c r="F80" s="5" t="s">
        <v>231</v>
      </c>
      <c r="G80" s="7">
        <v>627443</v>
      </c>
      <c r="H80" s="7">
        <v>100000</v>
      </c>
      <c r="I80" s="8" t="s">
        <v>245</v>
      </c>
      <c r="J80" s="9" t="str">
        <f>VLOOKUP(D80,'[1]INFO IPS'!D$2:J$277,7,0)</f>
        <v>EVENTO</v>
      </c>
    </row>
    <row r="81" spans="1:10" x14ac:dyDescent="0.25">
      <c r="A81" s="11">
        <v>900228989</v>
      </c>
      <c r="B81" s="12" t="s">
        <v>250</v>
      </c>
      <c r="C81" s="6" t="s">
        <v>11</v>
      </c>
      <c r="D81" s="6">
        <v>104012</v>
      </c>
      <c r="E81" s="5" t="s">
        <v>82</v>
      </c>
      <c r="F81" s="5" t="s">
        <v>231</v>
      </c>
      <c r="G81" s="7">
        <v>337359</v>
      </c>
      <c r="H81" s="7">
        <v>337359</v>
      </c>
      <c r="I81" s="8" t="s">
        <v>245</v>
      </c>
      <c r="J81" s="9" t="str">
        <f>VLOOKUP(D81,'[1]INFO IPS'!D$2:J$277,7,0)</f>
        <v>EVENTO</v>
      </c>
    </row>
    <row r="82" spans="1:10" x14ac:dyDescent="0.25">
      <c r="A82" s="11">
        <v>900228989</v>
      </c>
      <c r="B82" s="12" t="s">
        <v>250</v>
      </c>
      <c r="C82" s="6" t="s">
        <v>11</v>
      </c>
      <c r="D82" s="6">
        <v>104469</v>
      </c>
      <c r="E82" s="5" t="s">
        <v>83</v>
      </c>
      <c r="F82" s="5" t="s">
        <v>101</v>
      </c>
      <c r="G82" s="7">
        <v>80832</v>
      </c>
      <c r="H82" s="7">
        <v>80832</v>
      </c>
      <c r="I82" s="8" t="s">
        <v>245</v>
      </c>
      <c r="J82" s="9" t="str">
        <f>VLOOKUP(D82,'[1]INFO IPS'!D$2:J$277,7,0)</f>
        <v>COVID</v>
      </c>
    </row>
    <row r="83" spans="1:10" x14ac:dyDescent="0.25">
      <c r="A83" s="11">
        <v>900228989</v>
      </c>
      <c r="B83" s="12" t="s">
        <v>250</v>
      </c>
      <c r="C83" s="6" t="s">
        <v>11</v>
      </c>
      <c r="D83" s="6">
        <v>104498</v>
      </c>
      <c r="E83" s="5" t="s">
        <v>84</v>
      </c>
      <c r="F83" s="5" t="s">
        <v>228</v>
      </c>
      <c r="G83" s="7">
        <v>1430139</v>
      </c>
      <c r="H83" s="7">
        <v>1430139</v>
      </c>
      <c r="I83" s="8" t="s">
        <v>245</v>
      </c>
      <c r="J83" s="9" t="str">
        <f>VLOOKUP(D83,'[1]INFO IPS'!D$2:J$277,7,0)</f>
        <v>EVENTO</v>
      </c>
    </row>
    <row r="84" spans="1:10" x14ac:dyDescent="0.25">
      <c r="A84" s="11">
        <v>900228989</v>
      </c>
      <c r="B84" s="12" t="s">
        <v>250</v>
      </c>
      <c r="C84" s="6" t="s">
        <v>11</v>
      </c>
      <c r="D84" s="6">
        <v>104513</v>
      </c>
      <c r="E84" s="5" t="s">
        <v>84</v>
      </c>
      <c r="F84" s="5" t="s">
        <v>228</v>
      </c>
      <c r="G84" s="7">
        <v>1036029</v>
      </c>
      <c r="H84" s="7">
        <v>1036029</v>
      </c>
      <c r="I84" s="8" t="s">
        <v>245</v>
      </c>
      <c r="J84" s="9" t="str">
        <f>VLOOKUP(D84,'[1]INFO IPS'!D$2:J$277,7,0)</f>
        <v>EVENTO</v>
      </c>
    </row>
    <row r="85" spans="1:10" x14ac:dyDescent="0.25">
      <c r="A85" s="11">
        <v>900228989</v>
      </c>
      <c r="B85" s="12" t="s">
        <v>250</v>
      </c>
      <c r="C85" s="6" t="s">
        <v>11</v>
      </c>
      <c r="D85" s="6">
        <v>104516</v>
      </c>
      <c r="E85" s="5" t="s">
        <v>84</v>
      </c>
      <c r="F85" s="5" t="s">
        <v>228</v>
      </c>
      <c r="G85" s="7">
        <v>535016</v>
      </c>
      <c r="H85" s="7">
        <v>520716</v>
      </c>
      <c r="I85" s="8" t="s">
        <v>245</v>
      </c>
      <c r="J85" s="9" t="str">
        <f>VLOOKUP(D85,'[1]INFO IPS'!D$2:J$277,7,0)</f>
        <v>EVENTO</v>
      </c>
    </row>
    <row r="86" spans="1:10" x14ac:dyDescent="0.25">
      <c r="A86" s="11">
        <v>900228989</v>
      </c>
      <c r="B86" s="12" t="s">
        <v>250</v>
      </c>
      <c r="C86" s="6" t="s">
        <v>11</v>
      </c>
      <c r="D86" s="6">
        <v>104781</v>
      </c>
      <c r="E86" s="5" t="s">
        <v>85</v>
      </c>
      <c r="F86" s="5" t="s">
        <v>228</v>
      </c>
      <c r="G86" s="7">
        <v>193426</v>
      </c>
      <c r="H86" s="7">
        <v>175726</v>
      </c>
      <c r="I86" s="8" t="s">
        <v>245</v>
      </c>
      <c r="J86" s="9" t="str">
        <f>VLOOKUP(D86,'[1]INFO IPS'!D$2:J$277,7,0)</f>
        <v>EVENTO</v>
      </c>
    </row>
    <row r="87" spans="1:10" x14ac:dyDescent="0.25">
      <c r="A87" s="11">
        <v>900228989</v>
      </c>
      <c r="B87" s="12" t="s">
        <v>250</v>
      </c>
      <c r="C87" s="6" t="s">
        <v>11</v>
      </c>
      <c r="D87" s="6">
        <v>104874</v>
      </c>
      <c r="E87" s="5" t="s">
        <v>86</v>
      </c>
      <c r="F87" s="5" t="s">
        <v>228</v>
      </c>
      <c r="G87" s="7">
        <v>328978</v>
      </c>
      <c r="H87" s="7">
        <v>328978</v>
      </c>
      <c r="I87" s="8" t="s">
        <v>245</v>
      </c>
      <c r="J87" s="9" t="str">
        <f>VLOOKUP(D87,'[1]INFO IPS'!D$2:J$277,7,0)</f>
        <v>EVENTO</v>
      </c>
    </row>
    <row r="88" spans="1:10" x14ac:dyDescent="0.25">
      <c r="A88" s="11">
        <v>900228989</v>
      </c>
      <c r="B88" s="12" t="s">
        <v>250</v>
      </c>
      <c r="C88" s="6" t="s">
        <v>11</v>
      </c>
      <c r="D88" s="6">
        <v>105101</v>
      </c>
      <c r="E88" s="5" t="s">
        <v>87</v>
      </c>
      <c r="F88" s="5" t="s">
        <v>232</v>
      </c>
      <c r="G88" s="7">
        <v>372372</v>
      </c>
      <c r="H88" s="7">
        <v>372372</v>
      </c>
      <c r="I88" s="8" t="s">
        <v>245</v>
      </c>
      <c r="J88" s="9" t="str">
        <f>VLOOKUP(D88,'[1]INFO IPS'!D$2:J$277,7,0)</f>
        <v>EVENTO</v>
      </c>
    </row>
    <row r="89" spans="1:10" x14ac:dyDescent="0.25">
      <c r="A89" s="11">
        <v>900228989</v>
      </c>
      <c r="B89" s="12" t="s">
        <v>250</v>
      </c>
      <c r="C89" s="6" t="s">
        <v>11</v>
      </c>
      <c r="D89" s="6">
        <v>105377</v>
      </c>
      <c r="E89" s="5" t="s">
        <v>88</v>
      </c>
      <c r="F89" s="5" t="s">
        <v>228</v>
      </c>
      <c r="G89" s="7">
        <v>417379</v>
      </c>
      <c r="H89" s="7">
        <v>417379</v>
      </c>
      <c r="I89" s="8" t="s">
        <v>245</v>
      </c>
      <c r="J89" s="9" t="str">
        <f>VLOOKUP(D89,'[1]INFO IPS'!D$2:J$277,7,0)</f>
        <v>EVENTO</v>
      </c>
    </row>
    <row r="90" spans="1:10" x14ac:dyDescent="0.25">
      <c r="A90" s="11">
        <v>900228989</v>
      </c>
      <c r="B90" s="12" t="s">
        <v>250</v>
      </c>
      <c r="C90" s="6" t="s">
        <v>11</v>
      </c>
      <c r="D90" s="6">
        <v>105718</v>
      </c>
      <c r="E90" s="5" t="s">
        <v>89</v>
      </c>
      <c r="F90" s="5" t="s">
        <v>228</v>
      </c>
      <c r="G90" s="7">
        <v>365050</v>
      </c>
      <c r="H90" s="7">
        <v>365050</v>
      </c>
      <c r="I90" s="8" t="s">
        <v>245</v>
      </c>
      <c r="J90" s="9" t="str">
        <f>VLOOKUP(D90,'[1]INFO IPS'!D$2:J$277,7,0)</f>
        <v>EVENTO</v>
      </c>
    </row>
    <row r="91" spans="1:10" x14ac:dyDescent="0.25">
      <c r="A91" s="11">
        <v>900228989</v>
      </c>
      <c r="B91" s="12" t="s">
        <v>250</v>
      </c>
      <c r="C91" s="6" t="s">
        <v>11</v>
      </c>
      <c r="D91" s="6">
        <v>105887</v>
      </c>
      <c r="E91" s="5" t="s">
        <v>90</v>
      </c>
      <c r="F91" s="5" t="s">
        <v>228</v>
      </c>
      <c r="G91" s="7">
        <v>533894</v>
      </c>
      <c r="H91" s="7">
        <v>393894</v>
      </c>
      <c r="I91" s="8" t="s">
        <v>245</v>
      </c>
      <c r="J91" s="9" t="str">
        <f>VLOOKUP(D91,'[1]INFO IPS'!D$2:J$277,7,0)</f>
        <v>EVENTO</v>
      </c>
    </row>
    <row r="92" spans="1:10" x14ac:dyDescent="0.25">
      <c r="A92" s="11">
        <v>900228989</v>
      </c>
      <c r="B92" s="12" t="s">
        <v>250</v>
      </c>
      <c r="C92" s="6" t="s">
        <v>11</v>
      </c>
      <c r="D92" s="6">
        <v>105940</v>
      </c>
      <c r="E92" s="5" t="s">
        <v>91</v>
      </c>
      <c r="F92" s="5" t="s">
        <v>228</v>
      </c>
      <c r="G92" s="7">
        <v>276020</v>
      </c>
      <c r="H92" s="7">
        <v>276020</v>
      </c>
      <c r="I92" s="8" t="s">
        <v>245</v>
      </c>
      <c r="J92" s="9" t="str">
        <f>VLOOKUP(D92,'[1]INFO IPS'!D$2:J$277,7,0)</f>
        <v>EVENTO</v>
      </c>
    </row>
    <row r="93" spans="1:10" x14ac:dyDescent="0.25">
      <c r="A93" s="11">
        <v>900228989</v>
      </c>
      <c r="B93" s="12" t="s">
        <v>250</v>
      </c>
      <c r="C93" s="6" t="s">
        <v>11</v>
      </c>
      <c r="D93" s="6">
        <v>105950</v>
      </c>
      <c r="E93" s="5" t="s">
        <v>91</v>
      </c>
      <c r="F93" s="5" t="s">
        <v>228</v>
      </c>
      <c r="G93" s="7">
        <v>70424</v>
      </c>
      <c r="H93" s="7">
        <v>70424</v>
      </c>
      <c r="I93" s="8" t="s">
        <v>245</v>
      </c>
      <c r="J93" s="9" t="str">
        <f>VLOOKUP(D93,'[1]INFO IPS'!D$2:J$277,7,0)</f>
        <v>EVENTO</v>
      </c>
    </row>
    <row r="94" spans="1:10" x14ac:dyDescent="0.25">
      <c r="A94" s="11">
        <v>900228989</v>
      </c>
      <c r="B94" s="12" t="s">
        <v>250</v>
      </c>
      <c r="C94" s="6" t="s">
        <v>11</v>
      </c>
      <c r="D94" s="6">
        <v>106058</v>
      </c>
      <c r="E94" s="5" t="s">
        <v>92</v>
      </c>
      <c r="F94" s="5" t="s">
        <v>228</v>
      </c>
      <c r="G94" s="7">
        <v>247612</v>
      </c>
      <c r="H94" s="7">
        <v>247612</v>
      </c>
      <c r="I94" s="8" t="s">
        <v>245</v>
      </c>
      <c r="J94" s="9" t="str">
        <f>VLOOKUP(D94,'[1]INFO IPS'!D$2:J$277,7,0)</f>
        <v>EVENTO</v>
      </c>
    </row>
    <row r="95" spans="1:10" x14ac:dyDescent="0.25">
      <c r="A95" s="11">
        <v>900228989</v>
      </c>
      <c r="B95" s="12" t="s">
        <v>250</v>
      </c>
      <c r="C95" s="6" t="s">
        <v>11</v>
      </c>
      <c r="D95" s="6">
        <v>106097</v>
      </c>
      <c r="E95" s="5" t="s">
        <v>93</v>
      </c>
      <c r="F95" s="5" t="s">
        <v>232</v>
      </c>
      <c r="G95" s="7">
        <v>428208</v>
      </c>
      <c r="H95" s="7">
        <v>428208</v>
      </c>
      <c r="I95" s="8" t="s">
        <v>245</v>
      </c>
      <c r="J95" s="9" t="str">
        <f>VLOOKUP(D95,'[1]INFO IPS'!D$2:J$277,7,0)</f>
        <v>EVENTO</v>
      </c>
    </row>
    <row r="96" spans="1:10" x14ac:dyDescent="0.25">
      <c r="A96" s="11">
        <v>900228989</v>
      </c>
      <c r="B96" s="12" t="s">
        <v>250</v>
      </c>
      <c r="C96" s="6" t="s">
        <v>11</v>
      </c>
      <c r="D96" s="6">
        <v>106341</v>
      </c>
      <c r="E96" s="5" t="s">
        <v>94</v>
      </c>
      <c r="F96" s="5" t="s">
        <v>233</v>
      </c>
      <c r="G96" s="7">
        <v>319878</v>
      </c>
      <c r="H96" s="7">
        <v>319878</v>
      </c>
      <c r="I96" s="8" t="s">
        <v>245</v>
      </c>
      <c r="J96" s="9" t="str">
        <f>VLOOKUP(D96,'[1]INFO IPS'!D$2:J$277,7,0)</f>
        <v>EVENTO</v>
      </c>
    </row>
    <row r="97" spans="1:10" x14ac:dyDescent="0.25">
      <c r="A97" s="11">
        <v>900228989</v>
      </c>
      <c r="B97" s="12" t="s">
        <v>250</v>
      </c>
      <c r="C97" s="6" t="s">
        <v>11</v>
      </c>
      <c r="D97" s="6">
        <v>106444</v>
      </c>
      <c r="E97" s="5" t="s">
        <v>95</v>
      </c>
      <c r="F97" s="5" t="s">
        <v>233</v>
      </c>
      <c r="G97" s="7">
        <v>162152</v>
      </c>
      <c r="H97" s="7">
        <v>162152</v>
      </c>
      <c r="I97" s="8" t="s">
        <v>245</v>
      </c>
      <c r="J97" s="9" t="str">
        <f>VLOOKUP(D97,'[1]INFO IPS'!D$2:J$277,7,0)</f>
        <v>EVENTO</v>
      </c>
    </row>
    <row r="98" spans="1:10" x14ac:dyDescent="0.25">
      <c r="A98" s="11">
        <v>900228989</v>
      </c>
      <c r="B98" s="12" t="s">
        <v>250</v>
      </c>
      <c r="C98" s="6" t="s">
        <v>11</v>
      </c>
      <c r="D98" s="6">
        <v>106445</v>
      </c>
      <c r="E98" s="5" t="s">
        <v>95</v>
      </c>
      <c r="F98" s="5" t="s">
        <v>233</v>
      </c>
      <c r="G98" s="7">
        <v>80832</v>
      </c>
      <c r="H98" s="7">
        <v>80832</v>
      </c>
      <c r="I98" s="8" t="s">
        <v>245</v>
      </c>
      <c r="J98" s="9" t="str">
        <f>VLOOKUP(D98,'[1]INFO IPS'!D$2:J$277,7,0)</f>
        <v>COVID</v>
      </c>
    </row>
    <row r="99" spans="1:10" x14ac:dyDescent="0.25">
      <c r="A99" s="11">
        <v>900228989</v>
      </c>
      <c r="B99" s="12" t="s">
        <v>250</v>
      </c>
      <c r="C99" s="6" t="s">
        <v>11</v>
      </c>
      <c r="D99" s="6">
        <v>106508</v>
      </c>
      <c r="E99" s="5" t="s">
        <v>96</v>
      </c>
      <c r="F99" s="5" t="s">
        <v>233</v>
      </c>
      <c r="G99" s="7">
        <v>80832</v>
      </c>
      <c r="H99" s="7">
        <v>80832</v>
      </c>
      <c r="I99" s="8" t="s">
        <v>245</v>
      </c>
      <c r="J99" s="9" t="str">
        <f>VLOOKUP(D99,'[1]INFO IPS'!D$2:J$277,7,0)</f>
        <v>COVID</v>
      </c>
    </row>
    <row r="100" spans="1:10" x14ac:dyDescent="0.25">
      <c r="A100" s="11">
        <v>900228989</v>
      </c>
      <c r="B100" s="12" t="s">
        <v>250</v>
      </c>
      <c r="C100" s="6" t="s">
        <v>11</v>
      </c>
      <c r="D100" s="6">
        <v>106720</v>
      </c>
      <c r="E100" s="5" t="s">
        <v>97</v>
      </c>
      <c r="F100" s="5" t="s">
        <v>233</v>
      </c>
      <c r="G100" s="7">
        <v>65700</v>
      </c>
      <c r="H100" s="7">
        <v>65700</v>
      </c>
      <c r="I100" s="8" t="s">
        <v>245</v>
      </c>
      <c r="J100" s="9" t="str">
        <f>VLOOKUP(D100,'[1]INFO IPS'!D$2:J$277,7,0)</f>
        <v>EVENTO</v>
      </c>
    </row>
    <row r="101" spans="1:10" x14ac:dyDescent="0.25">
      <c r="A101" s="11">
        <v>900228989</v>
      </c>
      <c r="B101" s="12" t="s">
        <v>250</v>
      </c>
      <c r="C101" s="6" t="s">
        <v>11</v>
      </c>
      <c r="D101" s="6">
        <v>106723</v>
      </c>
      <c r="E101" s="5" t="s">
        <v>97</v>
      </c>
      <c r="F101" s="5" t="s">
        <v>233</v>
      </c>
      <c r="G101" s="7">
        <v>1274525</v>
      </c>
      <c r="H101" s="7">
        <v>1274525</v>
      </c>
      <c r="I101" s="8" t="s">
        <v>245</v>
      </c>
      <c r="J101" s="9" t="str">
        <f>VLOOKUP(D101,'[1]INFO IPS'!D$2:J$277,7,0)</f>
        <v>EVENTO</v>
      </c>
    </row>
    <row r="102" spans="1:10" x14ac:dyDescent="0.25">
      <c r="A102" s="11">
        <v>900228989</v>
      </c>
      <c r="B102" s="12" t="s">
        <v>250</v>
      </c>
      <c r="C102" s="6" t="s">
        <v>11</v>
      </c>
      <c r="D102" s="6">
        <v>106724</v>
      </c>
      <c r="E102" s="5" t="s">
        <v>97</v>
      </c>
      <c r="F102" s="5" t="s">
        <v>233</v>
      </c>
      <c r="G102" s="7">
        <v>80832</v>
      </c>
      <c r="H102" s="7">
        <v>80832</v>
      </c>
      <c r="I102" s="8" t="s">
        <v>245</v>
      </c>
      <c r="J102" s="9" t="str">
        <f>VLOOKUP(D102,'[1]INFO IPS'!D$2:J$277,7,0)</f>
        <v>COVID</v>
      </c>
    </row>
    <row r="103" spans="1:10" x14ac:dyDescent="0.25">
      <c r="A103" s="11">
        <v>900228989</v>
      </c>
      <c r="B103" s="12" t="s">
        <v>250</v>
      </c>
      <c r="C103" s="6" t="s">
        <v>11</v>
      </c>
      <c r="D103" s="6">
        <v>106725</v>
      </c>
      <c r="E103" s="5" t="s">
        <v>97</v>
      </c>
      <c r="F103" s="5" t="s">
        <v>233</v>
      </c>
      <c r="G103" s="7">
        <v>80832</v>
      </c>
      <c r="H103" s="7">
        <v>80832</v>
      </c>
      <c r="I103" s="8" t="s">
        <v>245</v>
      </c>
      <c r="J103" s="9" t="str">
        <f>VLOOKUP(D103,'[1]INFO IPS'!D$2:J$277,7,0)</f>
        <v>COVID</v>
      </c>
    </row>
    <row r="104" spans="1:10" x14ac:dyDescent="0.25">
      <c r="A104" s="11">
        <v>900228989</v>
      </c>
      <c r="B104" s="12" t="s">
        <v>250</v>
      </c>
      <c r="C104" s="6" t="s">
        <v>11</v>
      </c>
      <c r="D104" s="6">
        <v>106750</v>
      </c>
      <c r="E104" s="5" t="s">
        <v>98</v>
      </c>
      <c r="F104" s="5" t="s">
        <v>233</v>
      </c>
      <c r="G104" s="7">
        <v>709000</v>
      </c>
      <c r="H104" s="7">
        <v>709000</v>
      </c>
      <c r="I104" s="8" t="s">
        <v>245</v>
      </c>
      <c r="J104" s="9" t="str">
        <f>VLOOKUP(D104,'[1]INFO IPS'!D$2:J$277,7,0)</f>
        <v>EVENTO</v>
      </c>
    </row>
    <row r="105" spans="1:10" x14ac:dyDescent="0.25">
      <c r="A105" s="11">
        <v>900228989</v>
      </c>
      <c r="B105" s="12" t="s">
        <v>250</v>
      </c>
      <c r="C105" s="6" t="s">
        <v>11</v>
      </c>
      <c r="D105" s="6">
        <v>106775</v>
      </c>
      <c r="E105" s="5" t="s">
        <v>98</v>
      </c>
      <c r="F105" s="5" t="s">
        <v>233</v>
      </c>
      <c r="G105" s="7">
        <v>539835</v>
      </c>
      <c r="H105" s="7">
        <v>539835</v>
      </c>
      <c r="I105" s="8" t="s">
        <v>245</v>
      </c>
      <c r="J105" s="9" t="str">
        <f>VLOOKUP(D105,'[1]INFO IPS'!D$2:J$277,7,0)</f>
        <v>EVENTO</v>
      </c>
    </row>
    <row r="106" spans="1:10" x14ac:dyDescent="0.25">
      <c r="A106" s="11">
        <v>900228989</v>
      </c>
      <c r="B106" s="12" t="s">
        <v>250</v>
      </c>
      <c r="C106" s="6" t="s">
        <v>11</v>
      </c>
      <c r="D106" s="6">
        <v>106824</v>
      </c>
      <c r="E106" s="5" t="s">
        <v>99</v>
      </c>
      <c r="F106" s="5" t="s">
        <v>233</v>
      </c>
      <c r="G106" s="7">
        <v>1971182</v>
      </c>
      <c r="H106" s="7">
        <v>1971182</v>
      </c>
      <c r="I106" s="8" t="s">
        <v>245</v>
      </c>
      <c r="J106" s="9" t="str">
        <f>VLOOKUP(D106,'[1]INFO IPS'!D$2:J$277,7,0)</f>
        <v>EVENTO</v>
      </c>
    </row>
    <row r="107" spans="1:10" x14ac:dyDescent="0.25">
      <c r="A107" s="11">
        <v>900228989</v>
      </c>
      <c r="B107" s="12" t="s">
        <v>250</v>
      </c>
      <c r="C107" s="6" t="s">
        <v>11</v>
      </c>
      <c r="D107" s="6">
        <v>106896</v>
      </c>
      <c r="E107" s="5" t="s">
        <v>100</v>
      </c>
      <c r="F107" s="5" t="s">
        <v>233</v>
      </c>
      <c r="G107" s="7">
        <v>65700</v>
      </c>
      <c r="H107" s="7">
        <v>65700</v>
      </c>
      <c r="I107" s="8" t="s">
        <v>245</v>
      </c>
      <c r="J107" s="9" t="str">
        <f>VLOOKUP(D107,'[1]INFO IPS'!D$2:J$277,7,0)</f>
        <v>EVENTO</v>
      </c>
    </row>
    <row r="108" spans="1:10" x14ac:dyDescent="0.25">
      <c r="A108" s="11">
        <v>900228989</v>
      </c>
      <c r="B108" s="12" t="s">
        <v>250</v>
      </c>
      <c r="C108" s="6" t="s">
        <v>11</v>
      </c>
      <c r="D108" s="6">
        <v>106953</v>
      </c>
      <c r="E108" s="5" t="s">
        <v>101</v>
      </c>
      <c r="F108" s="5" t="s">
        <v>233</v>
      </c>
      <c r="G108" s="7">
        <v>80832</v>
      </c>
      <c r="H108" s="7">
        <v>80832</v>
      </c>
      <c r="I108" s="8" t="s">
        <v>245</v>
      </c>
      <c r="J108" s="9" t="str">
        <f>VLOOKUP(D108,'[1]INFO IPS'!D$2:J$277,7,0)</f>
        <v>COVID</v>
      </c>
    </row>
    <row r="109" spans="1:10" x14ac:dyDescent="0.25">
      <c r="A109" s="11">
        <v>900228989</v>
      </c>
      <c r="B109" s="12" t="s">
        <v>250</v>
      </c>
      <c r="C109" s="6" t="s">
        <v>11</v>
      </c>
      <c r="D109" s="6">
        <v>107097</v>
      </c>
      <c r="E109" s="5" t="s">
        <v>102</v>
      </c>
      <c r="F109" s="5" t="s">
        <v>233</v>
      </c>
      <c r="G109" s="7">
        <v>89120</v>
      </c>
      <c r="H109" s="7">
        <v>89120</v>
      </c>
      <c r="I109" s="8" t="s">
        <v>245</v>
      </c>
      <c r="J109" s="9" t="str">
        <f>VLOOKUP(D109,'[1]INFO IPS'!D$2:J$277,7,0)</f>
        <v>EVENTO</v>
      </c>
    </row>
    <row r="110" spans="1:10" x14ac:dyDescent="0.25">
      <c r="A110" s="11">
        <v>900228989</v>
      </c>
      <c r="B110" s="12" t="s">
        <v>250</v>
      </c>
      <c r="C110" s="6" t="s">
        <v>11</v>
      </c>
      <c r="D110" s="6">
        <v>107246</v>
      </c>
      <c r="E110" s="5" t="s">
        <v>103</v>
      </c>
      <c r="F110" s="5" t="s">
        <v>233</v>
      </c>
      <c r="G110" s="7">
        <v>80832</v>
      </c>
      <c r="H110" s="7">
        <v>80832</v>
      </c>
      <c r="I110" s="8" t="s">
        <v>245</v>
      </c>
      <c r="J110" s="9" t="str">
        <f>VLOOKUP(D110,'[1]INFO IPS'!D$2:J$277,7,0)</f>
        <v>COVID</v>
      </c>
    </row>
    <row r="111" spans="1:10" x14ac:dyDescent="0.25">
      <c r="A111" s="11">
        <v>900228989</v>
      </c>
      <c r="B111" s="12" t="s">
        <v>250</v>
      </c>
      <c r="C111" s="6" t="s">
        <v>11</v>
      </c>
      <c r="D111" s="6">
        <v>107648</v>
      </c>
      <c r="E111" s="5" t="s">
        <v>104</v>
      </c>
      <c r="F111" s="5" t="s">
        <v>233</v>
      </c>
      <c r="G111" s="7">
        <v>558621</v>
      </c>
      <c r="H111" s="7">
        <v>558621</v>
      </c>
      <c r="I111" s="8" t="s">
        <v>245</v>
      </c>
      <c r="J111" s="9" t="str">
        <f>VLOOKUP(D111,'[1]INFO IPS'!D$2:J$277,7,0)</f>
        <v>EVENTO</v>
      </c>
    </row>
    <row r="112" spans="1:10" x14ac:dyDescent="0.25">
      <c r="A112" s="11">
        <v>900228989</v>
      </c>
      <c r="B112" s="12" t="s">
        <v>250</v>
      </c>
      <c r="C112" s="6" t="s">
        <v>11</v>
      </c>
      <c r="D112" s="6">
        <v>107839</v>
      </c>
      <c r="E112" s="5" t="s">
        <v>105</v>
      </c>
      <c r="F112" s="5" t="s">
        <v>231</v>
      </c>
      <c r="G112" s="7">
        <v>80832</v>
      </c>
      <c r="H112" s="7">
        <v>80832</v>
      </c>
      <c r="I112" s="8" t="s">
        <v>245</v>
      </c>
      <c r="J112" s="9" t="str">
        <f>VLOOKUP(D112,'[1]INFO IPS'!D$2:J$277,7,0)</f>
        <v>COVID</v>
      </c>
    </row>
    <row r="113" spans="1:10" x14ac:dyDescent="0.25">
      <c r="A113" s="11">
        <v>900228989</v>
      </c>
      <c r="B113" s="12" t="s">
        <v>250</v>
      </c>
      <c r="C113" s="6" t="s">
        <v>11</v>
      </c>
      <c r="D113" s="6">
        <v>107961</v>
      </c>
      <c r="E113" s="5" t="s">
        <v>107</v>
      </c>
      <c r="F113" s="5" t="s">
        <v>231</v>
      </c>
      <c r="G113" s="7">
        <v>80832</v>
      </c>
      <c r="H113" s="7">
        <v>80832</v>
      </c>
      <c r="I113" s="8" t="s">
        <v>245</v>
      </c>
      <c r="J113" s="9" t="str">
        <f>VLOOKUP(D113,'[1]INFO IPS'!D$2:J$277,7,0)</f>
        <v>COVID</v>
      </c>
    </row>
    <row r="114" spans="1:10" x14ac:dyDescent="0.25">
      <c r="A114" s="11">
        <v>900228989</v>
      </c>
      <c r="B114" s="12" t="s">
        <v>250</v>
      </c>
      <c r="C114" s="6" t="s">
        <v>11</v>
      </c>
      <c r="D114" s="6">
        <v>107962</v>
      </c>
      <c r="E114" s="5" t="s">
        <v>107</v>
      </c>
      <c r="F114" s="5" t="s">
        <v>231</v>
      </c>
      <c r="G114" s="7">
        <v>80832</v>
      </c>
      <c r="H114" s="7">
        <v>80832</v>
      </c>
      <c r="I114" s="8" t="s">
        <v>245</v>
      </c>
      <c r="J114" s="9" t="str">
        <f>VLOOKUP(D114,'[1]INFO IPS'!D$2:J$277,7,0)</f>
        <v>COVID</v>
      </c>
    </row>
    <row r="115" spans="1:10" x14ac:dyDescent="0.25">
      <c r="A115" s="11">
        <v>900228989</v>
      </c>
      <c r="B115" s="12" t="s">
        <v>250</v>
      </c>
      <c r="C115" s="6" t="s">
        <v>11</v>
      </c>
      <c r="D115" s="6">
        <v>108066</v>
      </c>
      <c r="E115" s="5" t="s">
        <v>108</v>
      </c>
      <c r="F115" s="5" t="s">
        <v>231</v>
      </c>
      <c r="G115" s="7">
        <v>459516</v>
      </c>
      <c r="H115" s="7">
        <v>459516</v>
      </c>
      <c r="I115" s="8" t="s">
        <v>245</v>
      </c>
      <c r="J115" s="9" t="str">
        <f>VLOOKUP(D115,'[1]INFO IPS'!D$2:J$277,7,0)</f>
        <v>EVENTO</v>
      </c>
    </row>
    <row r="116" spans="1:10" x14ac:dyDescent="0.25">
      <c r="A116" s="11">
        <v>900228989</v>
      </c>
      <c r="B116" s="12" t="s">
        <v>250</v>
      </c>
      <c r="C116" s="6" t="s">
        <v>11</v>
      </c>
      <c r="D116" s="6">
        <v>108188</v>
      </c>
      <c r="E116" s="5" t="s">
        <v>109</v>
      </c>
      <c r="F116" s="5" t="s">
        <v>231</v>
      </c>
      <c r="G116" s="7">
        <v>65700</v>
      </c>
      <c r="H116" s="7">
        <v>65700</v>
      </c>
      <c r="I116" s="8" t="s">
        <v>245</v>
      </c>
      <c r="J116" s="9" t="str">
        <f>VLOOKUP(D116,'[1]INFO IPS'!D$2:J$277,7,0)</f>
        <v>EVENTO</v>
      </c>
    </row>
    <row r="117" spans="1:10" x14ac:dyDescent="0.25">
      <c r="A117" s="11">
        <v>900228989</v>
      </c>
      <c r="B117" s="12" t="s">
        <v>250</v>
      </c>
      <c r="C117" s="6" t="s">
        <v>11</v>
      </c>
      <c r="D117" s="6">
        <v>108372</v>
      </c>
      <c r="E117" s="5" t="s">
        <v>110</v>
      </c>
      <c r="F117" s="5" t="s">
        <v>231</v>
      </c>
      <c r="G117" s="7">
        <v>80832</v>
      </c>
      <c r="H117" s="7">
        <v>80832</v>
      </c>
      <c r="I117" s="8" t="s">
        <v>245</v>
      </c>
      <c r="J117" s="9" t="str">
        <f>VLOOKUP(D117,'[1]INFO IPS'!D$2:J$277,7,0)</f>
        <v>COVID</v>
      </c>
    </row>
    <row r="118" spans="1:10" x14ac:dyDescent="0.25">
      <c r="A118" s="11">
        <v>900228989</v>
      </c>
      <c r="B118" s="12" t="s">
        <v>250</v>
      </c>
      <c r="C118" s="6" t="s">
        <v>11</v>
      </c>
      <c r="D118" s="6">
        <v>108381</v>
      </c>
      <c r="E118" s="5" t="s">
        <v>111</v>
      </c>
      <c r="F118" s="5" t="s">
        <v>231</v>
      </c>
      <c r="G118" s="7">
        <v>80832</v>
      </c>
      <c r="H118" s="7">
        <v>80832</v>
      </c>
      <c r="I118" s="8" t="s">
        <v>245</v>
      </c>
      <c r="J118" s="9" t="str">
        <f>VLOOKUP(D118,'[1]INFO IPS'!D$2:J$277,7,0)</f>
        <v>COVID</v>
      </c>
    </row>
    <row r="119" spans="1:10" x14ac:dyDescent="0.25">
      <c r="A119" s="11">
        <v>900228989</v>
      </c>
      <c r="B119" s="12" t="s">
        <v>250</v>
      </c>
      <c r="C119" s="6" t="s">
        <v>11</v>
      </c>
      <c r="D119" s="6">
        <v>108398</v>
      </c>
      <c r="E119" s="5" t="s">
        <v>111</v>
      </c>
      <c r="F119" s="5" t="s">
        <v>231</v>
      </c>
      <c r="G119" s="7">
        <v>80832</v>
      </c>
      <c r="H119" s="7">
        <v>80832</v>
      </c>
      <c r="I119" s="8" t="s">
        <v>245</v>
      </c>
      <c r="J119" s="9" t="str">
        <f>VLOOKUP(D119,'[1]INFO IPS'!D$2:J$277,7,0)</f>
        <v>COVID</v>
      </c>
    </row>
    <row r="120" spans="1:10" x14ac:dyDescent="0.25">
      <c r="A120" s="11">
        <v>900228989</v>
      </c>
      <c r="B120" s="12" t="s">
        <v>250</v>
      </c>
      <c r="C120" s="6" t="s">
        <v>11</v>
      </c>
      <c r="D120" s="6">
        <v>108417</v>
      </c>
      <c r="E120" s="5" t="s">
        <v>111</v>
      </c>
      <c r="F120" s="5" t="s">
        <v>231</v>
      </c>
      <c r="G120" s="7">
        <v>80832</v>
      </c>
      <c r="H120" s="7">
        <v>80832</v>
      </c>
      <c r="I120" s="8" t="s">
        <v>245</v>
      </c>
      <c r="J120" s="9" t="str">
        <f>VLOOKUP(D120,'[1]INFO IPS'!D$2:J$277,7,0)</f>
        <v>COVID</v>
      </c>
    </row>
    <row r="121" spans="1:10" x14ac:dyDescent="0.25">
      <c r="A121" s="11">
        <v>900228989</v>
      </c>
      <c r="B121" s="12" t="s">
        <v>250</v>
      </c>
      <c r="C121" s="6" t="s">
        <v>11</v>
      </c>
      <c r="D121" s="6">
        <v>108472</v>
      </c>
      <c r="E121" s="5" t="s">
        <v>112</v>
      </c>
      <c r="F121" s="5" t="s">
        <v>231</v>
      </c>
      <c r="G121" s="7">
        <v>361147</v>
      </c>
      <c r="H121" s="7">
        <v>361147</v>
      </c>
      <c r="I121" s="8" t="s">
        <v>245</v>
      </c>
      <c r="J121" s="9" t="str">
        <f>VLOOKUP(D121,'[1]INFO IPS'!D$2:J$277,7,0)</f>
        <v>EVENTO</v>
      </c>
    </row>
    <row r="122" spans="1:10" x14ac:dyDescent="0.25">
      <c r="A122" s="11">
        <v>900228989</v>
      </c>
      <c r="B122" s="12" t="s">
        <v>250</v>
      </c>
      <c r="C122" s="6" t="s">
        <v>11</v>
      </c>
      <c r="D122" s="6">
        <v>108701</v>
      </c>
      <c r="E122" s="5" t="s">
        <v>113</v>
      </c>
      <c r="F122" s="5" t="s">
        <v>231</v>
      </c>
      <c r="G122" s="7">
        <v>80832</v>
      </c>
      <c r="H122" s="7">
        <v>80832</v>
      </c>
      <c r="I122" s="8" t="s">
        <v>245</v>
      </c>
      <c r="J122" s="9" t="str">
        <f>VLOOKUP(D122,'[1]INFO IPS'!D$2:J$277,7,0)</f>
        <v>COVID</v>
      </c>
    </row>
    <row r="123" spans="1:10" x14ac:dyDescent="0.25">
      <c r="A123" s="11">
        <v>900228989</v>
      </c>
      <c r="B123" s="12" t="s">
        <v>250</v>
      </c>
      <c r="C123" s="6" t="s">
        <v>11</v>
      </c>
      <c r="D123" s="6">
        <v>109012</v>
      </c>
      <c r="E123" s="5" t="s">
        <v>114</v>
      </c>
      <c r="F123" s="5" t="s">
        <v>231</v>
      </c>
      <c r="G123" s="7">
        <v>80832</v>
      </c>
      <c r="H123" s="7">
        <v>80832</v>
      </c>
      <c r="I123" s="8" t="s">
        <v>245</v>
      </c>
      <c r="J123" s="9" t="str">
        <f>VLOOKUP(D123,'[1]INFO IPS'!D$2:J$277,7,0)</f>
        <v>COVID</v>
      </c>
    </row>
    <row r="124" spans="1:10" x14ac:dyDescent="0.25">
      <c r="A124" s="11">
        <v>900228989</v>
      </c>
      <c r="B124" s="12" t="s">
        <v>250</v>
      </c>
      <c r="C124" s="6" t="s">
        <v>11</v>
      </c>
      <c r="D124" s="6">
        <v>109040</v>
      </c>
      <c r="E124" s="5" t="s">
        <v>115</v>
      </c>
      <c r="F124" s="5" t="s">
        <v>231</v>
      </c>
      <c r="G124" s="7">
        <v>285960</v>
      </c>
      <c r="H124" s="7">
        <v>285960</v>
      </c>
      <c r="I124" s="8" t="s">
        <v>245</v>
      </c>
      <c r="J124" s="9" t="str">
        <f>VLOOKUP(D124,'[1]INFO IPS'!D$2:J$277,7,0)</f>
        <v>EVENTO</v>
      </c>
    </row>
    <row r="125" spans="1:10" x14ac:dyDescent="0.25">
      <c r="A125" s="11">
        <v>900228989</v>
      </c>
      <c r="B125" s="12" t="s">
        <v>250</v>
      </c>
      <c r="C125" s="6" t="s">
        <v>11</v>
      </c>
      <c r="D125" s="6">
        <v>109199</v>
      </c>
      <c r="E125" s="5" t="s">
        <v>116</v>
      </c>
      <c r="F125" s="5" t="s">
        <v>231</v>
      </c>
      <c r="G125" s="7">
        <v>80832</v>
      </c>
      <c r="H125" s="7">
        <v>80832</v>
      </c>
      <c r="I125" s="8" t="s">
        <v>245</v>
      </c>
      <c r="J125" s="9" t="str">
        <f>VLOOKUP(D125,'[1]INFO IPS'!D$2:J$277,7,0)</f>
        <v>COVID</v>
      </c>
    </row>
    <row r="126" spans="1:10" x14ac:dyDescent="0.25">
      <c r="A126" s="11">
        <v>900228989</v>
      </c>
      <c r="B126" s="12" t="s">
        <v>250</v>
      </c>
      <c r="C126" s="6" t="s">
        <v>11</v>
      </c>
      <c r="D126" s="6">
        <v>109208</v>
      </c>
      <c r="E126" s="5" t="s">
        <v>116</v>
      </c>
      <c r="F126" s="5" t="s">
        <v>231</v>
      </c>
      <c r="G126" s="7">
        <v>119245</v>
      </c>
      <c r="H126" s="7">
        <v>119245</v>
      </c>
      <c r="I126" s="8" t="s">
        <v>245</v>
      </c>
      <c r="J126" s="9" t="str">
        <f>VLOOKUP(D126,'[1]INFO IPS'!D$2:J$277,7,0)</f>
        <v>EVENTO</v>
      </c>
    </row>
    <row r="127" spans="1:10" x14ac:dyDescent="0.25">
      <c r="A127" s="11">
        <v>900228989</v>
      </c>
      <c r="B127" s="12" t="s">
        <v>250</v>
      </c>
      <c r="C127" s="6" t="s">
        <v>11</v>
      </c>
      <c r="D127" s="6">
        <v>109253</v>
      </c>
      <c r="E127" s="5" t="s">
        <v>117</v>
      </c>
      <c r="F127" s="5" t="s">
        <v>231</v>
      </c>
      <c r="G127" s="7">
        <v>80832</v>
      </c>
      <c r="H127" s="7">
        <v>80832</v>
      </c>
      <c r="I127" s="8" t="s">
        <v>245</v>
      </c>
      <c r="J127" s="9" t="str">
        <f>VLOOKUP(D127,'[1]INFO IPS'!D$2:J$277,7,0)</f>
        <v>COVID</v>
      </c>
    </row>
    <row r="128" spans="1:10" x14ac:dyDescent="0.25">
      <c r="A128" s="11">
        <v>900228989</v>
      </c>
      <c r="B128" s="12" t="s">
        <v>250</v>
      </c>
      <c r="C128" s="6" t="s">
        <v>11</v>
      </c>
      <c r="D128" s="6">
        <v>109258</v>
      </c>
      <c r="E128" s="5" t="s">
        <v>117</v>
      </c>
      <c r="F128" s="5" t="s">
        <v>231</v>
      </c>
      <c r="G128" s="7">
        <v>80832</v>
      </c>
      <c r="H128" s="7">
        <v>80832</v>
      </c>
      <c r="I128" s="8" t="s">
        <v>245</v>
      </c>
      <c r="J128" s="9" t="str">
        <f>VLOOKUP(D128,'[1]INFO IPS'!D$2:J$277,7,0)</f>
        <v>COVID</v>
      </c>
    </row>
    <row r="129" spans="1:10" x14ac:dyDescent="0.25">
      <c r="A129" s="11">
        <v>900228989</v>
      </c>
      <c r="B129" s="12" t="s">
        <v>250</v>
      </c>
      <c r="C129" s="6" t="s">
        <v>11</v>
      </c>
      <c r="D129" s="6">
        <v>109259</v>
      </c>
      <c r="E129" s="5" t="s">
        <v>117</v>
      </c>
      <c r="F129" s="5" t="s">
        <v>231</v>
      </c>
      <c r="G129" s="7">
        <v>526668</v>
      </c>
      <c r="H129" s="7">
        <v>526668</v>
      </c>
      <c r="I129" s="8" t="s">
        <v>245</v>
      </c>
      <c r="J129" s="9" t="str">
        <f>VLOOKUP(D129,'[1]INFO IPS'!D$2:J$277,7,0)</f>
        <v>EVENTO</v>
      </c>
    </row>
    <row r="130" spans="1:10" x14ac:dyDescent="0.25">
      <c r="A130" s="11">
        <v>900228989</v>
      </c>
      <c r="B130" s="12" t="s">
        <v>250</v>
      </c>
      <c r="C130" s="6" t="s">
        <v>11</v>
      </c>
      <c r="D130" s="6">
        <v>109329</v>
      </c>
      <c r="E130" s="5" t="s">
        <v>118</v>
      </c>
      <c r="F130" s="5" t="s">
        <v>231</v>
      </c>
      <c r="G130" s="7">
        <v>80832</v>
      </c>
      <c r="H130" s="7">
        <v>80832</v>
      </c>
      <c r="I130" s="8" t="s">
        <v>245</v>
      </c>
      <c r="J130" s="9" t="str">
        <f>VLOOKUP(D130,'[1]INFO IPS'!D$2:J$277,7,0)</f>
        <v>COVID</v>
      </c>
    </row>
    <row r="131" spans="1:10" x14ac:dyDescent="0.25">
      <c r="A131" s="11">
        <v>900228989</v>
      </c>
      <c r="B131" s="12" t="s">
        <v>250</v>
      </c>
      <c r="C131" s="6" t="s">
        <v>11</v>
      </c>
      <c r="D131" s="6">
        <v>109336</v>
      </c>
      <c r="E131" s="5" t="s">
        <v>118</v>
      </c>
      <c r="F131" s="5" t="s">
        <v>232</v>
      </c>
      <c r="G131" s="7">
        <v>80832</v>
      </c>
      <c r="H131" s="7">
        <v>80832</v>
      </c>
      <c r="I131" s="8" t="s">
        <v>245</v>
      </c>
      <c r="J131" s="9" t="str">
        <f>VLOOKUP(D131,'[1]INFO IPS'!D$2:J$277,7,0)</f>
        <v>COVID</v>
      </c>
    </row>
    <row r="132" spans="1:10" x14ac:dyDescent="0.25">
      <c r="A132" s="11">
        <v>900228989</v>
      </c>
      <c r="B132" s="12" t="s">
        <v>250</v>
      </c>
      <c r="C132" s="6" t="s">
        <v>11</v>
      </c>
      <c r="D132" s="6">
        <v>109355</v>
      </c>
      <c r="E132" s="5" t="s">
        <v>119</v>
      </c>
      <c r="F132" s="5" t="s">
        <v>231</v>
      </c>
      <c r="G132" s="7">
        <v>67950</v>
      </c>
      <c r="H132" s="7">
        <v>67950</v>
      </c>
      <c r="I132" s="8" t="s">
        <v>245</v>
      </c>
      <c r="J132" s="9" t="str">
        <f>VLOOKUP(D132,'[1]INFO IPS'!D$2:J$277,7,0)</f>
        <v>EVENTO</v>
      </c>
    </row>
    <row r="133" spans="1:10" x14ac:dyDescent="0.25">
      <c r="A133" s="11">
        <v>900228989</v>
      </c>
      <c r="B133" s="12" t="s">
        <v>250</v>
      </c>
      <c r="C133" s="6" t="s">
        <v>11</v>
      </c>
      <c r="D133" s="6">
        <v>109511</v>
      </c>
      <c r="E133" s="5" t="s">
        <v>120</v>
      </c>
      <c r="F133" s="5" t="s">
        <v>231</v>
      </c>
      <c r="G133" s="7">
        <v>110832</v>
      </c>
      <c r="H133" s="7">
        <v>80832</v>
      </c>
      <c r="I133" s="8" t="s">
        <v>245</v>
      </c>
      <c r="J133" s="9" t="str">
        <f>VLOOKUP(D133,'[1]INFO IPS'!D$2:J$277,7,0)</f>
        <v>COVID</v>
      </c>
    </row>
    <row r="134" spans="1:10" x14ac:dyDescent="0.25">
      <c r="A134" s="11">
        <v>900228989</v>
      </c>
      <c r="B134" s="12" t="s">
        <v>250</v>
      </c>
      <c r="C134" s="6" t="s">
        <v>11</v>
      </c>
      <c r="D134" s="6">
        <v>109519</v>
      </c>
      <c r="E134" s="5" t="s">
        <v>120</v>
      </c>
      <c r="F134" s="5" t="s">
        <v>232</v>
      </c>
      <c r="G134" s="7">
        <v>378440</v>
      </c>
      <c r="H134" s="7">
        <v>378440</v>
      </c>
      <c r="I134" s="8" t="s">
        <v>245</v>
      </c>
      <c r="J134" s="9" t="str">
        <f>VLOOKUP(D134,'[1]INFO IPS'!D$2:J$277,7,0)</f>
        <v>EVENTO</v>
      </c>
    </row>
    <row r="135" spans="1:10" x14ac:dyDescent="0.25">
      <c r="A135" s="11">
        <v>900228989</v>
      </c>
      <c r="B135" s="12" t="s">
        <v>250</v>
      </c>
      <c r="C135" s="6" t="s">
        <v>11</v>
      </c>
      <c r="D135" s="6">
        <v>109520</v>
      </c>
      <c r="E135" s="5" t="s">
        <v>120</v>
      </c>
      <c r="F135" s="5" t="s">
        <v>231</v>
      </c>
      <c r="G135" s="7">
        <v>436700</v>
      </c>
      <c r="H135" s="7">
        <v>436700</v>
      </c>
      <c r="I135" s="8" t="s">
        <v>245</v>
      </c>
      <c r="J135" s="9" t="str">
        <f>VLOOKUP(D135,'[1]INFO IPS'!D$2:J$277,7,0)</f>
        <v>EVENTO</v>
      </c>
    </row>
    <row r="136" spans="1:10" x14ac:dyDescent="0.25">
      <c r="A136" s="11">
        <v>900228989</v>
      </c>
      <c r="B136" s="12" t="s">
        <v>250</v>
      </c>
      <c r="C136" s="6" t="s">
        <v>11</v>
      </c>
      <c r="D136" s="6">
        <v>109540</v>
      </c>
      <c r="E136" s="5" t="s">
        <v>120</v>
      </c>
      <c r="F136" s="5" t="s">
        <v>231</v>
      </c>
      <c r="G136" s="7">
        <v>80832</v>
      </c>
      <c r="H136" s="7">
        <v>80832</v>
      </c>
      <c r="I136" s="8" t="s">
        <v>245</v>
      </c>
      <c r="J136" s="9" t="str">
        <f>VLOOKUP(D136,'[1]INFO IPS'!D$2:J$277,7,0)</f>
        <v>COVID</v>
      </c>
    </row>
    <row r="137" spans="1:10" x14ac:dyDescent="0.25">
      <c r="A137" s="11">
        <v>900228989</v>
      </c>
      <c r="B137" s="12" t="s">
        <v>250</v>
      </c>
      <c r="C137" s="6" t="s">
        <v>11</v>
      </c>
      <c r="D137" s="6">
        <v>109720</v>
      </c>
      <c r="E137" s="5" t="s">
        <v>121</v>
      </c>
      <c r="F137" s="5" t="s">
        <v>232</v>
      </c>
      <c r="G137" s="7">
        <v>67950</v>
      </c>
      <c r="H137" s="7">
        <v>67950</v>
      </c>
      <c r="I137" s="8" t="s">
        <v>245</v>
      </c>
      <c r="J137" s="9" t="str">
        <f>VLOOKUP(D137,'[1]INFO IPS'!D$2:J$277,7,0)</f>
        <v>EVENTO</v>
      </c>
    </row>
    <row r="138" spans="1:10" x14ac:dyDescent="0.25">
      <c r="A138" s="11">
        <v>900228989</v>
      </c>
      <c r="B138" s="12" t="s">
        <v>250</v>
      </c>
      <c r="C138" s="6" t="s">
        <v>11</v>
      </c>
      <c r="D138" s="6">
        <v>109788</v>
      </c>
      <c r="E138" s="5" t="s">
        <v>122</v>
      </c>
      <c r="F138" s="5" t="s">
        <v>231</v>
      </c>
      <c r="G138" s="7">
        <v>80832</v>
      </c>
      <c r="H138" s="7">
        <v>80832</v>
      </c>
      <c r="I138" s="8" t="s">
        <v>245</v>
      </c>
      <c r="J138" s="9" t="str">
        <f>VLOOKUP(D138,'[1]INFO IPS'!D$2:J$277,7,0)</f>
        <v>COVID</v>
      </c>
    </row>
    <row r="139" spans="1:10" x14ac:dyDescent="0.25">
      <c r="A139" s="11">
        <v>900228989</v>
      </c>
      <c r="B139" s="12" t="s">
        <v>250</v>
      </c>
      <c r="C139" s="6" t="s">
        <v>11</v>
      </c>
      <c r="D139" s="6">
        <v>109982</v>
      </c>
      <c r="E139" s="5" t="s">
        <v>123</v>
      </c>
      <c r="F139" s="5" t="s">
        <v>224</v>
      </c>
      <c r="G139" s="7">
        <v>80000</v>
      </c>
      <c r="H139" s="7">
        <v>80000</v>
      </c>
      <c r="I139" s="8" t="s">
        <v>245</v>
      </c>
      <c r="J139" s="9" t="str">
        <f>VLOOKUP(D139,'[1]INFO IPS'!D$2:J$277,7,0)</f>
        <v>EVENTO</v>
      </c>
    </row>
    <row r="140" spans="1:10" x14ac:dyDescent="0.25">
      <c r="A140" s="11">
        <v>900228989</v>
      </c>
      <c r="B140" s="12" t="s">
        <v>250</v>
      </c>
      <c r="C140" s="6" t="s">
        <v>11</v>
      </c>
      <c r="D140" s="6">
        <v>110157</v>
      </c>
      <c r="E140" s="5" t="s">
        <v>124</v>
      </c>
      <c r="F140" s="5" t="s">
        <v>232</v>
      </c>
      <c r="G140" s="7">
        <v>128535</v>
      </c>
      <c r="H140" s="7">
        <v>128535</v>
      </c>
      <c r="I140" s="8" t="s">
        <v>245</v>
      </c>
      <c r="J140" s="9" t="str">
        <f>VLOOKUP(D140,'[1]INFO IPS'!D$2:J$277,7,0)</f>
        <v>EVENTO</v>
      </c>
    </row>
    <row r="141" spans="1:10" x14ac:dyDescent="0.25">
      <c r="A141" s="11">
        <v>900228989</v>
      </c>
      <c r="B141" s="12" t="s">
        <v>250</v>
      </c>
      <c r="C141" s="6" t="s">
        <v>11</v>
      </c>
      <c r="D141" s="6">
        <v>110310</v>
      </c>
      <c r="E141" s="5" t="s">
        <v>125</v>
      </c>
      <c r="F141" s="5" t="s">
        <v>232</v>
      </c>
      <c r="G141" s="7">
        <v>521435</v>
      </c>
      <c r="H141" s="7">
        <v>521435</v>
      </c>
      <c r="I141" s="8" t="s">
        <v>245</v>
      </c>
      <c r="J141" s="9" t="str">
        <f>VLOOKUP(D141,'[1]INFO IPS'!D$2:J$277,7,0)</f>
        <v>EVENTO</v>
      </c>
    </row>
    <row r="142" spans="1:10" x14ac:dyDescent="0.25">
      <c r="A142" s="11">
        <v>900228989</v>
      </c>
      <c r="B142" s="12" t="s">
        <v>250</v>
      </c>
      <c r="C142" s="6" t="s">
        <v>11</v>
      </c>
      <c r="D142" s="6">
        <v>110801</v>
      </c>
      <c r="E142" s="5" t="s">
        <v>126</v>
      </c>
      <c r="F142" s="5" t="s">
        <v>232</v>
      </c>
      <c r="G142" s="7">
        <v>323850</v>
      </c>
      <c r="H142" s="7">
        <v>323850</v>
      </c>
      <c r="I142" s="8" t="s">
        <v>245</v>
      </c>
      <c r="J142" s="9" t="str">
        <f>VLOOKUP(D142,'[1]INFO IPS'!D$2:J$277,7,0)</f>
        <v>EVENTO</v>
      </c>
    </row>
    <row r="143" spans="1:10" x14ac:dyDescent="0.25">
      <c r="A143" s="11">
        <v>900228989</v>
      </c>
      <c r="B143" s="12" t="s">
        <v>250</v>
      </c>
      <c r="C143" s="6" t="s">
        <v>11</v>
      </c>
      <c r="D143" s="6">
        <v>111010</v>
      </c>
      <c r="E143" s="5" t="s">
        <v>127</v>
      </c>
      <c r="F143" s="5" t="s">
        <v>232</v>
      </c>
      <c r="G143" s="7">
        <v>80832</v>
      </c>
      <c r="H143" s="7">
        <v>80832</v>
      </c>
      <c r="I143" s="8" t="s">
        <v>245</v>
      </c>
      <c r="J143" s="9" t="str">
        <f>VLOOKUP(D143,'[1]INFO IPS'!D$2:J$277,7,0)</f>
        <v>COVID</v>
      </c>
    </row>
    <row r="144" spans="1:10" x14ac:dyDescent="0.25">
      <c r="A144" s="11">
        <v>900228989</v>
      </c>
      <c r="B144" s="12" t="s">
        <v>250</v>
      </c>
      <c r="C144" s="6" t="s">
        <v>11</v>
      </c>
      <c r="D144" s="6">
        <v>111224</v>
      </c>
      <c r="E144" s="5" t="s">
        <v>128</v>
      </c>
      <c r="F144" s="5" t="s">
        <v>232</v>
      </c>
      <c r="G144" s="7">
        <v>80832</v>
      </c>
      <c r="H144" s="7">
        <v>80832</v>
      </c>
      <c r="I144" s="8" t="s">
        <v>245</v>
      </c>
      <c r="J144" s="9" t="str">
        <f>VLOOKUP(D144,'[1]INFO IPS'!D$2:J$277,7,0)</f>
        <v>COVID</v>
      </c>
    </row>
    <row r="145" spans="1:10" x14ac:dyDescent="0.25">
      <c r="A145" s="11">
        <v>900228989</v>
      </c>
      <c r="B145" s="12" t="s">
        <v>250</v>
      </c>
      <c r="C145" s="6" t="s">
        <v>11</v>
      </c>
      <c r="D145" s="6">
        <v>111278</v>
      </c>
      <c r="E145" s="5" t="s">
        <v>128</v>
      </c>
      <c r="F145" s="5" t="s">
        <v>232</v>
      </c>
      <c r="G145" s="7">
        <v>80832</v>
      </c>
      <c r="H145" s="7">
        <v>80832</v>
      </c>
      <c r="I145" s="8" t="s">
        <v>245</v>
      </c>
      <c r="J145" s="9" t="str">
        <f>VLOOKUP(D145,'[1]INFO IPS'!D$2:J$277,7,0)</f>
        <v>COVID</v>
      </c>
    </row>
    <row r="146" spans="1:10" x14ac:dyDescent="0.25">
      <c r="A146" s="11">
        <v>900228989</v>
      </c>
      <c r="B146" s="12" t="s">
        <v>250</v>
      </c>
      <c r="C146" s="6" t="s">
        <v>11</v>
      </c>
      <c r="D146" s="6">
        <v>111532</v>
      </c>
      <c r="E146" s="5" t="s">
        <v>129</v>
      </c>
      <c r="F146" s="5" t="s">
        <v>235</v>
      </c>
      <c r="G146" s="7">
        <v>228865</v>
      </c>
      <c r="H146" s="7">
        <v>228865</v>
      </c>
      <c r="I146" s="8" t="s">
        <v>245</v>
      </c>
      <c r="J146" s="9" t="str">
        <f>VLOOKUP(D146,'[1]INFO IPS'!D$2:J$277,7,0)</f>
        <v>EVENTO</v>
      </c>
    </row>
    <row r="147" spans="1:10" x14ac:dyDescent="0.25">
      <c r="A147" s="11">
        <v>900228989</v>
      </c>
      <c r="B147" s="12" t="s">
        <v>250</v>
      </c>
      <c r="C147" s="6" t="s">
        <v>11</v>
      </c>
      <c r="D147" s="6">
        <v>111581</v>
      </c>
      <c r="E147" s="5" t="s">
        <v>130</v>
      </c>
      <c r="F147" s="5" t="s">
        <v>232</v>
      </c>
      <c r="G147" s="7">
        <v>984541</v>
      </c>
      <c r="H147" s="7">
        <v>984541</v>
      </c>
      <c r="I147" s="8" t="s">
        <v>245</v>
      </c>
      <c r="J147" s="9" t="str">
        <f>VLOOKUP(D147,'[1]INFO IPS'!D$2:J$277,7,0)</f>
        <v>EVENTO</v>
      </c>
    </row>
    <row r="148" spans="1:10" x14ac:dyDescent="0.25">
      <c r="A148" s="11">
        <v>900228989</v>
      </c>
      <c r="B148" s="12" t="s">
        <v>250</v>
      </c>
      <c r="C148" s="6" t="s">
        <v>11</v>
      </c>
      <c r="D148" s="6">
        <v>111895</v>
      </c>
      <c r="E148" s="5" t="s">
        <v>131</v>
      </c>
      <c r="F148" s="5" t="s">
        <v>232</v>
      </c>
      <c r="G148" s="7">
        <v>80832</v>
      </c>
      <c r="H148" s="7">
        <v>80832</v>
      </c>
      <c r="I148" s="8" t="s">
        <v>245</v>
      </c>
      <c r="J148" s="9" t="str">
        <f>VLOOKUP(D148,'[1]INFO IPS'!D$2:J$277,7,0)</f>
        <v>COVID</v>
      </c>
    </row>
    <row r="149" spans="1:10" x14ac:dyDescent="0.25">
      <c r="A149" s="11">
        <v>900228989</v>
      </c>
      <c r="B149" s="12" t="s">
        <v>250</v>
      </c>
      <c r="C149" s="6" t="s">
        <v>11</v>
      </c>
      <c r="D149" s="6">
        <v>111896</v>
      </c>
      <c r="E149" s="5" t="s">
        <v>131</v>
      </c>
      <c r="F149" s="5" t="s">
        <v>232</v>
      </c>
      <c r="G149" s="7">
        <v>80832</v>
      </c>
      <c r="H149" s="7">
        <v>80832</v>
      </c>
      <c r="I149" s="8" t="s">
        <v>245</v>
      </c>
      <c r="J149" s="9" t="str">
        <f>VLOOKUP(D149,'[1]INFO IPS'!D$2:J$277,7,0)</f>
        <v>COVID</v>
      </c>
    </row>
    <row r="150" spans="1:10" x14ac:dyDescent="0.25">
      <c r="A150" s="11">
        <v>900228989</v>
      </c>
      <c r="B150" s="12" t="s">
        <v>250</v>
      </c>
      <c r="C150" s="6" t="s">
        <v>11</v>
      </c>
      <c r="D150" s="6">
        <v>111897</v>
      </c>
      <c r="E150" s="5" t="s">
        <v>131</v>
      </c>
      <c r="F150" s="5" t="s">
        <v>232</v>
      </c>
      <c r="G150" s="7">
        <v>80832</v>
      </c>
      <c r="H150" s="7">
        <v>80832</v>
      </c>
      <c r="I150" s="8" t="s">
        <v>245</v>
      </c>
      <c r="J150" s="9" t="str">
        <f>VLOOKUP(D150,'[1]INFO IPS'!D$2:J$277,7,0)</f>
        <v>COVID</v>
      </c>
    </row>
    <row r="151" spans="1:10" x14ac:dyDescent="0.25">
      <c r="A151" s="11">
        <v>900228989</v>
      </c>
      <c r="B151" s="12" t="s">
        <v>250</v>
      </c>
      <c r="C151" s="6" t="s">
        <v>11</v>
      </c>
      <c r="D151" s="6">
        <v>112047</v>
      </c>
      <c r="E151" s="5" t="s">
        <v>132</v>
      </c>
      <c r="F151" s="5" t="s">
        <v>224</v>
      </c>
      <c r="G151" s="7">
        <v>80832</v>
      </c>
      <c r="H151" s="7">
        <v>80832</v>
      </c>
      <c r="I151" s="8" t="s">
        <v>245</v>
      </c>
      <c r="J151" s="9" t="str">
        <f>VLOOKUP(D151,'[1]INFO IPS'!D$2:J$277,7,0)</f>
        <v>COVID</v>
      </c>
    </row>
    <row r="152" spans="1:10" x14ac:dyDescent="0.25">
      <c r="A152" s="11">
        <v>900228989</v>
      </c>
      <c r="B152" s="12" t="s">
        <v>250</v>
      </c>
      <c r="C152" s="6" t="s">
        <v>11</v>
      </c>
      <c r="D152" s="6">
        <v>112178</v>
      </c>
      <c r="E152" s="5" t="s">
        <v>133</v>
      </c>
      <c r="F152" s="5" t="s">
        <v>224</v>
      </c>
      <c r="G152" s="7">
        <v>80832</v>
      </c>
      <c r="H152" s="7">
        <v>80832</v>
      </c>
      <c r="I152" s="8" t="s">
        <v>245</v>
      </c>
      <c r="J152" s="9" t="str">
        <f>VLOOKUP(D152,'[1]INFO IPS'!D$2:J$277,7,0)</f>
        <v>COVID</v>
      </c>
    </row>
    <row r="153" spans="1:10" x14ac:dyDescent="0.25">
      <c r="A153" s="11">
        <v>900228989</v>
      </c>
      <c r="B153" s="12" t="s">
        <v>250</v>
      </c>
      <c r="C153" s="6" t="s">
        <v>11</v>
      </c>
      <c r="D153" s="6">
        <v>112441</v>
      </c>
      <c r="E153" s="5" t="s">
        <v>134</v>
      </c>
      <c r="F153" s="5" t="s">
        <v>224</v>
      </c>
      <c r="G153" s="7">
        <v>57700</v>
      </c>
      <c r="H153" s="7">
        <v>54000</v>
      </c>
      <c r="I153" s="8" t="s">
        <v>245</v>
      </c>
      <c r="J153" s="9" t="str">
        <f>VLOOKUP(D153,'[1]INFO IPS'!D$2:J$277,7,0)</f>
        <v>EVENTO</v>
      </c>
    </row>
    <row r="154" spans="1:10" x14ac:dyDescent="0.25">
      <c r="A154" s="11">
        <v>900228989</v>
      </c>
      <c r="B154" s="12" t="s">
        <v>250</v>
      </c>
      <c r="C154" s="6" t="s">
        <v>11</v>
      </c>
      <c r="D154" s="6">
        <v>112503</v>
      </c>
      <c r="E154" s="5" t="s">
        <v>135</v>
      </c>
      <c r="F154" s="5" t="s">
        <v>224</v>
      </c>
      <c r="G154" s="7">
        <v>65700</v>
      </c>
      <c r="H154" s="7">
        <v>65700</v>
      </c>
      <c r="I154" s="8" t="s">
        <v>245</v>
      </c>
      <c r="J154" s="9" t="str">
        <f>VLOOKUP(D154,'[1]INFO IPS'!D$2:J$277,7,0)</f>
        <v>EVENTO</v>
      </c>
    </row>
    <row r="155" spans="1:10" x14ac:dyDescent="0.25">
      <c r="A155" s="11">
        <v>900228989</v>
      </c>
      <c r="B155" s="12" t="s">
        <v>250</v>
      </c>
      <c r="C155" s="6" t="s">
        <v>11</v>
      </c>
      <c r="D155" s="6">
        <v>112510</v>
      </c>
      <c r="E155" s="5" t="s">
        <v>135</v>
      </c>
      <c r="F155" s="5" t="s">
        <v>224</v>
      </c>
      <c r="G155" s="7">
        <v>80832</v>
      </c>
      <c r="H155" s="7">
        <v>80832</v>
      </c>
      <c r="I155" s="8" t="s">
        <v>245</v>
      </c>
      <c r="J155" s="9" t="str">
        <f>VLOOKUP(D155,'[1]INFO IPS'!D$2:J$277,7,0)</f>
        <v>COVID</v>
      </c>
    </row>
    <row r="156" spans="1:10" x14ac:dyDescent="0.25">
      <c r="A156" s="11">
        <v>900228989</v>
      </c>
      <c r="B156" s="12" t="s">
        <v>250</v>
      </c>
      <c r="C156" s="6" t="s">
        <v>11</v>
      </c>
      <c r="D156" s="6">
        <v>112537</v>
      </c>
      <c r="E156" s="5" t="s">
        <v>136</v>
      </c>
      <c r="F156" s="5" t="s">
        <v>224</v>
      </c>
      <c r="G156" s="7">
        <v>1086512</v>
      </c>
      <c r="H156" s="7">
        <v>1086512</v>
      </c>
      <c r="I156" s="8" t="s">
        <v>245</v>
      </c>
      <c r="J156" s="9" t="str">
        <f>VLOOKUP(D156,'[1]INFO IPS'!D$2:J$277,7,0)</f>
        <v>EVENTO</v>
      </c>
    </row>
    <row r="157" spans="1:10" x14ac:dyDescent="0.25">
      <c r="A157" s="11">
        <v>900228989</v>
      </c>
      <c r="B157" s="12" t="s">
        <v>250</v>
      </c>
      <c r="C157" s="6" t="s">
        <v>11</v>
      </c>
      <c r="D157" s="6">
        <v>112694</v>
      </c>
      <c r="E157" s="5" t="s">
        <v>137</v>
      </c>
      <c r="F157" s="5" t="s">
        <v>224</v>
      </c>
      <c r="G157" s="7">
        <v>442319</v>
      </c>
      <c r="H157" s="7">
        <v>442319</v>
      </c>
      <c r="I157" s="8" t="s">
        <v>245</v>
      </c>
      <c r="J157" s="9" t="str">
        <f>VLOOKUP(D157,'[1]INFO IPS'!D$2:J$277,7,0)</f>
        <v>EVENTO</v>
      </c>
    </row>
    <row r="158" spans="1:10" x14ac:dyDescent="0.25">
      <c r="A158" s="11">
        <v>900228989</v>
      </c>
      <c r="B158" s="12" t="s">
        <v>250</v>
      </c>
      <c r="C158" s="6" t="s">
        <v>11</v>
      </c>
      <c r="D158" s="6">
        <v>112750</v>
      </c>
      <c r="E158" s="5" t="s">
        <v>137</v>
      </c>
      <c r="F158" s="5" t="s">
        <v>224</v>
      </c>
      <c r="G158" s="7">
        <v>485293</v>
      </c>
      <c r="H158" s="7">
        <v>485293</v>
      </c>
      <c r="I158" s="8" t="s">
        <v>245</v>
      </c>
      <c r="J158" s="9" t="str">
        <f>VLOOKUP(D158,'[1]INFO IPS'!D$2:J$277,7,0)</f>
        <v>EVENTO</v>
      </c>
    </row>
    <row r="159" spans="1:10" x14ac:dyDescent="0.25">
      <c r="A159" s="11">
        <v>900228989</v>
      </c>
      <c r="B159" s="12" t="s">
        <v>250</v>
      </c>
      <c r="C159" s="6" t="s">
        <v>11</v>
      </c>
      <c r="D159" s="6">
        <v>112762</v>
      </c>
      <c r="E159" s="5" t="s">
        <v>138</v>
      </c>
      <c r="F159" s="5" t="s">
        <v>224</v>
      </c>
      <c r="G159" s="7">
        <v>80832</v>
      </c>
      <c r="H159" s="7">
        <v>80832</v>
      </c>
      <c r="I159" s="8" t="s">
        <v>245</v>
      </c>
      <c r="J159" s="9" t="str">
        <f>VLOOKUP(D159,'[1]INFO IPS'!D$2:J$277,7,0)</f>
        <v>COVID</v>
      </c>
    </row>
    <row r="160" spans="1:10" x14ac:dyDescent="0.25">
      <c r="A160" s="11">
        <v>900228989</v>
      </c>
      <c r="B160" s="12" t="s">
        <v>250</v>
      </c>
      <c r="C160" s="6" t="s">
        <v>11</v>
      </c>
      <c r="D160" s="6">
        <v>112829</v>
      </c>
      <c r="E160" s="5" t="s">
        <v>139</v>
      </c>
      <c r="F160" s="5" t="s">
        <v>224</v>
      </c>
      <c r="G160" s="7">
        <v>480546</v>
      </c>
      <c r="H160" s="7">
        <v>480546</v>
      </c>
      <c r="I160" s="8" t="s">
        <v>245</v>
      </c>
      <c r="J160" s="9" t="str">
        <f>VLOOKUP(D160,'[1]INFO IPS'!D$2:J$277,7,0)</f>
        <v>EVENTO</v>
      </c>
    </row>
    <row r="161" spans="1:10" x14ac:dyDescent="0.25">
      <c r="A161" s="11">
        <v>900228989</v>
      </c>
      <c r="B161" s="12" t="s">
        <v>250</v>
      </c>
      <c r="C161" s="6" t="s">
        <v>11</v>
      </c>
      <c r="D161" s="6">
        <v>112839</v>
      </c>
      <c r="E161" s="5" t="s">
        <v>139</v>
      </c>
      <c r="F161" s="5" t="s">
        <v>224</v>
      </c>
      <c r="G161" s="7">
        <v>227327</v>
      </c>
      <c r="H161" s="7">
        <v>227327</v>
      </c>
      <c r="I161" s="8" t="s">
        <v>245</v>
      </c>
      <c r="J161" s="9" t="str">
        <f>VLOOKUP(D161,'[1]INFO IPS'!D$2:J$277,7,0)</f>
        <v>EVENTO</v>
      </c>
    </row>
    <row r="162" spans="1:10" x14ac:dyDescent="0.25">
      <c r="A162" s="11">
        <v>900228989</v>
      </c>
      <c r="B162" s="12" t="s">
        <v>250</v>
      </c>
      <c r="C162" s="6" t="s">
        <v>11</v>
      </c>
      <c r="D162" s="6">
        <v>112840</v>
      </c>
      <c r="E162" s="5" t="s">
        <v>139</v>
      </c>
      <c r="F162" s="5" t="s">
        <v>224</v>
      </c>
      <c r="G162" s="7">
        <v>80832</v>
      </c>
      <c r="H162" s="7">
        <v>80832</v>
      </c>
      <c r="I162" s="8" t="s">
        <v>245</v>
      </c>
      <c r="J162" s="9" t="str">
        <f>VLOOKUP(D162,'[1]INFO IPS'!D$2:J$277,7,0)</f>
        <v>COVID</v>
      </c>
    </row>
    <row r="163" spans="1:10" x14ac:dyDescent="0.25">
      <c r="A163" s="11">
        <v>900228989</v>
      </c>
      <c r="B163" s="12" t="s">
        <v>250</v>
      </c>
      <c r="C163" s="6" t="s">
        <v>11</v>
      </c>
      <c r="D163" s="6">
        <v>112849</v>
      </c>
      <c r="E163" s="5" t="s">
        <v>139</v>
      </c>
      <c r="F163" s="5" t="s">
        <v>224</v>
      </c>
      <c r="G163" s="7">
        <v>464629</v>
      </c>
      <c r="H163" s="7">
        <v>464629</v>
      </c>
      <c r="I163" s="8" t="s">
        <v>245</v>
      </c>
      <c r="J163" s="9" t="str">
        <f>VLOOKUP(D163,'[1]INFO IPS'!D$2:J$277,7,0)</f>
        <v>EVENTO</v>
      </c>
    </row>
    <row r="164" spans="1:10" x14ac:dyDescent="0.25">
      <c r="A164" s="11">
        <v>900228989</v>
      </c>
      <c r="B164" s="12" t="s">
        <v>250</v>
      </c>
      <c r="C164" s="6" t="s">
        <v>11</v>
      </c>
      <c r="D164" s="6">
        <v>113006</v>
      </c>
      <c r="E164" s="5" t="s">
        <v>140</v>
      </c>
      <c r="F164" s="5" t="s">
        <v>224</v>
      </c>
      <c r="G164" s="7">
        <v>412325</v>
      </c>
      <c r="H164" s="7">
        <v>412325</v>
      </c>
      <c r="I164" s="8" t="s">
        <v>245</v>
      </c>
      <c r="J164" s="9" t="str">
        <f>VLOOKUP(D164,'[1]INFO IPS'!D$2:J$277,7,0)</f>
        <v>EVENTO</v>
      </c>
    </row>
    <row r="165" spans="1:10" x14ac:dyDescent="0.25">
      <c r="A165" s="11">
        <v>900228989</v>
      </c>
      <c r="B165" s="12" t="s">
        <v>250</v>
      </c>
      <c r="C165" s="6" t="s">
        <v>11</v>
      </c>
      <c r="D165" s="6">
        <v>113013</v>
      </c>
      <c r="E165" s="5" t="s">
        <v>140</v>
      </c>
      <c r="F165" s="5" t="s">
        <v>224</v>
      </c>
      <c r="G165" s="7">
        <v>80832</v>
      </c>
      <c r="H165" s="7">
        <v>80832</v>
      </c>
      <c r="I165" s="8" t="s">
        <v>245</v>
      </c>
      <c r="J165" s="9" t="str">
        <f>VLOOKUP(D165,'[1]INFO IPS'!D$2:J$277,7,0)</f>
        <v>COVID</v>
      </c>
    </row>
    <row r="166" spans="1:10" x14ac:dyDescent="0.25">
      <c r="A166" s="11">
        <v>900228989</v>
      </c>
      <c r="B166" s="12" t="s">
        <v>250</v>
      </c>
      <c r="C166" s="6" t="s">
        <v>11</v>
      </c>
      <c r="D166" s="6">
        <v>113014</v>
      </c>
      <c r="E166" s="5" t="s">
        <v>140</v>
      </c>
      <c r="F166" s="5" t="s">
        <v>224</v>
      </c>
      <c r="G166" s="7">
        <v>80832</v>
      </c>
      <c r="H166" s="7">
        <v>80832</v>
      </c>
      <c r="I166" s="8" t="s">
        <v>245</v>
      </c>
      <c r="J166" s="9" t="str">
        <f>VLOOKUP(D166,'[1]INFO IPS'!D$2:J$277,7,0)</f>
        <v>COVID</v>
      </c>
    </row>
    <row r="167" spans="1:10" x14ac:dyDescent="0.25">
      <c r="A167" s="11">
        <v>900228989</v>
      </c>
      <c r="B167" s="12" t="s">
        <v>250</v>
      </c>
      <c r="C167" s="6" t="s">
        <v>11</v>
      </c>
      <c r="D167" s="6">
        <v>113155</v>
      </c>
      <c r="E167" s="5" t="s">
        <v>141</v>
      </c>
      <c r="F167" s="5" t="s">
        <v>224</v>
      </c>
      <c r="G167" s="7">
        <v>544817</v>
      </c>
      <c r="H167" s="7">
        <v>544817</v>
      </c>
      <c r="I167" s="8" t="s">
        <v>245</v>
      </c>
      <c r="J167" s="9" t="str">
        <f>VLOOKUP(D167,'[1]INFO IPS'!D$2:J$277,7,0)</f>
        <v>EVENTO</v>
      </c>
    </row>
    <row r="168" spans="1:10" x14ac:dyDescent="0.25">
      <c r="A168" s="11">
        <v>900228989</v>
      </c>
      <c r="B168" s="12" t="s">
        <v>250</v>
      </c>
      <c r="C168" s="6" t="s">
        <v>11</v>
      </c>
      <c r="D168" s="6">
        <v>113333</v>
      </c>
      <c r="E168" s="5" t="s">
        <v>142</v>
      </c>
      <c r="F168" s="5" t="s">
        <v>236</v>
      </c>
      <c r="G168" s="7">
        <v>80832</v>
      </c>
      <c r="H168" s="7">
        <v>80832</v>
      </c>
      <c r="I168" s="8" t="s">
        <v>245</v>
      </c>
      <c r="J168" s="9" t="str">
        <f>VLOOKUP(D168,'[1]INFO IPS'!D$2:J$277,7,0)</f>
        <v>COVID</v>
      </c>
    </row>
    <row r="169" spans="1:10" x14ac:dyDescent="0.25">
      <c r="A169" s="11">
        <v>900228989</v>
      </c>
      <c r="B169" s="12" t="s">
        <v>250</v>
      </c>
      <c r="C169" s="6" t="s">
        <v>11</v>
      </c>
      <c r="D169" s="6">
        <v>113352</v>
      </c>
      <c r="E169" s="5" t="s">
        <v>142</v>
      </c>
      <c r="F169" s="5" t="s">
        <v>224</v>
      </c>
      <c r="G169" s="7">
        <v>654107</v>
      </c>
      <c r="H169" s="7">
        <v>654107</v>
      </c>
      <c r="I169" s="8" t="s">
        <v>245</v>
      </c>
      <c r="J169" s="9" t="str">
        <f>VLOOKUP(D169,'[1]INFO IPS'!D$2:J$277,7,0)</f>
        <v>EVENTO</v>
      </c>
    </row>
    <row r="170" spans="1:10" x14ac:dyDescent="0.25">
      <c r="A170" s="11">
        <v>900228989</v>
      </c>
      <c r="B170" s="12" t="s">
        <v>250</v>
      </c>
      <c r="C170" s="6" t="s">
        <v>11</v>
      </c>
      <c r="D170" s="6">
        <v>113422</v>
      </c>
      <c r="E170" s="5" t="s">
        <v>143</v>
      </c>
      <c r="F170" s="5" t="s">
        <v>224</v>
      </c>
      <c r="G170" s="7">
        <v>76775</v>
      </c>
      <c r="H170" s="7">
        <v>76775</v>
      </c>
      <c r="I170" s="8" t="s">
        <v>245</v>
      </c>
      <c r="J170" s="9" t="str">
        <f>VLOOKUP(D170,'[1]INFO IPS'!D$2:J$277,7,0)</f>
        <v>EVENTO</v>
      </c>
    </row>
    <row r="171" spans="1:10" x14ac:dyDescent="0.25">
      <c r="A171" s="11">
        <v>900228989</v>
      </c>
      <c r="B171" s="12" t="s">
        <v>250</v>
      </c>
      <c r="C171" s="6" t="s">
        <v>11</v>
      </c>
      <c r="D171" s="6">
        <v>113464</v>
      </c>
      <c r="E171" s="5" t="s">
        <v>144</v>
      </c>
      <c r="F171" s="5" t="s">
        <v>224</v>
      </c>
      <c r="G171" s="7">
        <v>65700</v>
      </c>
      <c r="H171" s="7">
        <v>65700</v>
      </c>
      <c r="I171" s="8" t="s">
        <v>245</v>
      </c>
      <c r="J171" s="9" t="str">
        <f>VLOOKUP(D171,'[1]INFO IPS'!D$2:J$277,7,0)</f>
        <v>EVENTO</v>
      </c>
    </row>
    <row r="172" spans="1:10" x14ac:dyDescent="0.25">
      <c r="A172" s="11">
        <v>900228989</v>
      </c>
      <c r="B172" s="12" t="s">
        <v>250</v>
      </c>
      <c r="C172" s="6" t="s">
        <v>11</v>
      </c>
      <c r="D172" s="6">
        <v>113764</v>
      </c>
      <c r="E172" s="5" t="s">
        <v>145</v>
      </c>
      <c r="F172" s="5" t="s">
        <v>224</v>
      </c>
      <c r="G172" s="7">
        <v>3039674</v>
      </c>
      <c r="H172" s="7">
        <v>2766750</v>
      </c>
      <c r="I172" s="8" t="s">
        <v>245</v>
      </c>
      <c r="J172" s="9" t="str">
        <f>VLOOKUP(D172,'[1]INFO IPS'!D$2:J$277,7,0)</f>
        <v>EVENTO</v>
      </c>
    </row>
    <row r="173" spans="1:10" x14ac:dyDescent="0.25">
      <c r="A173" s="11">
        <v>900228989</v>
      </c>
      <c r="B173" s="12" t="s">
        <v>250</v>
      </c>
      <c r="C173" s="6" t="s">
        <v>11</v>
      </c>
      <c r="D173" s="6">
        <v>113836</v>
      </c>
      <c r="E173" s="5" t="s">
        <v>146</v>
      </c>
      <c r="F173" s="5" t="s">
        <v>235</v>
      </c>
      <c r="G173" s="7">
        <v>712442</v>
      </c>
      <c r="H173" s="7">
        <v>712442</v>
      </c>
      <c r="I173" s="8" t="s">
        <v>245</v>
      </c>
      <c r="J173" s="9" t="str">
        <f>VLOOKUP(D173,'[1]INFO IPS'!D$2:J$277,7,0)</f>
        <v>EVENTO</v>
      </c>
    </row>
    <row r="174" spans="1:10" x14ac:dyDescent="0.25">
      <c r="A174" s="11">
        <v>900228989</v>
      </c>
      <c r="B174" s="12" t="s">
        <v>250</v>
      </c>
      <c r="C174" s="6" t="s">
        <v>11</v>
      </c>
      <c r="D174" s="6">
        <v>114021</v>
      </c>
      <c r="E174" s="5" t="s">
        <v>147</v>
      </c>
      <c r="F174" s="5" t="s">
        <v>224</v>
      </c>
      <c r="G174" s="7">
        <v>6410579</v>
      </c>
      <c r="H174" s="7">
        <v>6410579</v>
      </c>
      <c r="I174" s="8" t="s">
        <v>245</v>
      </c>
      <c r="J174" s="9" t="str">
        <f>VLOOKUP(D174,'[1]INFO IPS'!D$2:J$277,7,0)</f>
        <v>EVENTO</v>
      </c>
    </row>
    <row r="175" spans="1:10" x14ac:dyDescent="0.25">
      <c r="A175" s="11">
        <v>900228989</v>
      </c>
      <c r="B175" s="12" t="s">
        <v>250</v>
      </c>
      <c r="C175" s="6" t="s">
        <v>11</v>
      </c>
      <c r="D175" s="6">
        <v>114538</v>
      </c>
      <c r="E175" s="5" t="s">
        <v>148</v>
      </c>
      <c r="F175" s="5" t="s">
        <v>235</v>
      </c>
      <c r="G175" s="7">
        <v>490475</v>
      </c>
      <c r="H175" s="7">
        <v>490475</v>
      </c>
      <c r="I175" s="8" t="s">
        <v>245</v>
      </c>
      <c r="J175" s="9" t="str">
        <f>VLOOKUP(D175,'[1]INFO IPS'!D$2:J$277,7,0)</f>
        <v>EVENTO</v>
      </c>
    </row>
    <row r="176" spans="1:10" x14ac:dyDescent="0.25">
      <c r="A176" s="11">
        <v>900228989</v>
      </c>
      <c r="B176" s="12" t="s">
        <v>250</v>
      </c>
      <c r="C176" s="6" t="s">
        <v>11</v>
      </c>
      <c r="D176" s="6">
        <v>114947</v>
      </c>
      <c r="E176" s="5" t="s">
        <v>149</v>
      </c>
      <c r="F176" s="5" t="s">
        <v>235</v>
      </c>
      <c r="G176" s="7">
        <v>17995944</v>
      </c>
      <c r="H176" s="7">
        <v>17995944</v>
      </c>
      <c r="I176" s="8" t="s">
        <v>245</v>
      </c>
      <c r="J176" s="9" t="str">
        <f>VLOOKUP(D176,'[1]INFO IPS'!D$2:J$277,7,0)</f>
        <v>EVENTO</v>
      </c>
    </row>
    <row r="177" spans="1:10" x14ac:dyDescent="0.25">
      <c r="A177" s="11">
        <v>900228989</v>
      </c>
      <c r="B177" s="12" t="s">
        <v>250</v>
      </c>
      <c r="C177" s="6" t="s">
        <v>11</v>
      </c>
      <c r="D177" s="6">
        <v>115092</v>
      </c>
      <c r="E177" s="5" t="s">
        <v>150</v>
      </c>
      <c r="F177" s="5" t="s">
        <v>237</v>
      </c>
      <c r="G177" s="7">
        <v>407992</v>
      </c>
      <c r="H177" s="7">
        <v>407992</v>
      </c>
      <c r="I177" s="8" t="s">
        <v>245</v>
      </c>
      <c r="J177" s="9" t="str">
        <f>VLOOKUP(D177,'[1]INFO IPS'!D$2:J$277,7,0)</f>
        <v>EVENTO</v>
      </c>
    </row>
    <row r="178" spans="1:10" x14ac:dyDescent="0.25">
      <c r="A178" s="11">
        <v>900228989</v>
      </c>
      <c r="B178" s="12" t="s">
        <v>250</v>
      </c>
      <c r="C178" s="6" t="s">
        <v>11</v>
      </c>
      <c r="D178" s="6">
        <v>115755</v>
      </c>
      <c r="E178" s="5" t="s">
        <v>151</v>
      </c>
      <c r="F178" s="5" t="s">
        <v>235</v>
      </c>
      <c r="G178" s="7">
        <v>110152</v>
      </c>
      <c r="H178" s="7">
        <v>110152</v>
      </c>
      <c r="I178" s="8" t="s">
        <v>245</v>
      </c>
      <c r="J178" s="9" t="str">
        <f>VLOOKUP(D178,'[1]INFO IPS'!D$2:J$277,7,0)</f>
        <v>EVENTO</v>
      </c>
    </row>
    <row r="179" spans="1:10" x14ac:dyDescent="0.25">
      <c r="A179" s="11">
        <v>900228989</v>
      </c>
      <c r="B179" s="12" t="s">
        <v>250</v>
      </c>
      <c r="C179" s="6" t="s">
        <v>11</v>
      </c>
      <c r="D179" s="6">
        <v>115857</v>
      </c>
      <c r="E179" s="5" t="s">
        <v>152</v>
      </c>
      <c r="F179" s="5" t="s">
        <v>238</v>
      </c>
      <c r="G179" s="7">
        <v>492215</v>
      </c>
      <c r="H179" s="7">
        <v>492215</v>
      </c>
      <c r="I179" s="8" t="s">
        <v>245</v>
      </c>
      <c r="J179" s="9" t="str">
        <f>VLOOKUP(D179,'[1]INFO IPS'!D$2:J$277,7,0)</f>
        <v>EVENTO</v>
      </c>
    </row>
    <row r="180" spans="1:10" x14ac:dyDescent="0.25">
      <c r="A180" s="11">
        <v>900228989</v>
      </c>
      <c r="B180" s="12" t="s">
        <v>250</v>
      </c>
      <c r="C180" s="6" t="s">
        <v>11</v>
      </c>
      <c r="D180" s="6">
        <v>116015</v>
      </c>
      <c r="E180" s="5" t="s">
        <v>153</v>
      </c>
      <c r="F180" s="5" t="s">
        <v>237</v>
      </c>
      <c r="G180" s="7">
        <v>80832</v>
      </c>
      <c r="H180" s="7">
        <v>80832</v>
      </c>
      <c r="I180" s="8" t="s">
        <v>245</v>
      </c>
      <c r="J180" s="9" t="str">
        <f>VLOOKUP(D180,'[1]INFO IPS'!D$2:J$277,7,0)</f>
        <v>COVID</v>
      </c>
    </row>
    <row r="181" spans="1:10" x14ac:dyDescent="0.25">
      <c r="A181" s="11">
        <v>900228989</v>
      </c>
      <c r="B181" s="12" t="s">
        <v>250</v>
      </c>
      <c r="C181" s="6" t="s">
        <v>11</v>
      </c>
      <c r="D181" s="6">
        <v>116081</v>
      </c>
      <c r="E181" s="5" t="s">
        <v>154</v>
      </c>
      <c r="F181" s="5" t="s">
        <v>238</v>
      </c>
      <c r="G181" s="7">
        <v>6477875</v>
      </c>
      <c r="H181" s="7">
        <v>6477875</v>
      </c>
      <c r="I181" s="8" t="s">
        <v>245</v>
      </c>
      <c r="J181" s="9" t="str">
        <f>VLOOKUP(D181,'[1]INFO IPS'!D$2:J$277,7,0)</f>
        <v>EVENTO</v>
      </c>
    </row>
    <row r="182" spans="1:10" x14ac:dyDescent="0.25">
      <c r="A182" s="11">
        <v>900228989</v>
      </c>
      <c r="B182" s="12" t="s">
        <v>250</v>
      </c>
      <c r="C182" s="6" t="s">
        <v>11</v>
      </c>
      <c r="D182" s="6">
        <v>116088</v>
      </c>
      <c r="E182" s="5" t="s">
        <v>154</v>
      </c>
      <c r="F182" s="5" t="s">
        <v>238</v>
      </c>
      <c r="G182" s="7">
        <v>650861</v>
      </c>
      <c r="H182" s="7">
        <v>650861</v>
      </c>
      <c r="I182" s="8" t="s">
        <v>245</v>
      </c>
      <c r="J182" s="9" t="str">
        <f>VLOOKUP(D182,'[1]INFO IPS'!D$2:J$277,7,0)</f>
        <v>EVENTO</v>
      </c>
    </row>
    <row r="183" spans="1:10" x14ac:dyDescent="0.25">
      <c r="A183" s="11">
        <v>900228989</v>
      </c>
      <c r="B183" s="12" t="s">
        <v>250</v>
      </c>
      <c r="C183" s="6" t="s">
        <v>11</v>
      </c>
      <c r="D183" s="6">
        <v>116098</v>
      </c>
      <c r="E183" s="5" t="s">
        <v>154</v>
      </c>
      <c r="F183" s="5" t="s">
        <v>237</v>
      </c>
      <c r="G183" s="7">
        <v>80832</v>
      </c>
      <c r="H183" s="7">
        <v>80832</v>
      </c>
      <c r="I183" s="8" t="s">
        <v>245</v>
      </c>
      <c r="J183" s="9" t="str">
        <f>VLOOKUP(D183,'[1]INFO IPS'!D$2:J$277,7,0)</f>
        <v>COVID</v>
      </c>
    </row>
    <row r="184" spans="1:10" x14ac:dyDescent="0.25">
      <c r="A184" s="11">
        <v>900228989</v>
      </c>
      <c r="B184" s="12" t="s">
        <v>250</v>
      </c>
      <c r="C184" s="6" t="s">
        <v>11</v>
      </c>
      <c r="D184" s="6">
        <v>116187</v>
      </c>
      <c r="E184" s="5" t="s">
        <v>155</v>
      </c>
      <c r="F184" s="5" t="s">
        <v>238</v>
      </c>
      <c r="G184" s="7">
        <v>70679</v>
      </c>
      <c r="H184" s="7">
        <v>70679</v>
      </c>
      <c r="I184" s="8" t="s">
        <v>245</v>
      </c>
      <c r="J184" s="9" t="str">
        <f>VLOOKUP(D184,'[1]INFO IPS'!D$2:J$277,7,0)</f>
        <v>EVENTO</v>
      </c>
    </row>
    <row r="185" spans="1:10" x14ac:dyDescent="0.25">
      <c r="A185" s="11">
        <v>900228989</v>
      </c>
      <c r="B185" s="12" t="s">
        <v>250</v>
      </c>
      <c r="C185" s="6" t="s">
        <v>11</v>
      </c>
      <c r="D185" s="6">
        <v>116288</v>
      </c>
      <c r="E185" s="5" t="s">
        <v>156</v>
      </c>
      <c r="F185" s="5" t="s">
        <v>237</v>
      </c>
      <c r="G185" s="7">
        <v>729701</v>
      </c>
      <c r="H185" s="7">
        <v>729701</v>
      </c>
      <c r="I185" s="8" t="s">
        <v>245</v>
      </c>
      <c r="J185" s="9" t="str">
        <f>VLOOKUP(D185,'[1]INFO IPS'!D$2:J$277,7,0)</f>
        <v>EVENTO</v>
      </c>
    </row>
    <row r="186" spans="1:10" x14ac:dyDescent="0.25">
      <c r="A186" s="11">
        <v>900228989</v>
      </c>
      <c r="B186" s="12" t="s">
        <v>250</v>
      </c>
      <c r="C186" s="6" t="s">
        <v>11</v>
      </c>
      <c r="D186" s="6">
        <v>116510</v>
      </c>
      <c r="E186" s="5" t="s">
        <v>157</v>
      </c>
      <c r="F186" s="5" t="s">
        <v>237</v>
      </c>
      <c r="G186" s="7">
        <v>74174</v>
      </c>
      <c r="H186" s="7">
        <v>74174</v>
      </c>
      <c r="I186" s="8" t="s">
        <v>245</v>
      </c>
      <c r="J186" s="9" t="str">
        <f>VLOOKUP(D186,'[1]INFO IPS'!D$2:J$277,7,0)</f>
        <v>EVENTO</v>
      </c>
    </row>
    <row r="187" spans="1:10" x14ac:dyDescent="0.25">
      <c r="A187" s="11">
        <v>900228989</v>
      </c>
      <c r="B187" s="12" t="s">
        <v>250</v>
      </c>
      <c r="C187" s="6" t="s">
        <v>11</v>
      </c>
      <c r="D187" s="6">
        <v>116973</v>
      </c>
      <c r="E187" s="5" t="s">
        <v>158</v>
      </c>
      <c r="F187" s="5" t="s">
        <v>237</v>
      </c>
      <c r="G187" s="7">
        <v>365638</v>
      </c>
      <c r="H187" s="7">
        <v>365638</v>
      </c>
      <c r="I187" s="8" t="s">
        <v>245</v>
      </c>
      <c r="J187" s="9" t="str">
        <f>VLOOKUP(D187,'[1]INFO IPS'!D$2:J$277,7,0)</f>
        <v>EVENTO</v>
      </c>
    </row>
    <row r="188" spans="1:10" x14ac:dyDescent="0.25">
      <c r="A188" s="11">
        <v>900228989</v>
      </c>
      <c r="B188" s="12" t="s">
        <v>250</v>
      </c>
      <c r="C188" s="6" t="s">
        <v>11</v>
      </c>
      <c r="D188" s="6">
        <v>117021</v>
      </c>
      <c r="E188" s="5" t="s">
        <v>159</v>
      </c>
      <c r="F188" s="5" t="s">
        <v>237</v>
      </c>
      <c r="G188" s="7">
        <v>57700</v>
      </c>
      <c r="H188" s="7">
        <v>54000</v>
      </c>
      <c r="I188" s="8" t="s">
        <v>245</v>
      </c>
      <c r="J188" s="9" t="str">
        <f>VLOOKUP(D188,'[1]INFO IPS'!D$2:J$277,7,0)</f>
        <v>EVENTO</v>
      </c>
    </row>
    <row r="189" spans="1:10" x14ac:dyDescent="0.25">
      <c r="A189" s="11">
        <v>900228989</v>
      </c>
      <c r="B189" s="12" t="s">
        <v>250</v>
      </c>
      <c r="C189" s="6" t="s">
        <v>11</v>
      </c>
      <c r="D189" s="6">
        <v>117237</v>
      </c>
      <c r="E189" s="5" t="s">
        <v>160</v>
      </c>
      <c r="F189" s="5" t="s">
        <v>237</v>
      </c>
      <c r="G189" s="7">
        <v>397519</v>
      </c>
      <c r="H189" s="7">
        <v>397519</v>
      </c>
      <c r="I189" s="8" t="s">
        <v>245</v>
      </c>
      <c r="J189" s="9" t="str">
        <f>VLOOKUP(D189,'[1]INFO IPS'!D$2:J$277,7,0)</f>
        <v>EVENTO</v>
      </c>
    </row>
    <row r="190" spans="1:10" x14ac:dyDescent="0.25">
      <c r="A190" s="11">
        <v>900228989</v>
      </c>
      <c r="B190" s="12" t="s">
        <v>250</v>
      </c>
      <c r="C190" s="6" t="s">
        <v>11</v>
      </c>
      <c r="D190" s="6">
        <v>117241</v>
      </c>
      <c r="E190" s="5" t="s">
        <v>160</v>
      </c>
      <c r="F190" s="5" t="s">
        <v>237</v>
      </c>
      <c r="G190" s="7">
        <v>623700</v>
      </c>
      <c r="H190" s="7">
        <v>623700</v>
      </c>
      <c r="I190" s="8" t="s">
        <v>245</v>
      </c>
      <c r="J190" s="9" t="str">
        <f>VLOOKUP(D190,'[1]INFO IPS'!D$2:J$277,7,0)</f>
        <v>EVENTO</v>
      </c>
    </row>
    <row r="191" spans="1:10" x14ac:dyDescent="0.25">
      <c r="A191" s="11">
        <v>900228989</v>
      </c>
      <c r="B191" s="12" t="s">
        <v>250</v>
      </c>
      <c r="C191" s="6" t="s">
        <v>11</v>
      </c>
      <c r="D191" s="6">
        <v>117305</v>
      </c>
      <c r="E191" s="5" t="s">
        <v>160</v>
      </c>
      <c r="F191" s="5" t="s">
        <v>237</v>
      </c>
      <c r="G191" s="7">
        <v>80832</v>
      </c>
      <c r="H191" s="7">
        <v>80832</v>
      </c>
      <c r="I191" s="8" t="s">
        <v>245</v>
      </c>
      <c r="J191" s="9" t="str">
        <f>VLOOKUP(D191,'[1]INFO IPS'!D$2:J$277,7,0)</f>
        <v>COVID</v>
      </c>
    </row>
    <row r="192" spans="1:10" x14ac:dyDescent="0.25">
      <c r="A192" s="11">
        <v>900228989</v>
      </c>
      <c r="B192" s="12" t="s">
        <v>250</v>
      </c>
      <c r="C192" s="6" t="s">
        <v>11</v>
      </c>
      <c r="D192" s="6">
        <v>117360</v>
      </c>
      <c r="E192" s="5" t="s">
        <v>161</v>
      </c>
      <c r="F192" s="5" t="s">
        <v>237</v>
      </c>
      <c r="G192" s="7">
        <v>465436</v>
      </c>
      <c r="H192" s="7">
        <v>465436</v>
      </c>
      <c r="I192" s="8" t="s">
        <v>245</v>
      </c>
      <c r="J192" s="9" t="str">
        <f>VLOOKUP(D192,'[1]INFO IPS'!D$2:J$277,7,0)</f>
        <v>EVENTO</v>
      </c>
    </row>
    <row r="193" spans="1:10" x14ac:dyDescent="0.25">
      <c r="A193" s="11">
        <v>900228989</v>
      </c>
      <c r="B193" s="12" t="s">
        <v>250</v>
      </c>
      <c r="C193" s="6" t="s">
        <v>11</v>
      </c>
      <c r="D193" s="6">
        <v>117409</v>
      </c>
      <c r="E193" s="5" t="s">
        <v>161</v>
      </c>
      <c r="F193" s="5" t="s">
        <v>237</v>
      </c>
      <c r="G193" s="7">
        <v>4214625</v>
      </c>
      <c r="H193" s="7">
        <v>4214625</v>
      </c>
      <c r="I193" s="8" t="s">
        <v>245</v>
      </c>
      <c r="J193" s="9" t="str">
        <f>VLOOKUP(D193,'[1]INFO IPS'!D$2:J$277,7,0)</f>
        <v>EVENTO</v>
      </c>
    </row>
    <row r="194" spans="1:10" x14ac:dyDescent="0.25">
      <c r="A194" s="11">
        <v>900228989</v>
      </c>
      <c r="B194" s="12" t="s">
        <v>250</v>
      </c>
      <c r="C194" s="6" t="s">
        <v>11</v>
      </c>
      <c r="D194" s="6">
        <v>117578</v>
      </c>
      <c r="E194" s="5" t="s">
        <v>162</v>
      </c>
      <c r="F194" s="5" t="s">
        <v>237</v>
      </c>
      <c r="G194" s="7">
        <v>128630</v>
      </c>
      <c r="H194" s="7">
        <v>128630</v>
      </c>
      <c r="I194" s="8" t="s">
        <v>245</v>
      </c>
      <c r="J194" s="9" t="str">
        <f>VLOOKUP(D194,'[1]INFO IPS'!D$2:J$277,7,0)</f>
        <v>EVENTO</v>
      </c>
    </row>
    <row r="195" spans="1:10" x14ac:dyDescent="0.25">
      <c r="A195" s="11">
        <v>900228989</v>
      </c>
      <c r="B195" s="12" t="s">
        <v>250</v>
      </c>
      <c r="C195" s="6" t="s">
        <v>11</v>
      </c>
      <c r="D195" s="6">
        <v>117904</v>
      </c>
      <c r="E195" s="5" t="s">
        <v>163</v>
      </c>
      <c r="F195" s="5" t="s">
        <v>189</v>
      </c>
      <c r="G195" s="7">
        <v>548445</v>
      </c>
      <c r="H195" s="7">
        <v>548445</v>
      </c>
      <c r="I195" s="8" t="s">
        <v>245</v>
      </c>
      <c r="J195" s="9" t="str">
        <f>VLOOKUP(D195,'[1]INFO IPS'!D$2:J$277,7,0)</f>
        <v>EVENTO</v>
      </c>
    </row>
    <row r="196" spans="1:10" x14ac:dyDescent="0.25">
      <c r="A196" s="11">
        <v>900228989</v>
      </c>
      <c r="B196" s="12" t="s">
        <v>250</v>
      </c>
      <c r="C196" s="6" t="s">
        <v>11</v>
      </c>
      <c r="D196" s="6">
        <v>117912</v>
      </c>
      <c r="E196" s="5" t="s">
        <v>164</v>
      </c>
      <c r="F196" s="5" t="s">
        <v>240</v>
      </c>
      <c r="G196" s="7">
        <v>234973</v>
      </c>
      <c r="H196" s="7">
        <v>234973</v>
      </c>
      <c r="I196" s="8" t="s">
        <v>245</v>
      </c>
      <c r="J196" s="9" t="str">
        <f>VLOOKUP(D196,'[1]INFO IPS'!D$2:J$277,7,0)</f>
        <v>EVENTO</v>
      </c>
    </row>
    <row r="197" spans="1:10" x14ac:dyDescent="0.25">
      <c r="A197" s="11">
        <v>900228989</v>
      </c>
      <c r="B197" s="12" t="s">
        <v>250</v>
      </c>
      <c r="C197" s="6" t="s">
        <v>11</v>
      </c>
      <c r="D197" s="6">
        <v>117924</v>
      </c>
      <c r="E197" s="5" t="s">
        <v>165</v>
      </c>
      <c r="F197" s="5" t="s">
        <v>240</v>
      </c>
      <c r="G197" s="7">
        <v>386132</v>
      </c>
      <c r="H197" s="7">
        <v>386132</v>
      </c>
      <c r="I197" s="8" t="s">
        <v>245</v>
      </c>
      <c r="J197" s="9" t="str">
        <f>VLOOKUP(D197,'[1]INFO IPS'!D$2:J$277,7,0)</f>
        <v>EVENTO</v>
      </c>
    </row>
    <row r="198" spans="1:10" x14ac:dyDescent="0.25">
      <c r="A198" s="11">
        <v>900228989</v>
      </c>
      <c r="B198" s="12" t="s">
        <v>250</v>
      </c>
      <c r="C198" s="6" t="s">
        <v>11</v>
      </c>
      <c r="D198" s="6">
        <v>118018</v>
      </c>
      <c r="E198" s="5" t="s">
        <v>166</v>
      </c>
      <c r="F198" s="5" t="s">
        <v>240</v>
      </c>
      <c r="G198" s="7">
        <v>21851631</v>
      </c>
      <c r="H198" s="7">
        <v>21851631</v>
      </c>
      <c r="I198" s="8" t="s">
        <v>245</v>
      </c>
      <c r="J198" s="9" t="str">
        <f>VLOOKUP(D198,'[1]INFO IPS'!D$2:J$277,7,0)</f>
        <v>EVENTO</v>
      </c>
    </row>
    <row r="199" spans="1:10" x14ac:dyDescent="0.25">
      <c r="A199" s="11">
        <v>900228989</v>
      </c>
      <c r="B199" s="12" t="s">
        <v>250</v>
      </c>
      <c r="C199" s="6" t="s">
        <v>11</v>
      </c>
      <c r="D199" s="6">
        <v>118426</v>
      </c>
      <c r="E199" s="5" t="s">
        <v>167</v>
      </c>
      <c r="F199" s="5" t="s">
        <v>240</v>
      </c>
      <c r="G199" s="7">
        <v>1509695</v>
      </c>
      <c r="H199" s="7">
        <v>1509695</v>
      </c>
      <c r="I199" s="8" t="s">
        <v>245</v>
      </c>
      <c r="J199" s="9" t="str">
        <f>VLOOKUP(D199,'[1]INFO IPS'!D$2:J$277,7,0)</f>
        <v>EVENTO</v>
      </c>
    </row>
    <row r="200" spans="1:10" x14ac:dyDescent="0.25">
      <c r="A200" s="11">
        <v>900228989</v>
      </c>
      <c r="B200" s="12" t="s">
        <v>250</v>
      </c>
      <c r="C200" s="6" t="s">
        <v>11</v>
      </c>
      <c r="D200" s="6">
        <v>118490</v>
      </c>
      <c r="E200" s="5" t="s">
        <v>168</v>
      </c>
      <c r="F200" s="5" t="s">
        <v>240</v>
      </c>
      <c r="G200" s="7">
        <v>372457</v>
      </c>
      <c r="H200" s="7">
        <v>372457</v>
      </c>
      <c r="I200" s="8" t="s">
        <v>245</v>
      </c>
      <c r="J200" s="9" t="str">
        <f>VLOOKUP(D200,'[1]INFO IPS'!D$2:J$277,7,0)</f>
        <v>EVENTO</v>
      </c>
    </row>
    <row r="201" spans="1:10" x14ac:dyDescent="0.25">
      <c r="A201" s="11">
        <v>900228989</v>
      </c>
      <c r="B201" s="12" t="s">
        <v>250</v>
      </c>
      <c r="C201" s="6" t="s">
        <v>11</v>
      </c>
      <c r="D201" s="6">
        <v>118491</v>
      </c>
      <c r="E201" s="5" t="s">
        <v>168</v>
      </c>
      <c r="F201" s="5" t="s">
        <v>240</v>
      </c>
      <c r="G201" s="7">
        <v>491508</v>
      </c>
      <c r="H201" s="7">
        <v>491508</v>
      </c>
      <c r="I201" s="8" t="s">
        <v>245</v>
      </c>
      <c r="J201" s="9" t="str">
        <f>VLOOKUP(D201,'[1]INFO IPS'!D$2:J$277,7,0)</f>
        <v>EVENTO</v>
      </c>
    </row>
    <row r="202" spans="1:10" x14ac:dyDescent="0.25">
      <c r="A202" s="11">
        <v>900228989</v>
      </c>
      <c r="B202" s="12" t="s">
        <v>250</v>
      </c>
      <c r="C202" s="6" t="s">
        <v>11</v>
      </c>
      <c r="D202" s="6">
        <v>119025</v>
      </c>
      <c r="E202" s="5" t="s">
        <v>169</v>
      </c>
      <c r="F202" s="5" t="s">
        <v>236</v>
      </c>
      <c r="G202" s="7">
        <v>80832</v>
      </c>
      <c r="H202" s="7">
        <v>80832</v>
      </c>
      <c r="I202" s="8" t="s">
        <v>245</v>
      </c>
      <c r="J202" s="9" t="str">
        <f>VLOOKUP(D202,'[1]INFO IPS'!D$2:J$277,7,0)</f>
        <v>COVID</v>
      </c>
    </row>
    <row r="203" spans="1:10" x14ac:dyDescent="0.25">
      <c r="A203" s="11">
        <v>900228989</v>
      </c>
      <c r="B203" s="12" t="s">
        <v>250</v>
      </c>
      <c r="C203" s="6" t="s">
        <v>11</v>
      </c>
      <c r="D203" s="6">
        <v>119300</v>
      </c>
      <c r="E203" s="5" t="s">
        <v>171</v>
      </c>
      <c r="F203" s="5" t="s">
        <v>189</v>
      </c>
      <c r="G203" s="7">
        <v>764036</v>
      </c>
      <c r="H203" s="7">
        <v>764036</v>
      </c>
      <c r="I203" s="8" t="s">
        <v>245</v>
      </c>
      <c r="J203" s="9" t="str">
        <f>VLOOKUP(D203,'[1]INFO IPS'!D$2:J$277,7,0)</f>
        <v>EVENTO</v>
      </c>
    </row>
    <row r="204" spans="1:10" x14ac:dyDescent="0.25">
      <c r="A204" s="11">
        <v>900228989</v>
      </c>
      <c r="B204" s="12" t="s">
        <v>250</v>
      </c>
      <c r="C204" s="6" t="s">
        <v>11</v>
      </c>
      <c r="D204" s="6">
        <v>119493</v>
      </c>
      <c r="E204" s="5" t="s">
        <v>172</v>
      </c>
      <c r="F204" s="5" t="s">
        <v>189</v>
      </c>
      <c r="G204" s="7">
        <v>964005</v>
      </c>
      <c r="H204" s="7">
        <v>964005</v>
      </c>
      <c r="I204" s="8" t="s">
        <v>245</v>
      </c>
      <c r="J204" s="9" t="str">
        <f>VLOOKUP(D204,'[1]INFO IPS'!D$2:J$277,7,0)</f>
        <v>EVENTO</v>
      </c>
    </row>
    <row r="205" spans="1:10" x14ac:dyDescent="0.25">
      <c r="A205" s="11">
        <v>900228989</v>
      </c>
      <c r="B205" s="12" t="s">
        <v>250</v>
      </c>
      <c r="C205" s="6" t="s">
        <v>11</v>
      </c>
      <c r="D205" s="6">
        <v>119635</v>
      </c>
      <c r="E205" s="5" t="s">
        <v>173</v>
      </c>
      <c r="F205" s="5" t="s">
        <v>236</v>
      </c>
      <c r="G205" s="7">
        <v>80832</v>
      </c>
      <c r="H205" s="7">
        <v>80832</v>
      </c>
      <c r="I205" s="8" t="s">
        <v>245</v>
      </c>
      <c r="J205" s="9" t="str">
        <f>VLOOKUP(D205,'[1]INFO IPS'!D$2:J$277,7,0)</f>
        <v>COVID</v>
      </c>
    </row>
    <row r="206" spans="1:10" x14ac:dyDescent="0.25">
      <c r="A206" s="11">
        <v>900228989</v>
      </c>
      <c r="B206" s="12" t="s">
        <v>250</v>
      </c>
      <c r="C206" s="6" t="s">
        <v>11</v>
      </c>
      <c r="D206" s="6">
        <v>119914</v>
      </c>
      <c r="E206" s="5" t="s">
        <v>174</v>
      </c>
      <c r="F206" s="5" t="s">
        <v>189</v>
      </c>
      <c r="G206" s="7">
        <v>924628</v>
      </c>
      <c r="H206" s="7">
        <v>924628</v>
      </c>
      <c r="I206" s="8" t="s">
        <v>245</v>
      </c>
      <c r="J206" s="9" t="str">
        <f>VLOOKUP(D206,'[1]INFO IPS'!D$2:J$277,7,0)</f>
        <v>EVENTO</v>
      </c>
    </row>
    <row r="207" spans="1:10" x14ac:dyDescent="0.25">
      <c r="A207" s="11">
        <v>900228989</v>
      </c>
      <c r="B207" s="12" t="s">
        <v>250</v>
      </c>
      <c r="C207" s="6" t="s">
        <v>11</v>
      </c>
      <c r="D207" s="6">
        <v>119915</v>
      </c>
      <c r="E207" s="5" t="s">
        <v>174</v>
      </c>
      <c r="F207" s="5" t="s">
        <v>189</v>
      </c>
      <c r="G207" s="7">
        <v>405531</v>
      </c>
      <c r="H207" s="7">
        <v>405531</v>
      </c>
      <c r="I207" s="8" t="s">
        <v>245</v>
      </c>
      <c r="J207" s="9" t="str">
        <f>VLOOKUP(D207,'[1]INFO IPS'!D$2:J$277,7,0)</f>
        <v>EVENTO</v>
      </c>
    </row>
    <row r="208" spans="1:10" x14ac:dyDescent="0.25">
      <c r="A208" s="11">
        <v>900228989</v>
      </c>
      <c r="B208" s="12" t="s">
        <v>250</v>
      </c>
      <c r="C208" s="6" t="s">
        <v>11</v>
      </c>
      <c r="D208" s="6">
        <v>120089</v>
      </c>
      <c r="E208" s="5" t="s">
        <v>175</v>
      </c>
      <c r="F208" s="5" t="s">
        <v>189</v>
      </c>
      <c r="G208" s="7">
        <v>187779</v>
      </c>
      <c r="H208" s="7">
        <v>187779</v>
      </c>
      <c r="I208" s="8" t="s">
        <v>245</v>
      </c>
      <c r="J208" s="9" t="str">
        <f>VLOOKUP(D208,'[1]INFO IPS'!D$2:J$277,7,0)</f>
        <v>EVENTO</v>
      </c>
    </row>
    <row r="209" spans="1:10" x14ac:dyDescent="0.25">
      <c r="A209" s="11">
        <v>900228989</v>
      </c>
      <c r="B209" s="12" t="s">
        <v>250</v>
      </c>
      <c r="C209" s="6" t="s">
        <v>11</v>
      </c>
      <c r="D209" s="6">
        <v>120271</v>
      </c>
      <c r="E209" s="5" t="s">
        <v>176</v>
      </c>
      <c r="F209" s="5" t="s">
        <v>189</v>
      </c>
      <c r="G209" s="7">
        <v>416182</v>
      </c>
      <c r="H209" s="7">
        <v>416182</v>
      </c>
      <c r="I209" s="8" t="s">
        <v>245</v>
      </c>
      <c r="J209" s="9" t="str">
        <f>VLOOKUP(D209,'[1]INFO IPS'!D$2:J$277,7,0)</f>
        <v>EVENTO</v>
      </c>
    </row>
    <row r="210" spans="1:10" x14ac:dyDescent="0.25">
      <c r="A210" s="11">
        <v>900228989</v>
      </c>
      <c r="B210" s="12" t="s">
        <v>250</v>
      </c>
      <c r="C210" s="6" t="s">
        <v>11</v>
      </c>
      <c r="D210" s="6">
        <v>120283</v>
      </c>
      <c r="E210" s="5" t="s">
        <v>177</v>
      </c>
      <c r="F210" s="5" t="s">
        <v>189</v>
      </c>
      <c r="G210" s="7">
        <v>310667</v>
      </c>
      <c r="H210" s="7">
        <v>310667</v>
      </c>
      <c r="I210" s="8" t="s">
        <v>245</v>
      </c>
      <c r="J210" s="9" t="str">
        <f>VLOOKUP(D210,'[1]INFO IPS'!D$2:J$277,7,0)</f>
        <v>EVENTO</v>
      </c>
    </row>
    <row r="211" spans="1:10" x14ac:dyDescent="0.25">
      <c r="A211" s="11">
        <v>900228989</v>
      </c>
      <c r="B211" s="12" t="s">
        <v>250</v>
      </c>
      <c r="C211" s="6" t="s">
        <v>11</v>
      </c>
      <c r="D211" s="6">
        <v>120341</v>
      </c>
      <c r="E211" s="5" t="s">
        <v>178</v>
      </c>
      <c r="F211" s="5" t="s">
        <v>189</v>
      </c>
      <c r="G211" s="7">
        <v>418564</v>
      </c>
      <c r="H211" s="7">
        <v>418564</v>
      </c>
      <c r="I211" s="8" t="s">
        <v>245</v>
      </c>
      <c r="J211" s="9" t="str">
        <f>VLOOKUP(D211,'[1]INFO IPS'!D$2:J$277,7,0)</f>
        <v>EVENTO</v>
      </c>
    </row>
    <row r="212" spans="1:10" x14ac:dyDescent="0.25">
      <c r="A212" s="11">
        <v>900228989</v>
      </c>
      <c r="B212" s="12" t="s">
        <v>250</v>
      </c>
      <c r="C212" s="6" t="s">
        <v>11</v>
      </c>
      <c r="D212" s="6">
        <v>120345</v>
      </c>
      <c r="E212" s="5" t="s">
        <v>178</v>
      </c>
      <c r="F212" s="5" t="s">
        <v>189</v>
      </c>
      <c r="G212" s="7">
        <v>299464</v>
      </c>
      <c r="H212" s="7">
        <v>299464</v>
      </c>
      <c r="I212" s="8" t="s">
        <v>245</v>
      </c>
      <c r="J212" s="9" t="str">
        <f>VLOOKUP(D212,'[1]INFO IPS'!D$2:J$277,7,0)</f>
        <v>EVENTO</v>
      </c>
    </row>
    <row r="213" spans="1:10" x14ac:dyDescent="0.25">
      <c r="A213" s="11">
        <v>900228989</v>
      </c>
      <c r="B213" s="12" t="s">
        <v>250</v>
      </c>
      <c r="C213" s="6" t="s">
        <v>11</v>
      </c>
      <c r="D213" s="6">
        <v>120533</v>
      </c>
      <c r="E213" s="5" t="s">
        <v>179</v>
      </c>
      <c r="F213" s="5" t="s">
        <v>242</v>
      </c>
      <c r="G213" s="7">
        <v>315937</v>
      </c>
      <c r="H213" s="7">
        <v>315937</v>
      </c>
      <c r="I213" s="8" t="s">
        <v>245</v>
      </c>
      <c r="J213" s="9" t="str">
        <f>VLOOKUP(D213,'[1]INFO IPS'!D$2:J$277,7,0)</f>
        <v>EVENTO</v>
      </c>
    </row>
    <row r="214" spans="1:10" x14ac:dyDescent="0.25">
      <c r="A214" s="11">
        <v>900228989</v>
      </c>
      <c r="B214" s="12" t="s">
        <v>250</v>
      </c>
      <c r="C214" s="6" t="s">
        <v>11</v>
      </c>
      <c r="D214" s="6">
        <v>120621</v>
      </c>
      <c r="E214" s="5" t="s">
        <v>180</v>
      </c>
      <c r="F214" s="5" t="s">
        <v>194</v>
      </c>
      <c r="G214" s="7">
        <v>3882448</v>
      </c>
      <c r="H214" s="7">
        <v>3609524</v>
      </c>
      <c r="I214" s="8" t="s">
        <v>245</v>
      </c>
      <c r="J214" s="9" t="str">
        <f>VLOOKUP(D214,'[1]INFO IPS'!D$2:J$277,7,0)</f>
        <v>EVENTO</v>
      </c>
    </row>
    <row r="215" spans="1:10" x14ac:dyDescent="0.25">
      <c r="A215" s="11">
        <v>900228989</v>
      </c>
      <c r="B215" s="12" t="s">
        <v>250</v>
      </c>
      <c r="C215" s="6" t="s">
        <v>11</v>
      </c>
      <c r="D215" s="6">
        <v>120847</v>
      </c>
      <c r="E215" s="5" t="s">
        <v>181</v>
      </c>
      <c r="F215" s="5" t="s">
        <v>189</v>
      </c>
      <c r="G215" s="7">
        <v>84694</v>
      </c>
      <c r="H215" s="7">
        <v>84694</v>
      </c>
      <c r="I215" s="8" t="s">
        <v>245</v>
      </c>
      <c r="J215" s="9" t="str">
        <f>VLOOKUP(D215,'[1]INFO IPS'!D$2:J$277,7,0)</f>
        <v>EVENTO</v>
      </c>
    </row>
    <row r="216" spans="1:10" x14ac:dyDescent="0.25">
      <c r="A216" s="11">
        <v>900228989</v>
      </c>
      <c r="B216" s="12" t="s">
        <v>250</v>
      </c>
      <c r="C216" s="6" t="s">
        <v>11</v>
      </c>
      <c r="D216" s="6">
        <v>120848</v>
      </c>
      <c r="E216" s="5" t="s">
        <v>181</v>
      </c>
      <c r="F216" s="5" t="s">
        <v>242</v>
      </c>
      <c r="G216" s="7">
        <v>106302</v>
      </c>
      <c r="H216" s="7">
        <v>106302</v>
      </c>
      <c r="I216" s="8" t="s">
        <v>245</v>
      </c>
      <c r="J216" s="9" t="str">
        <f>VLOOKUP(D216,'[1]INFO IPS'!D$2:J$277,7,0)</f>
        <v>EVENTO</v>
      </c>
    </row>
    <row r="217" spans="1:10" x14ac:dyDescent="0.25">
      <c r="A217" s="11">
        <v>900228989</v>
      </c>
      <c r="B217" s="12" t="s">
        <v>250</v>
      </c>
      <c r="C217" s="6" t="s">
        <v>11</v>
      </c>
      <c r="D217" s="6">
        <v>120932</v>
      </c>
      <c r="E217" s="5" t="s">
        <v>182</v>
      </c>
      <c r="F217" s="5" t="s">
        <v>189</v>
      </c>
      <c r="G217" s="7">
        <v>125102</v>
      </c>
      <c r="H217" s="7">
        <v>125102</v>
      </c>
      <c r="I217" s="8" t="s">
        <v>245</v>
      </c>
      <c r="J217" s="9" t="str">
        <f>VLOOKUP(D217,'[1]INFO IPS'!D$2:J$277,7,0)</f>
        <v>EVENTO</v>
      </c>
    </row>
    <row r="218" spans="1:10" x14ac:dyDescent="0.25">
      <c r="A218" s="11">
        <v>900228989</v>
      </c>
      <c r="B218" s="12" t="s">
        <v>250</v>
      </c>
      <c r="C218" s="6" t="s">
        <v>11</v>
      </c>
      <c r="D218" s="6">
        <v>121172</v>
      </c>
      <c r="E218" s="5" t="s">
        <v>183</v>
      </c>
      <c r="F218" s="5" t="s">
        <v>189</v>
      </c>
      <c r="G218" s="7">
        <v>3138450</v>
      </c>
      <c r="H218" s="7">
        <v>3138450</v>
      </c>
      <c r="I218" s="8" t="s">
        <v>245</v>
      </c>
      <c r="J218" s="9" t="str">
        <f>VLOOKUP(D218,'[1]INFO IPS'!D$2:J$277,7,0)</f>
        <v>EVENTO</v>
      </c>
    </row>
    <row r="219" spans="1:10" x14ac:dyDescent="0.25">
      <c r="A219" s="11">
        <v>900228989</v>
      </c>
      <c r="B219" s="12" t="s">
        <v>250</v>
      </c>
      <c r="C219" s="6" t="s">
        <v>11</v>
      </c>
      <c r="D219" s="6">
        <v>121543</v>
      </c>
      <c r="E219" s="5" t="s">
        <v>184</v>
      </c>
      <c r="F219" s="5" t="s">
        <v>243</v>
      </c>
      <c r="G219" s="7">
        <v>467071</v>
      </c>
      <c r="H219" s="7">
        <v>467071</v>
      </c>
      <c r="I219" s="8" t="s">
        <v>245</v>
      </c>
      <c r="J219" s="9" t="s">
        <v>248</v>
      </c>
    </row>
    <row r="220" spans="1:10" x14ac:dyDescent="0.25">
      <c r="A220" s="11">
        <v>900228989</v>
      </c>
      <c r="B220" s="12" t="s">
        <v>250</v>
      </c>
      <c r="C220" s="6" t="s">
        <v>11</v>
      </c>
      <c r="D220" s="6">
        <v>121693</v>
      </c>
      <c r="E220" s="5" t="s">
        <v>185</v>
      </c>
      <c r="F220" s="5" t="s">
        <v>243</v>
      </c>
      <c r="G220" s="7">
        <v>2290065</v>
      </c>
      <c r="H220" s="7">
        <v>2290065</v>
      </c>
      <c r="I220" s="8" t="s">
        <v>245</v>
      </c>
      <c r="J220" s="9" t="s">
        <v>248</v>
      </c>
    </row>
    <row r="221" spans="1:10" x14ac:dyDescent="0.25">
      <c r="A221" s="11">
        <v>900228989</v>
      </c>
      <c r="B221" s="12" t="s">
        <v>250</v>
      </c>
      <c r="C221" s="6" t="s">
        <v>11</v>
      </c>
      <c r="D221" s="6">
        <v>121886</v>
      </c>
      <c r="E221" s="5" t="s">
        <v>187</v>
      </c>
      <c r="F221" s="5" t="s">
        <v>243</v>
      </c>
      <c r="G221" s="7">
        <v>584690</v>
      </c>
      <c r="H221" s="7">
        <v>584690</v>
      </c>
      <c r="I221" s="8" t="s">
        <v>245</v>
      </c>
      <c r="J221" s="9" t="s">
        <v>248</v>
      </c>
    </row>
    <row r="222" spans="1:10" x14ac:dyDescent="0.25">
      <c r="A222" s="11">
        <v>900228989</v>
      </c>
      <c r="B222" s="12" t="s">
        <v>250</v>
      </c>
      <c r="C222" s="6" t="s">
        <v>11</v>
      </c>
      <c r="D222" s="6">
        <v>122035</v>
      </c>
      <c r="E222" s="5" t="s">
        <v>189</v>
      </c>
      <c r="F222" s="5" t="s">
        <v>243</v>
      </c>
      <c r="G222" s="7">
        <v>6804705</v>
      </c>
      <c r="H222" s="7">
        <v>6804705</v>
      </c>
      <c r="I222" s="8" t="s">
        <v>245</v>
      </c>
      <c r="J222" s="9" t="s">
        <v>248</v>
      </c>
    </row>
    <row r="223" spans="1:10" x14ac:dyDescent="0.25">
      <c r="A223" s="11">
        <v>900228989</v>
      </c>
      <c r="B223" s="12" t="s">
        <v>250</v>
      </c>
      <c r="C223" s="6" t="s">
        <v>11</v>
      </c>
      <c r="D223" s="6">
        <v>122198</v>
      </c>
      <c r="E223" s="5" t="s">
        <v>190</v>
      </c>
      <c r="F223" s="5" t="s">
        <v>243</v>
      </c>
      <c r="G223" s="7">
        <v>535399</v>
      </c>
      <c r="H223" s="7">
        <v>535399</v>
      </c>
      <c r="I223" s="8" t="s">
        <v>245</v>
      </c>
      <c r="J223" s="9" t="s">
        <v>248</v>
      </c>
    </row>
    <row r="224" spans="1:10" x14ac:dyDescent="0.25">
      <c r="A224" s="11">
        <v>900228989</v>
      </c>
      <c r="B224" s="12" t="s">
        <v>250</v>
      </c>
      <c r="C224" s="6" t="s">
        <v>11</v>
      </c>
      <c r="D224" s="6">
        <v>122292</v>
      </c>
      <c r="E224" s="5" t="s">
        <v>191</v>
      </c>
      <c r="F224" s="5" t="s">
        <v>243</v>
      </c>
      <c r="G224" s="7">
        <v>160560</v>
      </c>
      <c r="H224" s="7">
        <v>160560</v>
      </c>
      <c r="I224" s="8" t="s">
        <v>245</v>
      </c>
      <c r="J224" s="9" t="s">
        <v>248</v>
      </c>
    </row>
    <row r="225" spans="1:10" x14ac:dyDescent="0.25">
      <c r="A225" s="11">
        <v>900228989</v>
      </c>
      <c r="B225" s="12" t="s">
        <v>250</v>
      </c>
      <c r="C225" s="6" t="s">
        <v>11</v>
      </c>
      <c r="D225" s="6">
        <v>122565</v>
      </c>
      <c r="E225" s="5" t="s">
        <v>192</v>
      </c>
      <c r="F225" s="5" t="s">
        <v>243</v>
      </c>
      <c r="G225" s="7">
        <v>457492</v>
      </c>
      <c r="H225" s="7">
        <v>457492</v>
      </c>
      <c r="I225" s="8" t="s">
        <v>245</v>
      </c>
      <c r="J225" s="9" t="s">
        <v>248</v>
      </c>
    </row>
    <row r="226" spans="1:10" x14ac:dyDescent="0.25">
      <c r="A226" s="11">
        <v>900228989</v>
      </c>
      <c r="B226" s="12" t="s">
        <v>250</v>
      </c>
      <c r="C226" s="6" t="s">
        <v>11</v>
      </c>
      <c r="D226" s="6">
        <v>122590</v>
      </c>
      <c r="E226" s="5" t="s">
        <v>192</v>
      </c>
      <c r="F226" s="5" t="s">
        <v>243</v>
      </c>
      <c r="G226" s="7">
        <v>124506</v>
      </c>
      <c r="H226" s="7">
        <v>124506</v>
      </c>
      <c r="I226" s="8" t="s">
        <v>245</v>
      </c>
      <c r="J226" s="9" t="s">
        <v>248</v>
      </c>
    </row>
    <row r="227" spans="1:10" x14ac:dyDescent="0.25">
      <c r="A227" s="11">
        <v>900228989</v>
      </c>
      <c r="B227" s="12" t="s">
        <v>250</v>
      </c>
      <c r="C227" s="6" t="s">
        <v>11</v>
      </c>
      <c r="D227" s="6">
        <v>122621</v>
      </c>
      <c r="E227" s="5" t="s">
        <v>192</v>
      </c>
      <c r="F227" s="5" t="s">
        <v>243</v>
      </c>
      <c r="G227" s="7">
        <v>314940</v>
      </c>
      <c r="H227" s="7">
        <v>314940</v>
      </c>
      <c r="I227" s="8" t="s">
        <v>245</v>
      </c>
      <c r="J227" s="9" t="s">
        <v>248</v>
      </c>
    </row>
    <row r="228" spans="1:10" x14ac:dyDescent="0.25">
      <c r="A228" s="11">
        <v>900228989</v>
      </c>
      <c r="B228" s="12" t="s">
        <v>250</v>
      </c>
      <c r="C228" s="6" t="s">
        <v>11</v>
      </c>
      <c r="D228" s="6">
        <v>122784</v>
      </c>
      <c r="E228" s="5" t="s">
        <v>193</v>
      </c>
      <c r="F228" s="5" t="s">
        <v>243</v>
      </c>
      <c r="G228" s="7">
        <v>305842</v>
      </c>
      <c r="H228" s="7">
        <v>305842</v>
      </c>
      <c r="I228" s="8" t="s">
        <v>245</v>
      </c>
      <c r="J228" s="9" t="s">
        <v>248</v>
      </c>
    </row>
    <row r="229" spans="1:10" x14ac:dyDescent="0.25">
      <c r="A229" s="11">
        <v>900228989</v>
      </c>
      <c r="B229" s="12" t="s">
        <v>250</v>
      </c>
      <c r="C229" s="6" t="s">
        <v>11</v>
      </c>
      <c r="D229" s="6">
        <v>122937</v>
      </c>
      <c r="E229" s="5" t="s">
        <v>194</v>
      </c>
      <c r="F229" s="5" t="s">
        <v>243</v>
      </c>
      <c r="G229" s="7">
        <v>235044</v>
      </c>
      <c r="H229" s="7">
        <v>235044</v>
      </c>
      <c r="I229" s="8" t="s">
        <v>245</v>
      </c>
      <c r="J229" s="9" t="s">
        <v>248</v>
      </c>
    </row>
    <row r="230" spans="1:10" x14ac:dyDescent="0.25">
      <c r="A230" s="11">
        <v>900228989</v>
      </c>
      <c r="B230" s="12" t="s">
        <v>250</v>
      </c>
      <c r="C230" s="6" t="s">
        <v>11</v>
      </c>
      <c r="D230" s="6">
        <v>123809</v>
      </c>
      <c r="E230" s="5" t="s">
        <v>196</v>
      </c>
      <c r="F230" s="5" t="s">
        <v>243</v>
      </c>
      <c r="G230" s="7">
        <v>1944700</v>
      </c>
      <c r="H230" s="7">
        <v>1944700</v>
      </c>
      <c r="I230" s="8" t="s">
        <v>245</v>
      </c>
      <c r="J230" s="9" t="s">
        <v>248</v>
      </c>
    </row>
    <row r="231" spans="1:10" x14ac:dyDescent="0.25">
      <c r="A231" s="11">
        <v>900228989</v>
      </c>
      <c r="B231" s="12" t="s">
        <v>250</v>
      </c>
      <c r="C231" s="6" t="s">
        <v>11</v>
      </c>
      <c r="D231" s="6">
        <v>123962</v>
      </c>
      <c r="E231" s="5" t="s">
        <v>197</v>
      </c>
      <c r="F231" s="5" t="s">
        <v>243</v>
      </c>
      <c r="G231" s="7">
        <v>509062</v>
      </c>
      <c r="H231" s="7">
        <v>509062</v>
      </c>
      <c r="I231" s="8" t="s">
        <v>245</v>
      </c>
      <c r="J231" s="9" t="s">
        <v>248</v>
      </c>
    </row>
    <row r="232" spans="1:10" x14ac:dyDescent="0.25">
      <c r="A232" s="11">
        <v>900228989</v>
      </c>
      <c r="B232" s="12" t="s">
        <v>250</v>
      </c>
      <c r="C232" s="6" t="s">
        <v>11</v>
      </c>
      <c r="D232" s="6">
        <v>124029</v>
      </c>
      <c r="E232" s="5" t="s">
        <v>197</v>
      </c>
      <c r="F232" s="5" t="s">
        <v>243</v>
      </c>
      <c r="G232" s="7">
        <v>971364</v>
      </c>
      <c r="H232" s="7">
        <v>971364</v>
      </c>
      <c r="I232" s="8" t="s">
        <v>245</v>
      </c>
      <c r="J232" s="9" t="s">
        <v>248</v>
      </c>
    </row>
    <row r="233" spans="1:10" x14ac:dyDescent="0.25">
      <c r="A233" s="11">
        <v>900228989</v>
      </c>
      <c r="B233" s="12" t="s">
        <v>250</v>
      </c>
      <c r="C233" s="6" t="s">
        <v>11</v>
      </c>
      <c r="D233" s="6">
        <v>124035</v>
      </c>
      <c r="E233" s="5" t="s">
        <v>198</v>
      </c>
      <c r="F233" s="5" t="s">
        <v>243</v>
      </c>
      <c r="G233" s="7">
        <v>64590</v>
      </c>
      <c r="H233" s="7">
        <v>64590</v>
      </c>
      <c r="I233" s="8" t="s">
        <v>245</v>
      </c>
      <c r="J233" s="9" t="s">
        <v>248</v>
      </c>
    </row>
    <row r="234" spans="1:10" x14ac:dyDescent="0.25">
      <c r="A234" s="11">
        <v>900228989</v>
      </c>
      <c r="B234" s="12" t="s">
        <v>250</v>
      </c>
      <c r="C234" s="6" t="s">
        <v>11</v>
      </c>
      <c r="D234" s="6">
        <v>124100</v>
      </c>
      <c r="E234" s="5" t="s">
        <v>199</v>
      </c>
      <c r="F234" s="5" t="s">
        <v>243</v>
      </c>
      <c r="G234" s="7">
        <v>116042</v>
      </c>
      <c r="H234" s="7">
        <v>116042</v>
      </c>
      <c r="I234" s="8" t="s">
        <v>245</v>
      </c>
      <c r="J234" s="9" t="s">
        <v>248</v>
      </c>
    </row>
    <row r="235" spans="1:10" x14ac:dyDescent="0.25">
      <c r="A235" s="11">
        <v>900228989</v>
      </c>
      <c r="B235" s="12" t="s">
        <v>250</v>
      </c>
      <c r="C235" s="6" t="s">
        <v>11</v>
      </c>
      <c r="D235" s="6">
        <v>124101</v>
      </c>
      <c r="E235" s="5" t="s">
        <v>199</v>
      </c>
      <c r="F235" s="5" t="s">
        <v>243</v>
      </c>
      <c r="G235" s="7">
        <v>128761</v>
      </c>
      <c r="H235" s="7">
        <v>128761</v>
      </c>
      <c r="I235" s="8" t="s">
        <v>245</v>
      </c>
      <c r="J235" s="9" t="s">
        <v>248</v>
      </c>
    </row>
    <row r="236" spans="1:10" x14ac:dyDescent="0.25">
      <c r="A236" s="11">
        <v>900228989</v>
      </c>
      <c r="B236" s="12" t="s">
        <v>250</v>
      </c>
      <c r="C236" s="6" t="s">
        <v>11</v>
      </c>
      <c r="D236" s="6">
        <v>124102</v>
      </c>
      <c r="E236" s="5" t="s">
        <v>199</v>
      </c>
      <c r="F236" s="5" t="s">
        <v>243</v>
      </c>
      <c r="G236" s="7">
        <v>553678</v>
      </c>
      <c r="H236" s="7">
        <v>553678</v>
      </c>
      <c r="I236" s="8" t="s">
        <v>245</v>
      </c>
      <c r="J236" s="9" t="s">
        <v>248</v>
      </c>
    </row>
    <row r="237" spans="1:10" x14ac:dyDescent="0.25">
      <c r="A237" s="11">
        <v>900228989</v>
      </c>
      <c r="B237" s="12" t="s">
        <v>250</v>
      </c>
      <c r="C237" s="6" t="s">
        <v>10</v>
      </c>
      <c r="D237" s="6">
        <v>616182</v>
      </c>
      <c r="E237" s="5" t="s">
        <v>14</v>
      </c>
      <c r="F237" s="5" t="s">
        <v>202</v>
      </c>
      <c r="G237" s="7">
        <v>219652500</v>
      </c>
      <c r="H237" s="7">
        <v>1025464</v>
      </c>
      <c r="I237" s="8" t="s">
        <v>245</v>
      </c>
      <c r="J237" s="9" t="s">
        <v>249</v>
      </c>
    </row>
    <row r="238" spans="1:10" x14ac:dyDescent="0.25">
      <c r="A238" s="11">
        <v>900228989</v>
      </c>
      <c r="B238" s="12" t="s">
        <v>250</v>
      </c>
      <c r="C238" s="6" t="s">
        <v>10</v>
      </c>
      <c r="D238" s="6">
        <v>641907</v>
      </c>
      <c r="E238" s="5" t="s">
        <v>15</v>
      </c>
      <c r="F238" s="5" t="s">
        <v>203</v>
      </c>
      <c r="G238" s="7">
        <v>222470977</v>
      </c>
      <c r="H238" s="7">
        <v>1586568</v>
      </c>
      <c r="I238" s="8" t="s">
        <v>245</v>
      </c>
      <c r="J238" s="9" t="s">
        <v>249</v>
      </c>
    </row>
    <row r="239" spans="1:10" x14ac:dyDescent="0.25">
      <c r="A239" s="11">
        <v>900228989</v>
      </c>
      <c r="B239" s="12" t="s">
        <v>250</v>
      </c>
      <c r="C239" s="6" t="s">
        <v>11</v>
      </c>
      <c r="D239" s="6">
        <v>19587</v>
      </c>
      <c r="E239" s="5" t="s">
        <v>24</v>
      </c>
      <c r="F239" s="5" t="s">
        <v>208</v>
      </c>
      <c r="G239" s="7">
        <v>326721873</v>
      </c>
      <c r="H239" s="7">
        <v>798291</v>
      </c>
      <c r="I239" s="8" t="s">
        <v>245</v>
      </c>
      <c r="J239" s="9" t="s">
        <v>249</v>
      </c>
    </row>
    <row r="240" spans="1:10" x14ac:dyDescent="0.25">
      <c r="A240" s="11">
        <v>900228989</v>
      </c>
      <c r="B240" s="12" t="s">
        <v>250</v>
      </c>
      <c r="C240" s="6" t="s">
        <v>11</v>
      </c>
      <c r="D240" s="6">
        <v>94138</v>
      </c>
      <c r="E240" s="5" t="s">
        <v>43</v>
      </c>
      <c r="F240" s="5" t="s">
        <v>47</v>
      </c>
      <c r="G240" s="7">
        <v>354545565</v>
      </c>
      <c r="H240" s="7">
        <v>70587221</v>
      </c>
      <c r="I240" s="8" t="s">
        <v>245</v>
      </c>
      <c r="J240" s="9" t="s">
        <v>249</v>
      </c>
    </row>
    <row r="241" spans="1:10" x14ac:dyDescent="0.25">
      <c r="A241" s="11">
        <v>900228989</v>
      </c>
      <c r="B241" s="12" t="s">
        <v>250</v>
      </c>
      <c r="C241" s="6" t="s">
        <v>11</v>
      </c>
      <c r="D241" s="6">
        <v>97286</v>
      </c>
      <c r="E241" s="5" t="s">
        <v>56</v>
      </c>
      <c r="F241" s="5" t="s">
        <v>226</v>
      </c>
      <c r="G241" s="7">
        <v>426937220</v>
      </c>
      <c r="H241" s="7">
        <v>3710753</v>
      </c>
      <c r="I241" s="8" t="s">
        <v>245</v>
      </c>
      <c r="J241" s="9" t="s">
        <v>249</v>
      </c>
    </row>
    <row r="242" spans="1:10" x14ac:dyDescent="0.25">
      <c r="A242" s="11">
        <v>900228989</v>
      </c>
      <c r="B242" s="12" t="s">
        <v>250</v>
      </c>
      <c r="C242" s="6" t="s">
        <v>11</v>
      </c>
      <c r="D242" s="6">
        <v>100859</v>
      </c>
      <c r="E242" s="5" t="s">
        <v>59</v>
      </c>
      <c r="F242" s="5" t="s">
        <v>227</v>
      </c>
      <c r="G242" s="7">
        <v>399254237</v>
      </c>
      <c r="H242" s="7">
        <v>294049</v>
      </c>
      <c r="I242" s="8" t="s">
        <v>245</v>
      </c>
      <c r="J242" s="9" t="s">
        <v>249</v>
      </c>
    </row>
    <row r="243" spans="1:10" x14ac:dyDescent="0.25">
      <c r="A243" s="11">
        <v>900228989</v>
      </c>
      <c r="B243" s="12" t="s">
        <v>250</v>
      </c>
      <c r="C243" s="6" t="s">
        <v>11</v>
      </c>
      <c r="D243" s="6">
        <v>102123</v>
      </c>
      <c r="E243" s="5" t="s">
        <v>72</v>
      </c>
      <c r="F243" s="5" t="s">
        <v>229</v>
      </c>
      <c r="G243" s="7">
        <v>395988501</v>
      </c>
      <c r="H243" s="7">
        <v>4477511</v>
      </c>
      <c r="I243" s="8" t="s">
        <v>245</v>
      </c>
      <c r="J243" s="9" t="s">
        <v>249</v>
      </c>
    </row>
    <row r="244" spans="1:10" x14ac:dyDescent="0.25">
      <c r="A244" s="11">
        <v>900228989</v>
      </c>
      <c r="B244" s="12" t="s">
        <v>250</v>
      </c>
      <c r="C244" s="6" t="s">
        <v>11</v>
      </c>
      <c r="D244" s="6">
        <v>106912</v>
      </c>
      <c r="E244" s="5" t="s">
        <v>100</v>
      </c>
      <c r="F244" s="5" t="s">
        <v>234</v>
      </c>
      <c r="G244" s="7">
        <v>152652825</v>
      </c>
      <c r="H244" s="7">
        <v>8164</v>
      </c>
      <c r="I244" s="8" t="s">
        <v>245</v>
      </c>
      <c r="J244" s="9" t="s">
        <v>249</v>
      </c>
    </row>
    <row r="245" spans="1:10" x14ac:dyDescent="0.25">
      <c r="A245" s="11">
        <v>900228989</v>
      </c>
      <c r="B245" s="12" t="s">
        <v>250</v>
      </c>
      <c r="C245" s="6" t="s">
        <v>11</v>
      </c>
      <c r="D245" s="6">
        <v>107938</v>
      </c>
      <c r="E245" s="5" t="s">
        <v>106</v>
      </c>
      <c r="F245" s="5" t="s">
        <v>109</v>
      </c>
      <c r="G245" s="7">
        <v>457381998</v>
      </c>
      <c r="H245" s="7">
        <v>18477886</v>
      </c>
      <c r="I245" s="8" t="s">
        <v>245</v>
      </c>
      <c r="J245" s="9" t="s">
        <v>249</v>
      </c>
    </row>
    <row r="246" spans="1:10" x14ac:dyDescent="0.25">
      <c r="A246" s="11">
        <v>900228989</v>
      </c>
      <c r="B246" s="12" t="s">
        <v>250</v>
      </c>
      <c r="C246" s="6" t="s">
        <v>11</v>
      </c>
      <c r="D246" s="6">
        <v>115858</v>
      </c>
      <c r="E246" s="5" t="s">
        <v>152</v>
      </c>
      <c r="F246" s="5" t="s">
        <v>239</v>
      </c>
      <c r="G246" s="7">
        <v>461685929</v>
      </c>
      <c r="H246" s="7">
        <v>261736</v>
      </c>
      <c r="I246" s="8" t="s">
        <v>245</v>
      </c>
      <c r="J246" s="9" t="s">
        <v>249</v>
      </c>
    </row>
    <row r="247" spans="1:10" x14ac:dyDescent="0.25">
      <c r="A247" s="11">
        <v>900228989</v>
      </c>
      <c r="B247" s="12" t="s">
        <v>250</v>
      </c>
      <c r="C247" s="6" t="s">
        <v>11</v>
      </c>
      <c r="D247" s="6">
        <v>119164</v>
      </c>
      <c r="E247" s="5" t="s">
        <v>170</v>
      </c>
      <c r="F247" s="5" t="s">
        <v>241</v>
      </c>
      <c r="G247" s="7">
        <v>463505941</v>
      </c>
      <c r="H247" s="7">
        <v>70763408</v>
      </c>
      <c r="I247" s="8" t="s">
        <v>245</v>
      </c>
      <c r="J247" s="9" t="s">
        <v>249</v>
      </c>
    </row>
    <row r="248" spans="1:10" x14ac:dyDescent="0.25">
      <c r="A248" s="11">
        <v>900228989</v>
      </c>
      <c r="B248" s="12" t="s">
        <v>250</v>
      </c>
      <c r="C248" s="6" t="s">
        <v>11</v>
      </c>
      <c r="D248" s="6">
        <v>119167</v>
      </c>
      <c r="E248" s="5" t="s">
        <v>170</v>
      </c>
      <c r="F248" s="5" t="s">
        <v>241</v>
      </c>
      <c r="G248" s="7">
        <v>174936620</v>
      </c>
      <c r="H248" s="7">
        <v>1</v>
      </c>
      <c r="I248" s="8" t="s">
        <v>245</v>
      </c>
      <c r="J248" s="9" t="s">
        <v>249</v>
      </c>
    </row>
    <row r="249" spans="1:10" x14ac:dyDescent="0.25">
      <c r="A249" s="11">
        <v>900228989</v>
      </c>
      <c r="B249" s="12" t="s">
        <v>250</v>
      </c>
      <c r="C249" s="6" t="s">
        <v>11</v>
      </c>
      <c r="D249" s="6">
        <v>121752</v>
      </c>
      <c r="E249" s="5" t="s">
        <v>186</v>
      </c>
      <c r="F249" s="5" t="s">
        <v>190</v>
      </c>
      <c r="G249" s="7">
        <v>201343684</v>
      </c>
      <c r="H249" s="7">
        <v>201343684</v>
      </c>
      <c r="I249" s="8" t="s">
        <v>245</v>
      </c>
      <c r="J249" s="9" t="s">
        <v>249</v>
      </c>
    </row>
    <row r="250" spans="1:10" x14ac:dyDescent="0.25">
      <c r="A250" s="11">
        <v>900228989</v>
      </c>
      <c r="B250" s="12" t="s">
        <v>250</v>
      </c>
      <c r="C250" s="6" t="s">
        <v>11</v>
      </c>
      <c r="D250" s="6">
        <v>121924</v>
      </c>
      <c r="E250" s="5" t="s">
        <v>188</v>
      </c>
      <c r="F250" s="5" t="s">
        <v>190</v>
      </c>
      <c r="G250" s="7">
        <v>475853337</v>
      </c>
      <c r="H250" s="7">
        <v>169853337</v>
      </c>
      <c r="I250" s="8" t="s">
        <v>245</v>
      </c>
      <c r="J250" s="9" t="s">
        <v>249</v>
      </c>
    </row>
    <row r="251" spans="1:10" x14ac:dyDescent="0.25">
      <c r="A251" s="11">
        <v>900228989</v>
      </c>
      <c r="B251" s="12" t="s">
        <v>250</v>
      </c>
      <c r="C251" s="6" t="s">
        <v>11</v>
      </c>
      <c r="D251" s="6">
        <v>123725</v>
      </c>
      <c r="E251" s="5" t="s">
        <v>195</v>
      </c>
      <c r="F251" s="5" t="s">
        <v>244</v>
      </c>
      <c r="G251" s="7">
        <v>201697337</v>
      </c>
      <c r="H251" s="7">
        <v>201697337</v>
      </c>
      <c r="I251" s="8" t="s">
        <v>245</v>
      </c>
      <c r="J251" s="9" t="s">
        <v>249</v>
      </c>
    </row>
    <row r="252" spans="1:10" x14ac:dyDescent="0.25">
      <c r="A252" s="11">
        <v>900228989</v>
      </c>
      <c r="B252" s="12" t="s">
        <v>250</v>
      </c>
      <c r="C252" s="6" t="s">
        <v>11</v>
      </c>
      <c r="D252" s="6">
        <v>123811</v>
      </c>
      <c r="E252" s="5" t="s">
        <v>196</v>
      </c>
      <c r="F252" s="5" t="s">
        <v>244</v>
      </c>
      <c r="G252" s="7">
        <v>464248870</v>
      </c>
      <c r="H252" s="7">
        <v>464248870</v>
      </c>
      <c r="I252" s="8" t="s">
        <v>245</v>
      </c>
      <c r="J252" s="9" t="s">
        <v>249</v>
      </c>
    </row>
    <row r="253" spans="1:10" x14ac:dyDescent="0.25">
      <c r="H253" s="10">
        <f>SUM(H2:H252)</f>
        <v>1459462225</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253"/>
  <sheetViews>
    <sheetView showGridLines="0" tabSelected="1" zoomScale="73" zoomScaleNormal="73" workbookViewId="0">
      <selection activeCell="E21" sqref="E21"/>
    </sheetView>
  </sheetViews>
  <sheetFormatPr baseColWidth="10" defaultRowHeight="15" x14ac:dyDescent="0.25"/>
  <cols>
    <col min="1" max="1" width="11.85546875" bestFit="1" customWidth="1"/>
    <col min="2" max="2" width="33" bestFit="1" customWidth="1"/>
    <col min="3" max="3" width="14.42578125" bestFit="1" customWidth="1"/>
    <col min="5" max="5" width="24.42578125" bestFit="1" customWidth="1"/>
    <col min="6" max="6" width="13" bestFit="1" customWidth="1"/>
    <col min="8" max="8" width="15.140625" bestFit="1" customWidth="1"/>
    <col min="9" max="9" width="6" style="68" bestFit="1" customWidth="1"/>
    <col min="10" max="10" width="19.28515625" customWidth="1"/>
    <col min="11" max="11" width="19.140625" bestFit="1" customWidth="1"/>
    <col min="12" max="12" width="16.5703125" customWidth="1"/>
    <col min="13" max="13" width="106.85546875" bestFit="1" customWidth="1"/>
    <col min="14" max="14" width="15.140625" bestFit="1" customWidth="1"/>
    <col min="15" max="15" width="14.85546875" bestFit="1" customWidth="1"/>
    <col min="16" max="16" width="16.42578125" bestFit="1" customWidth="1"/>
    <col min="17" max="17" width="16.42578125" customWidth="1"/>
    <col min="18" max="18" width="17.140625" style="65" bestFit="1" customWidth="1"/>
    <col min="19" max="19" width="13" bestFit="1" customWidth="1"/>
    <col min="20" max="20" width="14.28515625" customWidth="1"/>
    <col min="22" max="22" width="14.28515625" bestFit="1" customWidth="1"/>
    <col min="23" max="24" width="13.42578125" bestFit="1" customWidth="1"/>
    <col min="25" max="25" width="16.5703125" bestFit="1" customWidth="1"/>
    <col min="26" max="26" width="14.85546875" bestFit="1" customWidth="1"/>
    <col min="27" max="27" width="14.42578125" bestFit="1" customWidth="1"/>
    <col min="28" max="28" width="14.85546875" customWidth="1"/>
    <col min="29" max="29" width="14.42578125" bestFit="1" customWidth="1"/>
    <col min="30" max="30" width="16.85546875" customWidth="1"/>
    <col min="31" max="31" width="16" bestFit="1" customWidth="1"/>
    <col min="32" max="32" width="19.7109375" bestFit="1" customWidth="1"/>
    <col min="33" max="33" width="18" bestFit="1" customWidth="1"/>
    <col min="34" max="34" width="18.140625" customWidth="1"/>
    <col min="35" max="35" width="21.42578125" customWidth="1"/>
    <col min="36" max="37" width="21.42578125" style="65" customWidth="1"/>
    <col min="38" max="40" width="21.42578125" customWidth="1"/>
    <col min="41" max="41" width="14.5703125" bestFit="1" customWidth="1"/>
    <col min="43" max="43" width="13.28515625" bestFit="1" customWidth="1"/>
    <col min="45" max="45" width="16.28515625" customWidth="1"/>
    <col min="49" max="49" width="14.28515625" bestFit="1" customWidth="1"/>
    <col min="50" max="50" width="14.42578125" bestFit="1" customWidth="1"/>
    <col min="51" max="51" width="12.28515625" bestFit="1" customWidth="1"/>
  </cols>
  <sheetData>
    <row r="1" spans="1:51" x14ac:dyDescent="0.25">
      <c r="J1" s="66">
        <f>SUBTOTAL(9,J3:J253)</f>
        <v>5724794931</v>
      </c>
      <c r="K1" s="66">
        <f>SUBTOTAL(9,K3:K253)</f>
        <v>1459462225</v>
      </c>
      <c r="O1" s="66">
        <f>SUBTOTAL(9,O3:O253)</f>
        <v>69698720</v>
      </c>
      <c r="R1" s="66">
        <f>SUBTOTAL(9,R3:R253)</f>
        <v>810394010.39999998</v>
      </c>
      <c r="T1" s="66"/>
      <c r="V1" s="66">
        <f t="shared" ref="V1:AA1" si="0">SUBTOTAL(9,V3:V253)</f>
        <v>762683021</v>
      </c>
      <c r="W1" s="66">
        <f t="shared" si="0"/>
        <v>2612032</v>
      </c>
      <c r="X1" s="66">
        <f t="shared" si="0"/>
        <v>0</v>
      </c>
      <c r="Y1" s="66">
        <f t="shared" si="0"/>
        <v>0</v>
      </c>
      <c r="Z1" s="66">
        <f t="shared" si="0"/>
        <v>661850878</v>
      </c>
      <c r="AA1" s="66">
        <f t="shared" si="0"/>
        <v>28521391</v>
      </c>
      <c r="AC1" s="66">
        <f>SUBTOTAL(9,AC3:AC253)</f>
        <v>69698720</v>
      </c>
      <c r="AE1" s="66">
        <f>SUBTOTAL(9,AE3:AE253)</f>
        <v>69698720</v>
      </c>
      <c r="AF1" s="66">
        <f>SUBTOTAL(9,AF3:AF253)</f>
        <v>300000000</v>
      </c>
      <c r="AJ1" s="66">
        <f>SUBTOTAL(9,AJ3:AJ253)</f>
        <v>4410952531.1999998</v>
      </c>
    </row>
    <row r="2" spans="1:51" s="67" customFormat="1" ht="60" x14ac:dyDescent="0.25">
      <c r="A2" s="55" t="s">
        <v>6</v>
      </c>
      <c r="B2" s="55" t="s">
        <v>274</v>
      </c>
      <c r="C2" s="55" t="s">
        <v>0</v>
      </c>
      <c r="D2" s="55" t="s">
        <v>275</v>
      </c>
      <c r="E2" s="56" t="s">
        <v>276</v>
      </c>
      <c r="F2" s="55" t="s">
        <v>277</v>
      </c>
      <c r="G2" s="55" t="s">
        <v>278</v>
      </c>
      <c r="H2" s="55" t="s">
        <v>279</v>
      </c>
      <c r="I2" s="69" t="s">
        <v>605</v>
      </c>
      <c r="J2" s="57" t="s">
        <v>280</v>
      </c>
      <c r="K2" s="57" t="s">
        <v>281</v>
      </c>
      <c r="L2" s="55" t="s">
        <v>282</v>
      </c>
      <c r="M2" s="58" t="s">
        <v>283</v>
      </c>
      <c r="N2" s="58" t="s">
        <v>284</v>
      </c>
      <c r="O2" s="59" t="s">
        <v>285</v>
      </c>
      <c r="P2" s="58" t="s">
        <v>286</v>
      </c>
      <c r="Q2" s="58" t="s">
        <v>287</v>
      </c>
      <c r="R2" s="59" t="s">
        <v>288</v>
      </c>
      <c r="S2" s="58" t="s">
        <v>289</v>
      </c>
      <c r="T2" s="59" t="s">
        <v>606</v>
      </c>
      <c r="U2" s="55" t="s">
        <v>290</v>
      </c>
      <c r="V2" s="57" t="s">
        <v>291</v>
      </c>
      <c r="W2" s="60" t="s">
        <v>292</v>
      </c>
      <c r="X2" s="60" t="s">
        <v>293</v>
      </c>
      <c r="Y2" s="57" t="s">
        <v>294</v>
      </c>
      <c r="Z2" s="57" t="s">
        <v>295</v>
      </c>
      <c r="AA2" s="61" t="s">
        <v>296</v>
      </c>
      <c r="AB2" s="61" t="s">
        <v>297</v>
      </c>
      <c r="AC2" s="61" t="s">
        <v>298</v>
      </c>
      <c r="AD2" s="61" t="s">
        <v>299</v>
      </c>
      <c r="AE2" s="57" t="s">
        <v>300</v>
      </c>
      <c r="AF2" s="59" t="s">
        <v>301</v>
      </c>
      <c r="AG2" s="59" t="s">
        <v>302</v>
      </c>
      <c r="AH2" s="58" t="s">
        <v>303</v>
      </c>
      <c r="AI2" s="58" t="s">
        <v>304</v>
      </c>
      <c r="AJ2" s="59" t="s">
        <v>301</v>
      </c>
      <c r="AK2" s="59" t="s">
        <v>302</v>
      </c>
      <c r="AL2" s="58" t="s">
        <v>303</v>
      </c>
      <c r="AM2" s="58" t="s">
        <v>304</v>
      </c>
      <c r="AN2" s="58" t="s">
        <v>640</v>
      </c>
      <c r="AO2" s="55" t="s">
        <v>305</v>
      </c>
      <c r="AP2" s="55" t="s">
        <v>306</v>
      </c>
      <c r="AQ2" s="56" t="s">
        <v>307</v>
      </c>
      <c r="AR2" s="55" t="s">
        <v>308</v>
      </c>
      <c r="AS2" s="55" t="s">
        <v>309</v>
      </c>
      <c r="AT2" s="55" t="s">
        <v>310</v>
      </c>
      <c r="AU2" s="55" t="s">
        <v>311</v>
      </c>
      <c r="AV2" s="55" t="s">
        <v>312</v>
      </c>
      <c r="AW2" s="57" t="s">
        <v>313</v>
      </c>
      <c r="AX2" s="57" t="s">
        <v>314</v>
      </c>
      <c r="AY2" s="55" t="s">
        <v>315</v>
      </c>
    </row>
    <row r="3" spans="1:51" x14ac:dyDescent="0.25">
      <c r="A3" s="62">
        <v>900228989</v>
      </c>
      <c r="B3" s="62" t="s">
        <v>250</v>
      </c>
      <c r="C3" s="62" t="s">
        <v>11</v>
      </c>
      <c r="D3" s="62">
        <v>19587</v>
      </c>
      <c r="E3" s="62" t="s">
        <v>316</v>
      </c>
      <c r="F3" s="62"/>
      <c r="G3" s="62"/>
      <c r="H3" s="63">
        <v>43955</v>
      </c>
      <c r="I3" s="70">
        <v>2020</v>
      </c>
      <c r="J3" s="64">
        <v>326721873</v>
      </c>
      <c r="K3" s="64">
        <v>798291</v>
      </c>
      <c r="L3" s="62" t="s">
        <v>317</v>
      </c>
      <c r="M3" s="62" t="s">
        <v>613</v>
      </c>
      <c r="N3" s="62"/>
      <c r="O3" s="64">
        <v>0</v>
      </c>
      <c r="P3" s="62"/>
      <c r="Q3" s="62"/>
      <c r="R3" s="64">
        <v>0</v>
      </c>
      <c r="S3" s="62"/>
      <c r="T3" s="64" t="s">
        <v>249</v>
      </c>
      <c r="U3" s="62" t="s">
        <v>318</v>
      </c>
      <c r="V3" s="64">
        <v>0</v>
      </c>
      <c r="W3" s="64">
        <v>0</v>
      </c>
      <c r="X3" s="64">
        <v>0</v>
      </c>
      <c r="Y3" s="64">
        <v>0</v>
      </c>
      <c r="Z3" s="64">
        <v>0</v>
      </c>
      <c r="AA3" s="64">
        <v>0</v>
      </c>
      <c r="AB3" s="62"/>
      <c r="AC3" s="64">
        <v>0</v>
      </c>
      <c r="AD3" s="62"/>
      <c r="AE3" s="64">
        <v>0</v>
      </c>
      <c r="AF3" s="64">
        <v>0</v>
      </c>
      <c r="AG3" s="64">
        <v>0</v>
      </c>
      <c r="AH3" s="62"/>
      <c r="AI3" s="62"/>
      <c r="AJ3" s="64">
        <v>319367687.33999997</v>
      </c>
      <c r="AK3" s="64">
        <v>6555894</v>
      </c>
      <c r="AL3" s="62">
        <v>2200842097</v>
      </c>
      <c r="AM3" s="62" t="s">
        <v>618</v>
      </c>
      <c r="AN3" s="62"/>
      <c r="AO3" s="63">
        <v>43962</v>
      </c>
      <c r="AP3" s="62"/>
      <c r="AQ3" s="62"/>
      <c r="AR3" s="62"/>
      <c r="AS3" s="62"/>
      <c r="AT3" s="62"/>
      <c r="AU3" s="62"/>
      <c r="AV3" s="62"/>
      <c r="AW3" s="64">
        <v>0</v>
      </c>
      <c r="AX3" s="64">
        <v>0</v>
      </c>
      <c r="AY3" s="63">
        <v>45046</v>
      </c>
    </row>
    <row r="4" spans="1:51" x14ac:dyDescent="0.25">
      <c r="A4" s="62">
        <v>900228989</v>
      </c>
      <c r="B4" s="62" t="s">
        <v>250</v>
      </c>
      <c r="C4" s="62" t="s">
        <v>11</v>
      </c>
      <c r="D4" s="62">
        <v>22608</v>
      </c>
      <c r="E4" s="62" t="s">
        <v>319</v>
      </c>
      <c r="F4" s="62"/>
      <c r="G4" s="62"/>
      <c r="H4" s="63">
        <v>44000</v>
      </c>
      <c r="I4" s="70">
        <v>2020</v>
      </c>
      <c r="J4" s="64">
        <v>40480</v>
      </c>
      <c r="K4" s="64">
        <v>40480</v>
      </c>
      <c r="L4" s="62" t="s">
        <v>317</v>
      </c>
      <c r="M4" s="62" t="s">
        <v>614</v>
      </c>
      <c r="N4" s="62"/>
      <c r="O4" s="64">
        <v>0</v>
      </c>
      <c r="P4" s="62"/>
      <c r="Q4" s="62"/>
      <c r="R4" s="64">
        <v>0</v>
      </c>
      <c r="S4" s="62"/>
      <c r="T4" s="64" t="s">
        <v>608</v>
      </c>
      <c r="U4" s="62" t="s">
        <v>318</v>
      </c>
      <c r="V4" s="64">
        <v>0</v>
      </c>
      <c r="W4" s="64">
        <v>0</v>
      </c>
      <c r="X4" s="64">
        <v>0</v>
      </c>
      <c r="Y4" s="64">
        <v>0</v>
      </c>
      <c r="Z4" s="64">
        <v>0</v>
      </c>
      <c r="AA4" s="64">
        <v>0</v>
      </c>
      <c r="AB4" s="62"/>
      <c r="AC4" s="64">
        <v>0</v>
      </c>
      <c r="AD4" s="62"/>
      <c r="AE4" s="64">
        <v>0</v>
      </c>
      <c r="AF4" s="64">
        <v>0</v>
      </c>
      <c r="AG4" s="64">
        <v>0</v>
      </c>
      <c r="AH4" s="62"/>
      <c r="AI4" s="62"/>
      <c r="AJ4" s="64">
        <v>0</v>
      </c>
      <c r="AK4" s="64">
        <v>0</v>
      </c>
      <c r="AL4" s="62"/>
      <c r="AM4" s="62"/>
      <c r="AN4" s="62"/>
      <c r="AO4" s="63">
        <v>44020</v>
      </c>
      <c r="AP4" s="62"/>
      <c r="AQ4" s="62"/>
      <c r="AR4" s="62"/>
      <c r="AS4" s="62"/>
      <c r="AT4" s="62"/>
      <c r="AU4" s="62"/>
      <c r="AV4" s="62"/>
      <c r="AW4" s="64">
        <v>0</v>
      </c>
      <c r="AX4" s="64">
        <v>0</v>
      </c>
      <c r="AY4" s="63">
        <v>45046</v>
      </c>
    </row>
    <row r="5" spans="1:51" x14ac:dyDescent="0.25">
      <c r="A5" s="62">
        <v>900228989</v>
      </c>
      <c r="B5" s="62" t="s">
        <v>250</v>
      </c>
      <c r="C5" s="62" t="s">
        <v>11</v>
      </c>
      <c r="D5" s="62">
        <v>22609</v>
      </c>
      <c r="E5" s="62" t="s">
        <v>320</v>
      </c>
      <c r="F5" s="62"/>
      <c r="G5" s="62"/>
      <c r="H5" s="63">
        <v>44000</v>
      </c>
      <c r="I5" s="70">
        <v>2020</v>
      </c>
      <c r="J5" s="64">
        <v>181920</v>
      </c>
      <c r="K5" s="64">
        <v>178520</v>
      </c>
      <c r="L5" s="62" t="s">
        <v>317</v>
      </c>
      <c r="M5" s="62" t="s">
        <v>614</v>
      </c>
      <c r="N5" s="62"/>
      <c r="O5" s="64">
        <v>0</v>
      </c>
      <c r="P5" s="62"/>
      <c r="Q5" s="62"/>
      <c r="R5" s="64">
        <v>0</v>
      </c>
      <c r="S5" s="62"/>
      <c r="T5" s="64" t="s">
        <v>608</v>
      </c>
      <c r="U5" s="62" t="s">
        <v>318</v>
      </c>
      <c r="V5" s="64">
        <v>0</v>
      </c>
      <c r="W5" s="64">
        <v>0</v>
      </c>
      <c r="X5" s="64">
        <v>0</v>
      </c>
      <c r="Y5" s="64">
        <v>0</v>
      </c>
      <c r="Z5" s="64">
        <v>0</v>
      </c>
      <c r="AA5" s="64">
        <v>0</v>
      </c>
      <c r="AB5" s="62"/>
      <c r="AC5" s="64">
        <v>0</v>
      </c>
      <c r="AD5" s="62"/>
      <c r="AE5" s="64">
        <v>0</v>
      </c>
      <c r="AF5" s="64">
        <v>0</v>
      </c>
      <c r="AG5" s="64">
        <v>0</v>
      </c>
      <c r="AH5" s="62"/>
      <c r="AI5" s="62"/>
      <c r="AJ5" s="64">
        <v>0</v>
      </c>
      <c r="AK5" s="64">
        <v>0</v>
      </c>
      <c r="AL5" s="62"/>
      <c r="AM5" s="62"/>
      <c r="AN5" s="62"/>
      <c r="AO5" s="63">
        <v>44020</v>
      </c>
      <c r="AP5" s="62"/>
      <c r="AQ5" s="62"/>
      <c r="AR5" s="62"/>
      <c r="AS5" s="62"/>
      <c r="AT5" s="62"/>
      <c r="AU5" s="62"/>
      <c r="AV5" s="62"/>
      <c r="AW5" s="64">
        <v>0</v>
      </c>
      <c r="AX5" s="64">
        <v>0</v>
      </c>
      <c r="AY5" s="63">
        <v>45046</v>
      </c>
    </row>
    <row r="6" spans="1:51" x14ac:dyDescent="0.25">
      <c r="A6" s="62">
        <v>900228989</v>
      </c>
      <c r="B6" s="62" t="s">
        <v>250</v>
      </c>
      <c r="C6" s="62" t="s">
        <v>11</v>
      </c>
      <c r="D6" s="62">
        <v>94138</v>
      </c>
      <c r="E6" s="62" t="s">
        <v>321</v>
      </c>
      <c r="F6" s="62"/>
      <c r="G6" s="62"/>
      <c r="H6" s="63">
        <v>44593</v>
      </c>
      <c r="I6" s="70">
        <v>2022</v>
      </c>
      <c r="J6" s="64">
        <v>354545565</v>
      </c>
      <c r="K6" s="64">
        <v>70587221</v>
      </c>
      <c r="L6" s="62" t="s">
        <v>317</v>
      </c>
      <c r="M6" s="62" t="s">
        <v>615</v>
      </c>
      <c r="N6" s="62"/>
      <c r="O6" s="64">
        <v>0</v>
      </c>
      <c r="P6" s="62"/>
      <c r="Q6" s="62"/>
      <c r="R6" s="64">
        <v>0</v>
      </c>
      <c r="S6" s="62"/>
      <c r="T6" s="64" t="s">
        <v>249</v>
      </c>
      <c r="U6" s="62" t="s">
        <v>318</v>
      </c>
      <c r="V6" s="64">
        <v>0</v>
      </c>
      <c r="W6" s="64">
        <v>0</v>
      </c>
      <c r="X6" s="64">
        <v>0</v>
      </c>
      <c r="Y6" s="64">
        <v>0</v>
      </c>
      <c r="Z6" s="64">
        <v>0</v>
      </c>
      <c r="AA6" s="64">
        <v>0</v>
      </c>
      <c r="AB6" s="62"/>
      <c r="AC6" s="64">
        <v>0</v>
      </c>
      <c r="AD6" s="62"/>
      <c r="AE6" s="64">
        <v>0</v>
      </c>
      <c r="AF6" s="64">
        <v>0</v>
      </c>
      <c r="AG6" s="64">
        <v>0</v>
      </c>
      <c r="AH6" s="62"/>
      <c r="AI6" s="62"/>
      <c r="AJ6" s="64">
        <v>347216623</v>
      </c>
      <c r="AK6" s="71">
        <v>7328941</v>
      </c>
      <c r="AL6" s="62">
        <v>4800053067</v>
      </c>
      <c r="AM6" s="62" t="s">
        <v>619</v>
      </c>
      <c r="AN6" s="62" t="s">
        <v>641</v>
      </c>
      <c r="AO6" s="63">
        <v>44608</v>
      </c>
      <c r="AP6" s="62"/>
      <c r="AQ6" s="62"/>
      <c r="AR6" s="62"/>
      <c r="AS6" s="62"/>
      <c r="AT6" s="62"/>
      <c r="AU6" s="62"/>
      <c r="AV6" s="62"/>
      <c r="AW6" s="64">
        <v>0</v>
      </c>
      <c r="AX6" s="64">
        <v>0</v>
      </c>
      <c r="AY6" s="63">
        <v>45046</v>
      </c>
    </row>
    <row r="7" spans="1:51" x14ac:dyDescent="0.25">
      <c r="A7" s="62">
        <v>900228989</v>
      </c>
      <c r="B7" s="62" t="s">
        <v>250</v>
      </c>
      <c r="C7" s="62" t="s">
        <v>11</v>
      </c>
      <c r="D7" s="62">
        <v>96056</v>
      </c>
      <c r="E7" s="62" t="s">
        <v>322</v>
      </c>
      <c r="F7" s="62"/>
      <c r="G7" s="62"/>
      <c r="H7" s="63">
        <v>44614</v>
      </c>
      <c r="I7" s="70">
        <v>2022</v>
      </c>
      <c r="J7" s="64">
        <v>80832</v>
      </c>
      <c r="K7" s="64">
        <v>80832</v>
      </c>
      <c r="L7" s="62" t="s">
        <v>317</v>
      </c>
      <c r="M7" s="62" t="s">
        <v>614</v>
      </c>
      <c r="N7" s="62"/>
      <c r="O7" s="64">
        <v>0</v>
      </c>
      <c r="P7" s="62"/>
      <c r="Q7" s="62"/>
      <c r="R7" s="64">
        <v>0</v>
      </c>
      <c r="S7" s="62"/>
      <c r="T7" s="64" t="s">
        <v>607</v>
      </c>
      <c r="U7" s="62" t="s">
        <v>318</v>
      </c>
      <c r="V7" s="64">
        <v>0</v>
      </c>
      <c r="W7" s="64">
        <v>0</v>
      </c>
      <c r="X7" s="64">
        <v>0</v>
      </c>
      <c r="Y7" s="64">
        <v>0</v>
      </c>
      <c r="Z7" s="64">
        <v>0</v>
      </c>
      <c r="AA7" s="64">
        <v>0</v>
      </c>
      <c r="AB7" s="62"/>
      <c r="AC7" s="64">
        <v>0</v>
      </c>
      <c r="AD7" s="62"/>
      <c r="AE7" s="64">
        <v>0</v>
      </c>
      <c r="AF7" s="64">
        <v>0</v>
      </c>
      <c r="AG7" s="64">
        <v>0</v>
      </c>
      <c r="AH7" s="62"/>
      <c r="AI7" s="62"/>
      <c r="AJ7" s="64">
        <v>0</v>
      </c>
      <c r="AK7" s="64">
        <v>0</v>
      </c>
      <c r="AL7" s="62"/>
      <c r="AM7" s="62"/>
      <c r="AN7" s="62"/>
      <c r="AO7" s="63">
        <v>44694</v>
      </c>
      <c r="AP7" s="62"/>
      <c r="AQ7" s="62"/>
      <c r="AR7" s="62"/>
      <c r="AS7" s="62"/>
      <c r="AT7" s="62"/>
      <c r="AU7" s="62"/>
      <c r="AV7" s="62"/>
      <c r="AW7" s="64">
        <v>0</v>
      </c>
      <c r="AX7" s="64">
        <v>0</v>
      </c>
      <c r="AY7" s="63">
        <v>45046</v>
      </c>
    </row>
    <row r="8" spans="1:51" x14ac:dyDescent="0.25">
      <c r="A8" s="62">
        <v>900228989</v>
      </c>
      <c r="B8" s="62" t="s">
        <v>250</v>
      </c>
      <c r="C8" s="62" t="s">
        <v>11</v>
      </c>
      <c r="D8" s="62">
        <v>97286</v>
      </c>
      <c r="E8" s="62" t="s">
        <v>323</v>
      </c>
      <c r="F8" s="62"/>
      <c r="G8" s="62"/>
      <c r="H8" s="63">
        <v>44628</v>
      </c>
      <c r="I8" s="70">
        <v>2022</v>
      </c>
      <c r="J8" s="64">
        <v>426937220</v>
      </c>
      <c r="K8" s="64">
        <v>3710753</v>
      </c>
      <c r="L8" s="62" t="s">
        <v>317</v>
      </c>
      <c r="M8" s="62" t="s">
        <v>615</v>
      </c>
      <c r="N8" s="62"/>
      <c r="O8" s="64">
        <v>0</v>
      </c>
      <c r="P8" s="62"/>
      <c r="Q8" s="62"/>
      <c r="R8" s="64">
        <v>0</v>
      </c>
      <c r="S8" s="62"/>
      <c r="T8" s="64" t="s">
        <v>249</v>
      </c>
      <c r="U8" s="62" t="s">
        <v>318</v>
      </c>
      <c r="V8" s="64">
        <v>0</v>
      </c>
      <c r="W8" s="64">
        <v>0</v>
      </c>
      <c r="X8" s="64">
        <v>0</v>
      </c>
      <c r="Y8" s="64">
        <v>0</v>
      </c>
      <c r="Z8" s="64">
        <v>0</v>
      </c>
      <c r="AA8" s="64">
        <v>0</v>
      </c>
      <c r="AB8" s="62"/>
      <c r="AC8" s="64">
        <v>0</v>
      </c>
      <c r="AD8" s="62"/>
      <c r="AE8" s="64">
        <v>0</v>
      </c>
      <c r="AF8" s="64">
        <v>0</v>
      </c>
      <c r="AG8" s="64">
        <v>0</v>
      </c>
      <c r="AH8" s="62"/>
      <c r="AI8" s="62"/>
      <c r="AJ8" s="64">
        <v>418179461.48000002</v>
      </c>
      <c r="AK8" s="71">
        <v>8757758</v>
      </c>
      <c r="AL8" s="62">
        <v>4800053891</v>
      </c>
      <c r="AM8" s="62" t="s">
        <v>620</v>
      </c>
      <c r="AN8" s="62" t="s">
        <v>642</v>
      </c>
      <c r="AO8" s="63">
        <v>44643</v>
      </c>
      <c r="AP8" s="62"/>
      <c r="AQ8" s="62"/>
      <c r="AR8" s="62"/>
      <c r="AS8" s="62"/>
      <c r="AT8" s="62"/>
      <c r="AU8" s="62"/>
      <c r="AV8" s="62"/>
      <c r="AW8" s="64">
        <v>0</v>
      </c>
      <c r="AX8" s="64">
        <v>0</v>
      </c>
      <c r="AY8" s="63">
        <v>45046</v>
      </c>
    </row>
    <row r="9" spans="1:51" x14ac:dyDescent="0.25">
      <c r="A9" s="62">
        <v>900228989</v>
      </c>
      <c r="B9" s="62" t="s">
        <v>250</v>
      </c>
      <c r="C9" s="62" t="s">
        <v>11</v>
      </c>
      <c r="D9" s="62">
        <v>100859</v>
      </c>
      <c r="E9" s="62" t="s">
        <v>324</v>
      </c>
      <c r="F9" s="62"/>
      <c r="G9" s="62"/>
      <c r="H9" s="63">
        <v>44669</v>
      </c>
      <c r="I9" s="70">
        <v>2022</v>
      </c>
      <c r="J9" s="64">
        <v>399254237</v>
      </c>
      <c r="K9" s="64">
        <v>294049</v>
      </c>
      <c r="L9" s="62" t="s">
        <v>317</v>
      </c>
      <c r="M9" s="62" t="s">
        <v>615</v>
      </c>
      <c r="N9" s="62"/>
      <c r="O9" s="64">
        <v>0</v>
      </c>
      <c r="P9" s="62"/>
      <c r="Q9" s="62"/>
      <c r="R9" s="64">
        <v>0</v>
      </c>
      <c r="S9" s="62"/>
      <c r="T9" s="64" t="s">
        <v>249</v>
      </c>
      <c r="U9" s="62" t="s">
        <v>318</v>
      </c>
      <c r="V9" s="64">
        <v>0</v>
      </c>
      <c r="W9" s="64">
        <v>0</v>
      </c>
      <c r="X9" s="64">
        <v>0</v>
      </c>
      <c r="Y9" s="64">
        <v>0</v>
      </c>
      <c r="Z9" s="64">
        <v>0</v>
      </c>
      <c r="AA9" s="64">
        <v>0</v>
      </c>
      <c r="AB9" s="62"/>
      <c r="AC9" s="64">
        <v>0</v>
      </c>
      <c r="AD9" s="62"/>
      <c r="AE9" s="64">
        <v>0</v>
      </c>
      <c r="AF9" s="64">
        <v>0</v>
      </c>
      <c r="AG9" s="64">
        <v>0</v>
      </c>
      <c r="AH9" s="62"/>
      <c r="AI9" s="62"/>
      <c r="AJ9" s="64">
        <v>390980983.94</v>
      </c>
      <c r="AK9" s="71">
        <v>8273253</v>
      </c>
      <c r="AL9" s="62">
        <v>2201214648</v>
      </c>
      <c r="AM9" s="62" t="s">
        <v>621</v>
      </c>
      <c r="AN9" s="62" t="s">
        <v>643</v>
      </c>
      <c r="AO9" s="63">
        <v>44670</v>
      </c>
      <c r="AP9" s="62"/>
      <c r="AQ9" s="62"/>
      <c r="AR9" s="62"/>
      <c r="AS9" s="62"/>
      <c r="AT9" s="62"/>
      <c r="AU9" s="62"/>
      <c r="AV9" s="62"/>
      <c r="AW9" s="64">
        <v>0</v>
      </c>
      <c r="AX9" s="64">
        <v>0</v>
      </c>
      <c r="AY9" s="63">
        <v>45046</v>
      </c>
    </row>
    <row r="10" spans="1:51" x14ac:dyDescent="0.25">
      <c r="A10" s="62">
        <v>900228989</v>
      </c>
      <c r="B10" s="62" t="s">
        <v>250</v>
      </c>
      <c r="C10" s="62" t="s">
        <v>11</v>
      </c>
      <c r="D10" s="62">
        <v>102123</v>
      </c>
      <c r="E10" s="62" t="s">
        <v>325</v>
      </c>
      <c r="F10" s="62"/>
      <c r="G10" s="62"/>
      <c r="H10" s="63">
        <v>44683</v>
      </c>
      <c r="I10" s="70">
        <v>2022</v>
      </c>
      <c r="J10" s="64">
        <v>395988501</v>
      </c>
      <c r="K10" s="64">
        <v>4477511</v>
      </c>
      <c r="L10" s="62" t="s">
        <v>317</v>
      </c>
      <c r="M10" s="62" t="s">
        <v>615</v>
      </c>
      <c r="N10" s="62"/>
      <c r="O10" s="64">
        <v>0</v>
      </c>
      <c r="P10" s="62"/>
      <c r="Q10" s="62"/>
      <c r="R10" s="64">
        <v>0</v>
      </c>
      <c r="S10" s="62"/>
      <c r="T10" s="64" t="s">
        <v>249</v>
      </c>
      <c r="U10" s="62" t="s">
        <v>318</v>
      </c>
      <c r="V10" s="64">
        <v>0</v>
      </c>
      <c r="W10" s="64">
        <v>0</v>
      </c>
      <c r="X10" s="64">
        <v>0</v>
      </c>
      <c r="Y10" s="64">
        <v>0</v>
      </c>
      <c r="Z10" s="64">
        <v>0</v>
      </c>
      <c r="AA10" s="64">
        <v>0</v>
      </c>
      <c r="AB10" s="62"/>
      <c r="AC10" s="64">
        <v>0</v>
      </c>
      <c r="AD10" s="62"/>
      <c r="AE10" s="64">
        <v>0</v>
      </c>
      <c r="AF10" s="64">
        <v>0</v>
      </c>
      <c r="AG10" s="64">
        <v>0</v>
      </c>
      <c r="AH10" s="62"/>
      <c r="AI10" s="62"/>
      <c r="AJ10" s="64">
        <v>387715247.94</v>
      </c>
      <c r="AK10" s="71">
        <v>8273253</v>
      </c>
      <c r="AL10" s="62">
        <v>4800055028</v>
      </c>
      <c r="AM10" s="62" t="s">
        <v>622</v>
      </c>
      <c r="AN10" s="62" t="s">
        <v>644</v>
      </c>
      <c r="AO10" s="63">
        <v>44707</v>
      </c>
      <c r="AP10" s="62"/>
      <c r="AQ10" s="62"/>
      <c r="AR10" s="62"/>
      <c r="AS10" s="62"/>
      <c r="AT10" s="62"/>
      <c r="AU10" s="62"/>
      <c r="AV10" s="62"/>
      <c r="AW10" s="64">
        <v>0</v>
      </c>
      <c r="AX10" s="64">
        <v>0</v>
      </c>
      <c r="AY10" s="63">
        <v>45046</v>
      </c>
    </row>
    <row r="11" spans="1:51" x14ac:dyDescent="0.25">
      <c r="A11" s="62">
        <v>900228989</v>
      </c>
      <c r="B11" s="62" t="s">
        <v>250</v>
      </c>
      <c r="C11" s="62" t="s">
        <v>11</v>
      </c>
      <c r="D11" s="62">
        <v>104469</v>
      </c>
      <c r="E11" s="62" t="s">
        <v>326</v>
      </c>
      <c r="F11" s="62"/>
      <c r="G11" s="62"/>
      <c r="H11" s="63">
        <v>44715</v>
      </c>
      <c r="I11" s="70">
        <v>2022</v>
      </c>
      <c r="J11" s="64">
        <v>80832</v>
      </c>
      <c r="K11" s="64">
        <v>80832</v>
      </c>
      <c r="L11" s="62" t="s">
        <v>317</v>
      </c>
      <c r="M11" s="62" t="s">
        <v>614</v>
      </c>
      <c r="N11" s="62"/>
      <c r="O11" s="64">
        <v>0</v>
      </c>
      <c r="P11" s="62"/>
      <c r="Q11" s="62"/>
      <c r="R11" s="64">
        <v>0</v>
      </c>
      <c r="S11" s="62"/>
      <c r="T11" s="64" t="s">
        <v>607</v>
      </c>
      <c r="U11" s="62" t="s">
        <v>318</v>
      </c>
      <c r="V11" s="64">
        <v>0</v>
      </c>
      <c r="W11" s="64">
        <v>0</v>
      </c>
      <c r="X11" s="64">
        <v>0</v>
      </c>
      <c r="Y11" s="64">
        <v>0</v>
      </c>
      <c r="Z11" s="64">
        <v>0</v>
      </c>
      <c r="AA11" s="64">
        <v>0</v>
      </c>
      <c r="AB11" s="62"/>
      <c r="AC11" s="64">
        <v>0</v>
      </c>
      <c r="AD11" s="62"/>
      <c r="AE11" s="64">
        <v>0</v>
      </c>
      <c r="AF11" s="64">
        <v>0</v>
      </c>
      <c r="AG11" s="64">
        <v>0</v>
      </c>
      <c r="AH11" s="62"/>
      <c r="AI11" s="62"/>
      <c r="AJ11" s="64">
        <v>0</v>
      </c>
      <c r="AK11" s="64">
        <v>0</v>
      </c>
      <c r="AL11" s="62"/>
      <c r="AM11" s="62"/>
      <c r="AN11" s="62"/>
      <c r="AO11" s="63">
        <v>44756</v>
      </c>
      <c r="AP11" s="62"/>
      <c r="AQ11" s="62"/>
      <c r="AR11" s="62"/>
      <c r="AS11" s="62"/>
      <c r="AT11" s="62"/>
      <c r="AU11" s="62"/>
      <c r="AV11" s="62"/>
      <c r="AW11" s="64">
        <v>0</v>
      </c>
      <c r="AX11" s="64">
        <v>0</v>
      </c>
      <c r="AY11" s="63">
        <v>45046</v>
      </c>
    </row>
    <row r="12" spans="1:51" x14ac:dyDescent="0.25">
      <c r="A12" s="62">
        <v>900228989</v>
      </c>
      <c r="B12" s="62" t="s">
        <v>250</v>
      </c>
      <c r="C12" s="62" t="s">
        <v>11</v>
      </c>
      <c r="D12" s="62">
        <v>106912</v>
      </c>
      <c r="E12" s="62" t="s">
        <v>327</v>
      </c>
      <c r="F12" s="62"/>
      <c r="G12" s="62"/>
      <c r="H12" s="63">
        <v>44755</v>
      </c>
      <c r="I12" s="70">
        <v>2022</v>
      </c>
      <c r="J12" s="64">
        <v>152652825</v>
      </c>
      <c r="K12" s="64">
        <v>8164</v>
      </c>
      <c r="L12" s="62" t="s">
        <v>317</v>
      </c>
      <c r="M12" s="62" t="s">
        <v>615</v>
      </c>
      <c r="N12" s="62"/>
      <c r="O12" s="64">
        <v>0</v>
      </c>
      <c r="P12" s="62"/>
      <c r="Q12" s="62"/>
      <c r="R12" s="64">
        <v>0</v>
      </c>
      <c r="S12" s="62"/>
      <c r="T12" s="64" t="s">
        <v>249</v>
      </c>
      <c r="U12" s="62" t="s">
        <v>318</v>
      </c>
      <c r="V12" s="64">
        <v>0</v>
      </c>
      <c r="W12" s="64">
        <v>0</v>
      </c>
      <c r="X12" s="64">
        <v>0</v>
      </c>
      <c r="Y12" s="64">
        <v>0</v>
      </c>
      <c r="Z12" s="64">
        <v>0</v>
      </c>
      <c r="AA12" s="64">
        <v>0</v>
      </c>
      <c r="AB12" s="62"/>
      <c r="AC12" s="64">
        <v>0</v>
      </c>
      <c r="AD12" s="62"/>
      <c r="AE12" s="64">
        <v>0</v>
      </c>
      <c r="AF12" s="64" t="s">
        <v>646</v>
      </c>
      <c r="AG12" s="64">
        <v>0</v>
      </c>
      <c r="AH12" s="62">
        <v>2201276500</v>
      </c>
      <c r="AI12" s="62" t="s">
        <v>647</v>
      </c>
      <c r="AJ12" s="64">
        <v>149591768.5</v>
      </c>
      <c r="AK12" s="71">
        <v>3061056</v>
      </c>
      <c r="AL12" s="62">
        <v>4800056666</v>
      </c>
      <c r="AM12" s="62" t="s">
        <v>623</v>
      </c>
      <c r="AN12" s="62" t="s">
        <v>645</v>
      </c>
      <c r="AO12" s="63">
        <v>44757</v>
      </c>
      <c r="AP12" s="62"/>
      <c r="AQ12" s="62"/>
      <c r="AR12" s="62"/>
      <c r="AS12" s="62"/>
      <c r="AT12" s="62"/>
      <c r="AU12" s="62"/>
      <c r="AV12" s="62"/>
      <c r="AW12" s="64">
        <v>0</v>
      </c>
      <c r="AX12" s="64">
        <v>0</v>
      </c>
      <c r="AY12" s="63">
        <v>45046</v>
      </c>
    </row>
    <row r="13" spans="1:51" x14ac:dyDescent="0.25">
      <c r="A13" s="62">
        <v>900228989</v>
      </c>
      <c r="B13" s="62" t="s">
        <v>250</v>
      </c>
      <c r="C13" s="62" t="s">
        <v>11</v>
      </c>
      <c r="D13" s="62">
        <v>107938</v>
      </c>
      <c r="E13" s="62" t="s">
        <v>328</v>
      </c>
      <c r="F13" s="62"/>
      <c r="G13" s="62"/>
      <c r="H13" s="63">
        <v>44774</v>
      </c>
      <c r="I13" s="70">
        <v>2022</v>
      </c>
      <c r="J13" s="64">
        <v>457381998</v>
      </c>
      <c r="K13" s="64">
        <v>18477886</v>
      </c>
      <c r="L13" s="62" t="s">
        <v>317</v>
      </c>
      <c r="M13" s="62" t="s">
        <v>615</v>
      </c>
      <c r="N13" s="62"/>
      <c r="O13" s="64">
        <v>0</v>
      </c>
      <c r="P13" s="62"/>
      <c r="Q13" s="62"/>
      <c r="R13" s="64">
        <v>0</v>
      </c>
      <c r="S13" s="62"/>
      <c r="T13" s="64" t="s">
        <v>249</v>
      </c>
      <c r="U13" s="62" t="s">
        <v>318</v>
      </c>
      <c r="V13" s="64">
        <v>0</v>
      </c>
      <c r="W13" s="64">
        <v>0</v>
      </c>
      <c r="X13" s="64">
        <v>0</v>
      </c>
      <c r="Y13" s="64">
        <v>0</v>
      </c>
      <c r="Z13" s="64">
        <v>0</v>
      </c>
      <c r="AA13" s="64">
        <v>0</v>
      </c>
      <c r="AB13" s="62"/>
      <c r="AC13" s="64">
        <v>0</v>
      </c>
      <c r="AD13" s="62"/>
      <c r="AE13" s="64">
        <v>0</v>
      </c>
      <c r="AF13" s="64">
        <v>0</v>
      </c>
      <c r="AG13" s="64">
        <v>0</v>
      </c>
      <c r="AH13" s="62"/>
      <c r="AI13" s="62"/>
      <c r="AJ13" s="64">
        <v>447969236.95999998</v>
      </c>
      <c r="AK13" s="71">
        <v>9412761</v>
      </c>
      <c r="AL13" s="62">
        <v>4800056605</v>
      </c>
      <c r="AM13" s="62" t="s">
        <v>624</v>
      </c>
      <c r="AN13" s="62" t="s">
        <v>648</v>
      </c>
      <c r="AO13" s="63">
        <v>44777</v>
      </c>
      <c r="AP13" s="62"/>
      <c r="AQ13" s="62"/>
      <c r="AR13" s="62"/>
      <c r="AS13" s="62"/>
      <c r="AT13" s="62"/>
      <c r="AU13" s="62"/>
      <c r="AV13" s="62"/>
      <c r="AW13" s="64">
        <v>0</v>
      </c>
      <c r="AX13" s="64">
        <v>0</v>
      </c>
      <c r="AY13" s="63">
        <v>45046</v>
      </c>
    </row>
    <row r="14" spans="1:51" x14ac:dyDescent="0.25">
      <c r="A14" s="62">
        <v>900228989</v>
      </c>
      <c r="B14" s="62" t="s">
        <v>250</v>
      </c>
      <c r="C14" s="62" t="s">
        <v>11</v>
      </c>
      <c r="D14" s="62">
        <v>115858</v>
      </c>
      <c r="E14" s="62" t="s">
        <v>329</v>
      </c>
      <c r="F14" s="62"/>
      <c r="G14" s="62"/>
      <c r="H14" s="63">
        <v>44897</v>
      </c>
      <c r="I14" s="70">
        <v>2022</v>
      </c>
      <c r="J14" s="64">
        <v>461685929</v>
      </c>
      <c r="K14" s="64">
        <v>261736</v>
      </c>
      <c r="L14" s="62" t="s">
        <v>317</v>
      </c>
      <c r="M14" s="62" t="s">
        <v>615</v>
      </c>
      <c r="N14" s="62"/>
      <c r="O14" s="64">
        <v>0</v>
      </c>
      <c r="P14" s="62"/>
      <c r="Q14" s="62"/>
      <c r="R14" s="64">
        <v>0</v>
      </c>
      <c r="S14" s="62"/>
      <c r="T14" s="64" t="s">
        <v>249</v>
      </c>
      <c r="U14" s="62" t="s">
        <v>318</v>
      </c>
      <c r="V14" s="64">
        <v>0</v>
      </c>
      <c r="W14" s="64">
        <v>0</v>
      </c>
      <c r="X14" s="64">
        <v>0</v>
      </c>
      <c r="Y14" s="64">
        <v>0</v>
      </c>
      <c r="Z14" s="64">
        <v>0</v>
      </c>
      <c r="AA14" s="64">
        <v>0</v>
      </c>
      <c r="AB14" s="62"/>
      <c r="AC14" s="64">
        <v>0</v>
      </c>
      <c r="AD14" s="62"/>
      <c r="AE14" s="64">
        <v>0</v>
      </c>
      <c r="AF14" s="64">
        <v>0</v>
      </c>
      <c r="AG14" s="64">
        <v>0</v>
      </c>
      <c r="AH14" s="62"/>
      <c r="AI14" s="62"/>
      <c r="AJ14" s="64">
        <v>452195709.48000002</v>
      </c>
      <c r="AK14" s="71">
        <v>9490219</v>
      </c>
      <c r="AL14" s="62">
        <v>2201329433</v>
      </c>
      <c r="AM14" s="62" t="s">
        <v>625</v>
      </c>
      <c r="AN14" s="62" t="s">
        <v>649</v>
      </c>
      <c r="AO14" s="63">
        <v>44902</v>
      </c>
      <c r="AP14" s="62"/>
      <c r="AQ14" s="62"/>
      <c r="AR14" s="62"/>
      <c r="AS14" s="62"/>
      <c r="AT14" s="62"/>
      <c r="AU14" s="62"/>
      <c r="AV14" s="62"/>
      <c r="AW14" s="64">
        <v>0</v>
      </c>
      <c r="AX14" s="64">
        <v>0</v>
      </c>
      <c r="AY14" s="63">
        <v>45046</v>
      </c>
    </row>
    <row r="15" spans="1:51" x14ac:dyDescent="0.25">
      <c r="A15" s="62">
        <v>900228989</v>
      </c>
      <c r="B15" s="62" t="s">
        <v>250</v>
      </c>
      <c r="C15" s="62" t="s">
        <v>11</v>
      </c>
      <c r="D15" s="62">
        <v>116187</v>
      </c>
      <c r="E15" s="62" t="s">
        <v>330</v>
      </c>
      <c r="F15" s="62"/>
      <c r="G15" s="62"/>
      <c r="H15" s="63">
        <v>44903</v>
      </c>
      <c r="I15" s="70">
        <v>2022</v>
      </c>
      <c r="J15" s="64">
        <v>70679</v>
      </c>
      <c r="K15" s="64">
        <v>70679</v>
      </c>
      <c r="L15" s="62" t="s">
        <v>317</v>
      </c>
      <c r="M15" s="62" t="s">
        <v>614</v>
      </c>
      <c r="N15" s="62"/>
      <c r="O15" s="64">
        <v>0</v>
      </c>
      <c r="P15" s="62"/>
      <c r="Q15" s="62"/>
      <c r="R15" s="64">
        <v>0</v>
      </c>
      <c r="S15" s="62"/>
      <c r="T15" s="64" t="s">
        <v>608</v>
      </c>
      <c r="U15" s="62" t="s">
        <v>318</v>
      </c>
      <c r="V15" s="64">
        <v>0</v>
      </c>
      <c r="W15" s="64">
        <v>0</v>
      </c>
      <c r="X15" s="64">
        <v>0</v>
      </c>
      <c r="Y15" s="64">
        <v>0</v>
      </c>
      <c r="Z15" s="64">
        <v>0</v>
      </c>
      <c r="AA15" s="64">
        <v>0</v>
      </c>
      <c r="AB15" s="62"/>
      <c r="AC15" s="64">
        <v>0</v>
      </c>
      <c r="AD15" s="62"/>
      <c r="AE15" s="64">
        <v>0</v>
      </c>
      <c r="AF15" s="64">
        <v>0</v>
      </c>
      <c r="AG15" s="64">
        <v>0</v>
      </c>
      <c r="AH15" s="62"/>
      <c r="AI15" s="62"/>
      <c r="AJ15" s="64">
        <v>0</v>
      </c>
      <c r="AK15" s="64">
        <v>0</v>
      </c>
      <c r="AL15" s="62"/>
      <c r="AM15" s="62"/>
      <c r="AN15" s="62"/>
      <c r="AO15" s="63">
        <v>44912</v>
      </c>
      <c r="AP15" s="62"/>
      <c r="AQ15" s="62"/>
      <c r="AR15" s="62"/>
      <c r="AS15" s="62"/>
      <c r="AT15" s="62"/>
      <c r="AU15" s="62"/>
      <c r="AV15" s="62"/>
      <c r="AW15" s="64">
        <v>0</v>
      </c>
      <c r="AX15" s="64">
        <v>0</v>
      </c>
      <c r="AY15" s="63">
        <v>45046</v>
      </c>
    </row>
    <row r="16" spans="1:51" x14ac:dyDescent="0.25">
      <c r="A16" s="62">
        <v>900228989</v>
      </c>
      <c r="B16" s="62" t="s">
        <v>250</v>
      </c>
      <c r="C16" s="62" t="s">
        <v>11</v>
      </c>
      <c r="D16" s="62">
        <v>119164</v>
      </c>
      <c r="E16" s="62" t="s">
        <v>331</v>
      </c>
      <c r="F16" s="62"/>
      <c r="G16" s="62"/>
      <c r="H16" s="63">
        <v>44960</v>
      </c>
      <c r="I16" s="70">
        <v>2023</v>
      </c>
      <c r="J16" s="64">
        <v>463505941</v>
      </c>
      <c r="K16" s="64">
        <v>70763408</v>
      </c>
      <c r="L16" s="62" t="s">
        <v>317</v>
      </c>
      <c r="M16" s="62" t="s">
        <v>615</v>
      </c>
      <c r="N16" s="62"/>
      <c r="O16" s="64">
        <v>0</v>
      </c>
      <c r="P16" s="62"/>
      <c r="Q16" s="62"/>
      <c r="R16" s="64">
        <v>0</v>
      </c>
      <c r="S16" s="62"/>
      <c r="T16" s="64" t="s">
        <v>249</v>
      </c>
      <c r="U16" s="62" t="s">
        <v>318</v>
      </c>
      <c r="V16" s="64">
        <v>0</v>
      </c>
      <c r="W16" s="64">
        <v>0</v>
      </c>
      <c r="X16" s="64">
        <v>0</v>
      </c>
      <c r="Y16" s="64">
        <v>0</v>
      </c>
      <c r="Z16" s="64">
        <v>0</v>
      </c>
      <c r="AA16" s="64">
        <v>0</v>
      </c>
      <c r="AB16" s="62"/>
      <c r="AC16" s="64">
        <v>0</v>
      </c>
      <c r="AD16" s="62"/>
      <c r="AE16" s="64">
        <v>0</v>
      </c>
      <c r="AF16" s="64">
        <v>0</v>
      </c>
      <c r="AG16" s="64">
        <v>0</v>
      </c>
      <c r="AH16" s="62"/>
      <c r="AI16" s="62"/>
      <c r="AJ16" s="64">
        <v>453987882.27999997</v>
      </c>
      <c r="AK16" s="64">
        <v>9518058</v>
      </c>
      <c r="AL16" s="62">
        <v>4800058810</v>
      </c>
      <c r="AM16" s="62" t="s">
        <v>626</v>
      </c>
      <c r="AN16" s="62" t="s">
        <v>650</v>
      </c>
      <c r="AO16" s="63">
        <v>44964</v>
      </c>
      <c r="AP16" s="62"/>
      <c r="AQ16" s="62"/>
      <c r="AR16" s="62"/>
      <c r="AS16" s="62"/>
      <c r="AT16" s="62"/>
      <c r="AU16" s="62"/>
      <c r="AV16" s="62"/>
      <c r="AW16" s="64">
        <v>0</v>
      </c>
      <c r="AX16" s="64">
        <v>0</v>
      </c>
      <c r="AY16" s="63">
        <v>45046</v>
      </c>
    </row>
    <row r="17" spans="1:51" x14ac:dyDescent="0.25">
      <c r="A17" s="62">
        <v>900228989</v>
      </c>
      <c r="B17" s="62" t="s">
        <v>250</v>
      </c>
      <c r="C17" s="62" t="s">
        <v>11</v>
      </c>
      <c r="D17" s="62">
        <v>119167</v>
      </c>
      <c r="E17" s="62" t="s">
        <v>332</v>
      </c>
      <c r="F17" s="62"/>
      <c r="G17" s="62"/>
      <c r="H17" s="63">
        <v>44960</v>
      </c>
      <c r="I17" s="70">
        <v>2023</v>
      </c>
      <c r="J17" s="64">
        <v>174936620</v>
      </c>
      <c r="K17" s="64">
        <v>1</v>
      </c>
      <c r="L17" s="62" t="s">
        <v>317</v>
      </c>
      <c r="M17" s="62" t="s">
        <v>609</v>
      </c>
      <c r="N17" s="62"/>
      <c r="O17" s="64">
        <v>0</v>
      </c>
      <c r="P17" s="62"/>
      <c r="Q17" s="62"/>
      <c r="R17" s="64">
        <v>0.6</v>
      </c>
      <c r="S17" s="62">
        <v>4800059122</v>
      </c>
      <c r="T17" s="64" t="s">
        <v>249</v>
      </c>
      <c r="U17" s="62" t="s">
        <v>318</v>
      </c>
      <c r="V17" s="64">
        <v>0</v>
      </c>
      <c r="W17" s="64">
        <v>0</v>
      </c>
      <c r="X17" s="64">
        <v>0</v>
      </c>
      <c r="Y17" s="64">
        <v>0</v>
      </c>
      <c r="Z17" s="64">
        <v>0</v>
      </c>
      <c r="AA17" s="64">
        <v>0</v>
      </c>
      <c r="AB17" s="62"/>
      <c r="AC17" s="64">
        <v>0</v>
      </c>
      <c r="AD17" s="62"/>
      <c r="AE17" s="64">
        <v>0</v>
      </c>
      <c r="AF17" s="64">
        <v>0</v>
      </c>
      <c r="AG17" s="64"/>
      <c r="AH17" s="62"/>
      <c r="AI17" s="62"/>
      <c r="AJ17" s="64">
        <v>171437887.59999999</v>
      </c>
      <c r="AK17" s="64">
        <v>0</v>
      </c>
      <c r="AL17" s="62">
        <v>4800059122</v>
      </c>
      <c r="AM17" s="62" t="s">
        <v>610</v>
      </c>
      <c r="AN17" s="62"/>
      <c r="AO17" s="63">
        <v>44964</v>
      </c>
      <c r="AP17" s="62"/>
      <c r="AQ17" s="62"/>
      <c r="AR17" s="62"/>
      <c r="AS17" s="62"/>
      <c r="AT17" s="62"/>
      <c r="AU17" s="62"/>
      <c r="AV17" s="62"/>
      <c r="AW17" s="64">
        <v>0</v>
      </c>
      <c r="AX17" s="64">
        <v>0</v>
      </c>
      <c r="AY17" s="63">
        <v>45046</v>
      </c>
    </row>
    <row r="18" spans="1:51" x14ac:dyDescent="0.25">
      <c r="A18" s="62">
        <v>900228989</v>
      </c>
      <c r="B18" s="62" t="s">
        <v>250</v>
      </c>
      <c r="C18" s="62" t="s">
        <v>11</v>
      </c>
      <c r="D18" s="62">
        <v>121752</v>
      </c>
      <c r="E18" s="62" t="s">
        <v>333</v>
      </c>
      <c r="F18" s="62"/>
      <c r="G18" s="62"/>
      <c r="H18" s="63">
        <v>44994</v>
      </c>
      <c r="I18" s="70">
        <v>2023</v>
      </c>
      <c r="J18" s="64">
        <v>201343684</v>
      </c>
      <c r="K18" s="64">
        <v>201343684</v>
      </c>
      <c r="L18" s="62" t="s">
        <v>317</v>
      </c>
      <c r="M18" s="62" t="s">
        <v>609</v>
      </c>
      <c r="N18" s="62"/>
      <c r="O18" s="64">
        <v>0</v>
      </c>
      <c r="P18" s="62"/>
      <c r="Q18" s="62"/>
      <c r="R18" s="64">
        <v>197316810.31999999</v>
      </c>
      <c r="S18" s="62">
        <v>1222232482</v>
      </c>
      <c r="T18" s="64" t="s">
        <v>249</v>
      </c>
      <c r="U18" s="62" t="s">
        <v>318</v>
      </c>
      <c r="V18" s="64">
        <v>0</v>
      </c>
      <c r="W18" s="64">
        <v>0</v>
      </c>
      <c r="X18" s="64">
        <v>0</v>
      </c>
      <c r="Y18" s="64">
        <v>0</v>
      </c>
      <c r="Z18" s="64">
        <v>0</v>
      </c>
      <c r="AA18" s="64">
        <v>0</v>
      </c>
      <c r="AB18" s="62"/>
      <c r="AC18" s="64">
        <v>0</v>
      </c>
      <c r="AD18" s="62"/>
      <c r="AE18" s="64">
        <v>0</v>
      </c>
      <c r="AF18" s="64">
        <v>0</v>
      </c>
      <c r="AG18" s="64">
        <v>0</v>
      </c>
      <c r="AH18" s="62"/>
      <c r="AI18" s="62"/>
      <c r="AJ18" s="64">
        <v>0</v>
      </c>
      <c r="AK18" s="64">
        <v>0</v>
      </c>
      <c r="AL18" s="62"/>
      <c r="AM18" s="62"/>
      <c r="AN18" s="62"/>
      <c r="AO18" s="63">
        <v>44999</v>
      </c>
      <c r="AP18" s="62"/>
      <c r="AQ18" s="62"/>
      <c r="AR18" s="62"/>
      <c r="AS18" s="62"/>
      <c r="AT18" s="62"/>
      <c r="AU18" s="62"/>
      <c r="AV18" s="62"/>
      <c r="AW18" s="64">
        <v>0</v>
      </c>
      <c r="AX18" s="64">
        <v>0</v>
      </c>
      <c r="AY18" s="63">
        <v>45046</v>
      </c>
    </row>
    <row r="19" spans="1:51" x14ac:dyDescent="0.25">
      <c r="A19" s="62">
        <v>900228989</v>
      </c>
      <c r="B19" s="62" t="s">
        <v>250</v>
      </c>
      <c r="C19" s="62" t="s">
        <v>11</v>
      </c>
      <c r="D19" s="62">
        <v>121924</v>
      </c>
      <c r="E19" s="62" t="s">
        <v>334</v>
      </c>
      <c r="F19" s="62"/>
      <c r="G19" s="62"/>
      <c r="H19" s="63">
        <v>44997</v>
      </c>
      <c r="I19" s="70">
        <v>2023</v>
      </c>
      <c r="J19" s="64">
        <v>475853337</v>
      </c>
      <c r="K19" s="64">
        <v>169853337</v>
      </c>
      <c r="L19" s="62" t="s">
        <v>317</v>
      </c>
      <c r="M19" s="62" t="s">
        <v>656</v>
      </c>
      <c r="N19" s="62"/>
      <c r="O19" s="64">
        <v>0</v>
      </c>
      <c r="P19" s="62"/>
      <c r="Q19" s="62"/>
      <c r="R19" s="64">
        <v>61073296.619999997</v>
      </c>
      <c r="S19" s="62">
        <v>4800059682</v>
      </c>
      <c r="T19" s="64" t="s">
        <v>249</v>
      </c>
      <c r="U19" s="62" t="s">
        <v>318</v>
      </c>
      <c r="V19" s="64">
        <v>0</v>
      </c>
      <c r="W19" s="64">
        <v>0</v>
      </c>
      <c r="X19" s="64">
        <v>0</v>
      </c>
      <c r="Y19" s="64">
        <v>0</v>
      </c>
      <c r="Z19" s="64">
        <v>0</v>
      </c>
      <c r="AA19" s="64">
        <v>0</v>
      </c>
      <c r="AB19" s="62"/>
      <c r="AC19" s="64">
        <v>0</v>
      </c>
      <c r="AD19" s="62"/>
      <c r="AE19" s="64">
        <v>0</v>
      </c>
      <c r="AF19" s="64">
        <v>300000000</v>
      </c>
      <c r="AG19" s="64"/>
      <c r="AH19" s="62">
        <v>2201386960</v>
      </c>
      <c r="AI19" s="62" t="s">
        <v>655</v>
      </c>
      <c r="AJ19" s="64">
        <v>466050597.07999998</v>
      </c>
      <c r="AK19" s="64">
        <v>0</v>
      </c>
      <c r="AL19" s="62">
        <v>4800059136</v>
      </c>
      <c r="AM19" s="62" t="s">
        <v>610</v>
      </c>
      <c r="AN19" s="62"/>
      <c r="AO19" s="63">
        <v>44999</v>
      </c>
      <c r="AP19" s="62"/>
      <c r="AQ19" s="62"/>
      <c r="AR19" s="62"/>
      <c r="AS19" s="62"/>
      <c r="AT19" s="62"/>
      <c r="AU19" s="62"/>
      <c r="AV19" s="62"/>
      <c r="AW19" s="64">
        <v>0</v>
      </c>
      <c r="AX19" s="64">
        <v>0</v>
      </c>
      <c r="AY19" s="63">
        <v>45046</v>
      </c>
    </row>
    <row r="20" spans="1:51" x14ac:dyDescent="0.25">
      <c r="A20" s="62">
        <v>900228989</v>
      </c>
      <c r="B20" s="62" t="s">
        <v>250</v>
      </c>
      <c r="C20" s="62" t="s">
        <v>11</v>
      </c>
      <c r="D20" s="62">
        <v>123725</v>
      </c>
      <c r="E20" s="62" t="s">
        <v>335</v>
      </c>
      <c r="F20" s="62"/>
      <c r="G20" s="62"/>
      <c r="H20" s="63">
        <v>45020</v>
      </c>
      <c r="I20" s="70">
        <v>2023</v>
      </c>
      <c r="J20" s="64">
        <v>201697337</v>
      </c>
      <c r="K20" s="64">
        <v>201697337</v>
      </c>
      <c r="L20" s="62" t="s">
        <v>317</v>
      </c>
      <c r="M20" s="62" t="s">
        <v>609</v>
      </c>
      <c r="N20" s="62"/>
      <c r="O20" s="64">
        <v>0</v>
      </c>
      <c r="P20" s="62"/>
      <c r="Q20" s="62"/>
      <c r="R20" s="64">
        <v>197663390.25999999</v>
      </c>
      <c r="S20" s="62">
        <v>1222234939</v>
      </c>
      <c r="T20" s="64" t="s">
        <v>249</v>
      </c>
      <c r="U20" s="62" t="s">
        <v>318</v>
      </c>
      <c r="V20" s="64">
        <v>0</v>
      </c>
      <c r="W20" s="64">
        <v>0</v>
      </c>
      <c r="X20" s="64">
        <v>0</v>
      </c>
      <c r="Y20" s="64">
        <v>0</v>
      </c>
      <c r="Z20" s="64">
        <v>0</v>
      </c>
      <c r="AA20" s="64">
        <v>0</v>
      </c>
      <c r="AB20" s="62"/>
      <c r="AC20" s="64">
        <v>0</v>
      </c>
      <c r="AD20" s="62"/>
      <c r="AE20" s="64">
        <v>0</v>
      </c>
      <c r="AF20" s="64">
        <v>0</v>
      </c>
      <c r="AG20" s="64">
        <v>0</v>
      </c>
      <c r="AH20" s="62"/>
      <c r="AI20" s="62"/>
      <c r="AJ20" s="64">
        <v>0</v>
      </c>
      <c r="AK20" s="64">
        <v>0</v>
      </c>
      <c r="AL20" s="62"/>
      <c r="AM20" s="62"/>
      <c r="AN20" s="62"/>
      <c r="AO20" s="63">
        <v>45027</v>
      </c>
      <c r="AP20" s="62"/>
      <c r="AQ20" s="62"/>
      <c r="AR20" s="62"/>
      <c r="AS20" s="62"/>
      <c r="AT20" s="62"/>
      <c r="AU20" s="62"/>
      <c r="AV20" s="62"/>
      <c r="AW20" s="64">
        <v>0</v>
      </c>
      <c r="AX20" s="64">
        <v>0</v>
      </c>
      <c r="AY20" s="63">
        <v>45046</v>
      </c>
    </row>
    <row r="21" spans="1:51" x14ac:dyDescent="0.25">
      <c r="A21" s="62">
        <v>900228989</v>
      </c>
      <c r="B21" s="62" t="s">
        <v>250</v>
      </c>
      <c r="C21" s="62" t="s">
        <v>11</v>
      </c>
      <c r="D21" s="62">
        <v>123811</v>
      </c>
      <c r="E21" s="62" t="s">
        <v>336</v>
      </c>
      <c r="F21" s="62"/>
      <c r="G21" s="62"/>
      <c r="H21" s="63">
        <v>45021</v>
      </c>
      <c r="I21" s="70">
        <v>2023</v>
      </c>
      <c r="J21" s="64">
        <v>464248870</v>
      </c>
      <c r="K21" s="64">
        <v>464248870</v>
      </c>
      <c r="L21" s="62" t="s">
        <v>317</v>
      </c>
      <c r="M21" s="62" t="s">
        <v>609</v>
      </c>
      <c r="N21" s="62"/>
      <c r="O21" s="64">
        <v>0</v>
      </c>
      <c r="P21" s="62"/>
      <c r="Q21" s="62"/>
      <c r="R21" s="64">
        <v>350626064.60000002</v>
      </c>
      <c r="S21" s="62">
        <v>4800059632</v>
      </c>
      <c r="T21" s="64" t="s">
        <v>249</v>
      </c>
      <c r="U21" s="62" t="s">
        <v>318</v>
      </c>
      <c r="V21" s="64">
        <v>0</v>
      </c>
      <c r="W21" s="64">
        <v>0</v>
      </c>
      <c r="X21" s="64">
        <v>0</v>
      </c>
      <c r="Y21" s="64">
        <v>0</v>
      </c>
      <c r="Z21" s="64">
        <v>0</v>
      </c>
      <c r="AA21" s="64">
        <v>0</v>
      </c>
      <c r="AB21" s="62"/>
      <c r="AC21" s="64">
        <v>0</v>
      </c>
      <c r="AD21" s="62"/>
      <c r="AE21" s="64">
        <v>0</v>
      </c>
      <c r="AF21" s="64"/>
      <c r="AG21" s="64">
        <v>0</v>
      </c>
      <c r="AH21" s="62"/>
      <c r="AI21" s="62"/>
      <c r="AJ21" s="64">
        <v>390678178.60000002</v>
      </c>
      <c r="AK21" s="64">
        <v>0</v>
      </c>
      <c r="AL21" s="62">
        <v>4800059632</v>
      </c>
      <c r="AM21" s="62" t="s">
        <v>611</v>
      </c>
      <c r="AN21" s="62"/>
      <c r="AO21" s="63">
        <v>45027</v>
      </c>
      <c r="AP21" s="62"/>
      <c r="AQ21" s="62"/>
      <c r="AR21" s="62"/>
      <c r="AS21" s="62"/>
      <c r="AT21" s="62"/>
      <c r="AU21" s="62"/>
      <c r="AV21" s="62"/>
      <c r="AW21" s="64">
        <v>0</v>
      </c>
      <c r="AX21" s="64">
        <v>0</v>
      </c>
      <c r="AY21" s="63">
        <v>45046</v>
      </c>
    </row>
    <row r="22" spans="1:51" x14ac:dyDescent="0.25">
      <c r="A22" s="62">
        <v>900228989</v>
      </c>
      <c r="B22" s="62" t="s">
        <v>250</v>
      </c>
      <c r="C22" s="62" t="s">
        <v>11</v>
      </c>
      <c r="D22" s="62">
        <v>95149</v>
      </c>
      <c r="E22" s="62" t="s">
        <v>337</v>
      </c>
      <c r="F22" s="62" t="s">
        <v>11</v>
      </c>
      <c r="G22" s="62">
        <v>95149</v>
      </c>
      <c r="H22" s="63">
        <v>44606</v>
      </c>
      <c r="I22" s="70">
        <v>2022</v>
      </c>
      <c r="J22" s="64">
        <v>13629862</v>
      </c>
      <c r="K22" s="64">
        <v>13629862</v>
      </c>
      <c r="L22" s="62" t="s">
        <v>338</v>
      </c>
      <c r="M22" s="62" t="s">
        <v>609</v>
      </c>
      <c r="N22" s="62"/>
      <c r="O22" s="64">
        <v>0</v>
      </c>
      <c r="P22" s="62"/>
      <c r="Q22" s="62"/>
      <c r="R22" s="64">
        <v>0</v>
      </c>
      <c r="S22" s="62"/>
      <c r="T22" s="64" t="s">
        <v>608</v>
      </c>
      <c r="U22" s="62" t="s">
        <v>339</v>
      </c>
      <c r="V22" s="64">
        <v>13629862</v>
      </c>
      <c r="W22" s="64">
        <v>0</v>
      </c>
      <c r="X22" s="64">
        <v>0</v>
      </c>
      <c r="Y22" s="64">
        <v>0</v>
      </c>
      <c r="Z22" s="64">
        <v>13629862</v>
      </c>
      <c r="AA22" s="64">
        <v>0</v>
      </c>
      <c r="AB22" s="62"/>
      <c r="AC22" s="64">
        <v>0</v>
      </c>
      <c r="AD22" s="62"/>
      <c r="AE22" s="64">
        <v>0</v>
      </c>
      <c r="AF22" s="64">
        <v>0</v>
      </c>
      <c r="AG22" s="64">
        <v>0</v>
      </c>
      <c r="AH22" s="62"/>
      <c r="AI22" s="62"/>
      <c r="AJ22" s="64">
        <v>0</v>
      </c>
      <c r="AK22" s="64">
        <v>0</v>
      </c>
      <c r="AL22" s="62"/>
      <c r="AM22" s="62"/>
      <c r="AN22" s="62"/>
      <c r="AO22" s="63">
        <v>44694</v>
      </c>
      <c r="AP22" s="62"/>
      <c r="AQ22" s="62">
        <v>2</v>
      </c>
      <c r="AR22" s="62"/>
      <c r="AS22" s="62"/>
      <c r="AT22" s="62">
        <v>2</v>
      </c>
      <c r="AU22" s="62">
        <v>20230228</v>
      </c>
      <c r="AV22" s="62">
        <v>20230201</v>
      </c>
      <c r="AW22" s="64">
        <v>13629862</v>
      </c>
      <c r="AX22" s="64">
        <v>0</v>
      </c>
      <c r="AY22" s="63">
        <v>45046</v>
      </c>
    </row>
    <row r="23" spans="1:51" x14ac:dyDescent="0.25">
      <c r="A23" s="62">
        <v>900228989</v>
      </c>
      <c r="B23" s="62" t="s">
        <v>250</v>
      </c>
      <c r="C23" s="62" t="s">
        <v>11</v>
      </c>
      <c r="D23" s="62">
        <v>95192</v>
      </c>
      <c r="E23" s="62" t="s">
        <v>340</v>
      </c>
      <c r="F23" s="62" t="s">
        <v>11</v>
      </c>
      <c r="G23" s="62">
        <v>95192</v>
      </c>
      <c r="H23" s="63">
        <v>44607</v>
      </c>
      <c r="I23" s="70">
        <v>2022</v>
      </c>
      <c r="J23" s="64">
        <v>346540</v>
      </c>
      <c r="K23" s="64">
        <v>346540</v>
      </c>
      <c r="L23" s="62" t="s">
        <v>338</v>
      </c>
      <c r="M23" s="62" t="s">
        <v>609</v>
      </c>
      <c r="N23" s="62"/>
      <c r="O23" s="64">
        <v>0</v>
      </c>
      <c r="P23" s="62"/>
      <c r="Q23" s="62"/>
      <c r="R23" s="64">
        <v>339609</v>
      </c>
      <c r="S23" s="62">
        <v>1222149556</v>
      </c>
      <c r="T23" s="64" t="s">
        <v>608</v>
      </c>
      <c r="U23" s="62" t="s">
        <v>339</v>
      </c>
      <c r="V23" s="64">
        <v>346540</v>
      </c>
      <c r="W23" s="64">
        <v>0</v>
      </c>
      <c r="X23" s="64">
        <v>0</v>
      </c>
      <c r="Y23" s="64">
        <v>0</v>
      </c>
      <c r="Z23" s="64">
        <v>346540</v>
      </c>
      <c r="AA23" s="64">
        <v>0</v>
      </c>
      <c r="AB23" s="62"/>
      <c r="AC23" s="64">
        <v>0</v>
      </c>
      <c r="AD23" s="62"/>
      <c r="AE23" s="64">
        <v>0</v>
      </c>
      <c r="AF23" s="64">
        <v>0</v>
      </c>
      <c r="AG23" s="64">
        <v>0</v>
      </c>
      <c r="AH23" s="62"/>
      <c r="AI23" s="62"/>
      <c r="AJ23" s="64">
        <v>0</v>
      </c>
      <c r="AK23" s="64">
        <v>0</v>
      </c>
      <c r="AL23" s="62"/>
      <c r="AM23" s="62"/>
      <c r="AN23" s="62"/>
      <c r="AO23" s="63">
        <v>44637</v>
      </c>
      <c r="AP23" s="62"/>
      <c r="AQ23" s="62">
        <v>2</v>
      </c>
      <c r="AR23" s="62"/>
      <c r="AS23" s="62"/>
      <c r="AT23" s="62">
        <v>1</v>
      </c>
      <c r="AU23" s="62">
        <v>20220330</v>
      </c>
      <c r="AV23" s="62">
        <v>20220317</v>
      </c>
      <c r="AW23" s="64">
        <v>346540</v>
      </c>
      <c r="AX23" s="64">
        <v>0</v>
      </c>
      <c r="AY23" s="63">
        <v>45046</v>
      </c>
    </row>
    <row r="24" spans="1:51" x14ac:dyDescent="0.25">
      <c r="A24" s="62">
        <v>900228989</v>
      </c>
      <c r="B24" s="62" t="s">
        <v>250</v>
      </c>
      <c r="C24" s="62" t="s">
        <v>11</v>
      </c>
      <c r="D24" s="62">
        <v>95296</v>
      </c>
      <c r="E24" s="62" t="s">
        <v>341</v>
      </c>
      <c r="F24" s="62" t="s">
        <v>11</v>
      </c>
      <c r="G24" s="62">
        <v>95296</v>
      </c>
      <c r="H24" s="63">
        <v>44608</v>
      </c>
      <c r="I24" s="70">
        <v>2022</v>
      </c>
      <c r="J24" s="64">
        <v>309340</v>
      </c>
      <c r="K24" s="64">
        <v>309340</v>
      </c>
      <c r="L24" s="62" t="s">
        <v>338</v>
      </c>
      <c r="M24" s="62" t="s">
        <v>609</v>
      </c>
      <c r="N24" s="62"/>
      <c r="O24" s="64">
        <v>0</v>
      </c>
      <c r="P24" s="62"/>
      <c r="Q24" s="62"/>
      <c r="R24" s="64">
        <v>0</v>
      </c>
      <c r="S24" s="62"/>
      <c r="T24" s="64" t="s">
        <v>608</v>
      </c>
      <c r="U24" s="62" t="s">
        <v>339</v>
      </c>
      <c r="V24" s="64">
        <v>309340</v>
      </c>
      <c r="W24" s="64">
        <v>0</v>
      </c>
      <c r="X24" s="64">
        <v>0</v>
      </c>
      <c r="Y24" s="64">
        <v>0</v>
      </c>
      <c r="Z24" s="64">
        <v>309340</v>
      </c>
      <c r="AA24" s="64">
        <v>0</v>
      </c>
      <c r="AB24" s="62"/>
      <c r="AC24" s="64">
        <v>0</v>
      </c>
      <c r="AD24" s="62"/>
      <c r="AE24" s="64">
        <v>0</v>
      </c>
      <c r="AF24" s="64">
        <v>0</v>
      </c>
      <c r="AG24" s="64">
        <v>0</v>
      </c>
      <c r="AH24" s="62"/>
      <c r="AI24" s="62"/>
      <c r="AJ24" s="64">
        <v>0</v>
      </c>
      <c r="AK24" s="64">
        <v>0</v>
      </c>
      <c r="AL24" s="62"/>
      <c r="AM24" s="62"/>
      <c r="AN24" s="62"/>
      <c r="AO24" s="63">
        <v>44667</v>
      </c>
      <c r="AP24" s="62"/>
      <c r="AQ24" s="62">
        <v>2</v>
      </c>
      <c r="AR24" s="62"/>
      <c r="AS24" s="62"/>
      <c r="AT24" s="62">
        <v>1</v>
      </c>
      <c r="AU24" s="62">
        <v>20220430</v>
      </c>
      <c r="AV24" s="62">
        <v>20220416</v>
      </c>
      <c r="AW24" s="64">
        <v>309340</v>
      </c>
      <c r="AX24" s="64">
        <v>0</v>
      </c>
      <c r="AY24" s="63">
        <v>45046</v>
      </c>
    </row>
    <row r="25" spans="1:51" x14ac:dyDescent="0.25">
      <c r="A25" s="62">
        <v>900228989</v>
      </c>
      <c r="B25" s="62" t="s">
        <v>250</v>
      </c>
      <c r="C25" s="62" t="s">
        <v>11</v>
      </c>
      <c r="D25" s="62">
        <v>95667</v>
      </c>
      <c r="E25" s="62" t="s">
        <v>342</v>
      </c>
      <c r="F25" s="62" t="s">
        <v>11</v>
      </c>
      <c r="G25" s="62">
        <v>95667</v>
      </c>
      <c r="H25" s="63">
        <v>44610</v>
      </c>
      <c r="I25" s="70">
        <v>2022</v>
      </c>
      <c r="J25" s="64">
        <v>451224</v>
      </c>
      <c r="K25" s="64">
        <v>451224</v>
      </c>
      <c r="L25" s="62" t="s">
        <v>338</v>
      </c>
      <c r="M25" s="62" t="s">
        <v>656</v>
      </c>
      <c r="N25" s="62"/>
      <c r="O25" s="64">
        <v>0</v>
      </c>
      <c r="P25" s="62"/>
      <c r="Q25" s="62"/>
      <c r="R25" s="64">
        <v>0</v>
      </c>
      <c r="S25" s="62"/>
      <c r="T25" s="64" t="s">
        <v>608</v>
      </c>
      <c r="U25" s="62" t="s">
        <v>339</v>
      </c>
      <c r="V25" s="64">
        <v>451224</v>
      </c>
      <c r="W25" s="64">
        <v>0</v>
      </c>
      <c r="X25" s="64">
        <v>0</v>
      </c>
      <c r="Y25" s="64">
        <v>0</v>
      </c>
      <c r="Z25" s="64">
        <v>451224</v>
      </c>
      <c r="AA25" s="64">
        <v>0</v>
      </c>
      <c r="AB25" s="62"/>
      <c r="AC25" s="64">
        <v>0</v>
      </c>
      <c r="AD25" s="62"/>
      <c r="AE25" s="64">
        <v>0</v>
      </c>
      <c r="AF25" s="64">
        <v>0</v>
      </c>
      <c r="AG25" s="64"/>
      <c r="AH25" s="62"/>
      <c r="AI25" s="62"/>
      <c r="AJ25" s="64">
        <v>278586</v>
      </c>
      <c r="AK25" s="64">
        <v>0</v>
      </c>
      <c r="AL25" s="62">
        <v>2201366608</v>
      </c>
      <c r="AM25" s="62" t="s">
        <v>612</v>
      </c>
      <c r="AN25" s="62"/>
      <c r="AO25" s="63">
        <v>44667</v>
      </c>
      <c r="AP25" s="62"/>
      <c r="AQ25" s="62">
        <v>2</v>
      </c>
      <c r="AR25" s="62"/>
      <c r="AS25" s="62"/>
      <c r="AT25" s="62">
        <v>1</v>
      </c>
      <c r="AU25" s="62">
        <v>20220430</v>
      </c>
      <c r="AV25" s="62">
        <v>20220416</v>
      </c>
      <c r="AW25" s="64">
        <v>451224</v>
      </c>
      <c r="AX25" s="64">
        <v>0</v>
      </c>
      <c r="AY25" s="63">
        <v>45046</v>
      </c>
    </row>
    <row r="26" spans="1:51" x14ac:dyDescent="0.25">
      <c r="A26" s="62">
        <v>900228989</v>
      </c>
      <c r="B26" s="62" t="s">
        <v>250</v>
      </c>
      <c r="C26" s="62" t="s">
        <v>11</v>
      </c>
      <c r="D26" s="62">
        <v>95733</v>
      </c>
      <c r="E26" s="62" t="s">
        <v>343</v>
      </c>
      <c r="F26" s="62" t="s">
        <v>11</v>
      </c>
      <c r="G26" s="62">
        <v>95733</v>
      </c>
      <c r="H26" s="63">
        <v>44610</v>
      </c>
      <c r="I26" s="70">
        <v>2022</v>
      </c>
      <c r="J26" s="64">
        <v>377562</v>
      </c>
      <c r="K26" s="64">
        <v>377562</v>
      </c>
      <c r="L26" s="62" t="s">
        <v>338</v>
      </c>
      <c r="M26" s="62" t="s">
        <v>609</v>
      </c>
      <c r="N26" s="62"/>
      <c r="O26" s="64">
        <v>0</v>
      </c>
      <c r="P26" s="62"/>
      <c r="Q26" s="62"/>
      <c r="R26" s="64">
        <v>357075</v>
      </c>
      <c r="S26" s="62">
        <v>4800058000</v>
      </c>
      <c r="T26" s="64" t="s">
        <v>608</v>
      </c>
      <c r="U26" s="62" t="s">
        <v>339</v>
      </c>
      <c r="V26" s="64">
        <v>377562</v>
      </c>
      <c r="W26" s="64">
        <v>0</v>
      </c>
      <c r="X26" s="64">
        <v>0</v>
      </c>
      <c r="Y26" s="64">
        <v>0</v>
      </c>
      <c r="Z26" s="64">
        <v>377562</v>
      </c>
      <c r="AA26" s="64">
        <v>0</v>
      </c>
      <c r="AB26" s="62"/>
      <c r="AC26" s="64">
        <v>0</v>
      </c>
      <c r="AD26" s="62"/>
      <c r="AE26" s="64">
        <v>0</v>
      </c>
      <c r="AF26" s="64">
        <v>0</v>
      </c>
      <c r="AG26" s="64">
        <v>0</v>
      </c>
      <c r="AH26" s="62"/>
      <c r="AI26" s="62"/>
      <c r="AJ26" s="64">
        <v>370011</v>
      </c>
      <c r="AK26" s="64">
        <v>0</v>
      </c>
      <c r="AL26" s="62">
        <v>4800058000</v>
      </c>
      <c r="AM26" s="62" t="s">
        <v>627</v>
      </c>
      <c r="AN26" s="62"/>
      <c r="AO26" s="63">
        <v>44637</v>
      </c>
      <c r="AP26" s="62"/>
      <c r="AQ26" s="62">
        <v>2</v>
      </c>
      <c r="AR26" s="62"/>
      <c r="AS26" s="62"/>
      <c r="AT26" s="62">
        <v>1</v>
      </c>
      <c r="AU26" s="62">
        <v>20220330</v>
      </c>
      <c r="AV26" s="62">
        <v>20220317</v>
      </c>
      <c r="AW26" s="64">
        <v>377562</v>
      </c>
      <c r="AX26" s="64">
        <v>0</v>
      </c>
      <c r="AY26" s="63">
        <v>45046</v>
      </c>
    </row>
    <row r="27" spans="1:51" x14ac:dyDescent="0.25">
      <c r="A27" s="62">
        <v>900228989</v>
      </c>
      <c r="B27" s="62" t="s">
        <v>250</v>
      </c>
      <c r="C27" s="62" t="s">
        <v>11</v>
      </c>
      <c r="D27" s="62">
        <v>96940</v>
      </c>
      <c r="E27" s="62" t="s">
        <v>344</v>
      </c>
      <c r="F27" s="62" t="s">
        <v>11</v>
      </c>
      <c r="G27" s="62">
        <v>96940</v>
      </c>
      <c r="H27" s="63">
        <v>44624</v>
      </c>
      <c r="I27" s="70">
        <v>2022</v>
      </c>
      <c r="J27" s="64">
        <v>502165</v>
      </c>
      <c r="K27" s="64">
        <v>502165</v>
      </c>
      <c r="L27" s="62" t="s">
        <v>338</v>
      </c>
      <c r="M27" s="62" t="s">
        <v>609</v>
      </c>
      <c r="N27" s="62"/>
      <c r="O27" s="64">
        <v>0</v>
      </c>
      <c r="P27" s="62"/>
      <c r="Q27" s="62"/>
      <c r="R27" s="64">
        <v>0</v>
      </c>
      <c r="S27" s="62"/>
      <c r="T27" s="64" t="s">
        <v>608</v>
      </c>
      <c r="U27" s="62" t="s">
        <v>339</v>
      </c>
      <c r="V27" s="64">
        <v>502165</v>
      </c>
      <c r="W27" s="64">
        <v>0</v>
      </c>
      <c r="X27" s="64">
        <v>0</v>
      </c>
      <c r="Y27" s="64">
        <v>0</v>
      </c>
      <c r="Z27" s="64">
        <v>502165</v>
      </c>
      <c r="AA27" s="64">
        <v>0</v>
      </c>
      <c r="AB27" s="62"/>
      <c r="AC27" s="64">
        <v>0</v>
      </c>
      <c r="AD27" s="62"/>
      <c r="AE27" s="64">
        <v>0</v>
      </c>
      <c r="AF27" s="64">
        <v>0</v>
      </c>
      <c r="AG27" s="64">
        <v>0</v>
      </c>
      <c r="AH27" s="62"/>
      <c r="AI27" s="62"/>
      <c r="AJ27" s="64">
        <v>0</v>
      </c>
      <c r="AK27" s="64">
        <v>0</v>
      </c>
      <c r="AL27" s="62"/>
      <c r="AM27" s="62"/>
      <c r="AN27" s="62"/>
      <c r="AO27" s="63">
        <v>44671</v>
      </c>
      <c r="AP27" s="62"/>
      <c r="AQ27" s="62">
        <v>2</v>
      </c>
      <c r="AR27" s="62"/>
      <c r="AS27" s="62"/>
      <c r="AT27" s="62">
        <v>1</v>
      </c>
      <c r="AU27" s="62">
        <v>20220430</v>
      </c>
      <c r="AV27" s="62">
        <v>20220420</v>
      </c>
      <c r="AW27" s="64">
        <v>502165</v>
      </c>
      <c r="AX27" s="64">
        <v>0</v>
      </c>
      <c r="AY27" s="63">
        <v>45046</v>
      </c>
    </row>
    <row r="28" spans="1:51" x14ac:dyDescent="0.25">
      <c r="A28" s="62">
        <v>900228989</v>
      </c>
      <c r="B28" s="62" t="s">
        <v>250</v>
      </c>
      <c r="C28" s="62" t="s">
        <v>11</v>
      </c>
      <c r="D28" s="62">
        <v>97017</v>
      </c>
      <c r="E28" s="62" t="s">
        <v>345</v>
      </c>
      <c r="F28" s="62" t="s">
        <v>11</v>
      </c>
      <c r="G28" s="62">
        <v>97017</v>
      </c>
      <c r="H28" s="63">
        <v>44625</v>
      </c>
      <c r="I28" s="70">
        <v>2022</v>
      </c>
      <c r="J28" s="64">
        <v>515204</v>
      </c>
      <c r="K28" s="64">
        <v>515204</v>
      </c>
      <c r="L28" s="62" t="s">
        <v>338</v>
      </c>
      <c r="M28" s="62" t="s">
        <v>609</v>
      </c>
      <c r="N28" s="62"/>
      <c r="O28" s="64">
        <v>0</v>
      </c>
      <c r="P28" s="62"/>
      <c r="Q28" s="62"/>
      <c r="R28" s="64">
        <v>0</v>
      </c>
      <c r="S28" s="62"/>
      <c r="T28" s="64" t="s">
        <v>608</v>
      </c>
      <c r="U28" s="62" t="s">
        <v>339</v>
      </c>
      <c r="V28" s="64">
        <v>515204</v>
      </c>
      <c r="W28" s="64">
        <v>0</v>
      </c>
      <c r="X28" s="64">
        <v>0</v>
      </c>
      <c r="Y28" s="64">
        <v>0</v>
      </c>
      <c r="Z28" s="64">
        <v>515204</v>
      </c>
      <c r="AA28" s="64">
        <v>0</v>
      </c>
      <c r="AB28" s="62"/>
      <c r="AC28" s="64">
        <v>0</v>
      </c>
      <c r="AD28" s="62"/>
      <c r="AE28" s="64">
        <v>0</v>
      </c>
      <c r="AF28" s="64">
        <v>0</v>
      </c>
      <c r="AG28" s="64">
        <v>0</v>
      </c>
      <c r="AH28" s="62"/>
      <c r="AI28" s="62"/>
      <c r="AJ28" s="64">
        <v>0</v>
      </c>
      <c r="AK28" s="64">
        <v>0</v>
      </c>
      <c r="AL28" s="62"/>
      <c r="AM28" s="62"/>
      <c r="AN28" s="62"/>
      <c r="AO28" s="63">
        <v>44671</v>
      </c>
      <c r="AP28" s="62"/>
      <c r="AQ28" s="62">
        <v>2</v>
      </c>
      <c r="AR28" s="62"/>
      <c r="AS28" s="62"/>
      <c r="AT28" s="62">
        <v>1</v>
      </c>
      <c r="AU28" s="62">
        <v>20220430</v>
      </c>
      <c r="AV28" s="62">
        <v>20220420</v>
      </c>
      <c r="AW28" s="64">
        <v>515204</v>
      </c>
      <c r="AX28" s="64">
        <v>0</v>
      </c>
      <c r="AY28" s="63">
        <v>45046</v>
      </c>
    </row>
    <row r="29" spans="1:51" x14ac:dyDescent="0.25">
      <c r="A29" s="62">
        <v>900228989</v>
      </c>
      <c r="B29" s="62" t="s">
        <v>250</v>
      </c>
      <c r="C29" s="62" t="s">
        <v>11</v>
      </c>
      <c r="D29" s="62">
        <v>97018</v>
      </c>
      <c r="E29" s="62" t="s">
        <v>346</v>
      </c>
      <c r="F29" s="62" t="s">
        <v>11</v>
      </c>
      <c r="G29" s="62">
        <v>97018</v>
      </c>
      <c r="H29" s="63">
        <v>44625</v>
      </c>
      <c r="I29" s="70">
        <v>2022</v>
      </c>
      <c r="J29" s="64">
        <v>68158</v>
      </c>
      <c r="K29" s="64">
        <v>68158</v>
      </c>
      <c r="L29" s="62" t="s">
        <v>338</v>
      </c>
      <c r="M29" s="62" t="s">
        <v>609</v>
      </c>
      <c r="N29" s="62"/>
      <c r="O29" s="64">
        <v>0</v>
      </c>
      <c r="P29" s="62"/>
      <c r="Q29" s="62"/>
      <c r="R29" s="64">
        <v>0</v>
      </c>
      <c r="S29" s="62"/>
      <c r="T29" s="64" t="s">
        <v>608</v>
      </c>
      <c r="U29" s="62" t="s">
        <v>339</v>
      </c>
      <c r="V29" s="64">
        <v>68158</v>
      </c>
      <c r="W29" s="64">
        <v>0</v>
      </c>
      <c r="X29" s="64">
        <v>0</v>
      </c>
      <c r="Y29" s="64">
        <v>0</v>
      </c>
      <c r="Z29" s="64">
        <v>68158</v>
      </c>
      <c r="AA29" s="64">
        <v>0</v>
      </c>
      <c r="AB29" s="62"/>
      <c r="AC29" s="64">
        <v>0</v>
      </c>
      <c r="AD29" s="62"/>
      <c r="AE29" s="64">
        <v>0</v>
      </c>
      <c r="AF29" s="64">
        <v>0</v>
      </c>
      <c r="AG29" s="64">
        <v>0</v>
      </c>
      <c r="AH29" s="62"/>
      <c r="AI29" s="62"/>
      <c r="AJ29" s="64">
        <v>0</v>
      </c>
      <c r="AK29" s="64">
        <v>0</v>
      </c>
      <c r="AL29" s="62"/>
      <c r="AM29" s="62"/>
      <c r="AN29" s="62"/>
      <c r="AO29" s="63">
        <v>44671</v>
      </c>
      <c r="AP29" s="62"/>
      <c r="AQ29" s="62">
        <v>2</v>
      </c>
      <c r="AR29" s="62"/>
      <c r="AS29" s="62"/>
      <c r="AT29" s="62">
        <v>1</v>
      </c>
      <c r="AU29" s="62">
        <v>20220430</v>
      </c>
      <c r="AV29" s="62">
        <v>20220420</v>
      </c>
      <c r="AW29" s="64">
        <v>68158</v>
      </c>
      <c r="AX29" s="64">
        <v>0</v>
      </c>
      <c r="AY29" s="63">
        <v>45046</v>
      </c>
    </row>
    <row r="30" spans="1:51" x14ac:dyDescent="0.25">
      <c r="A30" s="62">
        <v>900228989</v>
      </c>
      <c r="B30" s="62" t="s">
        <v>250</v>
      </c>
      <c r="C30" s="62" t="s">
        <v>11</v>
      </c>
      <c r="D30" s="62">
        <v>97019</v>
      </c>
      <c r="E30" s="62" t="s">
        <v>347</v>
      </c>
      <c r="F30" s="62" t="s">
        <v>11</v>
      </c>
      <c r="G30" s="62">
        <v>97019</v>
      </c>
      <c r="H30" s="63">
        <v>44625</v>
      </c>
      <c r="I30" s="70">
        <v>2022</v>
      </c>
      <c r="J30" s="64">
        <v>1529478</v>
      </c>
      <c r="K30" s="64">
        <v>1529478</v>
      </c>
      <c r="L30" s="62" t="s">
        <v>338</v>
      </c>
      <c r="M30" s="62" t="s">
        <v>609</v>
      </c>
      <c r="N30" s="62"/>
      <c r="O30" s="64">
        <v>0</v>
      </c>
      <c r="P30" s="62"/>
      <c r="Q30" s="62"/>
      <c r="R30" s="64">
        <v>0</v>
      </c>
      <c r="S30" s="62"/>
      <c r="T30" s="64" t="s">
        <v>608</v>
      </c>
      <c r="U30" s="62" t="s">
        <v>339</v>
      </c>
      <c r="V30" s="64">
        <v>1529478</v>
      </c>
      <c r="W30" s="64">
        <v>0</v>
      </c>
      <c r="X30" s="64">
        <v>0</v>
      </c>
      <c r="Y30" s="64">
        <v>0</v>
      </c>
      <c r="Z30" s="64">
        <v>1529478</v>
      </c>
      <c r="AA30" s="64">
        <v>0</v>
      </c>
      <c r="AB30" s="62"/>
      <c r="AC30" s="64">
        <v>0</v>
      </c>
      <c r="AD30" s="62"/>
      <c r="AE30" s="64">
        <v>0</v>
      </c>
      <c r="AF30" s="64">
        <v>0</v>
      </c>
      <c r="AG30" s="64">
        <v>0</v>
      </c>
      <c r="AH30" s="62"/>
      <c r="AI30" s="62"/>
      <c r="AJ30" s="64">
        <v>0</v>
      </c>
      <c r="AK30" s="64">
        <v>0</v>
      </c>
      <c r="AL30" s="62"/>
      <c r="AM30" s="62"/>
      <c r="AN30" s="62"/>
      <c r="AO30" s="63">
        <v>44671</v>
      </c>
      <c r="AP30" s="62"/>
      <c r="AQ30" s="62">
        <v>2</v>
      </c>
      <c r="AR30" s="62"/>
      <c r="AS30" s="62"/>
      <c r="AT30" s="62">
        <v>1</v>
      </c>
      <c r="AU30" s="62">
        <v>20220430</v>
      </c>
      <c r="AV30" s="62">
        <v>20220420</v>
      </c>
      <c r="AW30" s="64">
        <v>1529478</v>
      </c>
      <c r="AX30" s="64">
        <v>0</v>
      </c>
      <c r="AY30" s="63">
        <v>45046</v>
      </c>
    </row>
    <row r="31" spans="1:51" x14ac:dyDescent="0.25">
      <c r="A31" s="62">
        <v>900228989</v>
      </c>
      <c r="B31" s="62" t="s">
        <v>250</v>
      </c>
      <c r="C31" s="62" t="s">
        <v>11</v>
      </c>
      <c r="D31" s="62">
        <v>97088</v>
      </c>
      <c r="E31" s="62" t="s">
        <v>348</v>
      </c>
      <c r="F31" s="62" t="s">
        <v>11</v>
      </c>
      <c r="G31" s="62">
        <v>97088</v>
      </c>
      <c r="H31" s="63">
        <v>44626</v>
      </c>
      <c r="I31" s="70">
        <v>2022</v>
      </c>
      <c r="J31" s="64">
        <v>247442</v>
      </c>
      <c r="K31" s="64">
        <v>247442</v>
      </c>
      <c r="L31" s="62" t="s">
        <v>338</v>
      </c>
      <c r="M31" s="62" t="s">
        <v>656</v>
      </c>
      <c r="N31" s="62"/>
      <c r="O31" s="64">
        <v>0</v>
      </c>
      <c r="P31" s="62"/>
      <c r="Q31" s="62"/>
      <c r="R31" s="64">
        <v>0</v>
      </c>
      <c r="S31" s="62"/>
      <c r="T31" s="64" t="s">
        <v>608</v>
      </c>
      <c r="U31" s="62" t="s">
        <v>339</v>
      </c>
      <c r="V31" s="64">
        <v>247442</v>
      </c>
      <c r="W31" s="64">
        <v>0</v>
      </c>
      <c r="X31" s="64">
        <v>0</v>
      </c>
      <c r="Y31" s="64">
        <v>0</v>
      </c>
      <c r="Z31" s="64">
        <v>247442</v>
      </c>
      <c r="AA31" s="64">
        <v>0</v>
      </c>
      <c r="AB31" s="62"/>
      <c r="AC31" s="64">
        <v>0</v>
      </c>
      <c r="AD31" s="62"/>
      <c r="AE31" s="64">
        <v>0</v>
      </c>
      <c r="AF31" s="64">
        <v>0</v>
      </c>
      <c r="AG31" s="64"/>
      <c r="AH31" s="62"/>
      <c r="AI31" s="62"/>
      <c r="AJ31" s="64">
        <v>80023</v>
      </c>
      <c r="AK31" s="64">
        <v>0</v>
      </c>
      <c r="AL31" s="62">
        <v>2201366608</v>
      </c>
      <c r="AM31" s="62" t="s">
        <v>612</v>
      </c>
      <c r="AN31" s="62"/>
      <c r="AO31" s="63">
        <v>44671</v>
      </c>
      <c r="AP31" s="62"/>
      <c r="AQ31" s="62">
        <v>2</v>
      </c>
      <c r="AR31" s="62"/>
      <c r="AS31" s="62"/>
      <c r="AT31" s="62">
        <v>1</v>
      </c>
      <c r="AU31" s="62">
        <v>20220430</v>
      </c>
      <c r="AV31" s="62">
        <v>20220420</v>
      </c>
      <c r="AW31" s="64">
        <v>247442</v>
      </c>
      <c r="AX31" s="64">
        <v>0</v>
      </c>
      <c r="AY31" s="63">
        <v>45046</v>
      </c>
    </row>
    <row r="32" spans="1:51" x14ac:dyDescent="0.25">
      <c r="A32" s="62">
        <v>900228989</v>
      </c>
      <c r="B32" s="62" t="s">
        <v>250</v>
      </c>
      <c r="C32" s="62" t="s">
        <v>11</v>
      </c>
      <c r="D32" s="62">
        <v>97169</v>
      </c>
      <c r="E32" s="62" t="s">
        <v>349</v>
      </c>
      <c r="F32" s="62" t="s">
        <v>11</v>
      </c>
      <c r="G32" s="62">
        <v>97169</v>
      </c>
      <c r="H32" s="63">
        <v>44626</v>
      </c>
      <c r="I32" s="70">
        <v>2022</v>
      </c>
      <c r="J32" s="64">
        <v>883350</v>
      </c>
      <c r="K32" s="64">
        <v>883350</v>
      </c>
      <c r="L32" s="62" t="s">
        <v>338</v>
      </c>
      <c r="M32" s="62" t="s">
        <v>609</v>
      </c>
      <c r="N32" s="62"/>
      <c r="O32" s="64">
        <v>0</v>
      </c>
      <c r="P32" s="62"/>
      <c r="Q32" s="62"/>
      <c r="R32" s="64">
        <v>0</v>
      </c>
      <c r="S32" s="62"/>
      <c r="T32" s="64" t="s">
        <v>608</v>
      </c>
      <c r="U32" s="62" t="s">
        <v>339</v>
      </c>
      <c r="V32" s="64">
        <v>883350</v>
      </c>
      <c r="W32" s="64">
        <v>0</v>
      </c>
      <c r="X32" s="64">
        <v>0</v>
      </c>
      <c r="Y32" s="64">
        <v>0</v>
      </c>
      <c r="Z32" s="64">
        <v>883350</v>
      </c>
      <c r="AA32" s="64">
        <v>0</v>
      </c>
      <c r="AB32" s="62"/>
      <c r="AC32" s="64">
        <v>0</v>
      </c>
      <c r="AD32" s="62"/>
      <c r="AE32" s="64">
        <v>0</v>
      </c>
      <c r="AF32" s="64">
        <v>0</v>
      </c>
      <c r="AG32" s="64">
        <v>0</v>
      </c>
      <c r="AH32" s="62"/>
      <c r="AI32" s="62"/>
      <c r="AJ32" s="64">
        <v>0</v>
      </c>
      <c r="AK32" s="64">
        <v>0</v>
      </c>
      <c r="AL32" s="62"/>
      <c r="AM32" s="62"/>
      <c r="AN32" s="62"/>
      <c r="AO32" s="63">
        <v>44671</v>
      </c>
      <c r="AP32" s="62"/>
      <c r="AQ32" s="62">
        <v>2</v>
      </c>
      <c r="AR32" s="62"/>
      <c r="AS32" s="62"/>
      <c r="AT32" s="62">
        <v>1</v>
      </c>
      <c r="AU32" s="62">
        <v>20220430</v>
      </c>
      <c r="AV32" s="62">
        <v>20220420</v>
      </c>
      <c r="AW32" s="64">
        <v>883350</v>
      </c>
      <c r="AX32" s="64">
        <v>0</v>
      </c>
      <c r="AY32" s="63">
        <v>45046</v>
      </c>
    </row>
    <row r="33" spans="1:51" x14ac:dyDescent="0.25">
      <c r="A33" s="62">
        <v>900228989</v>
      </c>
      <c r="B33" s="62" t="s">
        <v>250</v>
      </c>
      <c r="C33" s="62" t="s">
        <v>11</v>
      </c>
      <c r="D33" s="62">
        <v>98392</v>
      </c>
      <c r="E33" s="62" t="s">
        <v>350</v>
      </c>
      <c r="F33" s="62" t="s">
        <v>11</v>
      </c>
      <c r="G33" s="62">
        <v>98392</v>
      </c>
      <c r="H33" s="63">
        <v>44669</v>
      </c>
      <c r="I33" s="70">
        <v>2022</v>
      </c>
      <c r="J33" s="64">
        <v>168755</v>
      </c>
      <c r="K33" s="64">
        <v>168755</v>
      </c>
      <c r="L33" s="62" t="s">
        <v>338</v>
      </c>
      <c r="M33" s="62" t="s">
        <v>609</v>
      </c>
      <c r="N33" s="62"/>
      <c r="O33" s="64">
        <v>0</v>
      </c>
      <c r="P33" s="62"/>
      <c r="Q33" s="62"/>
      <c r="R33" s="64">
        <v>0</v>
      </c>
      <c r="S33" s="62"/>
      <c r="T33" s="64" t="s">
        <v>608</v>
      </c>
      <c r="U33" s="62" t="s">
        <v>339</v>
      </c>
      <c r="V33" s="64">
        <v>168755</v>
      </c>
      <c r="W33" s="64">
        <v>0</v>
      </c>
      <c r="X33" s="64">
        <v>0</v>
      </c>
      <c r="Y33" s="64">
        <v>0</v>
      </c>
      <c r="Z33" s="64">
        <v>168755</v>
      </c>
      <c r="AA33" s="64">
        <v>0</v>
      </c>
      <c r="AB33" s="62"/>
      <c r="AC33" s="64">
        <v>0</v>
      </c>
      <c r="AD33" s="62"/>
      <c r="AE33" s="64">
        <v>0</v>
      </c>
      <c r="AF33" s="64">
        <v>0</v>
      </c>
      <c r="AG33" s="64">
        <v>0</v>
      </c>
      <c r="AH33" s="62"/>
      <c r="AI33" s="62"/>
      <c r="AJ33" s="64">
        <v>0</v>
      </c>
      <c r="AK33" s="64">
        <v>0</v>
      </c>
      <c r="AL33" s="62"/>
      <c r="AM33" s="62"/>
      <c r="AN33" s="62"/>
      <c r="AO33" s="63">
        <v>44694</v>
      </c>
      <c r="AP33" s="62"/>
      <c r="AQ33" s="62">
        <v>2</v>
      </c>
      <c r="AR33" s="62"/>
      <c r="AS33" s="62"/>
      <c r="AT33" s="62">
        <v>1</v>
      </c>
      <c r="AU33" s="62">
        <v>20220530</v>
      </c>
      <c r="AV33" s="62">
        <v>20220513</v>
      </c>
      <c r="AW33" s="64">
        <v>168755</v>
      </c>
      <c r="AX33" s="64">
        <v>0</v>
      </c>
      <c r="AY33" s="63">
        <v>45046</v>
      </c>
    </row>
    <row r="34" spans="1:51" x14ac:dyDescent="0.25">
      <c r="A34" s="62">
        <v>900228989</v>
      </c>
      <c r="B34" s="62" t="s">
        <v>250</v>
      </c>
      <c r="C34" s="62" t="s">
        <v>11</v>
      </c>
      <c r="D34" s="62">
        <v>99042</v>
      </c>
      <c r="E34" s="62" t="s">
        <v>351</v>
      </c>
      <c r="F34" s="62" t="s">
        <v>11</v>
      </c>
      <c r="G34" s="62">
        <v>99042</v>
      </c>
      <c r="H34" s="63">
        <v>44646</v>
      </c>
      <c r="I34" s="70">
        <v>2022</v>
      </c>
      <c r="J34" s="64">
        <v>116152</v>
      </c>
      <c r="K34" s="64">
        <v>116152</v>
      </c>
      <c r="L34" s="62" t="s">
        <v>338</v>
      </c>
      <c r="M34" s="62" t="s">
        <v>609</v>
      </c>
      <c r="N34" s="62"/>
      <c r="O34" s="64">
        <v>0</v>
      </c>
      <c r="P34" s="62"/>
      <c r="Q34" s="62"/>
      <c r="R34" s="64">
        <v>0</v>
      </c>
      <c r="S34" s="62"/>
      <c r="T34" s="64" t="s">
        <v>608</v>
      </c>
      <c r="U34" s="62" t="s">
        <v>339</v>
      </c>
      <c r="V34" s="64">
        <v>116152</v>
      </c>
      <c r="W34" s="64">
        <v>0</v>
      </c>
      <c r="X34" s="64">
        <v>0</v>
      </c>
      <c r="Y34" s="64">
        <v>0</v>
      </c>
      <c r="Z34" s="64">
        <v>116152</v>
      </c>
      <c r="AA34" s="64">
        <v>0</v>
      </c>
      <c r="AB34" s="62"/>
      <c r="AC34" s="64">
        <v>0</v>
      </c>
      <c r="AD34" s="62"/>
      <c r="AE34" s="64">
        <v>0</v>
      </c>
      <c r="AF34" s="64">
        <v>0</v>
      </c>
      <c r="AG34" s="64">
        <v>0</v>
      </c>
      <c r="AH34" s="62"/>
      <c r="AI34" s="62"/>
      <c r="AJ34" s="64">
        <v>0</v>
      </c>
      <c r="AK34" s="64">
        <v>0</v>
      </c>
      <c r="AL34" s="62"/>
      <c r="AM34" s="62"/>
      <c r="AN34" s="62"/>
      <c r="AO34" s="63">
        <v>44671</v>
      </c>
      <c r="AP34" s="62"/>
      <c r="AQ34" s="62">
        <v>2</v>
      </c>
      <c r="AR34" s="62"/>
      <c r="AS34" s="62"/>
      <c r="AT34" s="62">
        <v>1</v>
      </c>
      <c r="AU34" s="62">
        <v>20220430</v>
      </c>
      <c r="AV34" s="62">
        <v>20220420</v>
      </c>
      <c r="AW34" s="64">
        <v>116152</v>
      </c>
      <c r="AX34" s="64">
        <v>0</v>
      </c>
      <c r="AY34" s="63">
        <v>45046</v>
      </c>
    </row>
    <row r="35" spans="1:51" x14ac:dyDescent="0.25">
      <c r="A35" s="62">
        <v>900228989</v>
      </c>
      <c r="B35" s="62" t="s">
        <v>250</v>
      </c>
      <c r="C35" s="62" t="s">
        <v>11</v>
      </c>
      <c r="D35" s="62">
        <v>99171</v>
      </c>
      <c r="E35" s="62" t="s">
        <v>352</v>
      </c>
      <c r="F35" s="62" t="s">
        <v>11</v>
      </c>
      <c r="G35" s="62">
        <v>99171</v>
      </c>
      <c r="H35" s="63">
        <v>44648</v>
      </c>
      <c r="I35" s="70">
        <v>2022</v>
      </c>
      <c r="J35" s="64">
        <v>3001275</v>
      </c>
      <c r="K35" s="64">
        <v>3001275</v>
      </c>
      <c r="L35" s="62" t="s">
        <v>338</v>
      </c>
      <c r="M35" s="62" t="s">
        <v>609</v>
      </c>
      <c r="N35" s="62"/>
      <c r="O35" s="64">
        <v>0</v>
      </c>
      <c r="P35" s="62"/>
      <c r="Q35" s="62"/>
      <c r="R35" s="64">
        <v>0</v>
      </c>
      <c r="S35" s="62"/>
      <c r="T35" s="64" t="s">
        <v>608</v>
      </c>
      <c r="U35" s="62" t="s">
        <v>339</v>
      </c>
      <c r="V35" s="64">
        <v>3001275</v>
      </c>
      <c r="W35" s="64">
        <v>0</v>
      </c>
      <c r="X35" s="64">
        <v>0</v>
      </c>
      <c r="Y35" s="64">
        <v>0</v>
      </c>
      <c r="Z35" s="64">
        <v>3001275</v>
      </c>
      <c r="AA35" s="64">
        <v>0</v>
      </c>
      <c r="AB35" s="62"/>
      <c r="AC35" s="64">
        <v>0</v>
      </c>
      <c r="AD35" s="62"/>
      <c r="AE35" s="64">
        <v>0</v>
      </c>
      <c r="AF35" s="64">
        <v>0</v>
      </c>
      <c r="AG35" s="64">
        <v>0</v>
      </c>
      <c r="AH35" s="62"/>
      <c r="AI35" s="62"/>
      <c r="AJ35" s="64">
        <v>0</v>
      </c>
      <c r="AK35" s="64">
        <v>0</v>
      </c>
      <c r="AL35" s="62"/>
      <c r="AM35" s="62"/>
      <c r="AN35" s="62"/>
      <c r="AO35" s="63">
        <v>44671</v>
      </c>
      <c r="AP35" s="62"/>
      <c r="AQ35" s="62">
        <v>2</v>
      </c>
      <c r="AR35" s="62"/>
      <c r="AS35" s="62"/>
      <c r="AT35" s="62">
        <v>1</v>
      </c>
      <c r="AU35" s="62">
        <v>20220430</v>
      </c>
      <c r="AV35" s="62">
        <v>20220420</v>
      </c>
      <c r="AW35" s="64">
        <v>3001275</v>
      </c>
      <c r="AX35" s="64">
        <v>0</v>
      </c>
      <c r="AY35" s="63">
        <v>45046</v>
      </c>
    </row>
    <row r="36" spans="1:51" x14ac:dyDescent="0.25">
      <c r="A36" s="62">
        <v>900228989</v>
      </c>
      <c r="B36" s="62" t="s">
        <v>250</v>
      </c>
      <c r="C36" s="62" t="s">
        <v>11</v>
      </c>
      <c r="D36" s="62">
        <v>99303</v>
      </c>
      <c r="E36" s="62" t="s">
        <v>353</v>
      </c>
      <c r="F36" s="62" t="s">
        <v>11</v>
      </c>
      <c r="G36" s="62">
        <v>99303</v>
      </c>
      <c r="H36" s="63">
        <v>44649</v>
      </c>
      <c r="I36" s="70">
        <v>2022</v>
      </c>
      <c r="J36" s="64">
        <v>71074</v>
      </c>
      <c r="K36" s="64">
        <v>71074</v>
      </c>
      <c r="L36" s="62" t="s">
        <v>338</v>
      </c>
      <c r="M36" s="62" t="s">
        <v>609</v>
      </c>
      <c r="N36" s="62"/>
      <c r="O36" s="64">
        <v>0</v>
      </c>
      <c r="P36" s="62"/>
      <c r="Q36" s="62"/>
      <c r="R36" s="64">
        <v>0</v>
      </c>
      <c r="S36" s="62"/>
      <c r="T36" s="64" t="s">
        <v>608</v>
      </c>
      <c r="U36" s="62" t="s">
        <v>339</v>
      </c>
      <c r="V36" s="64">
        <v>71074</v>
      </c>
      <c r="W36" s="64">
        <v>0</v>
      </c>
      <c r="X36" s="64">
        <v>0</v>
      </c>
      <c r="Y36" s="64">
        <v>0</v>
      </c>
      <c r="Z36" s="64">
        <v>71074</v>
      </c>
      <c r="AA36" s="64">
        <v>0</v>
      </c>
      <c r="AB36" s="62"/>
      <c r="AC36" s="64">
        <v>0</v>
      </c>
      <c r="AD36" s="62"/>
      <c r="AE36" s="64">
        <v>0</v>
      </c>
      <c r="AF36" s="64">
        <v>0</v>
      </c>
      <c r="AG36" s="64">
        <v>0</v>
      </c>
      <c r="AH36" s="62"/>
      <c r="AI36" s="62"/>
      <c r="AJ36" s="64">
        <v>0</v>
      </c>
      <c r="AK36" s="64">
        <v>0</v>
      </c>
      <c r="AL36" s="62"/>
      <c r="AM36" s="62"/>
      <c r="AN36" s="62"/>
      <c r="AO36" s="63">
        <v>44694</v>
      </c>
      <c r="AP36" s="62"/>
      <c r="AQ36" s="62">
        <v>2</v>
      </c>
      <c r="AR36" s="62"/>
      <c r="AS36" s="62"/>
      <c r="AT36" s="62">
        <v>1</v>
      </c>
      <c r="AU36" s="62">
        <v>20220530</v>
      </c>
      <c r="AV36" s="62">
        <v>20220513</v>
      </c>
      <c r="AW36" s="64">
        <v>71074</v>
      </c>
      <c r="AX36" s="64">
        <v>0</v>
      </c>
      <c r="AY36" s="63">
        <v>45046</v>
      </c>
    </row>
    <row r="37" spans="1:51" x14ac:dyDescent="0.25">
      <c r="A37" s="62">
        <v>900228989</v>
      </c>
      <c r="B37" s="62" t="s">
        <v>250</v>
      </c>
      <c r="C37" s="62" t="s">
        <v>11</v>
      </c>
      <c r="D37" s="62">
        <v>99378</v>
      </c>
      <c r="E37" s="62" t="s">
        <v>354</v>
      </c>
      <c r="F37" s="62" t="s">
        <v>11</v>
      </c>
      <c r="G37" s="62">
        <v>99378</v>
      </c>
      <c r="H37" s="63">
        <v>44650</v>
      </c>
      <c r="I37" s="70">
        <v>2022</v>
      </c>
      <c r="J37" s="64">
        <v>831161</v>
      </c>
      <c r="K37" s="64">
        <v>831161</v>
      </c>
      <c r="L37" s="62" t="s">
        <v>338</v>
      </c>
      <c r="M37" s="62" t="s">
        <v>609</v>
      </c>
      <c r="N37" s="62"/>
      <c r="O37" s="64">
        <v>0</v>
      </c>
      <c r="P37" s="62"/>
      <c r="Q37" s="62"/>
      <c r="R37" s="64">
        <v>0</v>
      </c>
      <c r="S37" s="62"/>
      <c r="T37" s="64" t="s">
        <v>608</v>
      </c>
      <c r="U37" s="62" t="s">
        <v>339</v>
      </c>
      <c r="V37" s="64">
        <v>831161</v>
      </c>
      <c r="W37" s="64">
        <v>0</v>
      </c>
      <c r="X37" s="64">
        <v>0</v>
      </c>
      <c r="Y37" s="64">
        <v>0</v>
      </c>
      <c r="Z37" s="64">
        <v>831161</v>
      </c>
      <c r="AA37" s="64">
        <v>0</v>
      </c>
      <c r="AB37" s="62"/>
      <c r="AC37" s="64">
        <v>0</v>
      </c>
      <c r="AD37" s="62"/>
      <c r="AE37" s="64">
        <v>0</v>
      </c>
      <c r="AF37" s="64">
        <v>0</v>
      </c>
      <c r="AG37" s="64">
        <v>0</v>
      </c>
      <c r="AH37" s="62"/>
      <c r="AI37" s="62"/>
      <c r="AJ37" s="64">
        <v>0</v>
      </c>
      <c r="AK37" s="64">
        <v>0</v>
      </c>
      <c r="AL37" s="62"/>
      <c r="AM37" s="62"/>
      <c r="AN37" s="62"/>
      <c r="AO37" s="63">
        <v>44671</v>
      </c>
      <c r="AP37" s="62"/>
      <c r="AQ37" s="62">
        <v>2</v>
      </c>
      <c r="AR37" s="62"/>
      <c r="AS37" s="62"/>
      <c r="AT37" s="62">
        <v>1</v>
      </c>
      <c r="AU37" s="62">
        <v>20220430</v>
      </c>
      <c r="AV37" s="62">
        <v>20220420</v>
      </c>
      <c r="AW37" s="64">
        <v>831161</v>
      </c>
      <c r="AX37" s="64">
        <v>0</v>
      </c>
      <c r="AY37" s="63">
        <v>45046</v>
      </c>
    </row>
    <row r="38" spans="1:51" x14ac:dyDescent="0.25">
      <c r="A38" s="62">
        <v>900228989</v>
      </c>
      <c r="B38" s="62" t="s">
        <v>250</v>
      </c>
      <c r="C38" s="62" t="s">
        <v>11</v>
      </c>
      <c r="D38" s="62">
        <v>105940</v>
      </c>
      <c r="E38" s="62" t="s">
        <v>355</v>
      </c>
      <c r="F38" s="62" t="s">
        <v>11</v>
      </c>
      <c r="G38" s="62">
        <v>105940</v>
      </c>
      <c r="H38" s="63">
        <v>44740</v>
      </c>
      <c r="I38" s="70">
        <v>2022</v>
      </c>
      <c r="J38" s="64">
        <v>276020</v>
      </c>
      <c r="K38" s="64">
        <v>276020</v>
      </c>
      <c r="L38" s="62" t="s">
        <v>338</v>
      </c>
      <c r="M38" s="62" t="s">
        <v>609</v>
      </c>
      <c r="N38" s="62"/>
      <c r="O38" s="64">
        <v>0</v>
      </c>
      <c r="P38" s="62"/>
      <c r="Q38" s="62"/>
      <c r="R38" s="64">
        <v>0</v>
      </c>
      <c r="S38" s="62"/>
      <c r="T38" s="64" t="s">
        <v>608</v>
      </c>
      <c r="U38" s="62" t="s">
        <v>339</v>
      </c>
      <c r="V38" s="64">
        <v>276020</v>
      </c>
      <c r="W38" s="64">
        <v>0</v>
      </c>
      <c r="X38" s="64">
        <v>0</v>
      </c>
      <c r="Y38" s="64">
        <v>0</v>
      </c>
      <c r="Z38" s="64">
        <v>276020</v>
      </c>
      <c r="AA38" s="64">
        <v>0</v>
      </c>
      <c r="AB38" s="62"/>
      <c r="AC38" s="64">
        <v>0</v>
      </c>
      <c r="AD38" s="62"/>
      <c r="AE38" s="64">
        <v>0</v>
      </c>
      <c r="AF38" s="64">
        <v>0</v>
      </c>
      <c r="AG38" s="64">
        <v>0</v>
      </c>
      <c r="AH38" s="62"/>
      <c r="AI38" s="62"/>
      <c r="AJ38" s="64">
        <v>0</v>
      </c>
      <c r="AK38" s="64">
        <v>0</v>
      </c>
      <c r="AL38" s="62"/>
      <c r="AM38" s="62"/>
      <c r="AN38" s="62"/>
      <c r="AO38" s="63">
        <v>44764</v>
      </c>
      <c r="AP38" s="62"/>
      <c r="AQ38" s="62">
        <v>2</v>
      </c>
      <c r="AR38" s="62"/>
      <c r="AS38" s="62"/>
      <c r="AT38" s="62">
        <v>1</v>
      </c>
      <c r="AU38" s="62">
        <v>20220730</v>
      </c>
      <c r="AV38" s="62">
        <v>20220722</v>
      </c>
      <c r="AW38" s="64">
        <v>276020</v>
      </c>
      <c r="AX38" s="64">
        <v>0</v>
      </c>
      <c r="AY38" s="63">
        <v>45046</v>
      </c>
    </row>
    <row r="39" spans="1:51" x14ac:dyDescent="0.25">
      <c r="A39" s="62">
        <v>900228989</v>
      </c>
      <c r="B39" s="62" t="s">
        <v>250</v>
      </c>
      <c r="C39" s="62" t="s">
        <v>11</v>
      </c>
      <c r="D39" s="62">
        <v>99744</v>
      </c>
      <c r="E39" s="62" t="s">
        <v>356</v>
      </c>
      <c r="F39" s="62" t="s">
        <v>11</v>
      </c>
      <c r="G39" s="62">
        <v>99744</v>
      </c>
      <c r="H39" s="63">
        <v>44654</v>
      </c>
      <c r="I39" s="70">
        <v>2022</v>
      </c>
      <c r="J39" s="64">
        <v>336903</v>
      </c>
      <c r="K39" s="64">
        <v>336903</v>
      </c>
      <c r="L39" s="62" t="s">
        <v>338</v>
      </c>
      <c r="M39" s="62" t="s">
        <v>609</v>
      </c>
      <c r="N39" s="62"/>
      <c r="O39" s="64">
        <v>0</v>
      </c>
      <c r="P39" s="62"/>
      <c r="Q39" s="62"/>
      <c r="R39" s="64">
        <v>0</v>
      </c>
      <c r="S39" s="62"/>
      <c r="T39" s="64" t="s">
        <v>608</v>
      </c>
      <c r="U39" s="62" t="s">
        <v>339</v>
      </c>
      <c r="V39" s="64">
        <v>336903</v>
      </c>
      <c r="W39" s="64">
        <v>0</v>
      </c>
      <c r="X39" s="64">
        <v>0</v>
      </c>
      <c r="Y39" s="64">
        <v>0</v>
      </c>
      <c r="Z39" s="64">
        <v>336903</v>
      </c>
      <c r="AA39" s="64">
        <v>0</v>
      </c>
      <c r="AB39" s="62"/>
      <c r="AC39" s="64">
        <v>0</v>
      </c>
      <c r="AD39" s="62"/>
      <c r="AE39" s="64">
        <v>0</v>
      </c>
      <c r="AF39" s="64">
        <v>0</v>
      </c>
      <c r="AG39" s="64">
        <v>0</v>
      </c>
      <c r="AH39" s="62"/>
      <c r="AI39" s="62"/>
      <c r="AJ39" s="64">
        <v>0</v>
      </c>
      <c r="AK39" s="64">
        <v>0</v>
      </c>
      <c r="AL39" s="62"/>
      <c r="AM39" s="62"/>
      <c r="AN39" s="62"/>
      <c r="AO39" s="63">
        <v>44694</v>
      </c>
      <c r="AP39" s="62"/>
      <c r="AQ39" s="62">
        <v>2</v>
      </c>
      <c r="AR39" s="62"/>
      <c r="AS39" s="62"/>
      <c r="AT39" s="62">
        <v>1</v>
      </c>
      <c r="AU39" s="62">
        <v>20220530</v>
      </c>
      <c r="AV39" s="62">
        <v>20220513</v>
      </c>
      <c r="AW39" s="64">
        <v>336903</v>
      </c>
      <c r="AX39" s="64">
        <v>0</v>
      </c>
      <c r="AY39" s="63">
        <v>45046</v>
      </c>
    </row>
    <row r="40" spans="1:51" x14ac:dyDescent="0.25">
      <c r="A40" s="62">
        <v>900228989</v>
      </c>
      <c r="B40" s="62" t="s">
        <v>250</v>
      </c>
      <c r="C40" s="62" t="s">
        <v>11</v>
      </c>
      <c r="D40" s="62">
        <v>66456</v>
      </c>
      <c r="E40" s="62" t="s">
        <v>357</v>
      </c>
      <c r="F40" s="62" t="s">
        <v>11</v>
      </c>
      <c r="G40" s="62">
        <v>66456</v>
      </c>
      <c r="H40" s="63">
        <v>44377</v>
      </c>
      <c r="I40" s="70">
        <v>2021</v>
      </c>
      <c r="J40" s="64">
        <v>1648021</v>
      </c>
      <c r="K40" s="64">
        <v>173249</v>
      </c>
      <c r="L40" s="62" t="s">
        <v>338</v>
      </c>
      <c r="M40" s="62" t="s">
        <v>615</v>
      </c>
      <c r="N40" s="62"/>
      <c r="O40" s="64">
        <v>0</v>
      </c>
      <c r="P40" s="62"/>
      <c r="Q40" s="62"/>
      <c r="R40" s="64">
        <v>0</v>
      </c>
      <c r="S40" s="62"/>
      <c r="T40" s="64" t="s">
        <v>608</v>
      </c>
      <c r="U40" s="62" t="s">
        <v>339</v>
      </c>
      <c r="V40" s="64">
        <v>1648021</v>
      </c>
      <c r="W40" s="64">
        <v>0</v>
      </c>
      <c r="X40" s="64">
        <v>0</v>
      </c>
      <c r="Y40" s="64">
        <v>0</v>
      </c>
      <c r="Z40" s="64">
        <v>1648021</v>
      </c>
      <c r="AA40" s="64">
        <v>0</v>
      </c>
      <c r="AB40" s="62"/>
      <c r="AC40" s="64">
        <v>0</v>
      </c>
      <c r="AD40" s="62"/>
      <c r="AE40" s="64">
        <v>0</v>
      </c>
      <c r="AF40" s="64">
        <v>0</v>
      </c>
      <c r="AG40" s="64">
        <v>0</v>
      </c>
      <c r="AH40" s="62"/>
      <c r="AI40" s="62"/>
      <c r="AJ40" s="64">
        <v>1615061</v>
      </c>
      <c r="AK40" s="71">
        <v>32960</v>
      </c>
      <c r="AL40" s="62">
        <v>4800053453</v>
      </c>
      <c r="AM40" s="62" t="s">
        <v>628</v>
      </c>
      <c r="AN40" s="62" t="s">
        <v>651</v>
      </c>
      <c r="AO40" s="63">
        <v>44398</v>
      </c>
      <c r="AP40" s="62"/>
      <c r="AQ40" s="62">
        <v>2</v>
      </c>
      <c r="AR40" s="62"/>
      <c r="AS40" s="62"/>
      <c r="AT40" s="62">
        <v>1</v>
      </c>
      <c r="AU40" s="62">
        <v>20210730</v>
      </c>
      <c r="AV40" s="62">
        <v>20210712</v>
      </c>
      <c r="AW40" s="64">
        <v>1648021</v>
      </c>
      <c r="AX40" s="64">
        <v>0</v>
      </c>
      <c r="AY40" s="63">
        <v>45046</v>
      </c>
    </row>
    <row r="41" spans="1:51" x14ac:dyDescent="0.25">
      <c r="A41" s="62">
        <v>900228989</v>
      </c>
      <c r="B41" s="62" t="s">
        <v>250</v>
      </c>
      <c r="C41" s="62" t="s">
        <v>11</v>
      </c>
      <c r="D41" s="62">
        <v>68005</v>
      </c>
      <c r="E41" s="62" t="s">
        <v>358</v>
      </c>
      <c r="F41" s="62" t="s">
        <v>11</v>
      </c>
      <c r="G41" s="62">
        <v>68005</v>
      </c>
      <c r="H41" s="63">
        <v>44390</v>
      </c>
      <c r="I41" s="70">
        <v>2021</v>
      </c>
      <c r="J41" s="64">
        <v>6724378</v>
      </c>
      <c r="K41" s="64">
        <v>6724378</v>
      </c>
      <c r="L41" s="62" t="s">
        <v>338</v>
      </c>
      <c r="M41" s="62" t="s">
        <v>609</v>
      </c>
      <c r="N41" s="62"/>
      <c r="O41" s="64">
        <v>0</v>
      </c>
      <c r="P41" s="62"/>
      <c r="Q41" s="62"/>
      <c r="R41" s="64">
        <v>0</v>
      </c>
      <c r="S41" s="62"/>
      <c r="T41" s="64" t="s">
        <v>608</v>
      </c>
      <c r="U41" s="62" t="s">
        <v>339</v>
      </c>
      <c r="V41" s="64">
        <v>6724378</v>
      </c>
      <c r="W41" s="64">
        <v>0</v>
      </c>
      <c r="X41" s="64">
        <v>0</v>
      </c>
      <c r="Y41" s="64">
        <v>0</v>
      </c>
      <c r="Z41" s="64">
        <v>6724378</v>
      </c>
      <c r="AA41" s="64">
        <v>0</v>
      </c>
      <c r="AB41" s="62"/>
      <c r="AC41" s="64">
        <v>0</v>
      </c>
      <c r="AD41" s="62"/>
      <c r="AE41" s="64">
        <v>0</v>
      </c>
      <c r="AF41" s="64">
        <v>0</v>
      </c>
      <c r="AG41" s="64">
        <v>0</v>
      </c>
      <c r="AH41" s="62"/>
      <c r="AI41" s="62"/>
      <c r="AJ41" s="64">
        <v>0</v>
      </c>
      <c r="AK41" s="64">
        <v>0</v>
      </c>
      <c r="AL41" s="62"/>
      <c r="AM41" s="62"/>
      <c r="AN41" s="62"/>
      <c r="AO41" s="63">
        <v>44413</v>
      </c>
      <c r="AP41" s="62"/>
      <c r="AQ41" s="62">
        <v>2</v>
      </c>
      <c r="AR41" s="62"/>
      <c r="AS41" s="62"/>
      <c r="AT41" s="62">
        <v>2</v>
      </c>
      <c r="AU41" s="62">
        <v>20230228</v>
      </c>
      <c r="AV41" s="62">
        <v>20230201</v>
      </c>
      <c r="AW41" s="64">
        <v>6724378</v>
      </c>
      <c r="AX41" s="64">
        <v>0</v>
      </c>
      <c r="AY41" s="63">
        <v>45046</v>
      </c>
    </row>
    <row r="42" spans="1:51" x14ac:dyDescent="0.25">
      <c r="A42" s="62">
        <v>900228989</v>
      </c>
      <c r="B42" s="62" t="s">
        <v>250</v>
      </c>
      <c r="C42" s="62" t="s">
        <v>11</v>
      </c>
      <c r="D42" s="62">
        <v>70192</v>
      </c>
      <c r="E42" s="62" t="s">
        <v>359</v>
      </c>
      <c r="F42" s="62" t="s">
        <v>11</v>
      </c>
      <c r="G42" s="62">
        <v>70192</v>
      </c>
      <c r="H42" s="63">
        <v>44407</v>
      </c>
      <c r="I42" s="70">
        <v>2021</v>
      </c>
      <c r="J42" s="64">
        <v>120000</v>
      </c>
      <c r="K42" s="64">
        <v>115983</v>
      </c>
      <c r="L42" s="62" t="s">
        <v>338</v>
      </c>
      <c r="M42" s="62" t="s">
        <v>616</v>
      </c>
      <c r="N42" s="62"/>
      <c r="O42" s="64">
        <v>0</v>
      </c>
      <c r="P42" s="62" t="s">
        <v>360</v>
      </c>
      <c r="Q42" s="62" t="s">
        <v>665</v>
      </c>
      <c r="R42" s="64">
        <v>115983</v>
      </c>
      <c r="S42" s="62">
        <v>4800057754</v>
      </c>
      <c r="T42" s="64" t="s">
        <v>607</v>
      </c>
      <c r="U42" s="62" t="s">
        <v>339</v>
      </c>
      <c r="V42" s="64">
        <v>120000</v>
      </c>
      <c r="W42" s="64">
        <v>0</v>
      </c>
      <c r="X42" s="64">
        <v>0</v>
      </c>
      <c r="Y42" s="64">
        <v>0</v>
      </c>
      <c r="Z42" s="64">
        <v>120000</v>
      </c>
      <c r="AA42" s="64">
        <v>0</v>
      </c>
      <c r="AB42" s="62"/>
      <c r="AC42" s="64">
        <v>0</v>
      </c>
      <c r="AD42" s="62"/>
      <c r="AE42" s="64">
        <v>0</v>
      </c>
      <c r="AF42" s="64">
        <v>0</v>
      </c>
      <c r="AG42" s="64">
        <v>0</v>
      </c>
      <c r="AH42" s="62"/>
      <c r="AI42" s="62"/>
      <c r="AJ42" s="64">
        <v>117600</v>
      </c>
      <c r="AK42" s="64">
        <v>0</v>
      </c>
      <c r="AL42" s="62">
        <v>4800057754</v>
      </c>
      <c r="AM42" s="62" t="s">
        <v>629</v>
      </c>
      <c r="AN42" s="62"/>
      <c r="AO42" s="63">
        <v>44413</v>
      </c>
      <c r="AP42" s="62"/>
      <c r="AQ42" s="62">
        <v>2</v>
      </c>
      <c r="AR42" s="62"/>
      <c r="AS42" s="62"/>
      <c r="AT42" s="62">
        <v>1</v>
      </c>
      <c r="AU42" s="62">
        <v>20210829</v>
      </c>
      <c r="AV42" s="62">
        <v>20210825</v>
      </c>
      <c r="AW42" s="64">
        <v>120000</v>
      </c>
      <c r="AX42" s="64">
        <v>0</v>
      </c>
      <c r="AY42" s="63">
        <v>45046</v>
      </c>
    </row>
    <row r="43" spans="1:51" x14ac:dyDescent="0.25">
      <c r="A43" s="62">
        <v>900228989</v>
      </c>
      <c r="B43" s="62" t="s">
        <v>250</v>
      </c>
      <c r="C43" s="62" t="s">
        <v>11</v>
      </c>
      <c r="D43" s="62">
        <v>77821</v>
      </c>
      <c r="E43" s="62" t="s">
        <v>361</v>
      </c>
      <c r="F43" s="62" t="s">
        <v>11</v>
      </c>
      <c r="G43" s="62">
        <v>77821</v>
      </c>
      <c r="H43" s="63">
        <v>44468</v>
      </c>
      <c r="I43" s="70">
        <v>2021</v>
      </c>
      <c r="J43" s="64">
        <v>80832</v>
      </c>
      <c r="K43" s="64">
        <v>8799</v>
      </c>
      <c r="L43" s="62" t="s">
        <v>338</v>
      </c>
      <c r="M43" s="62" t="s">
        <v>617</v>
      </c>
      <c r="N43" s="62"/>
      <c r="O43" s="64">
        <v>0</v>
      </c>
      <c r="P43" s="62" t="s">
        <v>360</v>
      </c>
      <c r="Q43" s="62" t="s">
        <v>663</v>
      </c>
      <c r="R43" s="64">
        <v>0</v>
      </c>
      <c r="S43" s="62"/>
      <c r="T43" s="64" t="s">
        <v>607</v>
      </c>
      <c r="U43" s="62" t="s">
        <v>339</v>
      </c>
      <c r="V43" s="64">
        <v>80832</v>
      </c>
      <c r="W43" s="64">
        <v>0</v>
      </c>
      <c r="X43" s="64">
        <v>0</v>
      </c>
      <c r="Y43" s="64">
        <v>0</v>
      </c>
      <c r="Z43" s="64">
        <v>80832</v>
      </c>
      <c r="AA43" s="64">
        <v>0</v>
      </c>
      <c r="AB43" s="62"/>
      <c r="AC43" s="64">
        <v>0</v>
      </c>
      <c r="AD43" s="62"/>
      <c r="AE43" s="64">
        <v>0</v>
      </c>
      <c r="AF43" s="64">
        <v>0</v>
      </c>
      <c r="AG43" s="64">
        <v>0</v>
      </c>
      <c r="AH43" s="62"/>
      <c r="AI43" s="62"/>
      <c r="AJ43" s="64">
        <v>79215</v>
      </c>
      <c r="AK43" s="64">
        <v>0</v>
      </c>
      <c r="AL43" s="62">
        <v>4800053453</v>
      </c>
      <c r="AM43" s="62" t="s">
        <v>628</v>
      </c>
      <c r="AN43" s="62"/>
      <c r="AO43" s="63">
        <v>44480</v>
      </c>
      <c r="AP43" s="62"/>
      <c r="AQ43" s="62">
        <v>2</v>
      </c>
      <c r="AR43" s="62"/>
      <c r="AS43" s="62"/>
      <c r="AT43" s="62">
        <v>1</v>
      </c>
      <c r="AU43" s="62">
        <v>20211029</v>
      </c>
      <c r="AV43" s="62">
        <v>20211011</v>
      </c>
      <c r="AW43" s="64">
        <v>80832</v>
      </c>
      <c r="AX43" s="64">
        <v>0</v>
      </c>
      <c r="AY43" s="63">
        <v>45046</v>
      </c>
    </row>
    <row r="44" spans="1:51" x14ac:dyDescent="0.25">
      <c r="A44" s="62">
        <v>900228989</v>
      </c>
      <c r="B44" s="62" t="s">
        <v>250</v>
      </c>
      <c r="C44" s="62" t="s">
        <v>11</v>
      </c>
      <c r="D44" s="62">
        <v>79167</v>
      </c>
      <c r="E44" s="62" t="s">
        <v>362</v>
      </c>
      <c r="F44" s="62" t="s">
        <v>11</v>
      </c>
      <c r="G44" s="62">
        <v>79167</v>
      </c>
      <c r="H44" s="63">
        <v>44477</v>
      </c>
      <c r="I44" s="70">
        <v>2021</v>
      </c>
      <c r="J44" s="64">
        <v>5718879</v>
      </c>
      <c r="K44" s="64">
        <v>5718879</v>
      </c>
      <c r="L44" s="62" t="s">
        <v>338</v>
      </c>
      <c r="M44" s="62" t="s">
        <v>609</v>
      </c>
      <c r="N44" s="62"/>
      <c r="O44" s="64">
        <v>0</v>
      </c>
      <c r="P44" s="62"/>
      <c r="Q44" s="62"/>
      <c r="R44" s="64">
        <v>0</v>
      </c>
      <c r="S44" s="62"/>
      <c r="T44" s="64" t="s">
        <v>608</v>
      </c>
      <c r="U44" s="62" t="s">
        <v>339</v>
      </c>
      <c r="V44" s="64">
        <v>5718879</v>
      </c>
      <c r="W44" s="64">
        <v>0</v>
      </c>
      <c r="X44" s="64">
        <v>0</v>
      </c>
      <c r="Y44" s="64">
        <v>0</v>
      </c>
      <c r="Z44" s="64">
        <v>5718879</v>
      </c>
      <c r="AA44" s="64">
        <v>0</v>
      </c>
      <c r="AB44" s="62"/>
      <c r="AC44" s="64">
        <v>0</v>
      </c>
      <c r="AD44" s="62"/>
      <c r="AE44" s="64">
        <v>0</v>
      </c>
      <c r="AF44" s="64">
        <v>0</v>
      </c>
      <c r="AG44" s="64">
        <v>0</v>
      </c>
      <c r="AH44" s="62"/>
      <c r="AI44" s="62"/>
      <c r="AJ44" s="64">
        <v>0</v>
      </c>
      <c r="AK44" s="64">
        <v>0</v>
      </c>
      <c r="AL44" s="62"/>
      <c r="AM44" s="62"/>
      <c r="AN44" s="62"/>
      <c r="AO44" s="63">
        <v>44516</v>
      </c>
      <c r="AP44" s="62"/>
      <c r="AQ44" s="62">
        <v>2</v>
      </c>
      <c r="AR44" s="62"/>
      <c r="AS44" s="62"/>
      <c r="AT44" s="62">
        <v>2</v>
      </c>
      <c r="AU44" s="62">
        <v>20230228</v>
      </c>
      <c r="AV44" s="62">
        <v>20230201</v>
      </c>
      <c r="AW44" s="64">
        <v>5718879</v>
      </c>
      <c r="AX44" s="64">
        <v>0</v>
      </c>
      <c r="AY44" s="63">
        <v>45046</v>
      </c>
    </row>
    <row r="45" spans="1:51" x14ac:dyDescent="0.25">
      <c r="A45" s="62">
        <v>900228989</v>
      </c>
      <c r="B45" s="62" t="s">
        <v>250</v>
      </c>
      <c r="C45" s="62" t="s">
        <v>11</v>
      </c>
      <c r="D45" s="62">
        <v>84121</v>
      </c>
      <c r="E45" s="62" t="s">
        <v>363</v>
      </c>
      <c r="F45" s="62" t="s">
        <v>11</v>
      </c>
      <c r="G45" s="62">
        <v>84121</v>
      </c>
      <c r="H45" s="63">
        <v>44518</v>
      </c>
      <c r="I45" s="70">
        <v>2021</v>
      </c>
      <c r="J45" s="64">
        <v>60000</v>
      </c>
      <c r="K45" s="64">
        <v>60000</v>
      </c>
      <c r="L45" s="62" t="s">
        <v>338</v>
      </c>
      <c r="M45" s="62" t="s">
        <v>616</v>
      </c>
      <c r="N45" s="62"/>
      <c r="O45" s="64">
        <v>0</v>
      </c>
      <c r="P45" s="62" t="s">
        <v>360</v>
      </c>
      <c r="Q45" s="62" t="s">
        <v>665</v>
      </c>
      <c r="R45" s="64">
        <v>58800</v>
      </c>
      <c r="S45" s="62">
        <v>1221940970</v>
      </c>
      <c r="T45" s="64" t="s">
        <v>607</v>
      </c>
      <c r="U45" s="62" t="s">
        <v>339</v>
      </c>
      <c r="V45" s="64">
        <v>60000</v>
      </c>
      <c r="W45" s="64">
        <v>0</v>
      </c>
      <c r="X45" s="64">
        <v>0</v>
      </c>
      <c r="Y45" s="64">
        <v>0</v>
      </c>
      <c r="Z45" s="64">
        <v>60000</v>
      </c>
      <c r="AA45" s="64">
        <v>0</v>
      </c>
      <c r="AB45" s="62"/>
      <c r="AC45" s="64">
        <v>0</v>
      </c>
      <c r="AD45" s="62"/>
      <c r="AE45" s="64">
        <v>0</v>
      </c>
      <c r="AF45" s="64">
        <v>0</v>
      </c>
      <c r="AG45" s="64">
        <v>0</v>
      </c>
      <c r="AH45" s="62"/>
      <c r="AI45" s="62"/>
      <c r="AJ45" s="64">
        <v>0</v>
      </c>
      <c r="AK45" s="64">
        <v>0</v>
      </c>
      <c r="AL45" s="62"/>
      <c r="AM45" s="62"/>
      <c r="AN45" s="62"/>
      <c r="AO45" s="63">
        <v>44552</v>
      </c>
      <c r="AP45" s="62"/>
      <c r="AQ45" s="62">
        <v>2</v>
      </c>
      <c r="AR45" s="62"/>
      <c r="AS45" s="62"/>
      <c r="AT45" s="62">
        <v>1</v>
      </c>
      <c r="AU45" s="62">
        <v>20211229</v>
      </c>
      <c r="AV45" s="62">
        <v>20211222</v>
      </c>
      <c r="AW45" s="64">
        <v>60000</v>
      </c>
      <c r="AX45" s="64">
        <v>0</v>
      </c>
      <c r="AY45" s="63">
        <v>45046</v>
      </c>
    </row>
    <row r="46" spans="1:51" x14ac:dyDescent="0.25">
      <c r="A46" s="62">
        <v>900228989</v>
      </c>
      <c r="B46" s="62" t="s">
        <v>250</v>
      </c>
      <c r="C46" s="62" t="s">
        <v>11</v>
      </c>
      <c r="D46" s="62">
        <v>84652</v>
      </c>
      <c r="E46" s="62" t="s">
        <v>364</v>
      </c>
      <c r="F46" s="62" t="s">
        <v>11</v>
      </c>
      <c r="G46" s="62">
        <v>84652</v>
      </c>
      <c r="H46" s="63">
        <v>44523</v>
      </c>
      <c r="I46" s="70">
        <v>2021</v>
      </c>
      <c r="J46" s="64">
        <v>120000</v>
      </c>
      <c r="K46" s="64">
        <v>120000</v>
      </c>
      <c r="L46" s="62" t="s">
        <v>338</v>
      </c>
      <c r="M46" s="62" t="s">
        <v>616</v>
      </c>
      <c r="N46" s="62"/>
      <c r="O46" s="64">
        <v>0</v>
      </c>
      <c r="P46" s="62" t="s">
        <v>360</v>
      </c>
      <c r="Q46" s="62" t="s">
        <v>665</v>
      </c>
      <c r="R46" s="64">
        <v>117600</v>
      </c>
      <c r="S46" s="62">
        <v>1221940950</v>
      </c>
      <c r="T46" s="64" t="s">
        <v>607</v>
      </c>
      <c r="U46" s="62" t="s">
        <v>339</v>
      </c>
      <c r="V46" s="64">
        <v>120000</v>
      </c>
      <c r="W46" s="64">
        <v>0</v>
      </c>
      <c r="X46" s="64">
        <v>0</v>
      </c>
      <c r="Y46" s="64">
        <v>0</v>
      </c>
      <c r="Z46" s="64">
        <v>120000</v>
      </c>
      <c r="AA46" s="64">
        <v>0</v>
      </c>
      <c r="AB46" s="62"/>
      <c r="AC46" s="64">
        <v>0</v>
      </c>
      <c r="AD46" s="62"/>
      <c r="AE46" s="64">
        <v>0</v>
      </c>
      <c r="AF46" s="64">
        <v>0</v>
      </c>
      <c r="AG46" s="64">
        <v>0</v>
      </c>
      <c r="AH46" s="62"/>
      <c r="AI46" s="62"/>
      <c r="AJ46" s="64">
        <v>0</v>
      </c>
      <c r="AK46" s="64">
        <v>0</v>
      </c>
      <c r="AL46" s="62"/>
      <c r="AM46" s="62"/>
      <c r="AN46" s="62"/>
      <c r="AO46" s="63">
        <v>44552</v>
      </c>
      <c r="AP46" s="62"/>
      <c r="AQ46" s="62">
        <v>2</v>
      </c>
      <c r="AR46" s="62"/>
      <c r="AS46" s="62"/>
      <c r="AT46" s="62">
        <v>1</v>
      </c>
      <c r="AU46" s="62">
        <v>20211229</v>
      </c>
      <c r="AV46" s="62">
        <v>20211222</v>
      </c>
      <c r="AW46" s="64">
        <v>120000</v>
      </c>
      <c r="AX46" s="64">
        <v>0</v>
      </c>
      <c r="AY46" s="63">
        <v>45046</v>
      </c>
    </row>
    <row r="47" spans="1:51" x14ac:dyDescent="0.25">
      <c r="A47" s="62">
        <v>900228989</v>
      </c>
      <c r="B47" s="62" t="s">
        <v>250</v>
      </c>
      <c r="C47" s="62" t="s">
        <v>11</v>
      </c>
      <c r="D47" s="62">
        <v>84740</v>
      </c>
      <c r="E47" s="62" t="s">
        <v>365</v>
      </c>
      <c r="F47" s="62" t="s">
        <v>11</v>
      </c>
      <c r="G47" s="62">
        <v>84740</v>
      </c>
      <c r="H47" s="63">
        <v>44523</v>
      </c>
      <c r="I47" s="70">
        <v>2021</v>
      </c>
      <c r="J47" s="64">
        <v>63950</v>
      </c>
      <c r="K47" s="64">
        <v>4</v>
      </c>
      <c r="L47" s="62" t="s">
        <v>338</v>
      </c>
      <c r="M47" s="62" t="s">
        <v>615</v>
      </c>
      <c r="N47" s="62"/>
      <c r="O47" s="64">
        <v>0</v>
      </c>
      <c r="P47" s="62"/>
      <c r="Q47" s="62"/>
      <c r="R47" s="64">
        <v>0</v>
      </c>
      <c r="S47" s="62"/>
      <c r="T47" s="64" t="s">
        <v>608</v>
      </c>
      <c r="U47" s="62" t="s">
        <v>339</v>
      </c>
      <c r="V47" s="64">
        <v>63950</v>
      </c>
      <c r="W47" s="64">
        <v>0</v>
      </c>
      <c r="X47" s="64">
        <v>0</v>
      </c>
      <c r="Y47" s="64">
        <v>0</v>
      </c>
      <c r="Z47" s="64">
        <v>63950</v>
      </c>
      <c r="AA47" s="64">
        <v>0</v>
      </c>
      <c r="AB47" s="62"/>
      <c r="AC47" s="64">
        <v>0</v>
      </c>
      <c r="AD47" s="62"/>
      <c r="AE47" s="64">
        <v>0</v>
      </c>
      <c r="AF47" s="64">
        <v>0</v>
      </c>
      <c r="AG47" s="64">
        <v>0</v>
      </c>
      <c r="AH47" s="62"/>
      <c r="AI47" s="62"/>
      <c r="AJ47" s="64">
        <v>62671</v>
      </c>
      <c r="AK47" s="71">
        <v>1279</v>
      </c>
      <c r="AL47" s="62">
        <v>4800055575</v>
      </c>
      <c r="AM47" s="62" t="s">
        <v>630</v>
      </c>
      <c r="AN47" s="62" t="s">
        <v>652</v>
      </c>
      <c r="AO47" s="63">
        <v>44552</v>
      </c>
      <c r="AP47" s="62"/>
      <c r="AQ47" s="62">
        <v>2</v>
      </c>
      <c r="AR47" s="62"/>
      <c r="AS47" s="62"/>
      <c r="AT47" s="62">
        <v>1</v>
      </c>
      <c r="AU47" s="62">
        <v>20211230</v>
      </c>
      <c r="AV47" s="62">
        <v>20211222</v>
      </c>
      <c r="AW47" s="64">
        <v>63950</v>
      </c>
      <c r="AX47" s="64">
        <v>0</v>
      </c>
      <c r="AY47" s="63">
        <v>45046</v>
      </c>
    </row>
    <row r="48" spans="1:51" x14ac:dyDescent="0.25">
      <c r="A48" s="62">
        <v>900228989</v>
      </c>
      <c r="B48" s="62" t="s">
        <v>250</v>
      </c>
      <c r="C48" s="62" t="s">
        <v>11</v>
      </c>
      <c r="D48" s="62">
        <v>92142</v>
      </c>
      <c r="E48" s="62" t="s">
        <v>366</v>
      </c>
      <c r="F48" s="62" t="s">
        <v>11</v>
      </c>
      <c r="G48" s="62">
        <v>92142</v>
      </c>
      <c r="H48" s="63">
        <v>44581</v>
      </c>
      <c r="I48" s="70">
        <v>2022</v>
      </c>
      <c r="J48" s="64">
        <v>7191810</v>
      </c>
      <c r="K48" s="64">
        <v>7191810</v>
      </c>
      <c r="L48" s="62" t="s">
        <v>338</v>
      </c>
      <c r="M48" s="62" t="s">
        <v>609</v>
      </c>
      <c r="N48" s="62"/>
      <c r="O48" s="64">
        <v>0</v>
      </c>
      <c r="P48" s="62"/>
      <c r="Q48" s="62"/>
      <c r="R48" s="64">
        <v>0</v>
      </c>
      <c r="S48" s="62"/>
      <c r="T48" s="64" t="s">
        <v>608</v>
      </c>
      <c r="U48" s="62" t="s">
        <v>339</v>
      </c>
      <c r="V48" s="64">
        <v>7191810</v>
      </c>
      <c r="W48" s="64">
        <v>0</v>
      </c>
      <c r="X48" s="64">
        <v>0</v>
      </c>
      <c r="Y48" s="64">
        <v>0</v>
      </c>
      <c r="Z48" s="64">
        <v>7191810</v>
      </c>
      <c r="AA48" s="64">
        <v>0</v>
      </c>
      <c r="AB48" s="62"/>
      <c r="AC48" s="64">
        <v>0</v>
      </c>
      <c r="AD48" s="62"/>
      <c r="AE48" s="64">
        <v>0</v>
      </c>
      <c r="AF48" s="64">
        <v>0</v>
      </c>
      <c r="AG48" s="64">
        <v>0</v>
      </c>
      <c r="AH48" s="62"/>
      <c r="AI48" s="62"/>
      <c r="AJ48" s="64">
        <v>0</v>
      </c>
      <c r="AK48" s="64">
        <v>0</v>
      </c>
      <c r="AL48" s="62"/>
      <c r="AM48" s="62"/>
      <c r="AN48" s="62"/>
      <c r="AO48" s="63">
        <v>44609</v>
      </c>
      <c r="AP48" s="62"/>
      <c r="AQ48" s="62">
        <v>2</v>
      </c>
      <c r="AR48" s="62"/>
      <c r="AS48" s="62"/>
      <c r="AT48" s="62">
        <v>2</v>
      </c>
      <c r="AU48" s="62">
        <v>20230228</v>
      </c>
      <c r="AV48" s="62">
        <v>20230201</v>
      </c>
      <c r="AW48" s="64">
        <v>7191810</v>
      </c>
      <c r="AX48" s="64">
        <v>0</v>
      </c>
      <c r="AY48" s="63">
        <v>45046</v>
      </c>
    </row>
    <row r="49" spans="1:51" x14ac:dyDescent="0.25">
      <c r="A49" s="62">
        <v>900228989</v>
      </c>
      <c r="B49" s="62" t="s">
        <v>250</v>
      </c>
      <c r="C49" s="62" t="s">
        <v>11</v>
      </c>
      <c r="D49" s="62">
        <v>94036</v>
      </c>
      <c r="E49" s="62" t="s">
        <v>367</v>
      </c>
      <c r="F49" s="62" t="s">
        <v>11</v>
      </c>
      <c r="G49" s="62">
        <v>94036</v>
      </c>
      <c r="H49" s="63">
        <v>44592</v>
      </c>
      <c r="I49" s="70">
        <v>2022</v>
      </c>
      <c r="J49" s="64">
        <v>220050</v>
      </c>
      <c r="K49" s="64">
        <v>220050</v>
      </c>
      <c r="L49" s="62" t="s">
        <v>338</v>
      </c>
      <c r="M49" s="62" t="s">
        <v>609</v>
      </c>
      <c r="N49" s="62"/>
      <c r="O49" s="64">
        <v>0</v>
      </c>
      <c r="P49" s="62"/>
      <c r="Q49" s="62"/>
      <c r="R49" s="64">
        <v>0</v>
      </c>
      <c r="S49" s="62"/>
      <c r="T49" s="64" t="s">
        <v>608</v>
      </c>
      <c r="U49" s="62" t="s">
        <v>339</v>
      </c>
      <c r="V49" s="64">
        <v>220050</v>
      </c>
      <c r="W49" s="64">
        <v>0</v>
      </c>
      <c r="X49" s="64">
        <v>0</v>
      </c>
      <c r="Y49" s="64">
        <v>0</v>
      </c>
      <c r="Z49" s="64">
        <v>220050</v>
      </c>
      <c r="AA49" s="64">
        <v>0</v>
      </c>
      <c r="AB49" s="62"/>
      <c r="AC49" s="64">
        <v>0</v>
      </c>
      <c r="AD49" s="62"/>
      <c r="AE49" s="64">
        <v>0</v>
      </c>
      <c r="AF49" s="64">
        <v>0</v>
      </c>
      <c r="AG49" s="64">
        <v>0</v>
      </c>
      <c r="AH49" s="62"/>
      <c r="AI49" s="62"/>
      <c r="AJ49" s="64">
        <v>0</v>
      </c>
      <c r="AK49" s="64">
        <v>0</v>
      </c>
      <c r="AL49" s="62"/>
      <c r="AM49" s="62"/>
      <c r="AN49" s="62"/>
      <c r="AO49" s="63">
        <v>44667</v>
      </c>
      <c r="AP49" s="62"/>
      <c r="AQ49" s="62">
        <v>2</v>
      </c>
      <c r="AR49" s="62"/>
      <c r="AS49" s="62"/>
      <c r="AT49" s="62">
        <v>1</v>
      </c>
      <c r="AU49" s="62">
        <v>20220430</v>
      </c>
      <c r="AV49" s="62">
        <v>20220416</v>
      </c>
      <c r="AW49" s="64">
        <v>220050</v>
      </c>
      <c r="AX49" s="64">
        <v>0</v>
      </c>
      <c r="AY49" s="63">
        <v>45046</v>
      </c>
    </row>
    <row r="50" spans="1:51" x14ac:dyDescent="0.25">
      <c r="A50" s="62">
        <v>900228989</v>
      </c>
      <c r="B50" s="62" t="s">
        <v>250</v>
      </c>
      <c r="C50" s="62" t="s">
        <v>11</v>
      </c>
      <c r="D50" s="62">
        <v>57890</v>
      </c>
      <c r="E50" s="62" t="s">
        <v>368</v>
      </c>
      <c r="F50" s="62" t="s">
        <v>11</v>
      </c>
      <c r="G50" s="62">
        <v>57890</v>
      </c>
      <c r="H50" s="63">
        <v>44313</v>
      </c>
      <c r="I50" s="70">
        <v>2021</v>
      </c>
      <c r="J50" s="64">
        <v>80832</v>
      </c>
      <c r="K50" s="64">
        <v>80832</v>
      </c>
      <c r="L50" s="62" t="s">
        <v>338</v>
      </c>
      <c r="M50" s="62" t="s">
        <v>616</v>
      </c>
      <c r="N50" s="62"/>
      <c r="O50" s="64">
        <v>0</v>
      </c>
      <c r="P50" s="62" t="s">
        <v>360</v>
      </c>
      <c r="Q50" s="62" t="s">
        <v>665</v>
      </c>
      <c r="R50" s="64">
        <v>79215</v>
      </c>
      <c r="S50" s="62">
        <v>1221775137</v>
      </c>
      <c r="T50" s="64" t="s">
        <v>607</v>
      </c>
      <c r="U50" s="62" t="s">
        <v>339</v>
      </c>
      <c r="V50" s="64">
        <v>80832</v>
      </c>
      <c r="W50" s="64">
        <v>0</v>
      </c>
      <c r="X50" s="64">
        <v>0</v>
      </c>
      <c r="Y50" s="64">
        <v>0</v>
      </c>
      <c r="Z50" s="64">
        <v>80832</v>
      </c>
      <c r="AA50" s="64">
        <v>0</v>
      </c>
      <c r="AB50" s="62"/>
      <c r="AC50" s="64">
        <v>0</v>
      </c>
      <c r="AD50" s="62"/>
      <c r="AE50" s="64">
        <v>0</v>
      </c>
      <c r="AF50" s="64">
        <v>0</v>
      </c>
      <c r="AG50" s="64">
        <v>0</v>
      </c>
      <c r="AH50" s="62"/>
      <c r="AI50" s="62"/>
      <c r="AJ50" s="64">
        <v>0</v>
      </c>
      <c r="AK50" s="64">
        <v>0</v>
      </c>
      <c r="AL50" s="62"/>
      <c r="AM50" s="62"/>
      <c r="AN50" s="62"/>
      <c r="AO50" s="63">
        <v>44322</v>
      </c>
      <c r="AP50" s="62"/>
      <c r="AQ50" s="62">
        <v>2</v>
      </c>
      <c r="AR50" s="62"/>
      <c r="AS50" s="62"/>
      <c r="AT50" s="62">
        <v>1</v>
      </c>
      <c r="AU50" s="62">
        <v>20210531</v>
      </c>
      <c r="AV50" s="62">
        <v>20210506</v>
      </c>
      <c r="AW50" s="64">
        <v>80832</v>
      </c>
      <c r="AX50" s="64">
        <v>0</v>
      </c>
      <c r="AY50" s="63">
        <v>45046</v>
      </c>
    </row>
    <row r="51" spans="1:51" x14ac:dyDescent="0.25">
      <c r="A51" s="62">
        <v>900228989</v>
      </c>
      <c r="B51" s="62" t="s">
        <v>250</v>
      </c>
      <c r="C51" s="62" t="s">
        <v>11</v>
      </c>
      <c r="D51" s="62">
        <v>58029</v>
      </c>
      <c r="E51" s="62" t="s">
        <v>369</v>
      </c>
      <c r="F51" s="62" t="s">
        <v>11</v>
      </c>
      <c r="G51" s="62">
        <v>58029</v>
      </c>
      <c r="H51" s="63">
        <v>44314</v>
      </c>
      <c r="I51" s="70">
        <v>2021</v>
      </c>
      <c r="J51" s="64">
        <v>144414</v>
      </c>
      <c r="K51" s="64">
        <v>35228</v>
      </c>
      <c r="L51" s="62" t="s">
        <v>338</v>
      </c>
      <c r="M51" s="62" t="s">
        <v>615</v>
      </c>
      <c r="N51" s="62"/>
      <c r="O51" s="64">
        <v>0</v>
      </c>
      <c r="P51" s="62"/>
      <c r="Q51" s="62"/>
      <c r="R51" s="64">
        <v>0</v>
      </c>
      <c r="S51" s="62"/>
      <c r="T51" s="64" t="s">
        <v>608</v>
      </c>
      <c r="U51" s="62" t="s">
        <v>339</v>
      </c>
      <c r="V51" s="64">
        <v>144414</v>
      </c>
      <c r="W51" s="64">
        <v>0</v>
      </c>
      <c r="X51" s="64">
        <v>0</v>
      </c>
      <c r="Y51" s="64">
        <v>0</v>
      </c>
      <c r="Z51" s="64">
        <v>144414</v>
      </c>
      <c r="AA51" s="64">
        <v>0</v>
      </c>
      <c r="AB51" s="62"/>
      <c r="AC51" s="64">
        <v>0</v>
      </c>
      <c r="AD51" s="62"/>
      <c r="AE51" s="64">
        <v>0</v>
      </c>
      <c r="AF51" s="64">
        <v>0</v>
      </c>
      <c r="AG51" s="64">
        <v>0</v>
      </c>
      <c r="AH51" s="62"/>
      <c r="AI51" s="62"/>
      <c r="AJ51" s="64">
        <v>141526</v>
      </c>
      <c r="AK51" s="71">
        <v>2888</v>
      </c>
      <c r="AL51" s="62">
        <v>4800051791</v>
      </c>
      <c r="AM51" s="62" t="s">
        <v>631</v>
      </c>
      <c r="AN51" s="62" t="s">
        <v>652</v>
      </c>
      <c r="AO51" s="63">
        <v>44322</v>
      </c>
      <c r="AP51" s="62"/>
      <c r="AQ51" s="62">
        <v>2</v>
      </c>
      <c r="AR51" s="62"/>
      <c r="AS51" s="62"/>
      <c r="AT51" s="62">
        <v>1</v>
      </c>
      <c r="AU51" s="62">
        <v>20210530</v>
      </c>
      <c r="AV51" s="62">
        <v>20210506</v>
      </c>
      <c r="AW51" s="64">
        <v>144414</v>
      </c>
      <c r="AX51" s="64">
        <v>0</v>
      </c>
      <c r="AY51" s="63">
        <v>45046</v>
      </c>
    </row>
    <row r="52" spans="1:51" x14ac:dyDescent="0.25">
      <c r="A52" s="62">
        <v>900228989</v>
      </c>
      <c r="B52" s="62" t="s">
        <v>250</v>
      </c>
      <c r="C52" s="62" t="s">
        <v>11</v>
      </c>
      <c r="D52" s="62">
        <v>65219</v>
      </c>
      <c r="E52" s="62" t="s">
        <v>370</v>
      </c>
      <c r="F52" s="62" t="s">
        <v>11</v>
      </c>
      <c r="G52" s="62">
        <v>65219</v>
      </c>
      <c r="H52" s="63">
        <v>44368</v>
      </c>
      <c r="I52" s="70">
        <v>2021</v>
      </c>
      <c r="J52" s="64">
        <v>4779328</v>
      </c>
      <c r="K52" s="64">
        <v>4779328</v>
      </c>
      <c r="L52" s="62" t="s">
        <v>338</v>
      </c>
      <c r="M52" s="62" t="s">
        <v>609</v>
      </c>
      <c r="N52" s="62"/>
      <c r="O52" s="64">
        <v>0</v>
      </c>
      <c r="P52" s="62"/>
      <c r="Q52" s="62"/>
      <c r="R52" s="64">
        <v>0</v>
      </c>
      <c r="S52" s="62"/>
      <c r="T52" s="64" t="s">
        <v>608</v>
      </c>
      <c r="U52" s="62" t="s">
        <v>339</v>
      </c>
      <c r="V52" s="64">
        <v>4779328</v>
      </c>
      <c r="W52" s="64">
        <v>0</v>
      </c>
      <c r="X52" s="64">
        <v>0</v>
      </c>
      <c r="Y52" s="64">
        <v>0</v>
      </c>
      <c r="Z52" s="64">
        <v>4779328</v>
      </c>
      <c r="AA52" s="64">
        <v>0</v>
      </c>
      <c r="AB52" s="62"/>
      <c r="AC52" s="64">
        <v>0</v>
      </c>
      <c r="AD52" s="62"/>
      <c r="AE52" s="64">
        <v>0</v>
      </c>
      <c r="AF52" s="64">
        <v>0</v>
      </c>
      <c r="AG52" s="64">
        <v>0</v>
      </c>
      <c r="AH52" s="62"/>
      <c r="AI52" s="62"/>
      <c r="AJ52" s="64">
        <v>0</v>
      </c>
      <c r="AK52" s="64">
        <v>0</v>
      </c>
      <c r="AL52" s="62"/>
      <c r="AM52" s="62"/>
      <c r="AN52" s="62"/>
      <c r="AO52" s="63">
        <v>44391</v>
      </c>
      <c r="AP52" s="62"/>
      <c r="AQ52" s="62">
        <v>2</v>
      </c>
      <c r="AR52" s="62"/>
      <c r="AS52" s="62"/>
      <c r="AT52" s="62">
        <v>2</v>
      </c>
      <c r="AU52" s="62">
        <v>20230228</v>
      </c>
      <c r="AV52" s="62">
        <v>20230201</v>
      </c>
      <c r="AW52" s="64">
        <v>4779328</v>
      </c>
      <c r="AX52" s="64">
        <v>0</v>
      </c>
      <c r="AY52" s="63">
        <v>45046</v>
      </c>
    </row>
    <row r="53" spans="1:51" x14ac:dyDescent="0.25">
      <c r="A53" s="62">
        <v>900228989</v>
      </c>
      <c r="B53" s="62" t="s">
        <v>250</v>
      </c>
      <c r="C53" s="62" t="s">
        <v>11</v>
      </c>
      <c r="D53" s="62">
        <v>47305</v>
      </c>
      <c r="E53" s="62" t="s">
        <v>371</v>
      </c>
      <c r="F53" s="62" t="s">
        <v>11</v>
      </c>
      <c r="G53" s="62">
        <v>47305</v>
      </c>
      <c r="H53" s="63">
        <v>44234</v>
      </c>
      <c r="I53" s="70">
        <v>2021</v>
      </c>
      <c r="J53" s="64">
        <v>59700</v>
      </c>
      <c r="K53" s="64">
        <v>1588</v>
      </c>
      <c r="L53" s="62" t="s">
        <v>338</v>
      </c>
      <c r="M53" s="62" t="s">
        <v>615</v>
      </c>
      <c r="N53" s="62"/>
      <c r="O53" s="64">
        <v>0</v>
      </c>
      <c r="P53" s="62"/>
      <c r="Q53" s="62"/>
      <c r="R53" s="64">
        <v>0</v>
      </c>
      <c r="S53" s="62"/>
      <c r="T53" s="64" t="s">
        <v>608</v>
      </c>
      <c r="U53" s="62" t="s">
        <v>339</v>
      </c>
      <c r="V53" s="64">
        <v>59700</v>
      </c>
      <c r="W53" s="64">
        <v>0</v>
      </c>
      <c r="X53" s="64">
        <v>0</v>
      </c>
      <c r="Y53" s="64">
        <v>0</v>
      </c>
      <c r="Z53" s="64">
        <v>59700</v>
      </c>
      <c r="AA53" s="64">
        <v>0</v>
      </c>
      <c r="AB53" s="62"/>
      <c r="AC53" s="64">
        <v>0</v>
      </c>
      <c r="AD53" s="62"/>
      <c r="AE53" s="64">
        <v>0</v>
      </c>
      <c r="AF53" s="64">
        <v>0</v>
      </c>
      <c r="AG53" s="64">
        <v>0</v>
      </c>
      <c r="AH53" s="62"/>
      <c r="AI53" s="62"/>
      <c r="AJ53" s="64">
        <v>58506</v>
      </c>
      <c r="AK53" s="71">
        <v>1170.1200000000001</v>
      </c>
      <c r="AL53" s="62">
        <v>4800048982</v>
      </c>
      <c r="AM53" s="62" t="s">
        <v>632</v>
      </c>
      <c r="AN53" s="62" t="s">
        <v>651</v>
      </c>
      <c r="AO53" s="63">
        <v>44268</v>
      </c>
      <c r="AP53" s="62"/>
      <c r="AQ53" s="62">
        <v>2</v>
      </c>
      <c r="AR53" s="62"/>
      <c r="AS53" s="62"/>
      <c r="AT53" s="62">
        <v>1</v>
      </c>
      <c r="AU53" s="62">
        <v>20210330</v>
      </c>
      <c r="AV53" s="62">
        <v>20210313</v>
      </c>
      <c r="AW53" s="64">
        <v>59700</v>
      </c>
      <c r="AX53" s="64">
        <v>0</v>
      </c>
      <c r="AY53" s="63">
        <v>45046</v>
      </c>
    </row>
    <row r="54" spans="1:51" x14ac:dyDescent="0.25">
      <c r="A54" s="62">
        <v>900228989</v>
      </c>
      <c r="B54" s="62" t="s">
        <v>250</v>
      </c>
      <c r="C54" s="62" t="s">
        <v>11</v>
      </c>
      <c r="D54" s="62">
        <v>56198</v>
      </c>
      <c r="E54" s="62" t="s">
        <v>372</v>
      </c>
      <c r="F54" s="62" t="s">
        <v>11</v>
      </c>
      <c r="G54" s="62">
        <v>56198</v>
      </c>
      <c r="H54" s="63">
        <v>44300</v>
      </c>
      <c r="I54" s="70">
        <v>2021</v>
      </c>
      <c r="J54" s="64">
        <v>120000</v>
      </c>
      <c r="K54" s="64">
        <v>120000</v>
      </c>
      <c r="L54" s="62" t="s">
        <v>338</v>
      </c>
      <c r="M54" s="62" t="s">
        <v>616</v>
      </c>
      <c r="N54" s="62"/>
      <c r="O54" s="64">
        <v>0</v>
      </c>
      <c r="P54" s="62" t="s">
        <v>360</v>
      </c>
      <c r="Q54" s="62" t="s">
        <v>666</v>
      </c>
      <c r="R54" s="64">
        <v>117600</v>
      </c>
      <c r="S54" s="62">
        <v>1221775121</v>
      </c>
      <c r="T54" s="64" t="s">
        <v>607</v>
      </c>
      <c r="U54" s="62" t="s">
        <v>339</v>
      </c>
      <c r="V54" s="64">
        <v>120000</v>
      </c>
      <c r="W54" s="64">
        <v>0</v>
      </c>
      <c r="X54" s="64">
        <v>0</v>
      </c>
      <c r="Y54" s="64">
        <v>0</v>
      </c>
      <c r="Z54" s="64">
        <v>120000</v>
      </c>
      <c r="AA54" s="64">
        <v>0</v>
      </c>
      <c r="AB54" s="62"/>
      <c r="AC54" s="64">
        <v>0</v>
      </c>
      <c r="AD54" s="62"/>
      <c r="AE54" s="64">
        <v>0</v>
      </c>
      <c r="AF54" s="64">
        <v>0</v>
      </c>
      <c r="AG54" s="64">
        <v>0</v>
      </c>
      <c r="AH54" s="62"/>
      <c r="AI54" s="62"/>
      <c r="AJ54" s="64">
        <v>0</v>
      </c>
      <c r="AK54" s="64">
        <v>0</v>
      </c>
      <c r="AL54" s="62"/>
      <c r="AM54" s="62"/>
      <c r="AN54" s="62"/>
      <c r="AO54" s="63">
        <v>44322</v>
      </c>
      <c r="AP54" s="62"/>
      <c r="AQ54" s="62">
        <v>2</v>
      </c>
      <c r="AR54" s="62"/>
      <c r="AS54" s="62"/>
      <c r="AT54" s="62">
        <v>1</v>
      </c>
      <c r="AU54" s="62">
        <v>20210531</v>
      </c>
      <c r="AV54" s="62">
        <v>20210506</v>
      </c>
      <c r="AW54" s="64">
        <v>120000</v>
      </c>
      <c r="AX54" s="64">
        <v>0</v>
      </c>
      <c r="AY54" s="63">
        <v>45046</v>
      </c>
    </row>
    <row r="55" spans="1:51" x14ac:dyDescent="0.25">
      <c r="A55" s="62">
        <v>900228989</v>
      </c>
      <c r="B55" s="62" t="s">
        <v>250</v>
      </c>
      <c r="C55" s="62" t="s">
        <v>11</v>
      </c>
      <c r="D55" s="62">
        <v>122292</v>
      </c>
      <c r="E55" s="62" t="s">
        <v>373</v>
      </c>
      <c r="F55" s="62" t="s">
        <v>11</v>
      </c>
      <c r="G55" s="62">
        <v>122292</v>
      </c>
      <c r="H55" s="63">
        <v>45001</v>
      </c>
      <c r="I55" s="70">
        <v>2023</v>
      </c>
      <c r="J55" s="64">
        <v>160560</v>
      </c>
      <c r="K55" s="64">
        <v>160560</v>
      </c>
      <c r="L55" s="62" t="s">
        <v>338</v>
      </c>
      <c r="M55" s="62" t="s">
        <v>609</v>
      </c>
      <c r="N55" s="62"/>
      <c r="O55" s="64">
        <v>0</v>
      </c>
      <c r="P55" s="62"/>
      <c r="Q55" s="62"/>
      <c r="R55" s="64">
        <v>0</v>
      </c>
      <c r="S55" s="62"/>
      <c r="T55" s="64" t="s">
        <v>608</v>
      </c>
      <c r="U55" s="62" t="s">
        <v>339</v>
      </c>
      <c r="V55" s="64">
        <v>160560</v>
      </c>
      <c r="W55" s="64">
        <v>0</v>
      </c>
      <c r="X55" s="64">
        <v>0</v>
      </c>
      <c r="Y55" s="64">
        <v>0</v>
      </c>
      <c r="Z55" s="64">
        <v>160560</v>
      </c>
      <c r="AA55" s="64">
        <v>0</v>
      </c>
      <c r="AB55" s="62"/>
      <c r="AC55" s="64">
        <v>0</v>
      </c>
      <c r="AD55" s="62"/>
      <c r="AE55" s="64">
        <v>0</v>
      </c>
      <c r="AF55" s="64">
        <v>0</v>
      </c>
      <c r="AG55" s="64">
        <v>0</v>
      </c>
      <c r="AH55" s="62"/>
      <c r="AI55" s="62"/>
      <c r="AJ55" s="64">
        <v>0</v>
      </c>
      <c r="AK55" s="64">
        <v>0</v>
      </c>
      <c r="AL55" s="62"/>
      <c r="AM55" s="62"/>
      <c r="AN55" s="62"/>
      <c r="AO55" s="63">
        <v>45034</v>
      </c>
      <c r="AP55" s="62"/>
      <c r="AQ55" s="62">
        <v>2</v>
      </c>
      <c r="AR55" s="62"/>
      <c r="AS55" s="62"/>
      <c r="AT55" s="62">
        <v>1</v>
      </c>
      <c r="AU55" s="62">
        <v>20230430</v>
      </c>
      <c r="AV55" s="62">
        <v>20230418</v>
      </c>
      <c r="AW55" s="64">
        <v>160560</v>
      </c>
      <c r="AX55" s="64">
        <v>0</v>
      </c>
      <c r="AY55" s="63">
        <v>45046</v>
      </c>
    </row>
    <row r="56" spans="1:51" x14ac:dyDescent="0.25">
      <c r="A56" s="62">
        <v>900228989</v>
      </c>
      <c r="B56" s="62" t="s">
        <v>250</v>
      </c>
      <c r="C56" s="62" t="s">
        <v>11</v>
      </c>
      <c r="D56" s="62">
        <v>122565</v>
      </c>
      <c r="E56" s="62" t="s">
        <v>374</v>
      </c>
      <c r="F56" s="62" t="s">
        <v>11</v>
      </c>
      <c r="G56" s="62">
        <v>122565</v>
      </c>
      <c r="H56" s="63">
        <v>45004</v>
      </c>
      <c r="I56" s="70">
        <v>2023</v>
      </c>
      <c r="J56" s="64">
        <v>457492</v>
      </c>
      <c r="K56" s="64">
        <v>457492</v>
      </c>
      <c r="L56" s="62" t="s">
        <v>338</v>
      </c>
      <c r="M56" s="62" t="s">
        <v>609</v>
      </c>
      <c r="N56" s="62"/>
      <c r="O56" s="64">
        <v>0</v>
      </c>
      <c r="P56" s="62"/>
      <c r="Q56" s="62"/>
      <c r="R56" s="64">
        <v>0</v>
      </c>
      <c r="S56" s="62"/>
      <c r="T56" s="64" t="s">
        <v>608</v>
      </c>
      <c r="U56" s="62" t="s">
        <v>339</v>
      </c>
      <c r="V56" s="64">
        <v>457492</v>
      </c>
      <c r="W56" s="64">
        <v>0</v>
      </c>
      <c r="X56" s="64">
        <v>0</v>
      </c>
      <c r="Y56" s="64">
        <v>0</v>
      </c>
      <c r="Z56" s="64">
        <v>457492</v>
      </c>
      <c r="AA56" s="64">
        <v>0</v>
      </c>
      <c r="AB56" s="62"/>
      <c r="AC56" s="64">
        <v>0</v>
      </c>
      <c r="AD56" s="62"/>
      <c r="AE56" s="64">
        <v>0</v>
      </c>
      <c r="AF56" s="64">
        <v>0</v>
      </c>
      <c r="AG56" s="64">
        <v>0</v>
      </c>
      <c r="AH56" s="62"/>
      <c r="AI56" s="62"/>
      <c r="AJ56" s="64">
        <v>0</v>
      </c>
      <c r="AK56" s="64">
        <v>0</v>
      </c>
      <c r="AL56" s="62"/>
      <c r="AM56" s="62"/>
      <c r="AN56" s="62"/>
      <c r="AO56" s="63">
        <v>45034</v>
      </c>
      <c r="AP56" s="62"/>
      <c r="AQ56" s="62">
        <v>2</v>
      </c>
      <c r="AR56" s="62"/>
      <c r="AS56" s="62"/>
      <c r="AT56" s="62">
        <v>1</v>
      </c>
      <c r="AU56" s="62">
        <v>20230430</v>
      </c>
      <c r="AV56" s="62">
        <v>20230418</v>
      </c>
      <c r="AW56" s="64">
        <v>457492</v>
      </c>
      <c r="AX56" s="64">
        <v>0</v>
      </c>
      <c r="AY56" s="63">
        <v>45046</v>
      </c>
    </row>
    <row r="57" spans="1:51" x14ac:dyDescent="0.25">
      <c r="A57" s="62">
        <v>900228989</v>
      </c>
      <c r="B57" s="62" t="s">
        <v>250</v>
      </c>
      <c r="C57" s="62" t="s">
        <v>11</v>
      </c>
      <c r="D57" s="62">
        <v>122590</v>
      </c>
      <c r="E57" s="62" t="s">
        <v>375</v>
      </c>
      <c r="F57" s="62" t="s">
        <v>11</v>
      </c>
      <c r="G57" s="62">
        <v>122590</v>
      </c>
      <c r="H57" s="63">
        <v>45004</v>
      </c>
      <c r="I57" s="70">
        <v>2023</v>
      </c>
      <c r="J57" s="64">
        <v>124506</v>
      </c>
      <c r="K57" s="64">
        <v>124506</v>
      </c>
      <c r="L57" s="62" t="s">
        <v>338</v>
      </c>
      <c r="M57" s="62" t="s">
        <v>609</v>
      </c>
      <c r="N57" s="62"/>
      <c r="O57" s="64">
        <v>0</v>
      </c>
      <c r="P57" s="62"/>
      <c r="Q57" s="62"/>
      <c r="R57" s="64">
        <v>0</v>
      </c>
      <c r="S57" s="62"/>
      <c r="T57" s="64" t="s">
        <v>608</v>
      </c>
      <c r="U57" s="62" t="s">
        <v>339</v>
      </c>
      <c r="V57" s="64">
        <v>124506</v>
      </c>
      <c r="W57" s="64">
        <v>0</v>
      </c>
      <c r="X57" s="64">
        <v>0</v>
      </c>
      <c r="Y57" s="64">
        <v>0</v>
      </c>
      <c r="Z57" s="64">
        <v>124506</v>
      </c>
      <c r="AA57" s="64">
        <v>0</v>
      </c>
      <c r="AB57" s="62"/>
      <c r="AC57" s="64">
        <v>0</v>
      </c>
      <c r="AD57" s="62"/>
      <c r="AE57" s="64">
        <v>0</v>
      </c>
      <c r="AF57" s="64">
        <v>0</v>
      </c>
      <c r="AG57" s="64">
        <v>0</v>
      </c>
      <c r="AH57" s="62"/>
      <c r="AI57" s="62"/>
      <c r="AJ57" s="64">
        <v>0</v>
      </c>
      <c r="AK57" s="64">
        <v>0</v>
      </c>
      <c r="AL57" s="62"/>
      <c r="AM57" s="62"/>
      <c r="AN57" s="62"/>
      <c r="AO57" s="63">
        <v>45034</v>
      </c>
      <c r="AP57" s="62"/>
      <c r="AQ57" s="62">
        <v>2</v>
      </c>
      <c r="AR57" s="62"/>
      <c r="AS57" s="62"/>
      <c r="AT57" s="62">
        <v>1</v>
      </c>
      <c r="AU57" s="62">
        <v>20230430</v>
      </c>
      <c r="AV57" s="62">
        <v>20230418</v>
      </c>
      <c r="AW57" s="64">
        <v>124506</v>
      </c>
      <c r="AX57" s="64">
        <v>0</v>
      </c>
      <c r="AY57" s="63">
        <v>45046</v>
      </c>
    </row>
    <row r="58" spans="1:51" x14ac:dyDescent="0.25">
      <c r="A58" s="62">
        <v>900228989</v>
      </c>
      <c r="B58" s="62" t="s">
        <v>250</v>
      </c>
      <c r="C58" s="62" t="s">
        <v>11</v>
      </c>
      <c r="D58" s="62">
        <v>122621</v>
      </c>
      <c r="E58" s="62" t="s">
        <v>376</v>
      </c>
      <c r="F58" s="62" t="s">
        <v>11</v>
      </c>
      <c r="G58" s="62">
        <v>122621</v>
      </c>
      <c r="H58" s="63">
        <v>45004</v>
      </c>
      <c r="I58" s="70">
        <v>2023</v>
      </c>
      <c r="J58" s="64">
        <v>314940</v>
      </c>
      <c r="K58" s="64">
        <v>314940</v>
      </c>
      <c r="L58" s="62" t="s">
        <v>338</v>
      </c>
      <c r="M58" s="62" t="s">
        <v>609</v>
      </c>
      <c r="N58" s="62"/>
      <c r="O58" s="64">
        <v>0</v>
      </c>
      <c r="P58" s="62"/>
      <c r="Q58" s="62"/>
      <c r="R58" s="64">
        <v>0</v>
      </c>
      <c r="S58" s="62"/>
      <c r="T58" s="64" t="s">
        <v>608</v>
      </c>
      <c r="U58" s="62" t="s">
        <v>339</v>
      </c>
      <c r="V58" s="64">
        <v>314940</v>
      </c>
      <c r="W58" s="64">
        <v>0</v>
      </c>
      <c r="X58" s="64">
        <v>0</v>
      </c>
      <c r="Y58" s="64">
        <v>0</v>
      </c>
      <c r="Z58" s="64">
        <v>314940</v>
      </c>
      <c r="AA58" s="64">
        <v>0</v>
      </c>
      <c r="AB58" s="62"/>
      <c r="AC58" s="64">
        <v>0</v>
      </c>
      <c r="AD58" s="62"/>
      <c r="AE58" s="64">
        <v>0</v>
      </c>
      <c r="AF58" s="64">
        <v>0</v>
      </c>
      <c r="AG58" s="64">
        <v>0</v>
      </c>
      <c r="AH58" s="62"/>
      <c r="AI58" s="62"/>
      <c r="AJ58" s="64">
        <v>0</v>
      </c>
      <c r="AK58" s="64">
        <v>0</v>
      </c>
      <c r="AL58" s="62"/>
      <c r="AM58" s="62"/>
      <c r="AN58" s="62"/>
      <c r="AO58" s="63">
        <v>45034</v>
      </c>
      <c r="AP58" s="62"/>
      <c r="AQ58" s="62">
        <v>2</v>
      </c>
      <c r="AR58" s="62"/>
      <c r="AS58" s="62"/>
      <c r="AT58" s="62">
        <v>1</v>
      </c>
      <c r="AU58" s="62">
        <v>20230430</v>
      </c>
      <c r="AV58" s="62">
        <v>20230418</v>
      </c>
      <c r="AW58" s="64">
        <v>314940</v>
      </c>
      <c r="AX58" s="64">
        <v>0</v>
      </c>
      <c r="AY58" s="63">
        <v>45046</v>
      </c>
    </row>
    <row r="59" spans="1:51" x14ac:dyDescent="0.25">
      <c r="A59" s="62">
        <v>900228989</v>
      </c>
      <c r="B59" s="62" t="s">
        <v>250</v>
      </c>
      <c r="C59" s="62" t="s">
        <v>11</v>
      </c>
      <c r="D59" s="62">
        <v>122784</v>
      </c>
      <c r="E59" s="62" t="s">
        <v>377</v>
      </c>
      <c r="F59" s="62" t="s">
        <v>11</v>
      </c>
      <c r="G59" s="62">
        <v>122784</v>
      </c>
      <c r="H59" s="63">
        <v>45007</v>
      </c>
      <c r="I59" s="70">
        <v>2023</v>
      </c>
      <c r="J59" s="64">
        <v>305842</v>
      </c>
      <c r="K59" s="64">
        <v>305842</v>
      </c>
      <c r="L59" s="62" t="s">
        <v>338</v>
      </c>
      <c r="M59" s="62" t="s">
        <v>609</v>
      </c>
      <c r="N59" s="62"/>
      <c r="O59" s="64">
        <v>0</v>
      </c>
      <c r="P59" s="62"/>
      <c r="Q59" s="62"/>
      <c r="R59" s="64">
        <v>0</v>
      </c>
      <c r="S59" s="62"/>
      <c r="T59" s="64" t="s">
        <v>608</v>
      </c>
      <c r="U59" s="62" t="s">
        <v>339</v>
      </c>
      <c r="V59" s="64">
        <v>305842</v>
      </c>
      <c r="W59" s="64">
        <v>0</v>
      </c>
      <c r="X59" s="64">
        <v>0</v>
      </c>
      <c r="Y59" s="64">
        <v>0</v>
      </c>
      <c r="Z59" s="64">
        <v>305842</v>
      </c>
      <c r="AA59" s="64">
        <v>0</v>
      </c>
      <c r="AB59" s="62"/>
      <c r="AC59" s="64">
        <v>0</v>
      </c>
      <c r="AD59" s="62"/>
      <c r="AE59" s="64">
        <v>0</v>
      </c>
      <c r="AF59" s="64">
        <v>0</v>
      </c>
      <c r="AG59" s="64">
        <v>0</v>
      </c>
      <c r="AH59" s="62"/>
      <c r="AI59" s="62"/>
      <c r="AJ59" s="64">
        <v>0</v>
      </c>
      <c r="AK59" s="64">
        <v>0</v>
      </c>
      <c r="AL59" s="62"/>
      <c r="AM59" s="62"/>
      <c r="AN59" s="62"/>
      <c r="AO59" s="63">
        <v>45034</v>
      </c>
      <c r="AP59" s="62"/>
      <c r="AQ59" s="62">
        <v>2</v>
      </c>
      <c r="AR59" s="62"/>
      <c r="AS59" s="62"/>
      <c r="AT59" s="62">
        <v>1</v>
      </c>
      <c r="AU59" s="62">
        <v>20230430</v>
      </c>
      <c r="AV59" s="62">
        <v>20230418</v>
      </c>
      <c r="AW59" s="64">
        <v>305842</v>
      </c>
      <c r="AX59" s="64">
        <v>0</v>
      </c>
      <c r="AY59" s="63">
        <v>45046</v>
      </c>
    </row>
    <row r="60" spans="1:51" x14ac:dyDescent="0.25">
      <c r="A60" s="62">
        <v>900228989</v>
      </c>
      <c r="B60" s="62" t="s">
        <v>250</v>
      </c>
      <c r="C60" s="62" t="s">
        <v>11</v>
      </c>
      <c r="D60" s="62">
        <v>122937</v>
      </c>
      <c r="E60" s="62" t="s">
        <v>378</v>
      </c>
      <c r="F60" s="62" t="s">
        <v>11</v>
      </c>
      <c r="G60" s="62">
        <v>122937</v>
      </c>
      <c r="H60" s="63">
        <v>45009</v>
      </c>
      <c r="I60" s="70">
        <v>2023</v>
      </c>
      <c r="J60" s="64">
        <v>235044</v>
      </c>
      <c r="K60" s="64">
        <v>235044</v>
      </c>
      <c r="L60" s="62" t="s">
        <v>338</v>
      </c>
      <c r="M60" s="62" t="s">
        <v>609</v>
      </c>
      <c r="N60" s="62"/>
      <c r="O60" s="64">
        <v>0</v>
      </c>
      <c r="P60" s="62"/>
      <c r="Q60" s="62"/>
      <c r="R60" s="64">
        <v>0</v>
      </c>
      <c r="S60" s="62"/>
      <c r="T60" s="64" t="s">
        <v>608</v>
      </c>
      <c r="U60" s="62" t="s">
        <v>339</v>
      </c>
      <c r="V60" s="64">
        <v>235044</v>
      </c>
      <c r="W60" s="64">
        <v>0</v>
      </c>
      <c r="X60" s="64">
        <v>0</v>
      </c>
      <c r="Y60" s="64">
        <v>0</v>
      </c>
      <c r="Z60" s="64">
        <v>235044</v>
      </c>
      <c r="AA60" s="64">
        <v>0</v>
      </c>
      <c r="AB60" s="62"/>
      <c r="AC60" s="64">
        <v>0</v>
      </c>
      <c r="AD60" s="62"/>
      <c r="AE60" s="64">
        <v>0</v>
      </c>
      <c r="AF60" s="64">
        <v>0</v>
      </c>
      <c r="AG60" s="64">
        <v>0</v>
      </c>
      <c r="AH60" s="62"/>
      <c r="AI60" s="62"/>
      <c r="AJ60" s="64">
        <v>0</v>
      </c>
      <c r="AK60" s="64">
        <v>0</v>
      </c>
      <c r="AL60" s="62"/>
      <c r="AM60" s="62"/>
      <c r="AN60" s="62"/>
      <c r="AO60" s="63">
        <v>45034</v>
      </c>
      <c r="AP60" s="62"/>
      <c r="AQ60" s="62">
        <v>2</v>
      </c>
      <c r="AR60" s="62"/>
      <c r="AS60" s="62"/>
      <c r="AT60" s="62">
        <v>1</v>
      </c>
      <c r="AU60" s="62">
        <v>20230430</v>
      </c>
      <c r="AV60" s="62">
        <v>20230418</v>
      </c>
      <c r="AW60" s="64">
        <v>235044</v>
      </c>
      <c r="AX60" s="64">
        <v>0</v>
      </c>
      <c r="AY60" s="63">
        <v>45046</v>
      </c>
    </row>
    <row r="61" spans="1:51" x14ac:dyDescent="0.25">
      <c r="A61" s="62">
        <v>900228989</v>
      </c>
      <c r="B61" s="62" t="s">
        <v>250</v>
      </c>
      <c r="C61" s="62" t="s">
        <v>11</v>
      </c>
      <c r="D61" s="62">
        <v>123809</v>
      </c>
      <c r="E61" s="62" t="s">
        <v>379</v>
      </c>
      <c r="F61" s="62" t="s">
        <v>11</v>
      </c>
      <c r="G61" s="62">
        <v>123809</v>
      </c>
      <c r="H61" s="63">
        <v>45021</v>
      </c>
      <c r="I61" s="70">
        <v>2023</v>
      </c>
      <c r="J61" s="64">
        <v>1944700</v>
      </c>
      <c r="K61" s="64">
        <v>1944700</v>
      </c>
      <c r="L61" s="62" t="s">
        <v>338</v>
      </c>
      <c r="M61" s="62" t="s">
        <v>609</v>
      </c>
      <c r="N61" s="62"/>
      <c r="O61" s="64">
        <v>0</v>
      </c>
      <c r="P61" s="62"/>
      <c r="Q61" s="62"/>
      <c r="R61" s="64">
        <v>0</v>
      </c>
      <c r="S61" s="62"/>
      <c r="T61" s="64" t="s">
        <v>608</v>
      </c>
      <c r="U61" s="62" t="s">
        <v>339</v>
      </c>
      <c r="V61" s="64">
        <v>1944700</v>
      </c>
      <c r="W61" s="64">
        <v>0</v>
      </c>
      <c r="X61" s="64">
        <v>0</v>
      </c>
      <c r="Y61" s="64">
        <v>0</v>
      </c>
      <c r="Z61" s="64">
        <v>1944700</v>
      </c>
      <c r="AA61" s="64">
        <v>0</v>
      </c>
      <c r="AB61" s="62"/>
      <c r="AC61" s="64">
        <v>0</v>
      </c>
      <c r="AD61" s="62"/>
      <c r="AE61" s="64">
        <v>0</v>
      </c>
      <c r="AF61" s="64">
        <v>0</v>
      </c>
      <c r="AG61" s="64">
        <v>0</v>
      </c>
      <c r="AH61" s="62"/>
      <c r="AI61" s="62"/>
      <c r="AJ61" s="64">
        <v>0</v>
      </c>
      <c r="AK61" s="64">
        <v>0</v>
      </c>
      <c r="AL61" s="62"/>
      <c r="AM61" s="62"/>
      <c r="AN61" s="62"/>
      <c r="AO61" s="63">
        <v>45034</v>
      </c>
      <c r="AP61" s="62"/>
      <c r="AQ61" s="62">
        <v>2</v>
      </c>
      <c r="AR61" s="62"/>
      <c r="AS61" s="62"/>
      <c r="AT61" s="62">
        <v>1</v>
      </c>
      <c r="AU61" s="62">
        <v>20230430</v>
      </c>
      <c r="AV61" s="62">
        <v>20230418</v>
      </c>
      <c r="AW61" s="64">
        <v>1944700</v>
      </c>
      <c r="AX61" s="64">
        <v>0</v>
      </c>
      <c r="AY61" s="63">
        <v>45046</v>
      </c>
    </row>
    <row r="62" spans="1:51" x14ac:dyDescent="0.25">
      <c r="A62" s="62">
        <v>900228989</v>
      </c>
      <c r="B62" s="62" t="s">
        <v>250</v>
      </c>
      <c r="C62" s="62" t="s">
        <v>11</v>
      </c>
      <c r="D62" s="62">
        <v>123962</v>
      </c>
      <c r="E62" s="62" t="s">
        <v>380</v>
      </c>
      <c r="F62" s="62" t="s">
        <v>11</v>
      </c>
      <c r="G62" s="62">
        <v>123962</v>
      </c>
      <c r="H62" s="63">
        <v>45022</v>
      </c>
      <c r="I62" s="70">
        <v>2023</v>
      </c>
      <c r="J62" s="64">
        <v>509062</v>
      </c>
      <c r="K62" s="64">
        <v>509062</v>
      </c>
      <c r="L62" s="62" t="s">
        <v>338</v>
      </c>
      <c r="M62" s="62" t="s">
        <v>609</v>
      </c>
      <c r="N62" s="62"/>
      <c r="O62" s="64">
        <v>0</v>
      </c>
      <c r="P62" s="62"/>
      <c r="Q62" s="62"/>
      <c r="R62" s="64">
        <v>0</v>
      </c>
      <c r="S62" s="62"/>
      <c r="T62" s="64" t="s">
        <v>608</v>
      </c>
      <c r="U62" s="62" t="s">
        <v>339</v>
      </c>
      <c r="V62" s="64">
        <v>509062</v>
      </c>
      <c r="W62" s="64">
        <v>0</v>
      </c>
      <c r="X62" s="64">
        <v>0</v>
      </c>
      <c r="Y62" s="64">
        <v>0</v>
      </c>
      <c r="Z62" s="64">
        <v>509062</v>
      </c>
      <c r="AA62" s="64">
        <v>0</v>
      </c>
      <c r="AB62" s="62"/>
      <c r="AC62" s="64">
        <v>0</v>
      </c>
      <c r="AD62" s="62"/>
      <c r="AE62" s="64">
        <v>0</v>
      </c>
      <c r="AF62" s="64">
        <v>0</v>
      </c>
      <c r="AG62" s="64">
        <v>0</v>
      </c>
      <c r="AH62" s="62"/>
      <c r="AI62" s="62"/>
      <c r="AJ62" s="64">
        <v>0</v>
      </c>
      <c r="AK62" s="64">
        <v>0</v>
      </c>
      <c r="AL62" s="62"/>
      <c r="AM62" s="62"/>
      <c r="AN62" s="62"/>
      <c r="AO62" s="63">
        <v>45034</v>
      </c>
      <c r="AP62" s="62"/>
      <c r="AQ62" s="62">
        <v>2</v>
      </c>
      <c r="AR62" s="62"/>
      <c r="AS62" s="62"/>
      <c r="AT62" s="62">
        <v>1</v>
      </c>
      <c r="AU62" s="62">
        <v>20230430</v>
      </c>
      <c r="AV62" s="62">
        <v>20230418</v>
      </c>
      <c r="AW62" s="64">
        <v>509062</v>
      </c>
      <c r="AX62" s="64">
        <v>0</v>
      </c>
      <c r="AY62" s="63">
        <v>45046</v>
      </c>
    </row>
    <row r="63" spans="1:51" x14ac:dyDescent="0.25">
      <c r="A63" s="62">
        <v>900228989</v>
      </c>
      <c r="B63" s="62" t="s">
        <v>250</v>
      </c>
      <c r="C63" s="62" t="s">
        <v>11</v>
      </c>
      <c r="D63" s="62">
        <v>124029</v>
      </c>
      <c r="E63" s="62" t="s">
        <v>381</v>
      </c>
      <c r="F63" s="62" t="s">
        <v>11</v>
      </c>
      <c r="G63" s="62">
        <v>124029</v>
      </c>
      <c r="H63" s="63">
        <v>45022</v>
      </c>
      <c r="I63" s="70">
        <v>2023</v>
      </c>
      <c r="J63" s="64">
        <v>971364</v>
      </c>
      <c r="K63" s="64">
        <v>971364</v>
      </c>
      <c r="L63" s="62" t="s">
        <v>338</v>
      </c>
      <c r="M63" s="62" t="s">
        <v>609</v>
      </c>
      <c r="N63" s="62"/>
      <c r="O63" s="64">
        <v>0</v>
      </c>
      <c r="P63" s="62"/>
      <c r="Q63" s="62"/>
      <c r="R63" s="64">
        <v>0</v>
      </c>
      <c r="S63" s="62"/>
      <c r="T63" s="64" t="s">
        <v>608</v>
      </c>
      <c r="U63" s="62" t="s">
        <v>339</v>
      </c>
      <c r="V63" s="64">
        <v>971364</v>
      </c>
      <c r="W63" s="64">
        <v>0</v>
      </c>
      <c r="X63" s="64">
        <v>0</v>
      </c>
      <c r="Y63" s="64">
        <v>0</v>
      </c>
      <c r="Z63" s="64">
        <v>971364</v>
      </c>
      <c r="AA63" s="64">
        <v>0</v>
      </c>
      <c r="AB63" s="62"/>
      <c r="AC63" s="64">
        <v>0</v>
      </c>
      <c r="AD63" s="62"/>
      <c r="AE63" s="64">
        <v>0</v>
      </c>
      <c r="AF63" s="64">
        <v>0</v>
      </c>
      <c r="AG63" s="64">
        <v>0</v>
      </c>
      <c r="AH63" s="62"/>
      <c r="AI63" s="62"/>
      <c r="AJ63" s="64">
        <v>0</v>
      </c>
      <c r="AK63" s="64">
        <v>0</v>
      </c>
      <c r="AL63" s="62"/>
      <c r="AM63" s="62"/>
      <c r="AN63" s="62"/>
      <c r="AO63" s="63">
        <v>45034</v>
      </c>
      <c r="AP63" s="62"/>
      <c r="AQ63" s="62">
        <v>2</v>
      </c>
      <c r="AR63" s="62"/>
      <c r="AS63" s="62"/>
      <c r="AT63" s="62">
        <v>1</v>
      </c>
      <c r="AU63" s="62">
        <v>20230430</v>
      </c>
      <c r="AV63" s="62">
        <v>20230418</v>
      </c>
      <c r="AW63" s="64">
        <v>971364</v>
      </c>
      <c r="AX63" s="64">
        <v>0</v>
      </c>
      <c r="AY63" s="63">
        <v>45046</v>
      </c>
    </row>
    <row r="64" spans="1:51" x14ac:dyDescent="0.25">
      <c r="A64" s="62">
        <v>900228989</v>
      </c>
      <c r="B64" s="62" t="s">
        <v>250</v>
      </c>
      <c r="C64" s="62" t="s">
        <v>11</v>
      </c>
      <c r="D64" s="62">
        <v>124035</v>
      </c>
      <c r="E64" s="62" t="s">
        <v>382</v>
      </c>
      <c r="F64" s="62" t="s">
        <v>11</v>
      </c>
      <c r="G64" s="62">
        <v>124035</v>
      </c>
      <c r="H64" s="63">
        <v>45023</v>
      </c>
      <c r="I64" s="70">
        <v>2023</v>
      </c>
      <c r="J64" s="64">
        <v>64590</v>
      </c>
      <c r="K64" s="64">
        <v>64590</v>
      </c>
      <c r="L64" s="62" t="s">
        <v>338</v>
      </c>
      <c r="M64" s="62" t="s">
        <v>609</v>
      </c>
      <c r="N64" s="62"/>
      <c r="O64" s="64">
        <v>0</v>
      </c>
      <c r="P64" s="62"/>
      <c r="Q64" s="62"/>
      <c r="R64" s="64">
        <v>0</v>
      </c>
      <c r="S64" s="62"/>
      <c r="T64" s="64" t="s">
        <v>608</v>
      </c>
      <c r="U64" s="62" t="s">
        <v>339</v>
      </c>
      <c r="V64" s="64">
        <v>64590</v>
      </c>
      <c r="W64" s="64">
        <v>0</v>
      </c>
      <c r="X64" s="64">
        <v>0</v>
      </c>
      <c r="Y64" s="64">
        <v>0</v>
      </c>
      <c r="Z64" s="64">
        <v>64590</v>
      </c>
      <c r="AA64" s="64">
        <v>0</v>
      </c>
      <c r="AB64" s="62"/>
      <c r="AC64" s="64">
        <v>0</v>
      </c>
      <c r="AD64" s="62"/>
      <c r="AE64" s="64">
        <v>0</v>
      </c>
      <c r="AF64" s="64">
        <v>0</v>
      </c>
      <c r="AG64" s="64">
        <v>0</v>
      </c>
      <c r="AH64" s="62"/>
      <c r="AI64" s="62"/>
      <c r="AJ64" s="64">
        <v>0</v>
      </c>
      <c r="AK64" s="64">
        <v>0</v>
      </c>
      <c r="AL64" s="62"/>
      <c r="AM64" s="62"/>
      <c r="AN64" s="62"/>
      <c r="AO64" s="63">
        <v>45034</v>
      </c>
      <c r="AP64" s="62"/>
      <c r="AQ64" s="62">
        <v>2</v>
      </c>
      <c r="AR64" s="62"/>
      <c r="AS64" s="62"/>
      <c r="AT64" s="62">
        <v>1</v>
      </c>
      <c r="AU64" s="62">
        <v>20230430</v>
      </c>
      <c r="AV64" s="62">
        <v>20230418</v>
      </c>
      <c r="AW64" s="64">
        <v>64590</v>
      </c>
      <c r="AX64" s="64">
        <v>0</v>
      </c>
      <c r="AY64" s="63">
        <v>45046</v>
      </c>
    </row>
    <row r="65" spans="1:51" x14ac:dyDescent="0.25">
      <c r="A65" s="62">
        <v>900228989</v>
      </c>
      <c r="B65" s="62" t="s">
        <v>250</v>
      </c>
      <c r="C65" s="62" t="s">
        <v>11</v>
      </c>
      <c r="D65" s="62">
        <v>124100</v>
      </c>
      <c r="E65" s="62" t="s">
        <v>383</v>
      </c>
      <c r="F65" s="62" t="s">
        <v>11</v>
      </c>
      <c r="G65" s="62">
        <v>124100</v>
      </c>
      <c r="H65" s="63">
        <v>45024</v>
      </c>
      <c r="I65" s="70">
        <v>2023</v>
      </c>
      <c r="J65" s="64">
        <v>116042</v>
      </c>
      <c r="K65" s="64">
        <v>116042</v>
      </c>
      <c r="L65" s="62" t="s">
        <v>338</v>
      </c>
      <c r="M65" s="62" t="s">
        <v>609</v>
      </c>
      <c r="N65" s="62"/>
      <c r="O65" s="64">
        <v>0</v>
      </c>
      <c r="P65" s="62"/>
      <c r="Q65" s="62"/>
      <c r="R65" s="64">
        <v>0</v>
      </c>
      <c r="S65" s="62"/>
      <c r="T65" s="64" t="s">
        <v>608</v>
      </c>
      <c r="U65" s="62" t="s">
        <v>339</v>
      </c>
      <c r="V65" s="64">
        <v>116042</v>
      </c>
      <c r="W65" s="64">
        <v>0</v>
      </c>
      <c r="X65" s="64">
        <v>0</v>
      </c>
      <c r="Y65" s="64">
        <v>0</v>
      </c>
      <c r="Z65" s="64">
        <v>116042</v>
      </c>
      <c r="AA65" s="64">
        <v>0</v>
      </c>
      <c r="AB65" s="62"/>
      <c r="AC65" s="64">
        <v>0</v>
      </c>
      <c r="AD65" s="62"/>
      <c r="AE65" s="64">
        <v>0</v>
      </c>
      <c r="AF65" s="64">
        <v>0</v>
      </c>
      <c r="AG65" s="64">
        <v>0</v>
      </c>
      <c r="AH65" s="62"/>
      <c r="AI65" s="62"/>
      <c r="AJ65" s="64">
        <v>0</v>
      </c>
      <c r="AK65" s="64">
        <v>0</v>
      </c>
      <c r="AL65" s="62"/>
      <c r="AM65" s="62"/>
      <c r="AN65" s="62"/>
      <c r="AO65" s="63">
        <v>45034</v>
      </c>
      <c r="AP65" s="62"/>
      <c r="AQ65" s="62">
        <v>2</v>
      </c>
      <c r="AR65" s="62"/>
      <c r="AS65" s="62"/>
      <c r="AT65" s="62">
        <v>1</v>
      </c>
      <c r="AU65" s="62">
        <v>20230430</v>
      </c>
      <c r="AV65" s="62">
        <v>20230418</v>
      </c>
      <c r="AW65" s="64">
        <v>116042</v>
      </c>
      <c r="AX65" s="64">
        <v>0</v>
      </c>
      <c r="AY65" s="63">
        <v>45046</v>
      </c>
    </row>
    <row r="66" spans="1:51" x14ac:dyDescent="0.25">
      <c r="A66" s="62">
        <v>900228989</v>
      </c>
      <c r="B66" s="62" t="s">
        <v>250</v>
      </c>
      <c r="C66" s="62" t="s">
        <v>11</v>
      </c>
      <c r="D66" s="62">
        <v>124101</v>
      </c>
      <c r="E66" s="62" t="s">
        <v>384</v>
      </c>
      <c r="F66" s="62" t="s">
        <v>11</v>
      </c>
      <c r="G66" s="62">
        <v>124101</v>
      </c>
      <c r="H66" s="63">
        <v>45024</v>
      </c>
      <c r="I66" s="70">
        <v>2023</v>
      </c>
      <c r="J66" s="64">
        <v>128761</v>
      </c>
      <c r="K66" s="64">
        <v>128761</v>
      </c>
      <c r="L66" s="62" t="s">
        <v>338</v>
      </c>
      <c r="M66" s="62" t="s">
        <v>609</v>
      </c>
      <c r="N66" s="62"/>
      <c r="O66" s="64">
        <v>0</v>
      </c>
      <c r="P66" s="62"/>
      <c r="Q66" s="62"/>
      <c r="R66" s="64">
        <v>0</v>
      </c>
      <c r="S66" s="62"/>
      <c r="T66" s="64" t="s">
        <v>608</v>
      </c>
      <c r="U66" s="62" t="s">
        <v>339</v>
      </c>
      <c r="V66" s="64">
        <v>128761</v>
      </c>
      <c r="W66" s="64">
        <v>0</v>
      </c>
      <c r="X66" s="64">
        <v>0</v>
      </c>
      <c r="Y66" s="64">
        <v>0</v>
      </c>
      <c r="Z66" s="64">
        <v>128761</v>
      </c>
      <c r="AA66" s="64">
        <v>0</v>
      </c>
      <c r="AB66" s="62"/>
      <c r="AC66" s="64">
        <v>0</v>
      </c>
      <c r="AD66" s="62"/>
      <c r="AE66" s="64">
        <v>0</v>
      </c>
      <c r="AF66" s="64">
        <v>0</v>
      </c>
      <c r="AG66" s="64">
        <v>0</v>
      </c>
      <c r="AH66" s="62"/>
      <c r="AI66" s="62"/>
      <c r="AJ66" s="64">
        <v>0</v>
      </c>
      <c r="AK66" s="64">
        <v>0</v>
      </c>
      <c r="AL66" s="62"/>
      <c r="AM66" s="62"/>
      <c r="AN66" s="62"/>
      <c r="AO66" s="63">
        <v>45034</v>
      </c>
      <c r="AP66" s="62"/>
      <c r="AQ66" s="62">
        <v>2</v>
      </c>
      <c r="AR66" s="62"/>
      <c r="AS66" s="62"/>
      <c r="AT66" s="62">
        <v>1</v>
      </c>
      <c r="AU66" s="62">
        <v>20230430</v>
      </c>
      <c r="AV66" s="62">
        <v>20230418</v>
      </c>
      <c r="AW66" s="64">
        <v>128761</v>
      </c>
      <c r="AX66" s="64">
        <v>0</v>
      </c>
      <c r="AY66" s="63">
        <v>45046</v>
      </c>
    </row>
    <row r="67" spans="1:51" x14ac:dyDescent="0.25">
      <c r="A67" s="62">
        <v>900228989</v>
      </c>
      <c r="B67" s="62" t="s">
        <v>250</v>
      </c>
      <c r="C67" s="62" t="s">
        <v>11</v>
      </c>
      <c r="D67" s="62">
        <v>124102</v>
      </c>
      <c r="E67" s="62" t="s">
        <v>385</v>
      </c>
      <c r="F67" s="62" t="s">
        <v>11</v>
      </c>
      <c r="G67" s="62">
        <v>124102</v>
      </c>
      <c r="H67" s="63">
        <v>45024</v>
      </c>
      <c r="I67" s="70">
        <v>2023</v>
      </c>
      <c r="J67" s="64">
        <v>553678</v>
      </c>
      <c r="K67" s="64">
        <v>553678</v>
      </c>
      <c r="L67" s="62" t="s">
        <v>338</v>
      </c>
      <c r="M67" s="62" t="s">
        <v>609</v>
      </c>
      <c r="N67" s="62"/>
      <c r="O67" s="64">
        <v>0</v>
      </c>
      <c r="P67" s="62"/>
      <c r="Q67" s="62"/>
      <c r="R67" s="64">
        <v>0</v>
      </c>
      <c r="S67" s="62"/>
      <c r="T67" s="64" t="s">
        <v>608</v>
      </c>
      <c r="U67" s="62" t="s">
        <v>339</v>
      </c>
      <c r="V67" s="64">
        <v>553678</v>
      </c>
      <c r="W67" s="64">
        <v>0</v>
      </c>
      <c r="X67" s="64">
        <v>0</v>
      </c>
      <c r="Y67" s="64">
        <v>0</v>
      </c>
      <c r="Z67" s="64">
        <v>553678</v>
      </c>
      <c r="AA67" s="64">
        <v>0</v>
      </c>
      <c r="AB67" s="62"/>
      <c r="AC67" s="64">
        <v>0</v>
      </c>
      <c r="AD67" s="62"/>
      <c r="AE67" s="64">
        <v>0</v>
      </c>
      <c r="AF67" s="64">
        <v>0</v>
      </c>
      <c r="AG67" s="64">
        <v>0</v>
      </c>
      <c r="AH67" s="62"/>
      <c r="AI67" s="62"/>
      <c r="AJ67" s="64">
        <v>0</v>
      </c>
      <c r="AK67" s="64">
        <v>0</v>
      </c>
      <c r="AL67" s="62"/>
      <c r="AM67" s="62"/>
      <c r="AN67" s="62"/>
      <c r="AO67" s="63">
        <v>45034</v>
      </c>
      <c r="AP67" s="62"/>
      <c r="AQ67" s="62">
        <v>2</v>
      </c>
      <c r="AR67" s="62"/>
      <c r="AS67" s="62"/>
      <c r="AT67" s="62">
        <v>1</v>
      </c>
      <c r="AU67" s="62">
        <v>20230430</v>
      </c>
      <c r="AV67" s="62">
        <v>20230418</v>
      </c>
      <c r="AW67" s="64">
        <v>553678</v>
      </c>
      <c r="AX67" s="64">
        <v>0</v>
      </c>
      <c r="AY67" s="63">
        <v>45046</v>
      </c>
    </row>
    <row r="68" spans="1:51" x14ac:dyDescent="0.25">
      <c r="A68" s="62">
        <v>900228989</v>
      </c>
      <c r="B68" s="62" t="s">
        <v>250</v>
      </c>
      <c r="C68" s="62" t="s">
        <v>11</v>
      </c>
      <c r="D68" s="62">
        <v>11474</v>
      </c>
      <c r="E68" s="62" t="s">
        <v>386</v>
      </c>
      <c r="F68" s="62" t="s">
        <v>11</v>
      </c>
      <c r="G68" s="62">
        <v>11474</v>
      </c>
      <c r="H68" s="63">
        <v>43876</v>
      </c>
      <c r="I68" s="70">
        <v>2020</v>
      </c>
      <c r="J68" s="64">
        <v>6220281</v>
      </c>
      <c r="K68" s="64">
        <v>6220281</v>
      </c>
      <c r="L68" s="62" t="s">
        <v>338</v>
      </c>
      <c r="M68" s="62" t="s">
        <v>609</v>
      </c>
      <c r="N68" s="62"/>
      <c r="O68" s="64">
        <v>0</v>
      </c>
      <c r="P68" s="62"/>
      <c r="Q68" s="62"/>
      <c r="R68" s="64">
        <v>0</v>
      </c>
      <c r="S68" s="62"/>
      <c r="T68" s="64" t="s">
        <v>608</v>
      </c>
      <c r="U68" s="62" t="s">
        <v>339</v>
      </c>
      <c r="V68" s="64">
        <v>6220281</v>
      </c>
      <c r="W68" s="64">
        <v>0</v>
      </c>
      <c r="X68" s="64">
        <v>0</v>
      </c>
      <c r="Y68" s="64">
        <v>0</v>
      </c>
      <c r="Z68" s="64">
        <v>6220281</v>
      </c>
      <c r="AA68" s="64">
        <v>0</v>
      </c>
      <c r="AB68" s="62"/>
      <c r="AC68" s="64">
        <v>0</v>
      </c>
      <c r="AD68" s="62"/>
      <c r="AE68" s="64">
        <v>0</v>
      </c>
      <c r="AF68" s="64">
        <v>0</v>
      </c>
      <c r="AG68" s="64">
        <v>0</v>
      </c>
      <c r="AH68" s="62"/>
      <c r="AI68" s="62"/>
      <c r="AJ68" s="64">
        <v>0</v>
      </c>
      <c r="AK68" s="64">
        <v>0</v>
      </c>
      <c r="AL68" s="62"/>
      <c r="AM68" s="62"/>
      <c r="AN68" s="62"/>
      <c r="AO68" s="63">
        <v>43896</v>
      </c>
      <c r="AP68" s="62"/>
      <c r="AQ68" s="62">
        <v>2</v>
      </c>
      <c r="AR68" s="62"/>
      <c r="AS68" s="62"/>
      <c r="AT68" s="62">
        <v>2</v>
      </c>
      <c r="AU68" s="62">
        <v>20230228</v>
      </c>
      <c r="AV68" s="62">
        <v>20230201</v>
      </c>
      <c r="AW68" s="64">
        <v>6220281</v>
      </c>
      <c r="AX68" s="64">
        <v>0</v>
      </c>
      <c r="AY68" s="63">
        <v>45046</v>
      </c>
    </row>
    <row r="69" spans="1:51" x14ac:dyDescent="0.25">
      <c r="A69" s="62">
        <v>900228989</v>
      </c>
      <c r="B69" s="62" t="s">
        <v>250</v>
      </c>
      <c r="C69" s="62" t="s">
        <v>11</v>
      </c>
      <c r="D69" s="62">
        <v>120847</v>
      </c>
      <c r="E69" s="62" t="s">
        <v>387</v>
      </c>
      <c r="F69" s="62" t="s">
        <v>11</v>
      </c>
      <c r="G69" s="62">
        <v>120847</v>
      </c>
      <c r="H69" s="63">
        <v>44983</v>
      </c>
      <c r="I69" s="70">
        <v>2023</v>
      </c>
      <c r="J69" s="64">
        <v>84694</v>
      </c>
      <c r="K69" s="64">
        <v>84694</v>
      </c>
      <c r="L69" s="62" t="s">
        <v>338</v>
      </c>
      <c r="M69" s="62" t="s">
        <v>609</v>
      </c>
      <c r="N69" s="62"/>
      <c r="O69" s="64">
        <v>0</v>
      </c>
      <c r="P69" s="62"/>
      <c r="Q69" s="62"/>
      <c r="R69" s="64">
        <v>0</v>
      </c>
      <c r="S69" s="62"/>
      <c r="T69" s="64" t="s">
        <v>608</v>
      </c>
      <c r="U69" s="62" t="s">
        <v>339</v>
      </c>
      <c r="V69" s="64">
        <v>84694</v>
      </c>
      <c r="W69" s="64">
        <v>0</v>
      </c>
      <c r="X69" s="64">
        <v>0</v>
      </c>
      <c r="Y69" s="64">
        <v>0</v>
      </c>
      <c r="Z69" s="64">
        <v>84694</v>
      </c>
      <c r="AA69" s="64">
        <v>0</v>
      </c>
      <c r="AB69" s="62"/>
      <c r="AC69" s="64">
        <v>0</v>
      </c>
      <c r="AD69" s="62"/>
      <c r="AE69" s="64">
        <v>0</v>
      </c>
      <c r="AF69" s="64">
        <v>0</v>
      </c>
      <c r="AG69" s="64">
        <v>0</v>
      </c>
      <c r="AH69" s="62"/>
      <c r="AI69" s="62"/>
      <c r="AJ69" s="64">
        <v>0</v>
      </c>
      <c r="AK69" s="64">
        <v>0</v>
      </c>
      <c r="AL69" s="62"/>
      <c r="AM69" s="62"/>
      <c r="AN69" s="62"/>
      <c r="AO69" s="63">
        <v>44998</v>
      </c>
      <c r="AP69" s="62"/>
      <c r="AQ69" s="62">
        <v>2</v>
      </c>
      <c r="AR69" s="62"/>
      <c r="AS69" s="62"/>
      <c r="AT69" s="62">
        <v>1</v>
      </c>
      <c r="AU69" s="62">
        <v>20230330</v>
      </c>
      <c r="AV69" s="62">
        <v>20230321</v>
      </c>
      <c r="AW69" s="64">
        <v>84694</v>
      </c>
      <c r="AX69" s="64">
        <v>0</v>
      </c>
      <c r="AY69" s="63">
        <v>45046</v>
      </c>
    </row>
    <row r="70" spans="1:51" x14ac:dyDescent="0.25">
      <c r="A70" s="62">
        <v>900228989</v>
      </c>
      <c r="B70" s="62" t="s">
        <v>250</v>
      </c>
      <c r="C70" s="62" t="s">
        <v>11</v>
      </c>
      <c r="D70" s="62">
        <v>120848</v>
      </c>
      <c r="E70" s="62" t="s">
        <v>388</v>
      </c>
      <c r="F70" s="62" t="s">
        <v>11</v>
      </c>
      <c r="G70" s="62">
        <v>120848</v>
      </c>
      <c r="H70" s="63">
        <v>44983</v>
      </c>
      <c r="I70" s="70">
        <v>2023</v>
      </c>
      <c r="J70" s="64">
        <v>106302</v>
      </c>
      <c r="K70" s="64">
        <v>106302</v>
      </c>
      <c r="L70" s="62" t="s">
        <v>338</v>
      </c>
      <c r="M70" s="62" t="s">
        <v>609</v>
      </c>
      <c r="N70" s="62"/>
      <c r="O70" s="64">
        <v>0</v>
      </c>
      <c r="P70" s="62"/>
      <c r="Q70" s="62"/>
      <c r="R70" s="64">
        <v>104176</v>
      </c>
      <c r="S70" s="62">
        <v>1222240479</v>
      </c>
      <c r="T70" s="64" t="s">
        <v>608</v>
      </c>
      <c r="U70" s="62" t="s">
        <v>339</v>
      </c>
      <c r="V70" s="64">
        <v>106302</v>
      </c>
      <c r="W70" s="64">
        <v>0</v>
      </c>
      <c r="X70" s="64">
        <v>0</v>
      </c>
      <c r="Y70" s="64">
        <v>0</v>
      </c>
      <c r="Z70" s="64">
        <v>106302</v>
      </c>
      <c r="AA70" s="64">
        <v>0</v>
      </c>
      <c r="AB70" s="62"/>
      <c r="AC70" s="64">
        <v>0</v>
      </c>
      <c r="AD70" s="62"/>
      <c r="AE70" s="64">
        <v>0</v>
      </c>
      <c r="AF70" s="64">
        <v>0</v>
      </c>
      <c r="AG70" s="64">
        <v>0</v>
      </c>
      <c r="AH70" s="62"/>
      <c r="AI70" s="62"/>
      <c r="AJ70" s="64">
        <v>0</v>
      </c>
      <c r="AK70" s="64">
        <v>0</v>
      </c>
      <c r="AL70" s="62"/>
      <c r="AM70" s="62"/>
      <c r="AN70" s="62"/>
      <c r="AO70" s="63">
        <v>45006</v>
      </c>
      <c r="AP70" s="62"/>
      <c r="AQ70" s="62">
        <v>2</v>
      </c>
      <c r="AR70" s="62"/>
      <c r="AS70" s="62"/>
      <c r="AT70" s="62">
        <v>1</v>
      </c>
      <c r="AU70" s="62">
        <v>20230330</v>
      </c>
      <c r="AV70" s="62">
        <v>20230321</v>
      </c>
      <c r="AW70" s="64">
        <v>106302</v>
      </c>
      <c r="AX70" s="64">
        <v>0</v>
      </c>
      <c r="AY70" s="63">
        <v>45046</v>
      </c>
    </row>
    <row r="71" spans="1:51" x14ac:dyDescent="0.25">
      <c r="A71" s="62">
        <v>900228989</v>
      </c>
      <c r="B71" s="62" t="s">
        <v>250</v>
      </c>
      <c r="C71" s="62" t="s">
        <v>11</v>
      </c>
      <c r="D71" s="62">
        <v>120932</v>
      </c>
      <c r="E71" s="62" t="s">
        <v>389</v>
      </c>
      <c r="F71" s="62" t="s">
        <v>11</v>
      </c>
      <c r="G71" s="62">
        <v>120932</v>
      </c>
      <c r="H71" s="63">
        <v>44985</v>
      </c>
      <c r="I71" s="70">
        <v>2023</v>
      </c>
      <c r="J71" s="64">
        <v>125102</v>
      </c>
      <c r="K71" s="64">
        <v>125102</v>
      </c>
      <c r="L71" s="62" t="s">
        <v>338</v>
      </c>
      <c r="M71" s="62" t="s">
        <v>609</v>
      </c>
      <c r="N71" s="62"/>
      <c r="O71" s="64">
        <v>0</v>
      </c>
      <c r="P71" s="62"/>
      <c r="Q71" s="62"/>
      <c r="R71" s="64">
        <v>0</v>
      </c>
      <c r="S71" s="62"/>
      <c r="T71" s="64" t="s">
        <v>608</v>
      </c>
      <c r="U71" s="62" t="s">
        <v>339</v>
      </c>
      <c r="V71" s="64">
        <v>125102</v>
      </c>
      <c r="W71" s="64">
        <v>0</v>
      </c>
      <c r="X71" s="64">
        <v>0</v>
      </c>
      <c r="Y71" s="64">
        <v>0</v>
      </c>
      <c r="Z71" s="64">
        <v>125102</v>
      </c>
      <c r="AA71" s="64">
        <v>0</v>
      </c>
      <c r="AB71" s="62"/>
      <c r="AC71" s="64">
        <v>0</v>
      </c>
      <c r="AD71" s="62"/>
      <c r="AE71" s="64">
        <v>0</v>
      </c>
      <c r="AF71" s="64">
        <v>0</v>
      </c>
      <c r="AG71" s="64">
        <v>0</v>
      </c>
      <c r="AH71" s="62"/>
      <c r="AI71" s="62"/>
      <c r="AJ71" s="64">
        <v>0</v>
      </c>
      <c r="AK71" s="64">
        <v>0</v>
      </c>
      <c r="AL71" s="62"/>
      <c r="AM71" s="62"/>
      <c r="AN71" s="62"/>
      <c r="AO71" s="63">
        <v>44998</v>
      </c>
      <c r="AP71" s="62"/>
      <c r="AQ71" s="62">
        <v>2</v>
      </c>
      <c r="AR71" s="62"/>
      <c r="AS71" s="62"/>
      <c r="AT71" s="62">
        <v>1</v>
      </c>
      <c r="AU71" s="62">
        <v>20230330</v>
      </c>
      <c r="AV71" s="62">
        <v>20230321</v>
      </c>
      <c r="AW71" s="64">
        <v>125102</v>
      </c>
      <c r="AX71" s="64">
        <v>0</v>
      </c>
      <c r="AY71" s="63">
        <v>45046</v>
      </c>
    </row>
    <row r="72" spans="1:51" x14ac:dyDescent="0.25">
      <c r="A72" s="62">
        <v>900228989</v>
      </c>
      <c r="B72" s="62" t="s">
        <v>250</v>
      </c>
      <c r="C72" s="62" t="s">
        <v>11</v>
      </c>
      <c r="D72" s="62">
        <v>121543</v>
      </c>
      <c r="E72" s="62" t="s">
        <v>390</v>
      </c>
      <c r="F72" s="62" t="s">
        <v>11</v>
      </c>
      <c r="G72" s="62">
        <v>121543</v>
      </c>
      <c r="H72" s="63">
        <v>44992</v>
      </c>
      <c r="I72" s="70">
        <v>2023</v>
      </c>
      <c r="J72" s="64">
        <v>467071</v>
      </c>
      <c r="K72" s="64">
        <v>467071</v>
      </c>
      <c r="L72" s="62" t="s">
        <v>338</v>
      </c>
      <c r="M72" s="62" t="s">
        <v>609</v>
      </c>
      <c r="N72" s="62"/>
      <c r="O72" s="64">
        <v>0</v>
      </c>
      <c r="P72" s="62"/>
      <c r="Q72" s="62"/>
      <c r="R72" s="64">
        <v>0</v>
      </c>
      <c r="S72" s="62"/>
      <c r="T72" s="64" t="s">
        <v>608</v>
      </c>
      <c r="U72" s="62" t="s">
        <v>339</v>
      </c>
      <c r="V72" s="64">
        <v>467071</v>
      </c>
      <c r="W72" s="64">
        <v>0</v>
      </c>
      <c r="X72" s="64">
        <v>0</v>
      </c>
      <c r="Y72" s="64">
        <v>0</v>
      </c>
      <c r="Z72" s="64">
        <v>467071</v>
      </c>
      <c r="AA72" s="64">
        <v>0</v>
      </c>
      <c r="AB72" s="62"/>
      <c r="AC72" s="64">
        <v>0</v>
      </c>
      <c r="AD72" s="62"/>
      <c r="AE72" s="64">
        <v>0</v>
      </c>
      <c r="AF72" s="64">
        <v>0</v>
      </c>
      <c r="AG72" s="64">
        <v>0</v>
      </c>
      <c r="AH72" s="62"/>
      <c r="AI72" s="62"/>
      <c r="AJ72" s="64">
        <v>0</v>
      </c>
      <c r="AK72" s="64">
        <v>0</v>
      </c>
      <c r="AL72" s="62"/>
      <c r="AM72" s="62"/>
      <c r="AN72" s="62"/>
      <c r="AO72" s="63">
        <v>45034</v>
      </c>
      <c r="AP72" s="62"/>
      <c r="AQ72" s="62">
        <v>2</v>
      </c>
      <c r="AR72" s="62"/>
      <c r="AS72" s="62"/>
      <c r="AT72" s="62">
        <v>1</v>
      </c>
      <c r="AU72" s="62">
        <v>20230430</v>
      </c>
      <c r="AV72" s="62">
        <v>20230418</v>
      </c>
      <c r="AW72" s="64">
        <v>467071</v>
      </c>
      <c r="AX72" s="64">
        <v>0</v>
      </c>
      <c r="AY72" s="63">
        <v>45046</v>
      </c>
    </row>
    <row r="73" spans="1:51" x14ac:dyDescent="0.25">
      <c r="A73" s="62">
        <v>900228989</v>
      </c>
      <c r="B73" s="62" t="s">
        <v>250</v>
      </c>
      <c r="C73" s="62" t="s">
        <v>11</v>
      </c>
      <c r="D73" s="62">
        <v>121886</v>
      </c>
      <c r="E73" s="62" t="s">
        <v>391</v>
      </c>
      <c r="F73" s="62" t="s">
        <v>11</v>
      </c>
      <c r="G73" s="62">
        <v>121886</v>
      </c>
      <c r="H73" s="63">
        <v>44996</v>
      </c>
      <c r="I73" s="70">
        <v>2023</v>
      </c>
      <c r="J73" s="64">
        <v>584690</v>
      </c>
      <c r="K73" s="64">
        <v>584690</v>
      </c>
      <c r="L73" s="62" t="s">
        <v>338</v>
      </c>
      <c r="M73" s="62" t="s">
        <v>609</v>
      </c>
      <c r="N73" s="62"/>
      <c r="O73" s="64">
        <v>0</v>
      </c>
      <c r="P73" s="62"/>
      <c r="Q73" s="62"/>
      <c r="R73" s="64">
        <v>0</v>
      </c>
      <c r="S73" s="62"/>
      <c r="T73" s="64" t="s">
        <v>608</v>
      </c>
      <c r="U73" s="62" t="s">
        <v>339</v>
      </c>
      <c r="V73" s="64">
        <v>584690</v>
      </c>
      <c r="W73" s="64">
        <v>0</v>
      </c>
      <c r="X73" s="64">
        <v>0</v>
      </c>
      <c r="Y73" s="64">
        <v>0</v>
      </c>
      <c r="Z73" s="64">
        <v>584690</v>
      </c>
      <c r="AA73" s="64">
        <v>0</v>
      </c>
      <c r="AB73" s="62"/>
      <c r="AC73" s="64">
        <v>0</v>
      </c>
      <c r="AD73" s="62"/>
      <c r="AE73" s="64">
        <v>0</v>
      </c>
      <c r="AF73" s="64">
        <v>0</v>
      </c>
      <c r="AG73" s="64">
        <v>0</v>
      </c>
      <c r="AH73" s="62"/>
      <c r="AI73" s="62"/>
      <c r="AJ73" s="64">
        <v>0</v>
      </c>
      <c r="AK73" s="64">
        <v>0</v>
      </c>
      <c r="AL73" s="62"/>
      <c r="AM73" s="62"/>
      <c r="AN73" s="62"/>
      <c r="AO73" s="63">
        <v>45034</v>
      </c>
      <c r="AP73" s="62"/>
      <c r="AQ73" s="62">
        <v>2</v>
      </c>
      <c r="AR73" s="62"/>
      <c r="AS73" s="62"/>
      <c r="AT73" s="62">
        <v>1</v>
      </c>
      <c r="AU73" s="62">
        <v>20230430</v>
      </c>
      <c r="AV73" s="62">
        <v>20230418</v>
      </c>
      <c r="AW73" s="64">
        <v>584690</v>
      </c>
      <c r="AX73" s="64">
        <v>0</v>
      </c>
      <c r="AY73" s="63">
        <v>45046</v>
      </c>
    </row>
    <row r="74" spans="1:51" x14ac:dyDescent="0.25">
      <c r="A74" s="62">
        <v>900228989</v>
      </c>
      <c r="B74" s="62" t="s">
        <v>250</v>
      </c>
      <c r="C74" s="62" t="s">
        <v>11</v>
      </c>
      <c r="D74" s="62">
        <v>117237</v>
      </c>
      <c r="E74" s="62" t="s">
        <v>392</v>
      </c>
      <c r="F74" s="62" t="s">
        <v>11</v>
      </c>
      <c r="G74" s="62">
        <v>117237</v>
      </c>
      <c r="H74" s="63">
        <v>44922</v>
      </c>
      <c r="I74" s="70">
        <v>2022</v>
      </c>
      <c r="J74" s="64">
        <v>397519</v>
      </c>
      <c r="K74" s="64">
        <v>397519</v>
      </c>
      <c r="L74" s="62" t="s">
        <v>338</v>
      </c>
      <c r="M74" s="62" t="s">
        <v>656</v>
      </c>
      <c r="N74" s="62"/>
      <c r="O74" s="64">
        <v>0</v>
      </c>
      <c r="P74" s="62"/>
      <c r="Q74" s="62"/>
      <c r="R74" s="64">
        <v>0</v>
      </c>
      <c r="S74" s="62"/>
      <c r="T74" s="64" t="s">
        <v>608</v>
      </c>
      <c r="U74" s="62" t="s">
        <v>339</v>
      </c>
      <c r="V74" s="64">
        <v>397519</v>
      </c>
      <c r="W74" s="64">
        <v>0</v>
      </c>
      <c r="X74" s="64">
        <v>0</v>
      </c>
      <c r="Y74" s="64">
        <v>0</v>
      </c>
      <c r="Z74" s="64">
        <v>397519</v>
      </c>
      <c r="AA74" s="64">
        <v>0</v>
      </c>
      <c r="AB74" s="62"/>
      <c r="AC74" s="64">
        <v>0</v>
      </c>
      <c r="AD74" s="62"/>
      <c r="AE74" s="64">
        <v>0</v>
      </c>
      <c r="AF74" s="64">
        <v>0</v>
      </c>
      <c r="AG74" s="64"/>
      <c r="AH74" s="62"/>
      <c r="AI74" s="62"/>
      <c r="AJ74" s="64">
        <v>186993</v>
      </c>
      <c r="AK74" s="64">
        <v>0</v>
      </c>
      <c r="AL74" s="62">
        <v>2201366608</v>
      </c>
      <c r="AM74" s="62" t="s">
        <v>612</v>
      </c>
      <c r="AN74" s="62"/>
      <c r="AO74" s="63">
        <v>44931</v>
      </c>
      <c r="AP74" s="62"/>
      <c r="AQ74" s="62">
        <v>2</v>
      </c>
      <c r="AR74" s="62"/>
      <c r="AS74" s="62"/>
      <c r="AT74" s="62">
        <v>1</v>
      </c>
      <c r="AU74" s="62">
        <v>20230130</v>
      </c>
      <c r="AV74" s="62">
        <v>20230105</v>
      </c>
      <c r="AW74" s="64">
        <v>397519</v>
      </c>
      <c r="AX74" s="64">
        <v>0</v>
      </c>
      <c r="AY74" s="63">
        <v>45046</v>
      </c>
    </row>
    <row r="75" spans="1:51" x14ac:dyDescent="0.25">
      <c r="A75" s="62">
        <v>900228989</v>
      </c>
      <c r="B75" s="62" t="s">
        <v>250</v>
      </c>
      <c r="C75" s="62" t="s">
        <v>11</v>
      </c>
      <c r="D75" s="62">
        <v>117241</v>
      </c>
      <c r="E75" s="62" t="s">
        <v>393</v>
      </c>
      <c r="F75" s="62" t="s">
        <v>11</v>
      </c>
      <c r="G75" s="62">
        <v>117241</v>
      </c>
      <c r="H75" s="63">
        <v>44922</v>
      </c>
      <c r="I75" s="70">
        <v>2022</v>
      </c>
      <c r="J75" s="64">
        <v>623700</v>
      </c>
      <c r="K75" s="64">
        <v>623700</v>
      </c>
      <c r="L75" s="62" t="s">
        <v>338</v>
      </c>
      <c r="M75" s="62" t="s">
        <v>609</v>
      </c>
      <c r="N75" s="62"/>
      <c r="O75" s="64">
        <v>0</v>
      </c>
      <c r="P75" s="62"/>
      <c r="Q75" s="62"/>
      <c r="R75" s="64">
        <v>0</v>
      </c>
      <c r="S75" s="62"/>
      <c r="T75" s="64" t="s">
        <v>608</v>
      </c>
      <c r="U75" s="62" t="s">
        <v>339</v>
      </c>
      <c r="V75" s="64">
        <v>623700</v>
      </c>
      <c r="W75" s="64">
        <v>0</v>
      </c>
      <c r="X75" s="64">
        <v>0</v>
      </c>
      <c r="Y75" s="64">
        <v>0</v>
      </c>
      <c r="Z75" s="64">
        <v>623700</v>
      </c>
      <c r="AA75" s="64">
        <v>0</v>
      </c>
      <c r="AB75" s="62"/>
      <c r="AC75" s="64">
        <v>0</v>
      </c>
      <c r="AD75" s="62"/>
      <c r="AE75" s="64">
        <v>0</v>
      </c>
      <c r="AF75" s="64">
        <v>0</v>
      </c>
      <c r="AG75" s="64">
        <v>0</v>
      </c>
      <c r="AH75" s="62"/>
      <c r="AI75" s="62"/>
      <c r="AJ75" s="64">
        <v>0</v>
      </c>
      <c r="AK75" s="64">
        <v>0</v>
      </c>
      <c r="AL75" s="62"/>
      <c r="AM75" s="62"/>
      <c r="AN75" s="62"/>
      <c r="AO75" s="63">
        <v>44931</v>
      </c>
      <c r="AP75" s="62"/>
      <c r="AQ75" s="62">
        <v>2</v>
      </c>
      <c r="AR75" s="62"/>
      <c r="AS75" s="62"/>
      <c r="AT75" s="62">
        <v>1</v>
      </c>
      <c r="AU75" s="62">
        <v>20230130</v>
      </c>
      <c r="AV75" s="62">
        <v>20230105</v>
      </c>
      <c r="AW75" s="64">
        <v>623700</v>
      </c>
      <c r="AX75" s="64">
        <v>0</v>
      </c>
      <c r="AY75" s="63">
        <v>45046</v>
      </c>
    </row>
    <row r="76" spans="1:51" x14ac:dyDescent="0.25">
      <c r="A76" s="62">
        <v>900228989</v>
      </c>
      <c r="B76" s="62" t="s">
        <v>250</v>
      </c>
      <c r="C76" s="62" t="s">
        <v>11</v>
      </c>
      <c r="D76" s="62">
        <v>117305</v>
      </c>
      <c r="E76" s="62" t="s">
        <v>394</v>
      </c>
      <c r="F76" s="62" t="s">
        <v>11</v>
      </c>
      <c r="G76" s="62">
        <v>117305</v>
      </c>
      <c r="H76" s="63">
        <v>44922</v>
      </c>
      <c r="I76" s="70">
        <v>2022</v>
      </c>
      <c r="J76" s="64">
        <v>80832</v>
      </c>
      <c r="K76" s="64">
        <v>80832</v>
      </c>
      <c r="L76" s="62" t="s">
        <v>338</v>
      </c>
      <c r="M76" s="62" t="s">
        <v>616</v>
      </c>
      <c r="N76" s="62"/>
      <c r="O76" s="64">
        <v>0</v>
      </c>
      <c r="P76" s="62" t="s">
        <v>360</v>
      </c>
      <c r="Q76" s="62" t="s">
        <v>665</v>
      </c>
      <c r="R76" s="64">
        <v>0</v>
      </c>
      <c r="S76" s="62"/>
      <c r="T76" s="64" t="s">
        <v>607</v>
      </c>
      <c r="U76" s="62" t="s">
        <v>339</v>
      </c>
      <c r="V76" s="64">
        <v>80832</v>
      </c>
      <c r="W76" s="64">
        <v>0</v>
      </c>
      <c r="X76" s="64">
        <v>0</v>
      </c>
      <c r="Y76" s="64">
        <v>0</v>
      </c>
      <c r="Z76" s="64">
        <v>80832</v>
      </c>
      <c r="AA76" s="64">
        <v>0</v>
      </c>
      <c r="AB76" s="62"/>
      <c r="AC76" s="64">
        <v>0</v>
      </c>
      <c r="AD76" s="62"/>
      <c r="AE76" s="64">
        <v>0</v>
      </c>
      <c r="AF76" s="64">
        <v>0</v>
      </c>
      <c r="AG76" s="64">
        <v>0</v>
      </c>
      <c r="AH76" s="62"/>
      <c r="AI76" s="62"/>
      <c r="AJ76" s="64">
        <v>0</v>
      </c>
      <c r="AK76" s="64">
        <v>0</v>
      </c>
      <c r="AL76" s="62"/>
      <c r="AM76" s="62"/>
      <c r="AN76" s="62"/>
      <c r="AO76" s="63">
        <v>44931</v>
      </c>
      <c r="AP76" s="62"/>
      <c r="AQ76" s="62">
        <v>2</v>
      </c>
      <c r="AR76" s="62"/>
      <c r="AS76" s="62"/>
      <c r="AT76" s="62">
        <v>1</v>
      </c>
      <c r="AU76" s="62">
        <v>20230129</v>
      </c>
      <c r="AV76" s="62">
        <v>20230105</v>
      </c>
      <c r="AW76" s="64">
        <v>80832</v>
      </c>
      <c r="AX76" s="64">
        <v>0</v>
      </c>
      <c r="AY76" s="63">
        <v>45046</v>
      </c>
    </row>
    <row r="77" spans="1:51" x14ac:dyDescent="0.25">
      <c r="A77" s="62">
        <v>900228989</v>
      </c>
      <c r="B77" s="62" t="s">
        <v>250</v>
      </c>
      <c r="C77" s="62" t="s">
        <v>11</v>
      </c>
      <c r="D77" s="62">
        <v>117360</v>
      </c>
      <c r="E77" s="62" t="s">
        <v>395</v>
      </c>
      <c r="F77" s="62" t="s">
        <v>11</v>
      </c>
      <c r="G77" s="62">
        <v>117360</v>
      </c>
      <c r="H77" s="63">
        <v>44923</v>
      </c>
      <c r="I77" s="70">
        <v>2022</v>
      </c>
      <c r="J77" s="64">
        <v>465436</v>
      </c>
      <c r="K77" s="64">
        <v>465436</v>
      </c>
      <c r="L77" s="62" t="s">
        <v>338</v>
      </c>
      <c r="M77" s="62" t="s">
        <v>609</v>
      </c>
      <c r="N77" s="62"/>
      <c r="O77" s="64">
        <v>0</v>
      </c>
      <c r="P77" s="62"/>
      <c r="Q77" s="62"/>
      <c r="R77" s="64">
        <v>0</v>
      </c>
      <c r="S77" s="62"/>
      <c r="T77" s="64" t="s">
        <v>608</v>
      </c>
      <c r="U77" s="62" t="s">
        <v>339</v>
      </c>
      <c r="V77" s="64">
        <v>465436</v>
      </c>
      <c r="W77" s="64">
        <v>0</v>
      </c>
      <c r="X77" s="64">
        <v>0</v>
      </c>
      <c r="Y77" s="64">
        <v>0</v>
      </c>
      <c r="Z77" s="64">
        <v>465436</v>
      </c>
      <c r="AA77" s="64">
        <v>0</v>
      </c>
      <c r="AB77" s="62"/>
      <c r="AC77" s="64">
        <v>0</v>
      </c>
      <c r="AD77" s="62"/>
      <c r="AE77" s="64">
        <v>0</v>
      </c>
      <c r="AF77" s="64">
        <v>0</v>
      </c>
      <c r="AG77" s="64">
        <v>0</v>
      </c>
      <c r="AH77" s="62"/>
      <c r="AI77" s="62"/>
      <c r="AJ77" s="64">
        <v>0</v>
      </c>
      <c r="AK77" s="64">
        <v>0</v>
      </c>
      <c r="AL77" s="62"/>
      <c r="AM77" s="62"/>
      <c r="AN77" s="62"/>
      <c r="AO77" s="63">
        <v>44931</v>
      </c>
      <c r="AP77" s="62"/>
      <c r="AQ77" s="62">
        <v>2</v>
      </c>
      <c r="AR77" s="62"/>
      <c r="AS77" s="62"/>
      <c r="AT77" s="62">
        <v>1</v>
      </c>
      <c r="AU77" s="62">
        <v>20230130</v>
      </c>
      <c r="AV77" s="62">
        <v>20230105</v>
      </c>
      <c r="AW77" s="64">
        <v>465436</v>
      </c>
      <c r="AX77" s="64">
        <v>0</v>
      </c>
      <c r="AY77" s="63">
        <v>45046</v>
      </c>
    </row>
    <row r="78" spans="1:51" x14ac:dyDescent="0.25">
      <c r="A78" s="62">
        <v>900228989</v>
      </c>
      <c r="B78" s="62" t="s">
        <v>250</v>
      </c>
      <c r="C78" s="62" t="s">
        <v>11</v>
      </c>
      <c r="D78" s="62">
        <v>117409</v>
      </c>
      <c r="E78" s="62" t="s">
        <v>396</v>
      </c>
      <c r="F78" s="62" t="s">
        <v>11</v>
      </c>
      <c r="G78" s="62">
        <v>117409</v>
      </c>
      <c r="H78" s="63">
        <v>44923</v>
      </c>
      <c r="I78" s="70">
        <v>2022</v>
      </c>
      <c r="J78" s="64">
        <v>4214625</v>
      </c>
      <c r="K78" s="64">
        <v>4214625</v>
      </c>
      <c r="L78" s="62" t="s">
        <v>338</v>
      </c>
      <c r="M78" s="62" t="s">
        <v>609</v>
      </c>
      <c r="N78" s="62"/>
      <c r="O78" s="64">
        <v>0</v>
      </c>
      <c r="P78" s="62"/>
      <c r="Q78" s="62"/>
      <c r="R78" s="64">
        <v>0</v>
      </c>
      <c r="S78" s="62"/>
      <c r="T78" s="64" t="s">
        <v>608</v>
      </c>
      <c r="U78" s="62" t="s">
        <v>339</v>
      </c>
      <c r="V78" s="64">
        <v>4214625</v>
      </c>
      <c r="W78" s="64">
        <v>0</v>
      </c>
      <c r="X78" s="64">
        <v>0</v>
      </c>
      <c r="Y78" s="64">
        <v>0</v>
      </c>
      <c r="Z78" s="64">
        <v>4214625</v>
      </c>
      <c r="AA78" s="64">
        <v>0</v>
      </c>
      <c r="AB78" s="62"/>
      <c r="AC78" s="64">
        <v>0</v>
      </c>
      <c r="AD78" s="62"/>
      <c r="AE78" s="64">
        <v>0</v>
      </c>
      <c r="AF78" s="64">
        <v>0</v>
      </c>
      <c r="AG78" s="64">
        <v>0</v>
      </c>
      <c r="AH78" s="62"/>
      <c r="AI78" s="62"/>
      <c r="AJ78" s="64">
        <v>0</v>
      </c>
      <c r="AK78" s="64">
        <v>0</v>
      </c>
      <c r="AL78" s="62"/>
      <c r="AM78" s="62"/>
      <c r="AN78" s="62"/>
      <c r="AO78" s="63">
        <v>44931</v>
      </c>
      <c r="AP78" s="62"/>
      <c r="AQ78" s="62">
        <v>2</v>
      </c>
      <c r="AR78" s="62"/>
      <c r="AS78" s="62"/>
      <c r="AT78" s="62">
        <v>1</v>
      </c>
      <c r="AU78" s="62">
        <v>20230130</v>
      </c>
      <c r="AV78" s="62">
        <v>20230105</v>
      </c>
      <c r="AW78" s="64">
        <v>4214625</v>
      </c>
      <c r="AX78" s="64">
        <v>0</v>
      </c>
      <c r="AY78" s="63">
        <v>45046</v>
      </c>
    </row>
    <row r="79" spans="1:51" x14ac:dyDescent="0.25">
      <c r="A79" s="62">
        <v>900228989</v>
      </c>
      <c r="B79" s="62" t="s">
        <v>250</v>
      </c>
      <c r="C79" s="62" t="s">
        <v>11</v>
      </c>
      <c r="D79" s="62">
        <v>117578</v>
      </c>
      <c r="E79" s="62" t="s">
        <v>397</v>
      </c>
      <c r="F79" s="62" t="s">
        <v>11</v>
      </c>
      <c r="G79" s="62">
        <v>117578</v>
      </c>
      <c r="H79" s="63">
        <v>44925</v>
      </c>
      <c r="I79" s="70">
        <v>2022</v>
      </c>
      <c r="J79" s="64">
        <v>128630</v>
      </c>
      <c r="K79" s="64">
        <v>128630</v>
      </c>
      <c r="L79" s="62" t="s">
        <v>338</v>
      </c>
      <c r="M79" s="62" t="s">
        <v>609</v>
      </c>
      <c r="N79" s="62"/>
      <c r="O79" s="64">
        <v>0</v>
      </c>
      <c r="P79" s="62"/>
      <c r="Q79" s="62"/>
      <c r="R79" s="64">
        <v>0</v>
      </c>
      <c r="S79" s="62"/>
      <c r="T79" s="64" t="s">
        <v>608</v>
      </c>
      <c r="U79" s="62" t="s">
        <v>339</v>
      </c>
      <c r="V79" s="64">
        <v>128630</v>
      </c>
      <c r="W79" s="64">
        <v>0</v>
      </c>
      <c r="X79" s="64">
        <v>0</v>
      </c>
      <c r="Y79" s="64">
        <v>0</v>
      </c>
      <c r="Z79" s="64">
        <v>128630</v>
      </c>
      <c r="AA79" s="64">
        <v>0</v>
      </c>
      <c r="AB79" s="62"/>
      <c r="AC79" s="64">
        <v>0</v>
      </c>
      <c r="AD79" s="62"/>
      <c r="AE79" s="64">
        <v>0</v>
      </c>
      <c r="AF79" s="64">
        <v>0</v>
      </c>
      <c r="AG79" s="64">
        <v>0</v>
      </c>
      <c r="AH79" s="62"/>
      <c r="AI79" s="62"/>
      <c r="AJ79" s="64">
        <v>0</v>
      </c>
      <c r="AK79" s="64">
        <v>0</v>
      </c>
      <c r="AL79" s="62"/>
      <c r="AM79" s="62"/>
      <c r="AN79" s="62"/>
      <c r="AO79" s="63">
        <v>44931</v>
      </c>
      <c r="AP79" s="62"/>
      <c r="AQ79" s="62">
        <v>2</v>
      </c>
      <c r="AR79" s="62"/>
      <c r="AS79" s="62"/>
      <c r="AT79" s="62">
        <v>1</v>
      </c>
      <c r="AU79" s="62">
        <v>20230130</v>
      </c>
      <c r="AV79" s="62">
        <v>20230105</v>
      </c>
      <c r="AW79" s="64">
        <v>128630</v>
      </c>
      <c r="AX79" s="64">
        <v>0</v>
      </c>
      <c r="AY79" s="63">
        <v>45046</v>
      </c>
    </row>
    <row r="80" spans="1:51" x14ac:dyDescent="0.25">
      <c r="A80" s="62">
        <v>900228989</v>
      </c>
      <c r="B80" s="62" t="s">
        <v>250</v>
      </c>
      <c r="C80" s="62" t="s">
        <v>11</v>
      </c>
      <c r="D80" s="62">
        <v>117904</v>
      </c>
      <c r="E80" s="62" t="s">
        <v>398</v>
      </c>
      <c r="F80" s="62" t="s">
        <v>11</v>
      </c>
      <c r="G80" s="62">
        <v>117904</v>
      </c>
      <c r="H80" s="63">
        <v>44943</v>
      </c>
      <c r="I80" s="70">
        <v>2023</v>
      </c>
      <c r="J80" s="64">
        <v>548445</v>
      </c>
      <c r="K80" s="64">
        <v>548445</v>
      </c>
      <c r="L80" s="62" t="s">
        <v>338</v>
      </c>
      <c r="M80" s="62" t="s">
        <v>609</v>
      </c>
      <c r="N80" s="62"/>
      <c r="O80" s="64">
        <v>0</v>
      </c>
      <c r="P80" s="62"/>
      <c r="Q80" s="62"/>
      <c r="R80" s="64">
        <v>0</v>
      </c>
      <c r="S80" s="62"/>
      <c r="T80" s="64" t="s">
        <v>608</v>
      </c>
      <c r="U80" s="62" t="s">
        <v>339</v>
      </c>
      <c r="V80" s="64">
        <v>548445</v>
      </c>
      <c r="W80" s="64">
        <v>0</v>
      </c>
      <c r="X80" s="64">
        <v>0</v>
      </c>
      <c r="Y80" s="64">
        <v>0</v>
      </c>
      <c r="Z80" s="64">
        <v>548445</v>
      </c>
      <c r="AA80" s="64">
        <v>0</v>
      </c>
      <c r="AB80" s="62"/>
      <c r="AC80" s="64">
        <v>0</v>
      </c>
      <c r="AD80" s="62"/>
      <c r="AE80" s="64">
        <v>0</v>
      </c>
      <c r="AF80" s="64">
        <v>0</v>
      </c>
      <c r="AG80" s="64">
        <v>0</v>
      </c>
      <c r="AH80" s="62"/>
      <c r="AI80" s="62"/>
      <c r="AJ80" s="64">
        <v>0</v>
      </c>
      <c r="AK80" s="64">
        <v>0</v>
      </c>
      <c r="AL80" s="62"/>
      <c r="AM80" s="62"/>
      <c r="AN80" s="62"/>
      <c r="AO80" s="63">
        <v>44998</v>
      </c>
      <c r="AP80" s="62"/>
      <c r="AQ80" s="62">
        <v>2</v>
      </c>
      <c r="AR80" s="62"/>
      <c r="AS80" s="62"/>
      <c r="AT80" s="62">
        <v>1</v>
      </c>
      <c r="AU80" s="62">
        <v>20230330</v>
      </c>
      <c r="AV80" s="62">
        <v>20230321</v>
      </c>
      <c r="AW80" s="64">
        <v>548445</v>
      </c>
      <c r="AX80" s="64">
        <v>0</v>
      </c>
      <c r="AY80" s="63">
        <v>45046</v>
      </c>
    </row>
    <row r="81" spans="1:51" x14ac:dyDescent="0.25">
      <c r="A81" s="62">
        <v>900228989</v>
      </c>
      <c r="B81" s="62" t="s">
        <v>250</v>
      </c>
      <c r="C81" s="62" t="s">
        <v>11</v>
      </c>
      <c r="D81" s="62">
        <v>117912</v>
      </c>
      <c r="E81" s="62" t="s">
        <v>399</v>
      </c>
      <c r="F81" s="62" t="s">
        <v>11</v>
      </c>
      <c r="G81" s="62">
        <v>117912</v>
      </c>
      <c r="H81" s="63">
        <v>44945</v>
      </c>
      <c r="I81" s="70">
        <v>2023</v>
      </c>
      <c r="J81" s="64">
        <v>234973</v>
      </c>
      <c r="K81" s="64">
        <v>234973</v>
      </c>
      <c r="L81" s="62" t="s">
        <v>338</v>
      </c>
      <c r="M81" s="62" t="s">
        <v>609</v>
      </c>
      <c r="N81" s="62"/>
      <c r="O81" s="64">
        <v>0</v>
      </c>
      <c r="P81" s="62"/>
      <c r="Q81" s="62"/>
      <c r="R81" s="64">
        <v>0</v>
      </c>
      <c r="S81" s="62"/>
      <c r="T81" s="64" t="s">
        <v>608</v>
      </c>
      <c r="U81" s="62" t="s">
        <v>339</v>
      </c>
      <c r="V81" s="64">
        <v>234973</v>
      </c>
      <c r="W81" s="64">
        <v>0</v>
      </c>
      <c r="X81" s="64">
        <v>0</v>
      </c>
      <c r="Y81" s="64">
        <v>0</v>
      </c>
      <c r="Z81" s="64">
        <v>234973</v>
      </c>
      <c r="AA81" s="64">
        <v>0</v>
      </c>
      <c r="AB81" s="62"/>
      <c r="AC81" s="64">
        <v>0</v>
      </c>
      <c r="AD81" s="62"/>
      <c r="AE81" s="64">
        <v>0</v>
      </c>
      <c r="AF81" s="64">
        <v>0</v>
      </c>
      <c r="AG81" s="64">
        <v>0</v>
      </c>
      <c r="AH81" s="62"/>
      <c r="AI81" s="62"/>
      <c r="AJ81" s="64">
        <v>0</v>
      </c>
      <c r="AK81" s="64">
        <v>0</v>
      </c>
      <c r="AL81" s="62"/>
      <c r="AM81" s="62"/>
      <c r="AN81" s="62"/>
      <c r="AO81" s="63">
        <v>44971</v>
      </c>
      <c r="AP81" s="62"/>
      <c r="AQ81" s="62">
        <v>2</v>
      </c>
      <c r="AR81" s="62"/>
      <c r="AS81" s="62"/>
      <c r="AT81" s="62">
        <v>1</v>
      </c>
      <c r="AU81" s="62">
        <v>20230228</v>
      </c>
      <c r="AV81" s="62">
        <v>20230214</v>
      </c>
      <c r="AW81" s="64">
        <v>234973</v>
      </c>
      <c r="AX81" s="64">
        <v>0</v>
      </c>
      <c r="AY81" s="63">
        <v>45046</v>
      </c>
    </row>
    <row r="82" spans="1:51" x14ac:dyDescent="0.25">
      <c r="A82" s="62">
        <v>900228989</v>
      </c>
      <c r="B82" s="62" t="s">
        <v>250</v>
      </c>
      <c r="C82" s="62" t="s">
        <v>11</v>
      </c>
      <c r="D82" s="62">
        <v>117924</v>
      </c>
      <c r="E82" s="62" t="s">
        <v>400</v>
      </c>
      <c r="F82" s="62" t="s">
        <v>11</v>
      </c>
      <c r="G82" s="62">
        <v>117924</v>
      </c>
      <c r="H82" s="63">
        <v>44949</v>
      </c>
      <c r="I82" s="70">
        <v>2023</v>
      </c>
      <c r="J82" s="64">
        <v>386132</v>
      </c>
      <c r="K82" s="64">
        <v>386132</v>
      </c>
      <c r="L82" s="62" t="s">
        <v>338</v>
      </c>
      <c r="M82" s="62" t="s">
        <v>609</v>
      </c>
      <c r="N82" s="62"/>
      <c r="O82" s="64">
        <v>0</v>
      </c>
      <c r="P82" s="62"/>
      <c r="Q82" s="62"/>
      <c r="R82" s="64">
        <v>378409</v>
      </c>
      <c r="S82" s="62">
        <v>1222233846</v>
      </c>
      <c r="T82" s="64" t="s">
        <v>608</v>
      </c>
      <c r="U82" s="62" t="s">
        <v>339</v>
      </c>
      <c r="V82" s="64">
        <v>386132</v>
      </c>
      <c r="W82" s="64">
        <v>0</v>
      </c>
      <c r="X82" s="64">
        <v>0</v>
      </c>
      <c r="Y82" s="64">
        <v>0</v>
      </c>
      <c r="Z82" s="64">
        <v>386132</v>
      </c>
      <c r="AA82" s="64">
        <v>0</v>
      </c>
      <c r="AB82" s="62"/>
      <c r="AC82" s="64">
        <v>0</v>
      </c>
      <c r="AD82" s="62"/>
      <c r="AE82" s="64">
        <v>0</v>
      </c>
      <c r="AF82" s="64">
        <v>0</v>
      </c>
      <c r="AG82" s="64">
        <v>0</v>
      </c>
      <c r="AH82" s="62"/>
      <c r="AI82" s="62"/>
      <c r="AJ82" s="64">
        <v>0</v>
      </c>
      <c r="AK82" s="64">
        <v>0</v>
      </c>
      <c r="AL82" s="62"/>
      <c r="AM82" s="62"/>
      <c r="AN82" s="62"/>
      <c r="AO82" s="63">
        <v>44971</v>
      </c>
      <c r="AP82" s="62"/>
      <c r="AQ82" s="62">
        <v>2</v>
      </c>
      <c r="AR82" s="62"/>
      <c r="AS82" s="62"/>
      <c r="AT82" s="62">
        <v>1</v>
      </c>
      <c r="AU82" s="62">
        <v>20230228</v>
      </c>
      <c r="AV82" s="62">
        <v>20230214</v>
      </c>
      <c r="AW82" s="64">
        <v>386132</v>
      </c>
      <c r="AX82" s="64">
        <v>0</v>
      </c>
      <c r="AY82" s="63">
        <v>45046</v>
      </c>
    </row>
    <row r="83" spans="1:51" x14ac:dyDescent="0.25">
      <c r="A83" s="62">
        <v>900228989</v>
      </c>
      <c r="B83" s="62" t="s">
        <v>250</v>
      </c>
      <c r="C83" s="62" t="s">
        <v>11</v>
      </c>
      <c r="D83" s="62">
        <v>118426</v>
      </c>
      <c r="E83" s="62" t="s">
        <v>401</v>
      </c>
      <c r="F83" s="62" t="s">
        <v>11</v>
      </c>
      <c r="G83" s="62">
        <v>118426</v>
      </c>
      <c r="H83" s="63">
        <v>44956</v>
      </c>
      <c r="I83" s="70">
        <v>2023</v>
      </c>
      <c r="J83" s="64">
        <v>1509695</v>
      </c>
      <c r="K83" s="64">
        <v>1509695</v>
      </c>
      <c r="L83" s="62" t="s">
        <v>338</v>
      </c>
      <c r="M83" s="62" t="s">
        <v>609</v>
      </c>
      <c r="N83" s="62"/>
      <c r="O83" s="64">
        <v>0</v>
      </c>
      <c r="P83" s="62"/>
      <c r="Q83" s="62"/>
      <c r="R83" s="64">
        <v>0</v>
      </c>
      <c r="S83" s="62"/>
      <c r="T83" s="64" t="s">
        <v>608</v>
      </c>
      <c r="U83" s="62" t="s">
        <v>339</v>
      </c>
      <c r="V83" s="64">
        <v>1509695</v>
      </c>
      <c r="W83" s="64">
        <v>0</v>
      </c>
      <c r="X83" s="64">
        <v>0</v>
      </c>
      <c r="Y83" s="64">
        <v>0</v>
      </c>
      <c r="Z83" s="64">
        <v>1509695</v>
      </c>
      <c r="AA83" s="64">
        <v>0</v>
      </c>
      <c r="AB83" s="62"/>
      <c r="AC83" s="64">
        <v>0</v>
      </c>
      <c r="AD83" s="62"/>
      <c r="AE83" s="64">
        <v>0</v>
      </c>
      <c r="AF83" s="64">
        <v>0</v>
      </c>
      <c r="AG83" s="64">
        <v>0</v>
      </c>
      <c r="AH83" s="62"/>
      <c r="AI83" s="62"/>
      <c r="AJ83" s="64">
        <v>0</v>
      </c>
      <c r="AK83" s="64">
        <v>0</v>
      </c>
      <c r="AL83" s="62"/>
      <c r="AM83" s="62"/>
      <c r="AN83" s="62"/>
      <c r="AO83" s="63">
        <v>44971</v>
      </c>
      <c r="AP83" s="62"/>
      <c r="AQ83" s="62">
        <v>2</v>
      </c>
      <c r="AR83" s="62"/>
      <c r="AS83" s="62"/>
      <c r="AT83" s="62">
        <v>1</v>
      </c>
      <c r="AU83" s="62">
        <v>20230228</v>
      </c>
      <c r="AV83" s="62">
        <v>20230214</v>
      </c>
      <c r="AW83" s="64">
        <v>1509695</v>
      </c>
      <c r="AX83" s="64">
        <v>0</v>
      </c>
      <c r="AY83" s="63">
        <v>45046</v>
      </c>
    </row>
    <row r="84" spans="1:51" x14ac:dyDescent="0.25">
      <c r="A84" s="62">
        <v>900228989</v>
      </c>
      <c r="B84" s="62" t="s">
        <v>250</v>
      </c>
      <c r="C84" s="62" t="s">
        <v>11</v>
      </c>
      <c r="D84" s="62">
        <v>118490</v>
      </c>
      <c r="E84" s="62" t="s">
        <v>402</v>
      </c>
      <c r="F84" s="62" t="s">
        <v>11</v>
      </c>
      <c r="G84" s="62">
        <v>118490</v>
      </c>
      <c r="H84" s="63">
        <v>44957</v>
      </c>
      <c r="I84" s="70">
        <v>2023</v>
      </c>
      <c r="J84" s="64">
        <v>372457</v>
      </c>
      <c r="K84" s="64">
        <v>372457</v>
      </c>
      <c r="L84" s="62" t="s">
        <v>338</v>
      </c>
      <c r="M84" s="62" t="s">
        <v>656</v>
      </c>
      <c r="N84" s="62"/>
      <c r="O84" s="64">
        <v>0</v>
      </c>
      <c r="P84" s="62"/>
      <c r="Q84" s="62"/>
      <c r="R84" s="64">
        <v>0</v>
      </c>
      <c r="S84" s="62"/>
      <c r="T84" s="64" t="s">
        <v>608</v>
      </c>
      <c r="U84" s="62" t="s">
        <v>339</v>
      </c>
      <c r="V84" s="64">
        <v>372457</v>
      </c>
      <c r="W84" s="64">
        <v>0</v>
      </c>
      <c r="X84" s="64">
        <v>0</v>
      </c>
      <c r="Y84" s="64">
        <v>0</v>
      </c>
      <c r="Z84" s="64">
        <v>372457</v>
      </c>
      <c r="AA84" s="64">
        <v>0</v>
      </c>
      <c r="AB84" s="62"/>
      <c r="AC84" s="64">
        <v>0</v>
      </c>
      <c r="AD84" s="62"/>
      <c r="AE84" s="64">
        <v>0</v>
      </c>
      <c r="AF84" s="64">
        <v>0</v>
      </c>
      <c r="AG84" s="64"/>
      <c r="AH84" s="62"/>
      <c r="AI84" s="62"/>
      <c r="AJ84" s="64">
        <v>156953</v>
      </c>
      <c r="AK84" s="64">
        <v>0</v>
      </c>
      <c r="AL84" s="62">
        <v>2201366608</v>
      </c>
      <c r="AM84" s="62" t="s">
        <v>612</v>
      </c>
      <c r="AN84" s="62"/>
      <c r="AO84" s="63">
        <v>44971</v>
      </c>
      <c r="AP84" s="62"/>
      <c r="AQ84" s="62">
        <v>2</v>
      </c>
      <c r="AR84" s="62"/>
      <c r="AS84" s="62"/>
      <c r="AT84" s="62">
        <v>1</v>
      </c>
      <c r="AU84" s="62">
        <v>20230228</v>
      </c>
      <c r="AV84" s="62">
        <v>20230214</v>
      </c>
      <c r="AW84" s="64">
        <v>372457</v>
      </c>
      <c r="AX84" s="64">
        <v>0</v>
      </c>
      <c r="AY84" s="63">
        <v>45046</v>
      </c>
    </row>
    <row r="85" spans="1:51" x14ac:dyDescent="0.25">
      <c r="A85" s="62">
        <v>900228989</v>
      </c>
      <c r="B85" s="62" t="s">
        <v>250</v>
      </c>
      <c r="C85" s="62" t="s">
        <v>11</v>
      </c>
      <c r="D85" s="62">
        <v>118491</v>
      </c>
      <c r="E85" s="62" t="s">
        <v>403</v>
      </c>
      <c r="F85" s="62" t="s">
        <v>11</v>
      </c>
      <c r="G85" s="62">
        <v>118491</v>
      </c>
      <c r="H85" s="63">
        <v>44957</v>
      </c>
      <c r="I85" s="70">
        <v>2023</v>
      </c>
      <c r="J85" s="64">
        <v>491508</v>
      </c>
      <c r="K85" s="64">
        <v>491508</v>
      </c>
      <c r="L85" s="62" t="s">
        <v>338</v>
      </c>
      <c r="M85" s="62" t="s">
        <v>609</v>
      </c>
      <c r="N85" s="62"/>
      <c r="O85" s="64">
        <v>0</v>
      </c>
      <c r="P85" s="62"/>
      <c r="Q85" s="62"/>
      <c r="R85" s="64">
        <v>0</v>
      </c>
      <c r="S85" s="62"/>
      <c r="T85" s="64" t="s">
        <v>608</v>
      </c>
      <c r="U85" s="62" t="s">
        <v>339</v>
      </c>
      <c r="V85" s="64">
        <v>491508</v>
      </c>
      <c r="W85" s="64">
        <v>0</v>
      </c>
      <c r="X85" s="64">
        <v>0</v>
      </c>
      <c r="Y85" s="64">
        <v>0</v>
      </c>
      <c r="Z85" s="64">
        <v>491508</v>
      </c>
      <c r="AA85" s="64">
        <v>0</v>
      </c>
      <c r="AB85" s="62"/>
      <c r="AC85" s="64">
        <v>0</v>
      </c>
      <c r="AD85" s="62"/>
      <c r="AE85" s="64">
        <v>0</v>
      </c>
      <c r="AF85" s="64">
        <v>0</v>
      </c>
      <c r="AG85" s="64">
        <v>0</v>
      </c>
      <c r="AH85" s="62"/>
      <c r="AI85" s="62"/>
      <c r="AJ85" s="64">
        <v>0</v>
      </c>
      <c r="AK85" s="64">
        <v>0</v>
      </c>
      <c r="AL85" s="62"/>
      <c r="AM85" s="62"/>
      <c r="AN85" s="62"/>
      <c r="AO85" s="63">
        <v>44971</v>
      </c>
      <c r="AP85" s="62"/>
      <c r="AQ85" s="62">
        <v>2</v>
      </c>
      <c r="AR85" s="62"/>
      <c r="AS85" s="62"/>
      <c r="AT85" s="62">
        <v>1</v>
      </c>
      <c r="AU85" s="62">
        <v>20230228</v>
      </c>
      <c r="AV85" s="62">
        <v>20230214</v>
      </c>
      <c r="AW85" s="64">
        <v>491508</v>
      </c>
      <c r="AX85" s="64">
        <v>0</v>
      </c>
      <c r="AY85" s="63">
        <v>45046</v>
      </c>
    </row>
    <row r="86" spans="1:51" x14ac:dyDescent="0.25">
      <c r="A86" s="62">
        <v>900228989</v>
      </c>
      <c r="B86" s="62" t="s">
        <v>250</v>
      </c>
      <c r="C86" s="62" t="s">
        <v>11</v>
      </c>
      <c r="D86" s="62">
        <v>119025</v>
      </c>
      <c r="E86" s="62" t="s">
        <v>404</v>
      </c>
      <c r="F86" s="62" t="s">
        <v>11</v>
      </c>
      <c r="G86" s="62">
        <v>119025</v>
      </c>
      <c r="H86" s="63">
        <v>44958</v>
      </c>
      <c r="I86" s="70">
        <v>2023</v>
      </c>
      <c r="J86" s="64">
        <v>80832</v>
      </c>
      <c r="K86" s="64">
        <v>80832</v>
      </c>
      <c r="L86" s="62" t="s">
        <v>338</v>
      </c>
      <c r="M86" s="62" t="s">
        <v>616</v>
      </c>
      <c r="N86" s="62"/>
      <c r="O86" s="64">
        <v>0</v>
      </c>
      <c r="P86" s="62" t="s">
        <v>360</v>
      </c>
      <c r="Q86" s="62" t="s">
        <v>665</v>
      </c>
      <c r="R86" s="64">
        <v>0</v>
      </c>
      <c r="S86" s="62"/>
      <c r="T86" s="64" t="s">
        <v>607</v>
      </c>
      <c r="U86" s="62" t="s">
        <v>339</v>
      </c>
      <c r="V86" s="64">
        <v>80832</v>
      </c>
      <c r="W86" s="64">
        <v>0</v>
      </c>
      <c r="X86" s="64">
        <v>0</v>
      </c>
      <c r="Y86" s="64">
        <v>0</v>
      </c>
      <c r="Z86" s="64">
        <v>80832</v>
      </c>
      <c r="AA86" s="64">
        <v>0</v>
      </c>
      <c r="AB86" s="62"/>
      <c r="AC86" s="64">
        <v>0</v>
      </c>
      <c r="AD86" s="62"/>
      <c r="AE86" s="64">
        <v>0</v>
      </c>
      <c r="AF86" s="64">
        <v>0</v>
      </c>
      <c r="AG86" s="64">
        <v>0</v>
      </c>
      <c r="AH86" s="62"/>
      <c r="AI86" s="62"/>
      <c r="AJ86" s="64">
        <v>0</v>
      </c>
      <c r="AK86" s="64">
        <v>0</v>
      </c>
      <c r="AL86" s="62"/>
      <c r="AM86" s="62"/>
      <c r="AN86" s="62"/>
      <c r="AO86" s="63">
        <v>44978</v>
      </c>
      <c r="AP86" s="62"/>
      <c r="AQ86" s="62">
        <v>2</v>
      </c>
      <c r="AR86" s="62"/>
      <c r="AS86" s="62"/>
      <c r="AT86" s="62">
        <v>1</v>
      </c>
      <c r="AU86" s="62">
        <v>20230227</v>
      </c>
      <c r="AV86" s="62">
        <v>20230221</v>
      </c>
      <c r="AW86" s="64">
        <v>80832</v>
      </c>
      <c r="AX86" s="64">
        <v>0</v>
      </c>
      <c r="AY86" s="63">
        <v>45046</v>
      </c>
    </row>
    <row r="87" spans="1:51" x14ac:dyDescent="0.25">
      <c r="A87" s="62">
        <v>900228989</v>
      </c>
      <c r="B87" s="62" t="s">
        <v>250</v>
      </c>
      <c r="C87" s="62" t="s">
        <v>11</v>
      </c>
      <c r="D87" s="62">
        <v>119300</v>
      </c>
      <c r="E87" s="62" t="s">
        <v>405</v>
      </c>
      <c r="F87" s="62" t="s">
        <v>11</v>
      </c>
      <c r="G87" s="62">
        <v>119300</v>
      </c>
      <c r="H87" s="63">
        <v>44961</v>
      </c>
      <c r="I87" s="70">
        <v>2023</v>
      </c>
      <c r="J87" s="64">
        <v>764036</v>
      </c>
      <c r="K87" s="64">
        <v>764036</v>
      </c>
      <c r="L87" s="62" t="s">
        <v>338</v>
      </c>
      <c r="M87" s="62" t="s">
        <v>609</v>
      </c>
      <c r="N87" s="62"/>
      <c r="O87" s="64">
        <v>0</v>
      </c>
      <c r="P87" s="62"/>
      <c r="Q87" s="62"/>
      <c r="R87" s="64">
        <v>0</v>
      </c>
      <c r="S87" s="62"/>
      <c r="T87" s="64" t="s">
        <v>608</v>
      </c>
      <c r="U87" s="62" t="s">
        <v>339</v>
      </c>
      <c r="V87" s="64">
        <v>764036</v>
      </c>
      <c r="W87" s="64">
        <v>0</v>
      </c>
      <c r="X87" s="64">
        <v>0</v>
      </c>
      <c r="Y87" s="64">
        <v>0</v>
      </c>
      <c r="Z87" s="64">
        <v>764036</v>
      </c>
      <c r="AA87" s="64">
        <v>0</v>
      </c>
      <c r="AB87" s="62"/>
      <c r="AC87" s="64">
        <v>0</v>
      </c>
      <c r="AD87" s="62"/>
      <c r="AE87" s="64">
        <v>0</v>
      </c>
      <c r="AF87" s="64">
        <v>0</v>
      </c>
      <c r="AG87" s="64">
        <v>0</v>
      </c>
      <c r="AH87" s="62"/>
      <c r="AI87" s="62"/>
      <c r="AJ87" s="64">
        <v>0</v>
      </c>
      <c r="AK87" s="64">
        <v>0</v>
      </c>
      <c r="AL87" s="62"/>
      <c r="AM87" s="62"/>
      <c r="AN87" s="62"/>
      <c r="AO87" s="63">
        <v>44998</v>
      </c>
      <c r="AP87" s="62"/>
      <c r="AQ87" s="62">
        <v>2</v>
      </c>
      <c r="AR87" s="62"/>
      <c r="AS87" s="62"/>
      <c r="AT87" s="62">
        <v>1</v>
      </c>
      <c r="AU87" s="62">
        <v>20230330</v>
      </c>
      <c r="AV87" s="62">
        <v>20230321</v>
      </c>
      <c r="AW87" s="64">
        <v>764036</v>
      </c>
      <c r="AX87" s="64">
        <v>0</v>
      </c>
      <c r="AY87" s="63">
        <v>45046</v>
      </c>
    </row>
    <row r="88" spans="1:51" x14ac:dyDescent="0.25">
      <c r="A88" s="62">
        <v>900228989</v>
      </c>
      <c r="B88" s="62" t="s">
        <v>250</v>
      </c>
      <c r="C88" s="62" t="s">
        <v>11</v>
      </c>
      <c r="D88" s="62">
        <v>119493</v>
      </c>
      <c r="E88" s="62" t="s">
        <v>406</v>
      </c>
      <c r="F88" s="62" t="s">
        <v>11</v>
      </c>
      <c r="G88" s="62">
        <v>119493</v>
      </c>
      <c r="H88" s="63">
        <v>44963</v>
      </c>
      <c r="I88" s="70">
        <v>2023</v>
      </c>
      <c r="J88" s="64">
        <v>964005</v>
      </c>
      <c r="K88" s="64">
        <v>964005</v>
      </c>
      <c r="L88" s="62" t="s">
        <v>338</v>
      </c>
      <c r="M88" s="62" t="s">
        <v>609</v>
      </c>
      <c r="N88" s="62"/>
      <c r="O88" s="64">
        <v>0</v>
      </c>
      <c r="P88" s="62"/>
      <c r="Q88" s="62"/>
      <c r="R88" s="64">
        <v>0</v>
      </c>
      <c r="S88" s="62"/>
      <c r="T88" s="64" t="s">
        <v>608</v>
      </c>
      <c r="U88" s="62" t="s">
        <v>339</v>
      </c>
      <c r="V88" s="64">
        <v>964005</v>
      </c>
      <c r="W88" s="64">
        <v>0</v>
      </c>
      <c r="X88" s="64">
        <v>0</v>
      </c>
      <c r="Y88" s="64">
        <v>0</v>
      </c>
      <c r="Z88" s="64">
        <v>964005</v>
      </c>
      <c r="AA88" s="64">
        <v>0</v>
      </c>
      <c r="AB88" s="62"/>
      <c r="AC88" s="64">
        <v>0</v>
      </c>
      <c r="AD88" s="62"/>
      <c r="AE88" s="64">
        <v>0</v>
      </c>
      <c r="AF88" s="64">
        <v>0</v>
      </c>
      <c r="AG88" s="64">
        <v>0</v>
      </c>
      <c r="AH88" s="62"/>
      <c r="AI88" s="62"/>
      <c r="AJ88" s="64">
        <v>0</v>
      </c>
      <c r="AK88" s="64">
        <v>0</v>
      </c>
      <c r="AL88" s="62"/>
      <c r="AM88" s="62"/>
      <c r="AN88" s="62"/>
      <c r="AO88" s="63">
        <v>44998</v>
      </c>
      <c r="AP88" s="62"/>
      <c r="AQ88" s="62">
        <v>2</v>
      </c>
      <c r="AR88" s="62"/>
      <c r="AS88" s="62"/>
      <c r="AT88" s="62">
        <v>1</v>
      </c>
      <c r="AU88" s="62">
        <v>20230330</v>
      </c>
      <c r="AV88" s="62">
        <v>20230321</v>
      </c>
      <c r="AW88" s="64">
        <v>964005</v>
      </c>
      <c r="AX88" s="64">
        <v>0</v>
      </c>
      <c r="AY88" s="63">
        <v>45046</v>
      </c>
    </row>
    <row r="89" spans="1:51" x14ac:dyDescent="0.25">
      <c r="A89" s="62">
        <v>900228989</v>
      </c>
      <c r="B89" s="62" t="s">
        <v>250</v>
      </c>
      <c r="C89" s="62" t="s">
        <v>11</v>
      </c>
      <c r="D89" s="62">
        <v>119635</v>
      </c>
      <c r="E89" s="62" t="s">
        <v>407</v>
      </c>
      <c r="F89" s="62" t="s">
        <v>11</v>
      </c>
      <c r="G89" s="62">
        <v>119635</v>
      </c>
      <c r="H89" s="63">
        <v>44965</v>
      </c>
      <c r="I89" s="70">
        <v>2023</v>
      </c>
      <c r="J89" s="64">
        <v>80832</v>
      </c>
      <c r="K89" s="64">
        <v>80832</v>
      </c>
      <c r="L89" s="62" t="s">
        <v>338</v>
      </c>
      <c r="M89" s="62" t="s">
        <v>616</v>
      </c>
      <c r="N89" s="62"/>
      <c r="O89" s="64">
        <v>0</v>
      </c>
      <c r="P89" s="62" t="s">
        <v>360</v>
      </c>
      <c r="Q89" s="62" t="s">
        <v>665</v>
      </c>
      <c r="R89" s="64">
        <v>0</v>
      </c>
      <c r="S89" s="62"/>
      <c r="T89" s="64" t="s">
        <v>607</v>
      </c>
      <c r="U89" s="62" t="s">
        <v>339</v>
      </c>
      <c r="V89" s="64">
        <v>80832</v>
      </c>
      <c r="W89" s="64">
        <v>0</v>
      </c>
      <c r="X89" s="64">
        <v>0</v>
      </c>
      <c r="Y89" s="64">
        <v>0</v>
      </c>
      <c r="Z89" s="64">
        <v>80832</v>
      </c>
      <c r="AA89" s="64">
        <v>0</v>
      </c>
      <c r="AB89" s="62"/>
      <c r="AC89" s="64">
        <v>0</v>
      </c>
      <c r="AD89" s="62"/>
      <c r="AE89" s="64">
        <v>0</v>
      </c>
      <c r="AF89" s="64">
        <v>0</v>
      </c>
      <c r="AG89" s="64">
        <v>0</v>
      </c>
      <c r="AH89" s="62"/>
      <c r="AI89" s="62"/>
      <c r="AJ89" s="64">
        <v>0</v>
      </c>
      <c r="AK89" s="64">
        <v>0</v>
      </c>
      <c r="AL89" s="62"/>
      <c r="AM89" s="62"/>
      <c r="AN89" s="62"/>
      <c r="AO89" s="63">
        <v>44978</v>
      </c>
      <c r="AP89" s="62"/>
      <c r="AQ89" s="62">
        <v>2</v>
      </c>
      <c r="AR89" s="62"/>
      <c r="AS89" s="62"/>
      <c r="AT89" s="62">
        <v>1</v>
      </c>
      <c r="AU89" s="62">
        <v>20230227</v>
      </c>
      <c r="AV89" s="62">
        <v>20230221</v>
      </c>
      <c r="AW89" s="64">
        <v>80832</v>
      </c>
      <c r="AX89" s="64">
        <v>0</v>
      </c>
      <c r="AY89" s="63">
        <v>45046</v>
      </c>
    </row>
    <row r="90" spans="1:51" x14ac:dyDescent="0.25">
      <c r="A90" s="62">
        <v>900228989</v>
      </c>
      <c r="B90" s="62" t="s">
        <v>250</v>
      </c>
      <c r="C90" s="62" t="s">
        <v>11</v>
      </c>
      <c r="D90" s="62">
        <v>119914</v>
      </c>
      <c r="E90" s="62" t="s">
        <v>408</v>
      </c>
      <c r="F90" s="62" t="s">
        <v>11</v>
      </c>
      <c r="G90" s="62">
        <v>119914</v>
      </c>
      <c r="H90" s="63">
        <v>44969</v>
      </c>
      <c r="I90" s="70">
        <v>2023</v>
      </c>
      <c r="J90" s="64">
        <v>924628</v>
      </c>
      <c r="K90" s="64">
        <v>924628</v>
      </c>
      <c r="L90" s="62" t="s">
        <v>338</v>
      </c>
      <c r="M90" s="62" t="s">
        <v>609</v>
      </c>
      <c r="N90" s="62"/>
      <c r="O90" s="64">
        <v>0</v>
      </c>
      <c r="P90" s="62"/>
      <c r="Q90" s="62"/>
      <c r="R90" s="64">
        <v>0</v>
      </c>
      <c r="S90" s="62"/>
      <c r="T90" s="64" t="s">
        <v>608</v>
      </c>
      <c r="U90" s="62" t="s">
        <v>339</v>
      </c>
      <c r="V90" s="64">
        <v>924628</v>
      </c>
      <c r="W90" s="64">
        <v>0</v>
      </c>
      <c r="X90" s="64">
        <v>0</v>
      </c>
      <c r="Y90" s="64">
        <v>0</v>
      </c>
      <c r="Z90" s="64">
        <v>924628</v>
      </c>
      <c r="AA90" s="64">
        <v>0</v>
      </c>
      <c r="AB90" s="62"/>
      <c r="AC90" s="64">
        <v>0</v>
      </c>
      <c r="AD90" s="62"/>
      <c r="AE90" s="64">
        <v>0</v>
      </c>
      <c r="AF90" s="64">
        <v>0</v>
      </c>
      <c r="AG90" s="64">
        <v>0</v>
      </c>
      <c r="AH90" s="62"/>
      <c r="AI90" s="62"/>
      <c r="AJ90" s="64">
        <v>0</v>
      </c>
      <c r="AK90" s="64">
        <v>0</v>
      </c>
      <c r="AL90" s="62"/>
      <c r="AM90" s="62"/>
      <c r="AN90" s="62"/>
      <c r="AO90" s="63">
        <v>44998</v>
      </c>
      <c r="AP90" s="62"/>
      <c r="AQ90" s="62">
        <v>2</v>
      </c>
      <c r="AR90" s="62"/>
      <c r="AS90" s="62"/>
      <c r="AT90" s="62">
        <v>1</v>
      </c>
      <c r="AU90" s="62">
        <v>20230330</v>
      </c>
      <c r="AV90" s="62">
        <v>20230321</v>
      </c>
      <c r="AW90" s="64">
        <v>924628</v>
      </c>
      <c r="AX90" s="64">
        <v>0</v>
      </c>
      <c r="AY90" s="63">
        <v>45046</v>
      </c>
    </row>
    <row r="91" spans="1:51" x14ac:dyDescent="0.25">
      <c r="A91" s="62">
        <v>900228989</v>
      </c>
      <c r="B91" s="62" t="s">
        <v>250</v>
      </c>
      <c r="C91" s="62" t="s">
        <v>11</v>
      </c>
      <c r="D91" s="62">
        <v>119915</v>
      </c>
      <c r="E91" s="62" t="s">
        <v>409</v>
      </c>
      <c r="F91" s="62" t="s">
        <v>11</v>
      </c>
      <c r="G91" s="62">
        <v>119915</v>
      </c>
      <c r="H91" s="63">
        <v>44969</v>
      </c>
      <c r="I91" s="70">
        <v>2023</v>
      </c>
      <c r="J91" s="64">
        <v>405531</v>
      </c>
      <c r="K91" s="64">
        <v>405531</v>
      </c>
      <c r="L91" s="62" t="s">
        <v>338</v>
      </c>
      <c r="M91" s="62" t="s">
        <v>609</v>
      </c>
      <c r="N91" s="62"/>
      <c r="O91" s="64">
        <v>0</v>
      </c>
      <c r="P91" s="62"/>
      <c r="Q91" s="62"/>
      <c r="R91" s="64">
        <v>0</v>
      </c>
      <c r="S91" s="62"/>
      <c r="T91" s="64" t="s">
        <v>608</v>
      </c>
      <c r="U91" s="62" t="s">
        <v>339</v>
      </c>
      <c r="V91" s="64">
        <v>405531</v>
      </c>
      <c r="W91" s="64">
        <v>0</v>
      </c>
      <c r="X91" s="64">
        <v>0</v>
      </c>
      <c r="Y91" s="64">
        <v>0</v>
      </c>
      <c r="Z91" s="64">
        <v>405531</v>
      </c>
      <c r="AA91" s="64">
        <v>0</v>
      </c>
      <c r="AB91" s="62"/>
      <c r="AC91" s="64">
        <v>0</v>
      </c>
      <c r="AD91" s="62"/>
      <c r="AE91" s="64">
        <v>0</v>
      </c>
      <c r="AF91" s="64">
        <v>0</v>
      </c>
      <c r="AG91" s="64">
        <v>0</v>
      </c>
      <c r="AH91" s="62"/>
      <c r="AI91" s="62"/>
      <c r="AJ91" s="64">
        <v>0</v>
      </c>
      <c r="AK91" s="64">
        <v>0</v>
      </c>
      <c r="AL91" s="62"/>
      <c r="AM91" s="62"/>
      <c r="AN91" s="62"/>
      <c r="AO91" s="63">
        <v>44998</v>
      </c>
      <c r="AP91" s="62"/>
      <c r="AQ91" s="62">
        <v>2</v>
      </c>
      <c r="AR91" s="62"/>
      <c r="AS91" s="62"/>
      <c r="AT91" s="62">
        <v>1</v>
      </c>
      <c r="AU91" s="62">
        <v>20230330</v>
      </c>
      <c r="AV91" s="62">
        <v>20230321</v>
      </c>
      <c r="AW91" s="64">
        <v>405531</v>
      </c>
      <c r="AX91" s="64">
        <v>0</v>
      </c>
      <c r="AY91" s="63">
        <v>45046</v>
      </c>
    </row>
    <row r="92" spans="1:51" x14ac:dyDescent="0.25">
      <c r="A92" s="62">
        <v>900228989</v>
      </c>
      <c r="B92" s="62" t="s">
        <v>250</v>
      </c>
      <c r="C92" s="62" t="s">
        <v>11</v>
      </c>
      <c r="D92" s="62">
        <v>120271</v>
      </c>
      <c r="E92" s="62" t="s">
        <v>410</v>
      </c>
      <c r="F92" s="62" t="s">
        <v>11</v>
      </c>
      <c r="G92" s="62">
        <v>120271</v>
      </c>
      <c r="H92" s="63">
        <v>44974</v>
      </c>
      <c r="I92" s="70">
        <v>2023</v>
      </c>
      <c r="J92" s="64">
        <v>416182</v>
      </c>
      <c r="K92" s="64">
        <v>416182</v>
      </c>
      <c r="L92" s="62" t="s">
        <v>338</v>
      </c>
      <c r="M92" s="62" t="s">
        <v>609</v>
      </c>
      <c r="N92" s="62"/>
      <c r="O92" s="64">
        <v>0</v>
      </c>
      <c r="P92" s="62"/>
      <c r="Q92" s="62"/>
      <c r="R92" s="64">
        <v>0</v>
      </c>
      <c r="S92" s="62"/>
      <c r="T92" s="64" t="s">
        <v>608</v>
      </c>
      <c r="U92" s="62" t="s">
        <v>339</v>
      </c>
      <c r="V92" s="64">
        <v>416182</v>
      </c>
      <c r="W92" s="64">
        <v>0</v>
      </c>
      <c r="X92" s="64">
        <v>0</v>
      </c>
      <c r="Y92" s="64">
        <v>0</v>
      </c>
      <c r="Z92" s="64">
        <v>416182</v>
      </c>
      <c r="AA92" s="64">
        <v>0</v>
      </c>
      <c r="AB92" s="62"/>
      <c r="AC92" s="64">
        <v>0</v>
      </c>
      <c r="AD92" s="62"/>
      <c r="AE92" s="64">
        <v>0</v>
      </c>
      <c r="AF92" s="64">
        <v>0</v>
      </c>
      <c r="AG92" s="64">
        <v>0</v>
      </c>
      <c r="AH92" s="62"/>
      <c r="AI92" s="62"/>
      <c r="AJ92" s="64">
        <v>0</v>
      </c>
      <c r="AK92" s="64">
        <v>0</v>
      </c>
      <c r="AL92" s="62"/>
      <c r="AM92" s="62"/>
      <c r="AN92" s="62"/>
      <c r="AO92" s="63">
        <v>44998</v>
      </c>
      <c r="AP92" s="62"/>
      <c r="AQ92" s="62">
        <v>2</v>
      </c>
      <c r="AR92" s="62"/>
      <c r="AS92" s="62"/>
      <c r="AT92" s="62">
        <v>1</v>
      </c>
      <c r="AU92" s="62">
        <v>20230330</v>
      </c>
      <c r="AV92" s="62">
        <v>20230321</v>
      </c>
      <c r="AW92" s="64">
        <v>416182</v>
      </c>
      <c r="AX92" s="64">
        <v>0</v>
      </c>
      <c r="AY92" s="63">
        <v>45046</v>
      </c>
    </row>
    <row r="93" spans="1:51" x14ac:dyDescent="0.25">
      <c r="A93" s="62">
        <v>900228989</v>
      </c>
      <c r="B93" s="62" t="s">
        <v>250</v>
      </c>
      <c r="C93" s="62" t="s">
        <v>11</v>
      </c>
      <c r="D93" s="62">
        <v>120283</v>
      </c>
      <c r="E93" s="62" t="s">
        <v>411</v>
      </c>
      <c r="F93" s="62" t="s">
        <v>11</v>
      </c>
      <c r="G93" s="62">
        <v>120283</v>
      </c>
      <c r="H93" s="63">
        <v>44975</v>
      </c>
      <c r="I93" s="70">
        <v>2023</v>
      </c>
      <c r="J93" s="64">
        <v>310667</v>
      </c>
      <c r="K93" s="64">
        <v>310667</v>
      </c>
      <c r="L93" s="62" t="s">
        <v>338</v>
      </c>
      <c r="M93" s="62" t="s">
        <v>609</v>
      </c>
      <c r="N93" s="62"/>
      <c r="O93" s="64">
        <v>0</v>
      </c>
      <c r="P93" s="62"/>
      <c r="Q93" s="62"/>
      <c r="R93" s="64">
        <v>0</v>
      </c>
      <c r="S93" s="62"/>
      <c r="T93" s="64" t="s">
        <v>608</v>
      </c>
      <c r="U93" s="62" t="s">
        <v>339</v>
      </c>
      <c r="V93" s="64">
        <v>310667</v>
      </c>
      <c r="W93" s="64">
        <v>0</v>
      </c>
      <c r="X93" s="64">
        <v>0</v>
      </c>
      <c r="Y93" s="64">
        <v>0</v>
      </c>
      <c r="Z93" s="64">
        <v>310667</v>
      </c>
      <c r="AA93" s="64">
        <v>0</v>
      </c>
      <c r="AB93" s="62"/>
      <c r="AC93" s="64">
        <v>0</v>
      </c>
      <c r="AD93" s="62"/>
      <c r="AE93" s="64">
        <v>0</v>
      </c>
      <c r="AF93" s="64">
        <v>0</v>
      </c>
      <c r="AG93" s="64">
        <v>0</v>
      </c>
      <c r="AH93" s="62"/>
      <c r="AI93" s="62"/>
      <c r="AJ93" s="64">
        <v>0</v>
      </c>
      <c r="AK93" s="64">
        <v>0</v>
      </c>
      <c r="AL93" s="62"/>
      <c r="AM93" s="62"/>
      <c r="AN93" s="62"/>
      <c r="AO93" s="63">
        <v>44998</v>
      </c>
      <c r="AP93" s="62"/>
      <c r="AQ93" s="62">
        <v>2</v>
      </c>
      <c r="AR93" s="62"/>
      <c r="AS93" s="62"/>
      <c r="AT93" s="62">
        <v>1</v>
      </c>
      <c r="AU93" s="62">
        <v>20230330</v>
      </c>
      <c r="AV93" s="62">
        <v>20230321</v>
      </c>
      <c r="AW93" s="64">
        <v>310667</v>
      </c>
      <c r="AX93" s="64">
        <v>0</v>
      </c>
      <c r="AY93" s="63">
        <v>45046</v>
      </c>
    </row>
    <row r="94" spans="1:51" x14ac:dyDescent="0.25">
      <c r="A94" s="62">
        <v>900228989</v>
      </c>
      <c r="B94" s="62" t="s">
        <v>250</v>
      </c>
      <c r="C94" s="62" t="s">
        <v>11</v>
      </c>
      <c r="D94" s="62">
        <v>120341</v>
      </c>
      <c r="E94" s="62" t="s">
        <v>412</v>
      </c>
      <c r="F94" s="62" t="s">
        <v>11</v>
      </c>
      <c r="G94" s="62">
        <v>120341</v>
      </c>
      <c r="H94" s="63">
        <v>44976</v>
      </c>
      <c r="I94" s="70">
        <v>2023</v>
      </c>
      <c r="J94" s="64">
        <v>418564</v>
      </c>
      <c r="K94" s="64">
        <v>418564</v>
      </c>
      <c r="L94" s="62" t="s">
        <v>338</v>
      </c>
      <c r="M94" s="62" t="s">
        <v>609</v>
      </c>
      <c r="N94" s="62"/>
      <c r="O94" s="64">
        <v>0</v>
      </c>
      <c r="P94" s="62"/>
      <c r="Q94" s="62"/>
      <c r="R94" s="64">
        <v>0</v>
      </c>
      <c r="S94" s="62"/>
      <c r="T94" s="64" t="s">
        <v>608</v>
      </c>
      <c r="U94" s="62" t="s">
        <v>339</v>
      </c>
      <c r="V94" s="64">
        <v>418564</v>
      </c>
      <c r="W94" s="64">
        <v>0</v>
      </c>
      <c r="X94" s="64">
        <v>0</v>
      </c>
      <c r="Y94" s="64">
        <v>0</v>
      </c>
      <c r="Z94" s="64">
        <v>418564</v>
      </c>
      <c r="AA94" s="64">
        <v>0</v>
      </c>
      <c r="AB94" s="62"/>
      <c r="AC94" s="64">
        <v>0</v>
      </c>
      <c r="AD94" s="62"/>
      <c r="AE94" s="64">
        <v>0</v>
      </c>
      <c r="AF94" s="64">
        <v>0</v>
      </c>
      <c r="AG94" s="64">
        <v>0</v>
      </c>
      <c r="AH94" s="62"/>
      <c r="AI94" s="62"/>
      <c r="AJ94" s="64">
        <v>0</v>
      </c>
      <c r="AK94" s="64">
        <v>0</v>
      </c>
      <c r="AL94" s="62"/>
      <c r="AM94" s="62"/>
      <c r="AN94" s="62"/>
      <c r="AO94" s="63">
        <v>44998</v>
      </c>
      <c r="AP94" s="62"/>
      <c r="AQ94" s="62">
        <v>2</v>
      </c>
      <c r="AR94" s="62"/>
      <c r="AS94" s="62"/>
      <c r="AT94" s="62">
        <v>1</v>
      </c>
      <c r="AU94" s="62">
        <v>20230330</v>
      </c>
      <c r="AV94" s="62">
        <v>20230321</v>
      </c>
      <c r="AW94" s="64">
        <v>418564</v>
      </c>
      <c r="AX94" s="64">
        <v>0</v>
      </c>
      <c r="AY94" s="63">
        <v>45046</v>
      </c>
    </row>
    <row r="95" spans="1:51" x14ac:dyDescent="0.25">
      <c r="A95" s="62">
        <v>900228989</v>
      </c>
      <c r="B95" s="62" t="s">
        <v>250</v>
      </c>
      <c r="C95" s="62" t="s">
        <v>11</v>
      </c>
      <c r="D95" s="62">
        <v>120345</v>
      </c>
      <c r="E95" s="62" t="s">
        <v>413</v>
      </c>
      <c r="F95" s="62" t="s">
        <v>11</v>
      </c>
      <c r="G95" s="62">
        <v>120345</v>
      </c>
      <c r="H95" s="63">
        <v>44976</v>
      </c>
      <c r="I95" s="70">
        <v>2023</v>
      </c>
      <c r="J95" s="64">
        <v>299464</v>
      </c>
      <c r="K95" s="64">
        <v>299464</v>
      </c>
      <c r="L95" s="62" t="s">
        <v>338</v>
      </c>
      <c r="M95" s="62" t="s">
        <v>609</v>
      </c>
      <c r="N95" s="62"/>
      <c r="O95" s="64">
        <v>0</v>
      </c>
      <c r="P95" s="62"/>
      <c r="Q95" s="62"/>
      <c r="R95" s="64">
        <v>0</v>
      </c>
      <c r="S95" s="62"/>
      <c r="T95" s="64" t="s">
        <v>608</v>
      </c>
      <c r="U95" s="62" t="s">
        <v>339</v>
      </c>
      <c r="V95" s="64">
        <v>299464</v>
      </c>
      <c r="W95" s="64">
        <v>0</v>
      </c>
      <c r="X95" s="64">
        <v>0</v>
      </c>
      <c r="Y95" s="64">
        <v>0</v>
      </c>
      <c r="Z95" s="64">
        <v>299464</v>
      </c>
      <c r="AA95" s="64">
        <v>0</v>
      </c>
      <c r="AB95" s="62"/>
      <c r="AC95" s="64">
        <v>0</v>
      </c>
      <c r="AD95" s="62"/>
      <c r="AE95" s="64">
        <v>0</v>
      </c>
      <c r="AF95" s="64">
        <v>0</v>
      </c>
      <c r="AG95" s="64">
        <v>0</v>
      </c>
      <c r="AH95" s="62"/>
      <c r="AI95" s="62"/>
      <c r="AJ95" s="64">
        <v>0</v>
      </c>
      <c r="AK95" s="64">
        <v>0</v>
      </c>
      <c r="AL95" s="62"/>
      <c r="AM95" s="62"/>
      <c r="AN95" s="62"/>
      <c r="AO95" s="63">
        <v>44998</v>
      </c>
      <c r="AP95" s="62"/>
      <c r="AQ95" s="62">
        <v>2</v>
      </c>
      <c r="AR95" s="62"/>
      <c r="AS95" s="62"/>
      <c r="AT95" s="62">
        <v>1</v>
      </c>
      <c r="AU95" s="62">
        <v>20230330</v>
      </c>
      <c r="AV95" s="62">
        <v>20230321</v>
      </c>
      <c r="AW95" s="64">
        <v>299464</v>
      </c>
      <c r="AX95" s="64">
        <v>0</v>
      </c>
      <c r="AY95" s="63">
        <v>45046</v>
      </c>
    </row>
    <row r="96" spans="1:51" x14ac:dyDescent="0.25">
      <c r="A96" s="62">
        <v>900228989</v>
      </c>
      <c r="B96" s="62" t="s">
        <v>250</v>
      </c>
      <c r="C96" s="62" t="s">
        <v>11</v>
      </c>
      <c r="D96" s="62">
        <v>115092</v>
      </c>
      <c r="E96" s="62" t="s">
        <v>414</v>
      </c>
      <c r="F96" s="62" t="s">
        <v>11</v>
      </c>
      <c r="G96" s="62">
        <v>115092</v>
      </c>
      <c r="H96" s="63">
        <v>44886</v>
      </c>
      <c r="I96" s="70">
        <v>2022</v>
      </c>
      <c r="J96" s="64">
        <v>407992</v>
      </c>
      <c r="K96" s="64">
        <v>407992</v>
      </c>
      <c r="L96" s="62" t="s">
        <v>338</v>
      </c>
      <c r="M96" s="62" t="s">
        <v>656</v>
      </c>
      <c r="N96" s="62"/>
      <c r="O96" s="64">
        <v>0</v>
      </c>
      <c r="P96" s="62"/>
      <c r="Q96" s="62"/>
      <c r="R96" s="64">
        <v>0</v>
      </c>
      <c r="S96" s="62"/>
      <c r="T96" s="64" t="s">
        <v>608</v>
      </c>
      <c r="U96" s="62" t="s">
        <v>339</v>
      </c>
      <c r="V96" s="64">
        <v>407992</v>
      </c>
      <c r="W96" s="64">
        <v>0</v>
      </c>
      <c r="X96" s="64">
        <v>0</v>
      </c>
      <c r="Y96" s="64">
        <v>0</v>
      </c>
      <c r="Z96" s="64">
        <v>407992</v>
      </c>
      <c r="AA96" s="64">
        <v>0</v>
      </c>
      <c r="AB96" s="62"/>
      <c r="AC96" s="64">
        <v>0</v>
      </c>
      <c r="AD96" s="62"/>
      <c r="AE96" s="64">
        <v>0</v>
      </c>
      <c r="AF96" s="64">
        <v>0</v>
      </c>
      <c r="AG96" s="64"/>
      <c r="AH96" s="62"/>
      <c r="AI96" s="62"/>
      <c r="AJ96" s="64">
        <v>199916</v>
      </c>
      <c r="AK96" s="64">
        <v>0</v>
      </c>
      <c r="AL96" s="62">
        <v>2201366608</v>
      </c>
      <c r="AM96" s="62" t="s">
        <v>612</v>
      </c>
      <c r="AN96" s="62"/>
      <c r="AO96" s="63">
        <v>44931</v>
      </c>
      <c r="AP96" s="62"/>
      <c r="AQ96" s="62">
        <v>2</v>
      </c>
      <c r="AR96" s="62"/>
      <c r="AS96" s="62"/>
      <c r="AT96" s="62">
        <v>1</v>
      </c>
      <c r="AU96" s="62">
        <v>20230130</v>
      </c>
      <c r="AV96" s="62">
        <v>20230105</v>
      </c>
      <c r="AW96" s="64">
        <v>407992</v>
      </c>
      <c r="AX96" s="64">
        <v>0</v>
      </c>
      <c r="AY96" s="63">
        <v>45046</v>
      </c>
    </row>
    <row r="97" spans="1:51" x14ac:dyDescent="0.25">
      <c r="A97" s="62">
        <v>900228989</v>
      </c>
      <c r="B97" s="62" t="s">
        <v>250</v>
      </c>
      <c r="C97" s="62" t="s">
        <v>11</v>
      </c>
      <c r="D97" s="62">
        <v>115755</v>
      </c>
      <c r="E97" s="62" t="s">
        <v>415</v>
      </c>
      <c r="F97" s="62" t="s">
        <v>11</v>
      </c>
      <c r="G97" s="62">
        <v>115755</v>
      </c>
      <c r="H97" s="63">
        <v>44895</v>
      </c>
      <c r="I97" s="70">
        <v>2022</v>
      </c>
      <c r="J97" s="64">
        <v>110152</v>
      </c>
      <c r="K97" s="64">
        <v>110152</v>
      </c>
      <c r="L97" s="62" t="s">
        <v>338</v>
      </c>
      <c r="M97" s="62" t="s">
        <v>609</v>
      </c>
      <c r="N97" s="62"/>
      <c r="O97" s="64">
        <v>0</v>
      </c>
      <c r="P97" s="62"/>
      <c r="Q97" s="62"/>
      <c r="R97" s="64">
        <v>0</v>
      </c>
      <c r="S97" s="62"/>
      <c r="T97" s="64" t="s">
        <v>608</v>
      </c>
      <c r="U97" s="62" t="s">
        <v>339</v>
      </c>
      <c r="V97" s="64">
        <v>110152</v>
      </c>
      <c r="W97" s="64">
        <v>0</v>
      </c>
      <c r="X97" s="64">
        <v>0</v>
      </c>
      <c r="Y97" s="64">
        <v>0</v>
      </c>
      <c r="Z97" s="64">
        <v>110152</v>
      </c>
      <c r="AA97" s="64">
        <v>0</v>
      </c>
      <c r="AB97" s="62"/>
      <c r="AC97" s="64">
        <v>0</v>
      </c>
      <c r="AD97" s="62"/>
      <c r="AE97" s="64">
        <v>0</v>
      </c>
      <c r="AF97" s="64">
        <v>0</v>
      </c>
      <c r="AG97" s="64">
        <v>0</v>
      </c>
      <c r="AH97" s="62"/>
      <c r="AI97" s="62"/>
      <c r="AJ97" s="64">
        <v>0</v>
      </c>
      <c r="AK97" s="64">
        <v>0</v>
      </c>
      <c r="AL97" s="62"/>
      <c r="AM97" s="62"/>
      <c r="AN97" s="62"/>
      <c r="AO97" s="63">
        <v>44904</v>
      </c>
      <c r="AP97" s="62"/>
      <c r="AQ97" s="62">
        <v>2</v>
      </c>
      <c r="AR97" s="62"/>
      <c r="AS97" s="62"/>
      <c r="AT97" s="62">
        <v>1</v>
      </c>
      <c r="AU97" s="62">
        <v>20221230</v>
      </c>
      <c r="AV97" s="62">
        <v>20221209</v>
      </c>
      <c r="AW97" s="64">
        <v>110152</v>
      </c>
      <c r="AX97" s="64">
        <v>0</v>
      </c>
      <c r="AY97" s="63">
        <v>45046</v>
      </c>
    </row>
    <row r="98" spans="1:51" x14ac:dyDescent="0.25">
      <c r="A98" s="62">
        <v>900228989</v>
      </c>
      <c r="B98" s="62" t="s">
        <v>250</v>
      </c>
      <c r="C98" s="62" t="s">
        <v>11</v>
      </c>
      <c r="D98" s="62">
        <v>116015</v>
      </c>
      <c r="E98" s="62" t="s">
        <v>416</v>
      </c>
      <c r="F98" s="62" t="s">
        <v>11</v>
      </c>
      <c r="G98" s="62">
        <v>116015</v>
      </c>
      <c r="H98" s="63">
        <v>44900</v>
      </c>
      <c r="I98" s="70">
        <v>2022</v>
      </c>
      <c r="J98" s="64">
        <v>80832</v>
      </c>
      <c r="K98" s="64">
        <v>80832</v>
      </c>
      <c r="L98" s="62" t="s">
        <v>338</v>
      </c>
      <c r="M98" s="62" t="s">
        <v>616</v>
      </c>
      <c r="N98" s="62"/>
      <c r="O98" s="64">
        <v>0</v>
      </c>
      <c r="P98" s="62" t="s">
        <v>360</v>
      </c>
      <c r="Q98" s="62" t="s">
        <v>665</v>
      </c>
      <c r="R98" s="64">
        <v>0</v>
      </c>
      <c r="S98" s="62"/>
      <c r="T98" s="64" t="s">
        <v>607</v>
      </c>
      <c r="U98" s="62" t="s">
        <v>339</v>
      </c>
      <c r="V98" s="64">
        <v>80832</v>
      </c>
      <c r="W98" s="64">
        <v>0</v>
      </c>
      <c r="X98" s="64">
        <v>0</v>
      </c>
      <c r="Y98" s="64">
        <v>0</v>
      </c>
      <c r="Z98" s="64">
        <v>80832</v>
      </c>
      <c r="AA98" s="64">
        <v>0</v>
      </c>
      <c r="AB98" s="62"/>
      <c r="AC98" s="64">
        <v>0</v>
      </c>
      <c r="AD98" s="62"/>
      <c r="AE98" s="64">
        <v>0</v>
      </c>
      <c r="AF98" s="64">
        <v>0</v>
      </c>
      <c r="AG98" s="64">
        <v>0</v>
      </c>
      <c r="AH98" s="62"/>
      <c r="AI98" s="62"/>
      <c r="AJ98" s="64">
        <v>0</v>
      </c>
      <c r="AK98" s="64">
        <v>0</v>
      </c>
      <c r="AL98" s="62"/>
      <c r="AM98" s="62"/>
      <c r="AN98" s="62"/>
      <c r="AO98" s="63">
        <v>44931</v>
      </c>
      <c r="AP98" s="62"/>
      <c r="AQ98" s="62">
        <v>2</v>
      </c>
      <c r="AR98" s="62"/>
      <c r="AS98" s="62"/>
      <c r="AT98" s="62">
        <v>1</v>
      </c>
      <c r="AU98" s="62">
        <v>20230129</v>
      </c>
      <c r="AV98" s="62">
        <v>20230119</v>
      </c>
      <c r="AW98" s="64">
        <v>80832</v>
      </c>
      <c r="AX98" s="64">
        <v>0</v>
      </c>
      <c r="AY98" s="63">
        <v>45046</v>
      </c>
    </row>
    <row r="99" spans="1:51" x14ac:dyDescent="0.25">
      <c r="A99" s="62">
        <v>900228989</v>
      </c>
      <c r="B99" s="62" t="s">
        <v>250</v>
      </c>
      <c r="C99" s="62" t="s">
        <v>11</v>
      </c>
      <c r="D99" s="62">
        <v>116098</v>
      </c>
      <c r="E99" s="62" t="s">
        <v>417</v>
      </c>
      <c r="F99" s="62" t="s">
        <v>11</v>
      </c>
      <c r="G99" s="62">
        <v>116098</v>
      </c>
      <c r="H99" s="63">
        <v>44901</v>
      </c>
      <c r="I99" s="70">
        <v>2022</v>
      </c>
      <c r="J99" s="64">
        <v>80832</v>
      </c>
      <c r="K99" s="64">
        <v>80832</v>
      </c>
      <c r="L99" s="62" t="s">
        <v>338</v>
      </c>
      <c r="M99" s="62" t="s">
        <v>616</v>
      </c>
      <c r="N99" s="62"/>
      <c r="O99" s="64">
        <v>0</v>
      </c>
      <c r="P99" s="62" t="s">
        <v>360</v>
      </c>
      <c r="Q99" s="62" t="s">
        <v>665</v>
      </c>
      <c r="R99" s="64">
        <v>0</v>
      </c>
      <c r="S99" s="62"/>
      <c r="T99" s="64" t="s">
        <v>607</v>
      </c>
      <c r="U99" s="62" t="s">
        <v>339</v>
      </c>
      <c r="V99" s="64">
        <v>80832</v>
      </c>
      <c r="W99" s="64">
        <v>0</v>
      </c>
      <c r="X99" s="64">
        <v>0</v>
      </c>
      <c r="Y99" s="64">
        <v>0</v>
      </c>
      <c r="Z99" s="64">
        <v>80832</v>
      </c>
      <c r="AA99" s="64">
        <v>0</v>
      </c>
      <c r="AB99" s="62"/>
      <c r="AC99" s="64">
        <v>0</v>
      </c>
      <c r="AD99" s="62"/>
      <c r="AE99" s="64">
        <v>0</v>
      </c>
      <c r="AF99" s="64">
        <v>0</v>
      </c>
      <c r="AG99" s="64">
        <v>0</v>
      </c>
      <c r="AH99" s="62"/>
      <c r="AI99" s="62"/>
      <c r="AJ99" s="64">
        <v>0</v>
      </c>
      <c r="AK99" s="64">
        <v>0</v>
      </c>
      <c r="AL99" s="62"/>
      <c r="AM99" s="62"/>
      <c r="AN99" s="62"/>
      <c r="AO99" s="63">
        <v>44931</v>
      </c>
      <c r="AP99" s="62"/>
      <c r="AQ99" s="62">
        <v>2</v>
      </c>
      <c r="AR99" s="62"/>
      <c r="AS99" s="62"/>
      <c r="AT99" s="62">
        <v>1</v>
      </c>
      <c r="AU99" s="62">
        <v>20230129</v>
      </c>
      <c r="AV99" s="62">
        <v>20230119</v>
      </c>
      <c r="AW99" s="64">
        <v>80832</v>
      </c>
      <c r="AX99" s="64">
        <v>0</v>
      </c>
      <c r="AY99" s="63">
        <v>45046</v>
      </c>
    </row>
    <row r="100" spans="1:51" x14ac:dyDescent="0.25">
      <c r="A100" s="62">
        <v>900228989</v>
      </c>
      <c r="B100" s="62" t="s">
        <v>250</v>
      </c>
      <c r="C100" s="62" t="s">
        <v>11</v>
      </c>
      <c r="D100" s="62">
        <v>116288</v>
      </c>
      <c r="E100" s="62" t="s">
        <v>418</v>
      </c>
      <c r="F100" s="62" t="s">
        <v>11</v>
      </c>
      <c r="G100" s="62">
        <v>116288</v>
      </c>
      <c r="H100" s="63">
        <v>44905</v>
      </c>
      <c r="I100" s="70">
        <v>2022</v>
      </c>
      <c r="J100" s="64">
        <v>729701</v>
      </c>
      <c r="K100" s="64">
        <v>729701</v>
      </c>
      <c r="L100" s="62" t="s">
        <v>338</v>
      </c>
      <c r="M100" s="62" t="s">
        <v>609</v>
      </c>
      <c r="N100" s="62"/>
      <c r="O100" s="64">
        <v>0</v>
      </c>
      <c r="P100" s="62"/>
      <c r="Q100" s="62"/>
      <c r="R100" s="64">
        <v>0</v>
      </c>
      <c r="S100" s="62"/>
      <c r="T100" s="64" t="s">
        <v>608</v>
      </c>
      <c r="U100" s="62" t="s">
        <v>339</v>
      </c>
      <c r="V100" s="64">
        <v>729701</v>
      </c>
      <c r="W100" s="64">
        <v>0</v>
      </c>
      <c r="X100" s="64">
        <v>0</v>
      </c>
      <c r="Y100" s="64">
        <v>0</v>
      </c>
      <c r="Z100" s="64">
        <v>729701</v>
      </c>
      <c r="AA100" s="64">
        <v>0</v>
      </c>
      <c r="AB100" s="62"/>
      <c r="AC100" s="64">
        <v>0</v>
      </c>
      <c r="AD100" s="62"/>
      <c r="AE100" s="64">
        <v>0</v>
      </c>
      <c r="AF100" s="64">
        <v>0</v>
      </c>
      <c r="AG100" s="64">
        <v>0</v>
      </c>
      <c r="AH100" s="62"/>
      <c r="AI100" s="62"/>
      <c r="AJ100" s="64">
        <v>0</v>
      </c>
      <c r="AK100" s="64">
        <v>0</v>
      </c>
      <c r="AL100" s="62"/>
      <c r="AM100" s="62"/>
      <c r="AN100" s="62"/>
      <c r="AO100" s="63">
        <v>44931</v>
      </c>
      <c r="AP100" s="62"/>
      <c r="AQ100" s="62">
        <v>2</v>
      </c>
      <c r="AR100" s="62"/>
      <c r="AS100" s="62"/>
      <c r="AT100" s="62">
        <v>1</v>
      </c>
      <c r="AU100" s="62">
        <v>20230130</v>
      </c>
      <c r="AV100" s="62">
        <v>20230105</v>
      </c>
      <c r="AW100" s="64">
        <v>729701</v>
      </c>
      <c r="AX100" s="64">
        <v>0</v>
      </c>
      <c r="AY100" s="63">
        <v>45046</v>
      </c>
    </row>
    <row r="101" spans="1:51" x14ac:dyDescent="0.25">
      <c r="A101" s="62">
        <v>900228989</v>
      </c>
      <c r="B101" s="62" t="s">
        <v>250</v>
      </c>
      <c r="C101" s="62" t="s">
        <v>11</v>
      </c>
      <c r="D101" s="62">
        <v>116510</v>
      </c>
      <c r="E101" s="62" t="s">
        <v>419</v>
      </c>
      <c r="F101" s="62" t="s">
        <v>11</v>
      </c>
      <c r="G101" s="62">
        <v>116510</v>
      </c>
      <c r="H101" s="63">
        <v>44909</v>
      </c>
      <c r="I101" s="70">
        <v>2022</v>
      </c>
      <c r="J101" s="64">
        <v>74174</v>
      </c>
      <c r="K101" s="64">
        <v>74174</v>
      </c>
      <c r="L101" s="62" t="s">
        <v>338</v>
      </c>
      <c r="M101" s="62" t="s">
        <v>609</v>
      </c>
      <c r="N101" s="62"/>
      <c r="O101" s="64">
        <v>0</v>
      </c>
      <c r="P101" s="62"/>
      <c r="Q101" s="62"/>
      <c r="R101" s="64">
        <v>0</v>
      </c>
      <c r="S101" s="62"/>
      <c r="T101" s="64" t="s">
        <v>608</v>
      </c>
      <c r="U101" s="62" t="s">
        <v>339</v>
      </c>
      <c r="V101" s="64">
        <v>74174</v>
      </c>
      <c r="W101" s="64">
        <v>0</v>
      </c>
      <c r="X101" s="64">
        <v>0</v>
      </c>
      <c r="Y101" s="64">
        <v>0</v>
      </c>
      <c r="Z101" s="64">
        <v>74174</v>
      </c>
      <c r="AA101" s="64">
        <v>0</v>
      </c>
      <c r="AB101" s="62"/>
      <c r="AC101" s="64">
        <v>0</v>
      </c>
      <c r="AD101" s="62"/>
      <c r="AE101" s="64">
        <v>0</v>
      </c>
      <c r="AF101" s="64">
        <v>0</v>
      </c>
      <c r="AG101" s="64">
        <v>0</v>
      </c>
      <c r="AH101" s="62"/>
      <c r="AI101" s="62"/>
      <c r="AJ101" s="64">
        <v>0</v>
      </c>
      <c r="AK101" s="64">
        <v>0</v>
      </c>
      <c r="AL101" s="62"/>
      <c r="AM101" s="62"/>
      <c r="AN101" s="62"/>
      <c r="AO101" s="63">
        <v>44931</v>
      </c>
      <c r="AP101" s="62"/>
      <c r="AQ101" s="62">
        <v>2</v>
      </c>
      <c r="AR101" s="62"/>
      <c r="AS101" s="62"/>
      <c r="AT101" s="62">
        <v>1</v>
      </c>
      <c r="AU101" s="62">
        <v>20230130</v>
      </c>
      <c r="AV101" s="62">
        <v>20230105</v>
      </c>
      <c r="AW101" s="64">
        <v>74174</v>
      </c>
      <c r="AX101" s="64">
        <v>0</v>
      </c>
      <c r="AY101" s="63">
        <v>45046</v>
      </c>
    </row>
    <row r="102" spans="1:51" x14ac:dyDescent="0.25">
      <c r="A102" s="62">
        <v>900228989</v>
      </c>
      <c r="B102" s="62" t="s">
        <v>250</v>
      </c>
      <c r="C102" s="62" t="s">
        <v>11</v>
      </c>
      <c r="D102" s="62">
        <v>116973</v>
      </c>
      <c r="E102" s="62" t="s">
        <v>420</v>
      </c>
      <c r="F102" s="62" t="s">
        <v>11</v>
      </c>
      <c r="G102" s="62">
        <v>116973</v>
      </c>
      <c r="H102" s="63">
        <v>44917</v>
      </c>
      <c r="I102" s="70">
        <v>2022</v>
      </c>
      <c r="J102" s="64">
        <v>365638</v>
      </c>
      <c r="K102" s="64">
        <v>365638</v>
      </c>
      <c r="L102" s="62" t="s">
        <v>338</v>
      </c>
      <c r="M102" s="62" t="s">
        <v>609</v>
      </c>
      <c r="N102" s="62"/>
      <c r="O102" s="64">
        <v>0</v>
      </c>
      <c r="P102" s="62"/>
      <c r="Q102" s="62"/>
      <c r="R102" s="64">
        <v>0</v>
      </c>
      <c r="S102" s="62"/>
      <c r="T102" s="64" t="s">
        <v>608</v>
      </c>
      <c r="U102" s="62" t="s">
        <v>339</v>
      </c>
      <c r="V102" s="64">
        <v>365638</v>
      </c>
      <c r="W102" s="64">
        <v>0</v>
      </c>
      <c r="X102" s="64">
        <v>0</v>
      </c>
      <c r="Y102" s="64">
        <v>0</v>
      </c>
      <c r="Z102" s="64">
        <v>365638</v>
      </c>
      <c r="AA102" s="64">
        <v>0</v>
      </c>
      <c r="AB102" s="62"/>
      <c r="AC102" s="64">
        <v>0</v>
      </c>
      <c r="AD102" s="62"/>
      <c r="AE102" s="64">
        <v>0</v>
      </c>
      <c r="AF102" s="64">
        <v>0</v>
      </c>
      <c r="AG102" s="64">
        <v>0</v>
      </c>
      <c r="AH102" s="62"/>
      <c r="AI102" s="62"/>
      <c r="AJ102" s="64">
        <v>0</v>
      </c>
      <c r="AK102" s="64">
        <v>0</v>
      </c>
      <c r="AL102" s="62"/>
      <c r="AM102" s="62"/>
      <c r="AN102" s="62"/>
      <c r="AO102" s="63">
        <v>44931</v>
      </c>
      <c r="AP102" s="62"/>
      <c r="AQ102" s="62">
        <v>2</v>
      </c>
      <c r="AR102" s="62"/>
      <c r="AS102" s="62"/>
      <c r="AT102" s="62">
        <v>1</v>
      </c>
      <c r="AU102" s="62">
        <v>20230130</v>
      </c>
      <c r="AV102" s="62">
        <v>20230105</v>
      </c>
      <c r="AW102" s="64">
        <v>365638</v>
      </c>
      <c r="AX102" s="64">
        <v>0</v>
      </c>
      <c r="AY102" s="63">
        <v>45046</v>
      </c>
    </row>
    <row r="103" spans="1:51" x14ac:dyDescent="0.25">
      <c r="A103" s="62">
        <v>900228989</v>
      </c>
      <c r="B103" s="62" t="s">
        <v>250</v>
      </c>
      <c r="C103" s="62" t="s">
        <v>11</v>
      </c>
      <c r="D103" s="62">
        <v>112694</v>
      </c>
      <c r="E103" s="62" t="s">
        <v>421</v>
      </c>
      <c r="F103" s="62" t="s">
        <v>11</v>
      </c>
      <c r="G103" s="62">
        <v>112694</v>
      </c>
      <c r="H103" s="63">
        <v>44848</v>
      </c>
      <c r="I103" s="70">
        <v>2022</v>
      </c>
      <c r="J103" s="64">
        <v>442319</v>
      </c>
      <c r="K103" s="64">
        <v>442319</v>
      </c>
      <c r="L103" s="62" t="s">
        <v>338</v>
      </c>
      <c r="M103" s="62" t="s">
        <v>609</v>
      </c>
      <c r="N103" s="62"/>
      <c r="O103" s="64">
        <v>0</v>
      </c>
      <c r="P103" s="62"/>
      <c r="Q103" s="62"/>
      <c r="R103" s="64">
        <v>0</v>
      </c>
      <c r="S103" s="62"/>
      <c r="T103" s="64" t="s">
        <v>608</v>
      </c>
      <c r="U103" s="62" t="s">
        <v>339</v>
      </c>
      <c r="V103" s="64">
        <v>442319</v>
      </c>
      <c r="W103" s="64">
        <v>0</v>
      </c>
      <c r="X103" s="64">
        <v>0</v>
      </c>
      <c r="Y103" s="64">
        <v>0</v>
      </c>
      <c r="Z103" s="64">
        <v>442319</v>
      </c>
      <c r="AA103" s="64">
        <v>0</v>
      </c>
      <c r="AB103" s="62"/>
      <c r="AC103" s="64">
        <v>0</v>
      </c>
      <c r="AD103" s="62"/>
      <c r="AE103" s="64">
        <v>0</v>
      </c>
      <c r="AF103" s="64">
        <v>0</v>
      </c>
      <c r="AG103" s="64">
        <v>0</v>
      </c>
      <c r="AH103" s="62"/>
      <c r="AI103" s="62"/>
      <c r="AJ103" s="64">
        <v>0</v>
      </c>
      <c r="AK103" s="64">
        <v>0</v>
      </c>
      <c r="AL103" s="62"/>
      <c r="AM103" s="62"/>
      <c r="AN103" s="62"/>
      <c r="AO103" s="63">
        <v>44874</v>
      </c>
      <c r="AP103" s="62"/>
      <c r="AQ103" s="62">
        <v>2</v>
      </c>
      <c r="AR103" s="62"/>
      <c r="AS103" s="62"/>
      <c r="AT103" s="62">
        <v>1</v>
      </c>
      <c r="AU103" s="62">
        <v>20221130</v>
      </c>
      <c r="AV103" s="62">
        <v>20221109</v>
      </c>
      <c r="AW103" s="64">
        <v>442319</v>
      </c>
      <c r="AX103" s="64">
        <v>0</v>
      </c>
      <c r="AY103" s="63">
        <v>45046</v>
      </c>
    </row>
    <row r="104" spans="1:51" x14ac:dyDescent="0.25">
      <c r="A104" s="62">
        <v>900228989</v>
      </c>
      <c r="B104" s="62" t="s">
        <v>250</v>
      </c>
      <c r="C104" s="62" t="s">
        <v>11</v>
      </c>
      <c r="D104" s="62">
        <v>112750</v>
      </c>
      <c r="E104" s="62" t="s">
        <v>422</v>
      </c>
      <c r="F104" s="62" t="s">
        <v>11</v>
      </c>
      <c r="G104" s="62">
        <v>112750</v>
      </c>
      <c r="H104" s="63">
        <v>44848</v>
      </c>
      <c r="I104" s="70">
        <v>2022</v>
      </c>
      <c r="J104" s="64">
        <v>485293</v>
      </c>
      <c r="K104" s="64">
        <v>485293</v>
      </c>
      <c r="L104" s="62" t="s">
        <v>338</v>
      </c>
      <c r="M104" s="62" t="s">
        <v>609</v>
      </c>
      <c r="N104" s="62"/>
      <c r="O104" s="64">
        <v>0</v>
      </c>
      <c r="P104" s="62"/>
      <c r="Q104" s="62"/>
      <c r="R104" s="64">
        <v>0</v>
      </c>
      <c r="S104" s="62"/>
      <c r="T104" s="64" t="s">
        <v>608</v>
      </c>
      <c r="U104" s="62" t="s">
        <v>339</v>
      </c>
      <c r="V104" s="64">
        <v>485293</v>
      </c>
      <c r="W104" s="64">
        <v>0</v>
      </c>
      <c r="X104" s="64">
        <v>0</v>
      </c>
      <c r="Y104" s="64">
        <v>0</v>
      </c>
      <c r="Z104" s="64">
        <v>485293</v>
      </c>
      <c r="AA104" s="64">
        <v>0</v>
      </c>
      <c r="AB104" s="62"/>
      <c r="AC104" s="64">
        <v>0</v>
      </c>
      <c r="AD104" s="62"/>
      <c r="AE104" s="64">
        <v>0</v>
      </c>
      <c r="AF104" s="64">
        <v>0</v>
      </c>
      <c r="AG104" s="64">
        <v>0</v>
      </c>
      <c r="AH104" s="62"/>
      <c r="AI104" s="62"/>
      <c r="AJ104" s="64">
        <v>0</v>
      </c>
      <c r="AK104" s="64">
        <v>0</v>
      </c>
      <c r="AL104" s="62"/>
      <c r="AM104" s="62"/>
      <c r="AN104" s="62"/>
      <c r="AO104" s="63">
        <v>44874</v>
      </c>
      <c r="AP104" s="62"/>
      <c r="AQ104" s="62">
        <v>2</v>
      </c>
      <c r="AR104" s="62"/>
      <c r="AS104" s="62"/>
      <c r="AT104" s="62">
        <v>1</v>
      </c>
      <c r="AU104" s="62">
        <v>20221130</v>
      </c>
      <c r="AV104" s="62">
        <v>20221109</v>
      </c>
      <c r="AW104" s="64">
        <v>485293</v>
      </c>
      <c r="AX104" s="64">
        <v>0</v>
      </c>
      <c r="AY104" s="63">
        <v>45046</v>
      </c>
    </row>
    <row r="105" spans="1:51" x14ac:dyDescent="0.25">
      <c r="A105" s="62">
        <v>900228989</v>
      </c>
      <c r="B105" s="62" t="s">
        <v>250</v>
      </c>
      <c r="C105" s="62" t="s">
        <v>11</v>
      </c>
      <c r="D105" s="62">
        <v>112762</v>
      </c>
      <c r="E105" s="62" t="s">
        <v>423</v>
      </c>
      <c r="F105" s="62" t="s">
        <v>11</v>
      </c>
      <c r="G105" s="62">
        <v>112762</v>
      </c>
      <c r="H105" s="63">
        <v>44849</v>
      </c>
      <c r="I105" s="70">
        <v>2022</v>
      </c>
      <c r="J105" s="64">
        <v>80832</v>
      </c>
      <c r="K105" s="64">
        <v>80832</v>
      </c>
      <c r="L105" s="62" t="s">
        <v>338</v>
      </c>
      <c r="M105" s="62" t="s">
        <v>616</v>
      </c>
      <c r="N105" s="62"/>
      <c r="O105" s="64">
        <v>0</v>
      </c>
      <c r="P105" s="62" t="s">
        <v>360</v>
      </c>
      <c r="Q105" s="62" t="s">
        <v>665</v>
      </c>
      <c r="R105" s="64">
        <v>0</v>
      </c>
      <c r="S105" s="62"/>
      <c r="T105" s="64" t="s">
        <v>607</v>
      </c>
      <c r="U105" s="62" t="s">
        <v>339</v>
      </c>
      <c r="V105" s="64">
        <v>80832</v>
      </c>
      <c r="W105" s="64">
        <v>0</v>
      </c>
      <c r="X105" s="64">
        <v>0</v>
      </c>
      <c r="Y105" s="64">
        <v>0</v>
      </c>
      <c r="Z105" s="64">
        <v>80832</v>
      </c>
      <c r="AA105" s="64">
        <v>0</v>
      </c>
      <c r="AB105" s="62"/>
      <c r="AC105" s="64">
        <v>0</v>
      </c>
      <c r="AD105" s="62"/>
      <c r="AE105" s="64">
        <v>0</v>
      </c>
      <c r="AF105" s="64">
        <v>0</v>
      </c>
      <c r="AG105" s="64">
        <v>0</v>
      </c>
      <c r="AH105" s="62"/>
      <c r="AI105" s="62"/>
      <c r="AJ105" s="64">
        <v>0</v>
      </c>
      <c r="AK105" s="64">
        <v>0</v>
      </c>
      <c r="AL105" s="62"/>
      <c r="AM105" s="62"/>
      <c r="AN105" s="62"/>
      <c r="AO105" s="63">
        <v>44874</v>
      </c>
      <c r="AP105" s="62"/>
      <c r="AQ105" s="62">
        <v>2</v>
      </c>
      <c r="AR105" s="62"/>
      <c r="AS105" s="62"/>
      <c r="AT105" s="62">
        <v>1</v>
      </c>
      <c r="AU105" s="62">
        <v>20221129</v>
      </c>
      <c r="AV105" s="62">
        <v>20221109</v>
      </c>
      <c r="AW105" s="64">
        <v>80832</v>
      </c>
      <c r="AX105" s="64">
        <v>0</v>
      </c>
      <c r="AY105" s="63">
        <v>45046</v>
      </c>
    </row>
    <row r="106" spans="1:51" x14ac:dyDescent="0.25">
      <c r="A106" s="62">
        <v>900228989</v>
      </c>
      <c r="B106" s="62" t="s">
        <v>250</v>
      </c>
      <c r="C106" s="62" t="s">
        <v>11</v>
      </c>
      <c r="D106" s="62">
        <v>112829</v>
      </c>
      <c r="E106" s="62" t="s">
        <v>424</v>
      </c>
      <c r="F106" s="62" t="s">
        <v>11</v>
      </c>
      <c r="G106" s="62">
        <v>112829</v>
      </c>
      <c r="H106" s="63">
        <v>44851</v>
      </c>
      <c r="I106" s="70">
        <v>2022</v>
      </c>
      <c r="J106" s="64">
        <v>480546</v>
      </c>
      <c r="K106" s="64">
        <v>480546</v>
      </c>
      <c r="L106" s="62" t="s">
        <v>338</v>
      </c>
      <c r="M106" s="62" t="s">
        <v>609</v>
      </c>
      <c r="N106" s="62"/>
      <c r="O106" s="64">
        <v>0</v>
      </c>
      <c r="P106" s="62"/>
      <c r="Q106" s="62"/>
      <c r="R106" s="64">
        <v>0</v>
      </c>
      <c r="S106" s="62"/>
      <c r="T106" s="64" t="s">
        <v>608</v>
      </c>
      <c r="U106" s="62" t="s">
        <v>339</v>
      </c>
      <c r="V106" s="64">
        <v>480546</v>
      </c>
      <c r="W106" s="64">
        <v>0</v>
      </c>
      <c r="X106" s="64">
        <v>0</v>
      </c>
      <c r="Y106" s="64">
        <v>0</v>
      </c>
      <c r="Z106" s="64">
        <v>480546</v>
      </c>
      <c r="AA106" s="64">
        <v>0</v>
      </c>
      <c r="AB106" s="62"/>
      <c r="AC106" s="64">
        <v>0</v>
      </c>
      <c r="AD106" s="62"/>
      <c r="AE106" s="64">
        <v>0</v>
      </c>
      <c r="AF106" s="64">
        <v>0</v>
      </c>
      <c r="AG106" s="64">
        <v>0</v>
      </c>
      <c r="AH106" s="62"/>
      <c r="AI106" s="62"/>
      <c r="AJ106" s="64">
        <v>0</v>
      </c>
      <c r="AK106" s="64">
        <v>0</v>
      </c>
      <c r="AL106" s="62"/>
      <c r="AM106" s="62"/>
      <c r="AN106" s="62"/>
      <c r="AO106" s="63">
        <v>44874</v>
      </c>
      <c r="AP106" s="62"/>
      <c r="AQ106" s="62">
        <v>2</v>
      </c>
      <c r="AR106" s="62"/>
      <c r="AS106" s="62"/>
      <c r="AT106" s="62">
        <v>1</v>
      </c>
      <c r="AU106" s="62">
        <v>20221130</v>
      </c>
      <c r="AV106" s="62">
        <v>20221109</v>
      </c>
      <c r="AW106" s="64">
        <v>480546</v>
      </c>
      <c r="AX106" s="64">
        <v>0</v>
      </c>
      <c r="AY106" s="63">
        <v>45046</v>
      </c>
    </row>
    <row r="107" spans="1:51" x14ac:dyDescent="0.25">
      <c r="A107" s="62">
        <v>900228989</v>
      </c>
      <c r="B107" s="62" t="s">
        <v>250</v>
      </c>
      <c r="C107" s="62" t="s">
        <v>11</v>
      </c>
      <c r="D107" s="62">
        <v>112839</v>
      </c>
      <c r="E107" s="62" t="s">
        <v>425</v>
      </c>
      <c r="F107" s="62" t="s">
        <v>11</v>
      </c>
      <c r="G107" s="62">
        <v>112839</v>
      </c>
      <c r="H107" s="63">
        <v>44851</v>
      </c>
      <c r="I107" s="70">
        <v>2022</v>
      </c>
      <c r="J107" s="64">
        <v>227327</v>
      </c>
      <c r="K107" s="64">
        <v>227327</v>
      </c>
      <c r="L107" s="62" t="s">
        <v>338</v>
      </c>
      <c r="M107" s="62" t="s">
        <v>609</v>
      </c>
      <c r="N107" s="62"/>
      <c r="O107" s="64">
        <v>0</v>
      </c>
      <c r="P107" s="62"/>
      <c r="Q107" s="62"/>
      <c r="R107" s="64">
        <v>0</v>
      </c>
      <c r="S107" s="62"/>
      <c r="T107" s="64" t="s">
        <v>608</v>
      </c>
      <c r="U107" s="62" t="s">
        <v>339</v>
      </c>
      <c r="V107" s="64">
        <v>227327</v>
      </c>
      <c r="W107" s="64">
        <v>0</v>
      </c>
      <c r="X107" s="64">
        <v>0</v>
      </c>
      <c r="Y107" s="64">
        <v>0</v>
      </c>
      <c r="Z107" s="64">
        <v>227327</v>
      </c>
      <c r="AA107" s="64">
        <v>0</v>
      </c>
      <c r="AB107" s="62"/>
      <c r="AC107" s="64">
        <v>0</v>
      </c>
      <c r="AD107" s="62"/>
      <c r="AE107" s="64">
        <v>0</v>
      </c>
      <c r="AF107" s="64">
        <v>0</v>
      </c>
      <c r="AG107" s="64">
        <v>0</v>
      </c>
      <c r="AH107" s="62"/>
      <c r="AI107" s="62"/>
      <c r="AJ107" s="64">
        <v>0</v>
      </c>
      <c r="AK107" s="64">
        <v>0</v>
      </c>
      <c r="AL107" s="62"/>
      <c r="AM107" s="62"/>
      <c r="AN107" s="62"/>
      <c r="AO107" s="63">
        <v>44874</v>
      </c>
      <c r="AP107" s="62"/>
      <c r="AQ107" s="62">
        <v>2</v>
      </c>
      <c r="AR107" s="62"/>
      <c r="AS107" s="62"/>
      <c r="AT107" s="62">
        <v>1</v>
      </c>
      <c r="AU107" s="62">
        <v>20221130</v>
      </c>
      <c r="AV107" s="62">
        <v>20221109</v>
      </c>
      <c r="AW107" s="64">
        <v>227327</v>
      </c>
      <c r="AX107" s="64">
        <v>0</v>
      </c>
      <c r="AY107" s="63">
        <v>45046</v>
      </c>
    </row>
    <row r="108" spans="1:51" x14ac:dyDescent="0.25">
      <c r="A108" s="62">
        <v>900228989</v>
      </c>
      <c r="B108" s="62" t="s">
        <v>250</v>
      </c>
      <c r="C108" s="62" t="s">
        <v>11</v>
      </c>
      <c r="D108" s="62">
        <v>112840</v>
      </c>
      <c r="E108" s="62" t="s">
        <v>426</v>
      </c>
      <c r="F108" s="62" t="s">
        <v>11</v>
      </c>
      <c r="G108" s="62">
        <v>112840</v>
      </c>
      <c r="H108" s="63">
        <v>44851</v>
      </c>
      <c r="I108" s="70">
        <v>2022</v>
      </c>
      <c r="J108" s="64">
        <v>80832</v>
      </c>
      <c r="K108" s="64">
        <v>80832</v>
      </c>
      <c r="L108" s="62" t="s">
        <v>338</v>
      </c>
      <c r="M108" s="62" t="s">
        <v>616</v>
      </c>
      <c r="N108" s="62"/>
      <c r="O108" s="64">
        <v>0</v>
      </c>
      <c r="P108" s="62" t="s">
        <v>360</v>
      </c>
      <c r="Q108" s="62" t="s">
        <v>667</v>
      </c>
      <c r="R108" s="64">
        <v>0</v>
      </c>
      <c r="S108" s="62"/>
      <c r="T108" s="64" t="s">
        <v>607</v>
      </c>
      <c r="U108" s="62" t="s">
        <v>339</v>
      </c>
      <c r="V108" s="64">
        <v>80832</v>
      </c>
      <c r="W108" s="64">
        <v>0</v>
      </c>
      <c r="X108" s="64">
        <v>0</v>
      </c>
      <c r="Y108" s="64">
        <v>0</v>
      </c>
      <c r="Z108" s="64">
        <v>80832</v>
      </c>
      <c r="AA108" s="64">
        <v>0</v>
      </c>
      <c r="AB108" s="62"/>
      <c r="AC108" s="64">
        <v>0</v>
      </c>
      <c r="AD108" s="62"/>
      <c r="AE108" s="64">
        <v>0</v>
      </c>
      <c r="AF108" s="64">
        <v>0</v>
      </c>
      <c r="AG108" s="64">
        <v>0</v>
      </c>
      <c r="AH108" s="62"/>
      <c r="AI108" s="62"/>
      <c r="AJ108" s="64">
        <v>0</v>
      </c>
      <c r="AK108" s="64">
        <v>0</v>
      </c>
      <c r="AL108" s="62"/>
      <c r="AM108" s="62"/>
      <c r="AN108" s="62"/>
      <c r="AO108" s="63">
        <v>44874</v>
      </c>
      <c r="AP108" s="62"/>
      <c r="AQ108" s="62">
        <v>2</v>
      </c>
      <c r="AR108" s="62"/>
      <c r="AS108" s="62"/>
      <c r="AT108" s="62">
        <v>1</v>
      </c>
      <c r="AU108" s="62">
        <v>20221129</v>
      </c>
      <c r="AV108" s="62">
        <v>20221109</v>
      </c>
      <c r="AW108" s="64">
        <v>80832</v>
      </c>
      <c r="AX108" s="64">
        <v>0</v>
      </c>
      <c r="AY108" s="63">
        <v>45046</v>
      </c>
    </row>
    <row r="109" spans="1:51" x14ac:dyDescent="0.25">
      <c r="A109" s="62">
        <v>900228989</v>
      </c>
      <c r="B109" s="62" t="s">
        <v>250</v>
      </c>
      <c r="C109" s="62" t="s">
        <v>11</v>
      </c>
      <c r="D109" s="62">
        <v>112849</v>
      </c>
      <c r="E109" s="62" t="s">
        <v>427</v>
      </c>
      <c r="F109" s="62" t="s">
        <v>11</v>
      </c>
      <c r="G109" s="62">
        <v>112849</v>
      </c>
      <c r="H109" s="63">
        <v>44851</v>
      </c>
      <c r="I109" s="70">
        <v>2022</v>
      </c>
      <c r="J109" s="64">
        <v>464629</v>
      </c>
      <c r="K109" s="64">
        <v>464629</v>
      </c>
      <c r="L109" s="62" t="s">
        <v>338</v>
      </c>
      <c r="M109" s="62" t="s">
        <v>609</v>
      </c>
      <c r="N109" s="62"/>
      <c r="O109" s="64">
        <v>0</v>
      </c>
      <c r="P109" s="62"/>
      <c r="Q109" s="62"/>
      <c r="R109" s="64">
        <v>0</v>
      </c>
      <c r="S109" s="62"/>
      <c r="T109" s="64" t="s">
        <v>608</v>
      </c>
      <c r="U109" s="62" t="s">
        <v>339</v>
      </c>
      <c r="V109" s="64">
        <v>464629</v>
      </c>
      <c r="W109" s="64">
        <v>0</v>
      </c>
      <c r="X109" s="64">
        <v>0</v>
      </c>
      <c r="Y109" s="64">
        <v>0</v>
      </c>
      <c r="Z109" s="64">
        <v>464629</v>
      </c>
      <c r="AA109" s="64">
        <v>0</v>
      </c>
      <c r="AB109" s="62"/>
      <c r="AC109" s="64">
        <v>0</v>
      </c>
      <c r="AD109" s="62"/>
      <c r="AE109" s="64">
        <v>0</v>
      </c>
      <c r="AF109" s="64">
        <v>0</v>
      </c>
      <c r="AG109" s="64">
        <v>0</v>
      </c>
      <c r="AH109" s="62"/>
      <c r="AI109" s="62"/>
      <c r="AJ109" s="64">
        <v>0</v>
      </c>
      <c r="AK109" s="64">
        <v>0</v>
      </c>
      <c r="AL109" s="62"/>
      <c r="AM109" s="62"/>
      <c r="AN109" s="62"/>
      <c r="AO109" s="63">
        <v>44874</v>
      </c>
      <c r="AP109" s="62"/>
      <c r="AQ109" s="62">
        <v>2</v>
      </c>
      <c r="AR109" s="62"/>
      <c r="AS109" s="62"/>
      <c r="AT109" s="62">
        <v>1</v>
      </c>
      <c r="AU109" s="62">
        <v>20221130</v>
      </c>
      <c r="AV109" s="62">
        <v>20221109</v>
      </c>
      <c r="AW109" s="64">
        <v>464629</v>
      </c>
      <c r="AX109" s="64">
        <v>0</v>
      </c>
      <c r="AY109" s="63">
        <v>45046</v>
      </c>
    </row>
    <row r="110" spans="1:51" x14ac:dyDescent="0.25">
      <c r="A110" s="62">
        <v>900228989</v>
      </c>
      <c r="B110" s="62" t="s">
        <v>250</v>
      </c>
      <c r="C110" s="62" t="s">
        <v>11</v>
      </c>
      <c r="D110" s="62">
        <v>113006</v>
      </c>
      <c r="E110" s="62" t="s">
        <v>428</v>
      </c>
      <c r="F110" s="62" t="s">
        <v>11</v>
      </c>
      <c r="G110" s="62">
        <v>113006</v>
      </c>
      <c r="H110" s="63">
        <v>44854</v>
      </c>
      <c r="I110" s="70">
        <v>2022</v>
      </c>
      <c r="J110" s="64">
        <v>412325</v>
      </c>
      <c r="K110" s="64">
        <v>412325</v>
      </c>
      <c r="L110" s="62" t="s">
        <v>338</v>
      </c>
      <c r="M110" s="62" t="s">
        <v>609</v>
      </c>
      <c r="N110" s="62"/>
      <c r="O110" s="64">
        <v>0</v>
      </c>
      <c r="P110" s="62"/>
      <c r="Q110" s="62"/>
      <c r="R110" s="64">
        <v>0</v>
      </c>
      <c r="S110" s="62"/>
      <c r="T110" s="64" t="s">
        <v>608</v>
      </c>
      <c r="U110" s="62" t="s">
        <v>339</v>
      </c>
      <c r="V110" s="64">
        <v>412325</v>
      </c>
      <c r="W110" s="64">
        <v>0</v>
      </c>
      <c r="X110" s="64">
        <v>0</v>
      </c>
      <c r="Y110" s="64">
        <v>0</v>
      </c>
      <c r="Z110" s="64">
        <v>412325</v>
      </c>
      <c r="AA110" s="64">
        <v>0</v>
      </c>
      <c r="AB110" s="62"/>
      <c r="AC110" s="64">
        <v>0</v>
      </c>
      <c r="AD110" s="62"/>
      <c r="AE110" s="64">
        <v>0</v>
      </c>
      <c r="AF110" s="64">
        <v>0</v>
      </c>
      <c r="AG110" s="64">
        <v>0</v>
      </c>
      <c r="AH110" s="62"/>
      <c r="AI110" s="62"/>
      <c r="AJ110" s="64">
        <v>0</v>
      </c>
      <c r="AK110" s="64">
        <v>0</v>
      </c>
      <c r="AL110" s="62"/>
      <c r="AM110" s="62"/>
      <c r="AN110" s="62"/>
      <c r="AO110" s="63">
        <v>44874</v>
      </c>
      <c r="AP110" s="62"/>
      <c r="AQ110" s="62">
        <v>2</v>
      </c>
      <c r="AR110" s="62"/>
      <c r="AS110" s="62"/>
      <c r="AT110" s="62">
        <v>1</v>
      </c>
      <c r="AU110" s="62">
        <v>20221130</v>
      </c>
      <c r="AV110" s="62">
        <v>20221109</v>
      </c>
      <c r="AW110" s="64">
        <v>412325</v>
      </c>
      <c r="AX110" s="64">
        <v>0</v>
      </c>
      <c r="AY110" s="63">
        <v>45046</v>
      </c>
    </row>
    <row r="111" spans="1:51" x14ac:dyDescent="0.25">
      <c r="A111" s="62">
        <v>900228989</v>
      </c>
      <c r="B111" s="62" t="s">
        <v>250</v>
      </c>
      <c r="C111" s="62" t="s">
        <v>11</v>
      </c>
      <c r="D111" s="62">
        <v>113013</v>
      </c>
      <c r="E111" s="62" t="s">
        <v>429</v>
      </c>
      <c r="F111" s="62" t="s">
        <v>11</v>
      </c>
      <c r="G111" s="62">
        <v>113013</v>
      </c>
      <c r="H111" s="63">
        <v>44854</v>
      </c>
      <c r="I111" s="70">
        <v>2022</v>
      </c>
      <c r="J111" s="64">
        <v>80832</v>
      </c>
      <c r="K111" s="64">
        <v>80832</v>
      </c>
      <c r="L111" s="62" t="s">
        <v>338</v>
      </c>
      <c r="M111" s="62" t="s">
        <v>616</v>
      </c>
      <c r="N111" s="62"/>
      <c r="O111" s="64">
        <v>0</v>
      </c>
      <c r="P111" s="62" t="s">
        <v>360</v>
      </c>
      <c r="Q111" s="62" t="s">
        <v>667</v>
      </c>
      <c r="R111" s="64">
        <v>0</v>
      </c>
      <c r="S111" s="62"/>
      <c r="T111" s="64" t="s">
        <v>607</v>
      </c>
      <c r="U111" s="62" t="s">
        <v>339</v>
      </c>
      <c r="V111" s="64">
        <v>80832</v>
      </c>
      <c r="W111" s="64">
        <v>0</v>
      </c>
      <c r="X111" s="64">
        <v>0</v>
      </c>
      <c r="Y111" s="64">
        <v>0</v>
      </c>
      <c r="Z111" s="64">
        <v>80832</v>
      </c>
      <c r="AA111" s="64">
        <v>0</v>
      </c>
      <c r="AB111" s="62"/>
      <c r="AC111" s="64">
        <v>0</v>
      </c>
      <c r="AD111" s="62"/>
      <c r="AE111" s="64">
        <v>0</v>
      </c>
      <c r="AF111" s="64">
        <v>0</v>
      </c>
      <c r="AG111" s="64">
        <v>0</v>
      </c>
      <c r="AH111" s="62"/>
      <c r="AI111" s="62"/>
      <c r="AJ111" s="64">
        <v>0</v>
      </c>
      <c r="AK111" s="64">
        <v>0</v>
      </c>
      <c r="AL111" s="62"/>
      <c r="AM111" s="62"/>
      <c r="AN111" s="62"/>
      <c r="AO111" s="63">
        <v>44874</v>
      </c>
      <c r="AP111" s="62"/>
      <c r="AQ111" s="62">
        <v>2</v>
      </c>
      <c r="AR111" s="62"/>
      <c r="AS111" s="62"/>
      <c r="AT111" s="62">
        <v>1</v>
      </c>
      <c r="AU111" s="62">
        <v>20221129</v>
      </c>
      <c r="AV111" s="62">
        <v>20221109</v>
      </c>
      <c r="AW111" s="64">
        <v>80832</v>
      </c>
      <c r="AX111" s="64">
        <v>0</v>
      </c>
      <c r="AY111" s="63">
        <v>45046</v>
      </c>
    </row>
    <row r="112" spans="1:51" x14ac:dyDescent="0.25">
      <c r="A112" s="62">
        <v>900228989</v>
      </c>
      <c r="B112" s="62" t="s">
        <v>250</v>
      </c>
      <c r="C112" s="62" t="s">
        <v>11</v>
      </c>
      <c r="D112" s="62">
        <v>113014</v>
      </c>
      <c r="E112" s="62" t="s">
        <v>430</v>
      </c>
      <c r="F112" s="62" t="s">
        <v>11</v>
      </c>
      <c r="G112" s="62">
        <v>113014</v>
      </c>
      <c r="H112" s="63">
        <v>44854</v>
      </c>
      <c r="I112" s="70">
        <v>2022</v>
      </c>
      <c r="J112" s="64">
        <v>80832</v>
      </c>
      <c r="K112" s="64">
        <v>80832</v>
      </c>
      <c r="L112" s="62" t="s">
        <v>338</v>
      </c>
      <c r="M112" s="62" t="s">
        <v>616</v>
      </c>
      <c r="N112" s="62"/>
      <c r="O112" s="64">
        <v>0</v>
      </c>
      <c r="P112" s="62" t="s">
        <v>360</v>
      </c>
      <c r="Q112" s="62" t="s">
        <v>667</v>
      </c>
      <c r="R112" s="64">
        <v>0</v>
      </c>
      <c r="S112" s="62"/>
      <c r="T112" s="64" t="s">
        <v>607</v>
      </c>
      <c r="U112" s="62" t="s">
        <v>339</v>
      </c>
      <c r="V112" s="64">
        <v>80832</v>
      </c>
      <c r="W112" s="64">
        <v>0</v>
      </c>
      <c r="X112" s="64">
        <v>0</v>
      </c>
      <c r="Y112" s="64">
        <v>0</v>
      </c>
      <c r="Z112" s="64">
        <v>80832</v>
      </c>
      <c r="AA112" s="64">
        <v>0</v>
      </c>
      <c r="AB112" s="62"/>
      <c r="AC112" s="64">
        <v>0</v>
      </c>
      <c r="AD112" s="62"/>
      <c r="AE112" s="64">
        <v>0</v>
      </c>
      <c r="AF112" s="64">
        <v>0</v>
      </c>
      <c r="AG112" s="64">
        <v>0</v>
      </c>
      <c r="AH112" s="62"/>
      <c r="AI112" s="62"/>
      <c r="AJ112" s="64">
        <v>0</v>
      </c>
      <c r="AK112" s="64">
        <v>0</v>
      </c>
      <c r="AL112" s="62"/>
      <c r="AM112" s="62"/>
      <c r="AN112" s="62"/>
      <c r="AO112" s="63">
        <v>44874</v>
      </c>
      <c r="AP112" s="62"/>
      <c r="AQ112" s="62">
        <v>2</v>
      </c>
      <c r="AR112" s="62"/>
      <c r="AS112" s="62"/>
      <c r="AT112" s="62">
        <v>1</v>
      </c>
      <c r="AU112" s="62">
        <v>20221129</v>
      </c>
      <c r="AV112" s="62">
        <v>20221109</v>
      </c>
      <c r="AW112" s="64">
        <v>80832</v>
      </c>
      <c r="AX112" s="64">
        <v>0</v>
      </c>
      <c r="AY112" s="63">
        <v>45046</v>
      </c>
    </row>
    <row r="113" spans="1:51" x14ac:dyDescent="0.25">
      <c r="A113" s="62">
        <v>900228989</v>
      </c>
      <c r="B113" s="62" t="s">
        <v>250</v>
      </c>
      <c r="C113" s="62" t="s">
        <v>11</v>
      </c>
      <c r="D113" s="62">
        <v>113155</v>
      </c>
      <c r="E113" s="62" t="s">
        <v>431</v>
      </c>
      <c r="F113" s="62" t="s">
        <v>11</v>
      </c>
      <c r="G113" s="62">
        <v>113155</v>
      </c>
      <c r="H113" s="63">
        <v>44858</v>
      </c>
      <c r="I113" s="70">
        <v>2022</v>
      </c>
      <c r="J113" s="64">
        <v>544817</v>
      </c>
      <c r="K113" s="64">
        <v>544817</v>
      </c>
      <c r="L113" s="62" t="s">
        <v>338</v>
      </c>
      <c r="M113" s="62" t="s">
        <v>609</v>
      </c>
      <c r="N113" s="62"/>
      <c r="O113" s="64">
        <v>0</v>
      </c>
      <c r="P113" s="62"/>
      <c r="Q113" s="62"/>
      <c r="R113" s="64">
        <v>0</v>
      </c>
      <c r="S113" s="62"/>
      <c r="T113" s="64" t="s">
        <v>608</v>
      </c>
      <c r="U113" s="62" t="s">
        <v>339</v>
      </c>
      <c r="V113" s="64">
        <v>544817</v>
      </c>
      <c r="W113" s="64">
        <v>0</v>
      </c>
      <c r="X113" s="64">
        <v>0</v>
      </c>
      <c r="Y113" s="64">
        <v>0</v>
      </c>
      <c r="Z113" s="64">
        <v>544817</v>
      </c>
      <c r="AA113" s="64">
        <v>0</v>
      </c>
      <c r="AB113" s="62"/>
      <c r="AC113" s="64">
        <v>0</v>
      </c>
      <c r="AD113" s="62"/>
      <c r="AE113" s="64">
        <v>0</v>
      </c>
      <c r="AF113" s="64">
        <v>0</v>
      </c>
      <c r="AG113" s="64">
        <v>0</v>
      </c>
      <c r="AH113" s="62"/>
      <c r="AI113" s="62"/>
      <c r="AJ113" s="64">
        <v>0</v>
      </c>
      <c r="AK113" s="64">
        <v>0</v>
      </c>
      <c r="AL113" s="62"/>
      <c r="AM113" s="62"/>
      <c r="AN113" s="62"/>
      <c r="AO113" s="63">
        <v>44874</v>
      </c>
      <c r="AP113" s="62"/>
      <c r="AQ113" s="62">
        <v>2</v>
      </c>
      <c r="AR113" s="62"/>
      <c r="AS113" s="62"/>
      <c r="AT113" s="62">
        <v>1</v>
      </c>
      <c r="AU113" s="62">
        <v>20221130</v>
      </c>
      <c r="AV113" s="62">
        <v>20221109</v>
      </c>
      <c r="AW113" s="64">
        <v>544817</v>
      </c>
      <c r="AX113" s="64">
        <v>0</v>
      </c>
      <c r="AY113" s="63">
        <v>45046</v>
      </c>
    </row>
    <row r="114" spans="1:51" x14ac:dyDescent="0.25">
      <c r="A114" s="62">
        <v>900228989</v>
      </c>
      <c r="B114" s="62" t="s">
        <v>250</v>
      </c>
      <c r="C114" s="62" t="s">
        <v>11</v>
      </c>
      <c r="D114" s="62">
        <v>113333</v>
      </c>
      <c r="E114" s="62" t="s">
        <v>432</v>
      </c>
      <c r="F114" s="62" t="s">
        <v>11</v>
      </c>
      <c r="G114" s="62">
        <v>113333</v>
      </c>
      <c r="H114" s="63">
        <v>44861</v>
      </c>
      <c r="I114" s="70">
        <v>2022</v>
      </c>
      <c r="J114" s="64">
        <v>80832</v>
      </c>
      <c r="K114" s="64">
        <v>80832</v>
      </c>
      <c r="L114" s="62" t="s">
        <v>338</v>
      </c>
      <c r="M114" s="62" t="s">
        <v>616</v>
      </c>
      <c r="N114" s="62"/>
      <c r="O114" s="64">
        <v>0</v>
      </c>
      <c r="P114" s="62" t="s">
        <v>360</v>
      </c>
      <c r="Q114" s="62" t="s">
        <v>665</v>
      </c>
      <c r="R114" s="64">
        <v>0</v>
      </c>
      <c r="S114" s="62"/>
      <c r="T114" s="64" t="s">
        <v>607</v>
      </c>
      <c r="U114" s="62" t="s">
        <v>339</v>
      </c>
      <c r="V114" s="64">
        <v>80832</v>
      </c>
      <c r="W114" s="64">
        <v>0</v>
      </c>
      <c r="X114" s="64">
        <v>0</v>
      </c>
      <c r="Y114" s="64">
        <v>0</v>
      </c>
      <c r="Z114" s="64">
        <v>80832</v>
      </c>
      <c r="AA114" s="64">
        <v>0</v>
      </c>
      <c r="AB114" s="62"/>
      <c r="AC114" s="64">
        <v>0</v>
      </c>
      <c r="AD114" s="62"/>
      <c r="AE114" s="64">
        <v>0</v>
      </c>
      <c r="AF114" s="64">
        <v>0</v>
      </c>
      <c r="AG114" s="64">
        <v>0</v>
      </c>
      <c r="AH114" s="62"/>
      <c r="AI114" s="62"/>
      <c r="AJ114" s="64">
        <v>0</v>
      </c>
      <c r="AK114" s="64">
        <v>0</v>
      </c>
      <c r="AL114" s="62"/>
      <c r="AM114" s="62"/>
      <c r="AN114" s="62"/>
      <c r="AO114" s="63">
        <v>44978</v>
      </c>
      <c r="AP114" s="62"/>
      <c r="AQ114" s="62">
        <v>2</v>
      </c>
      <c r="AR114" s="62"/>
      <c r="AS114" s="62"/>
      <c r="AT114" s="62">
        <v>1</v>
      </c>
      <c r="AU114" s="62">
        <v>20230227</v>
      </c>
      <c r="AV114" s="62">
        <v>20230221</v>
      </c>
      <c r="AW114" s="64">
        <v>80832</v>
      </c>
      <c r="AX114" s="64">
        <v>0</v>
      </c>
      <c r="AY114" s="63">
        <v>45046</v>
      </c>
    </row>
    <row r="115" spans="1:51" x14ac:dyDescent="0.25">
      <c r="A115" s="62">
        <v>900228989</v>
      </c>
      <c r="B115" s="62" t="s">
        <v>250</v>
      </c>
      <c r="C115" s="62" t="s">
        <v>11</v>
      </c>
      <c r="D115" s="62">
        <v>113352</v>
      </c>
      <c r="E115" s="62" t="s">
        <v>433</v>
      </c>
      <c r="F115" s="62" t="s">
        <v>11</v>
      </c>
      <c r="G115" s="62">
        <v>113352</v>
      </c>
      <c r="H115" s="63">
        <v>44861</v>
      </c>
      <c r="I115" s="70">
        <v>2022</v>
      </c>
      <c r="J115" s="64">
        <v>654107</v>
      </c>
      <c r="K115" s="64">
        <v>654107</v>
      </c>
      <c r="L115" s="62" t="s">
        <v>338</v>
      </c>
      <c r="M115" s="62" t="s">
        <v>609</v>
      </c>
      <c r="N115" s="62"/>
      <c r="O115" s="64">
        <v>0</v>
      </c>
      <c r="P115" s="62"/>
      <c r="Q115" s="62"/>
      <c r="R115" s="64">
        <v>0</v>
      </c>
      <c r="S115" s="62"/>
      <c r="T115" s="64" t="s">
        <v>608</v>
      </c>
      <c r="U115" s="62" t="s">
        <v>339</v>
      </c>
      <c r="V115" s="64">
        <v>654107</v>
      </c>
      <c r="W115" s="64">
        <v>0</v>
      </c>
      <c r="X115" s="64">
        <v>0</v>
      </c>
      <c r="Y115" s="64">
        <v>0</v>
      </c>
      <c r="Z115" s="64">
        <v>654107</v>
      </c>
      <c r="AA115" s="64">
        <v>0</v>
      </c>
      <c r="AB115" s="62"/>
      <c r="AC115" s="64">
        <v>0</v>
      </c>
      <c r="AD115" s="62"/>
      <c r="AE115" s="64">
        <v>0</v>
      </c>
      <c r="AF115" s="64">
        <v>0</v>
      </c>
      <c r="AG115" s="64">
        <v>0</v>
      </c>
      <c r="AH115" s="62"/>
      <c r="AI115" s="62"/>
      <c r="AJ115" s="64">
        <v>0</v>
      </c>
      <c r="AK115" s="64">
        <v>0</v>
      </c>
      <c r="AL115" s="62"/>
      <c r="AM115" s="62"/>
      <c r="AN115" s="62"/>
      <c r="AO115" s="63">
        <v>44874</v>
      </c>
      <c r="AP115" s="62"/>
      <c r="AQ115" s="62">
        <v>2</v>
      </c>
      <c r="AR115" s="62"/>
      <c r="AS115" s="62"/>
      <c r="AT115" s="62">
        <v>1</v>
      </c>
      <c r="AU115" s="62">
        <v>20221130</v>
      </c>
      <c r="AV115" s="62">
        <v>20221109</v>
      </c>
      <c r="AW115" s="64">
        <v>654107</v>
      </c>
      <c r="AX115" s="64">
        <v>0</v>
      </c>
      <c r="AY115" s="63">
        <v>45046</v>
      </c>
    </row>
    <row r="116" spans="1:51" x14ac:dyDescent="0.25">
      <c r="A116" s="62">
        <v>900228989</v>
      </c>
      <c r="B116" s="62" t="s">
        <v>250</v>
      </c>
      <c r="C116" s="62" t="s">
        <v>11</v>
      </c>
      <c r="D116" s="62">
        <v>113422</v>
      </c>
      <c r="E116" s="62" t="s">
        <v>434</v>
      </c>
      <c r="F116" s="62" t="s">
        <v>11</v>
      </c>
      <c r="G116" s="62">
        <v>113422</v>
      </c>
      <c r="H116" s="63">
        <v>44862</v>
      </c>
      <c r="I116" s="70">
        <v>2022</v>
      </c>
      <c r="J116" s="64">
        <v>76775</v>
      </c>
      <c r="K116" s="64">
        <v>76775</v>
      </c>
      <c r="L116" s="62" t="s">
        <v>338</v>
      </c>
      <c r="M116" s="62" t="s">
        <v>609</v>
      </c>
      <c r="N116" s="62"/>
      <c r="O116" s="64">
        <v>0</v>
      </c>
      <c r="P116" s="62"/>
      <c r="Q116" s="62"/>
      <c r="R116" s="64">
        <v>0</v>
      </c>
      <c r="S116" s="62"/>
      <c r="T116" s="64" t="s">
        <v>608</v>
      </c>
      <c r="U116" s="62" t="s">
        <v>339</v>
      </c>
      <c r="V116" s="64">
        <v>76775</v>
      </c>
      <c r="W116" s="64">
        <v>0</v>
      </c>
      <c r="X116" s="64">
        <v>0</v>
      </c>
      <c r="Y116" s="64">
        <v>0</v>
      </c>
      <c r="Z116" s="64">
        <v>76775</v>
      </c>
      <c r="AA116" s="64">
        <v>0</v>
      </c>
      <c r="AB116" s="62"/>
      <c r="AC116" s="64">
        <v>0</v>
      </c>
      <c r="AD116" s="62"/>
      <c r="AE116" s="64">
        <v>0</v>
      </c>
      <c r="AF116" s="64">
        <v>0</v>
      </c>
      <c r="AG116" s="64">
        <v>0</v>
      </c>
      <c r="AH116" s="62"/>
      <c r="AI116" s="62"/>
      <c r="AJ116" s="64">
        <v>0</v>
      </c>
      <c r="AK116" s="64">
        <v>0</v>
      </c>
      <c r="AL116" s="62"/>
      <c r="AM116" s="62"/>
      <c r="AN116" s="62"/>
      <c r="AO116" s="63">
        <v>44874</v>
      </c>
      <c r="AP116" s="62"/>
      <c r="AQ116" s="62">
        <v>2</v>
      </c>
      <c r="AR116" s="62"/>
      <c r="AS116" s="62"/>
      <c r="AT116" s="62">
        <v>1</v>
      </c>
      <c r="AU116" s="62">
        <v>20221130</v>
      </c>
      <c r="AV116" s="62">
        <v>20221109</v>
      </c>
      <c r="AW116" s="64">
        <v>76775</v>
      </c>
      <c r="AX116" s="64">
        <v>0</v>
      </c>
      <c r="AY116" s="63">
        <v>45046</v>
      </c>
    </row>
    <row r="117" spans="1:51" x14ac:dyDescent="0.25">
      <c r="A117" s="62">
        <v>900228989</v>
      </c>
      <c r="B117" s="62" t="s">
        <v>250</v>
      </c>
      <c r="C117" s="62" t="s">
        <v>11</v>
      </c>
      <c r="D117" s="62">
        <v>113464</v>
      </c>
      <c r="E117" s="62" t="s">
        <v>435</v>
      </c>
      <c r="F117" s="62" t="s">
        <v>11</v>
      </c>
      <c r="G117" s="62">
        <v>113464</v>
      </c>
      <c r="H117" s="63">
        <v>44863</v>
      </c>
      <c r="I117" s="70">
        <v>2022</v>
      </c>
      <c r="J117" s="64">
        <v>65700</v>
      </c>
      <c r="K117" s="64">
        <v>65700</v>
      </c>
      <c r="L117" s="62" t="s">
        <v>338</v>
      </c>
      <c r="M117" s="62" t="s">
        <v>609</v>
      </c>
      <c r="N117" s="62"/>
      <c r="O117" s="64">
        <v>0</v>
      </c>
      <c r="P117" s="62"/>
      <c r="Q117" s="62"/>
      <c r="R117" s="64">
        <v>0</v>
      </c>
      <c r="S117" s="62"/>
      <c r="T117" s="64" t="s">
        <v>608</v>
      </c>
      <c r="U117" s="62" t="s">
        <v>339</v>
      </c>
      <c r="V117" s="64">
        <v>65700</v>
      </c>
      <c r="W117" s="64">
        <v>0</v>
      </c>
      <c r="X117" s="64">
        <v>0</v>
      </c>
      <c r="Y117" s="64">
        <v>0</v>
      </c>
      <c r="Z117" s="64">
        <v>65700</v>
      </c>
      <c r="AA117" s="64">
        <v>0</v>
      </c>
      <c r="AB117" s="62"/>
      <c r="AC117" s="64">
        <v>0</v>
      </c>
      <c r="AD117" s="62"/>
      <c r="AE117" s="64">
        <v>0</v>
      </c>
      <c r="AF117" s="64">
        <v>0</v>
      </c>
      <c r="AG117" s="64">
        <v>0</v>
      </c>
      <c r="AH117" s="62"/>
      <c r="AI117" s="62"/>
      <c r="AJ117" s="64">
        <v>0</v>
      </c>
      <c r="AK117" s="64">
        <v>0</v>
      </c>
      <c r="AL117" s="62"/>
      <c r="AM117" s="62"/>
      <c r="AN117" s="62"/>
      <c r="AO117" s="63">
        <v>44874</v>
      </c>
      <c r="AP117" s="62"/>
      <c r="AQ117" s="62">
        <v>2</v>
      </c>
      <c r="AR117" s="62"/>
      <c r="AS117" s="62"/>
      <c r="AT117" s="62">
        <v>1</v>
      </c>
      <c r="AU117" s="62">
        <v>20221130</v>
      </c>
      <c r="AV117" s="62">
        <v>20221109</v>
      </c>
      <c r="AW117" s="64">
        <v>65700</v>
      </c>
      <c r="AX117" s="64">
        <v>0</v>
      </c>
      <c r="AY117" s="63">
        <v>45046</v>
      </c>
    </row>
    <row r="118" spans="1:51" x14ac:dyDescent="0.25">
      <c r="A118" s="62">
        <v>900228989</v>
      </c>
      <c r="B118" s="62" t="s">
        <v>250</v>
      </c>
      <c r="C118" s="62" t="s">
        <v>11</v>
      </c>
      <c r="D118" s="62">
        <v>100305</v>
      </c>
      <c r="E118" s="62" t="s">
        <v>436</v>
      </c>
      <c r="F118" s="62" t="s">
        <v>11</v>
      </c>
      <c r="G118" s="62">
        <v>100305</v>
      </c>
      <c r="H118" s="63">
        <v>44660</v>
      </c>
      <c r="I118" s="70">
        <v>2022</v>
      </c>
      <c r="J118" s="64">
        <v>248998</v>
      </c>
      <c r="K118" s="64">
        <v>248998</v>
      </c>
      <c r="L118" s="62" t="s">
        <v>338</v>
      </c>
      <c r="M118" s="62" t="s">
        <v>609</v>
      </c>
      <c r="N118" s="62"/>
      <c r="O118" s="64">
        <v>0</v>
      </c>
      <c r="P118" s="62"/>
      <c r="Q118" s="62"/>
      <c r="R118" s="64">
        <v>0</v>
      </c>
      <c r="S118" s="62"/>
      <c r="T118" s="64" t="s">
        <v>608</v>
      </c>
      <c r="U118" s="62" t="s">
        <v>339</v>
      </c>
      <c r="V118" s="64">
        <v>248998</v>
      </c>
      <c r="W118" s="64">
        <v>0</v>
      </c>
      <c r="X118" s="64">
        <v>0</v>
      </c>
      <c r="Y118" s="64">
        <v>0</v>
      </c>
      <c r="Z118" s="64">
        <v>248998</v>
      </c>
      <c r="AA118" s="64">
        <v>0</v>
      </c>
      <c r="AB118" s="62"/>
      <c r="AC118" s="64">
        <v>0</v>
      </c>
      <c r="AD118" s="62"/>
      <c r="AE118" s="64">
        <v>0</v>
      </c>
      <c r="AF118" s="64">
        <v>0</v>
      </c>
      <c r="AG118" s="64">
        <v>0</v>
      </c>
      <c r="AH118" s="62"/>
      <c r="AI118" s="62"/>
      <c r="AJ118" s="64">
        <v>0</v>
      </c>
      <c r="AK118" s="64">
        <v>0</v>
      </c>
      <c r="AL118" s="62"/>
      <c r="AM118" s="62"/>
      <c r="AN118" s="62"/>
      <c r="AO118" s="63">
        <v>44671</v>
      </c>
      <c r="AP118" s="62"/>
      <c r="AQ118" s="62">
        <v>2</v>
      </c>
      <c r="AR118" s="62"/>
      <c r="AS118" s="62"/>
      <c r="AT118" s="62">
        <v>1</v>
      </c>
      <c r="AU118" s="62">
        <v>20220430</v>
      </c>
      <c r="AV118" s="62">
        <v>20220420</v>
      </c>
      <c r="AW118" s="64">
        <v>248998</v>
      </c>
      <c r="AX118" s="64">
        <v>0</v>
      </c>
      <c r="AY118" s="63">
        <v>45046</v>
      </c>
    </row>
    <row r="119" spans="1:51" x14ac:dyDescent="0.25">
      <c r="A119" s="62">
        <v>900228989</v>
      </c>
      <c r="B119" s="62" t="s">
        <v>250</v>
      </c>
      <c r="C119" s="62" t="s">
        <v>11</v>
      </c>
      <c r="D119" s="62">
        <v>100473</v>
      </c>
      <c r="E119" s="62" t="s">
        <v>437</v>
      </c>
      <c r="F119" s="62" t="s">
        <v>11</v>
      </c>
      <c r="G119" s="62">
        <v>100473</v>
      </c>
      <c r="H119" s="63">
        <v>44662</v>
      </c>
      <c r="I119" s="70">
        <v>2022</v>
      </c>
      <c r="J119" s="64">
        <v>172835</v>
      </c>
      <c r="K119" s="64">
        <v>172835</v>
      </c>
      <c r="L119" s="62" t="s">
        <v>338</v>
      </c>
      <c r="M119" s="62" t="s">
        <v>609</v>
      </c>
      <c r="N119" s="62"/>
      <c r="O119" s="64">
        <v>0</v>
      </c>
      <c r="P119" s="62"/>
      <c r="Q119" s="62"/>
      <c r="R119" s="64">
        <v>0</v>
      </c>
      <c r="S119" s="62"/>
      <c r="T119" s="64" t="s">
        <v>608</v>
      </c>
      <c r="U119" s="62" t="s">
        <v>339</v>
      </c>
      <c r="V119" s="64">
        <v>172835</v>
      </c>
      <c r="W119" s="64">
        <v>0</v>
      </c>
      <c r="X119" s="64">
        <v>0</v>
      </c>
      <c r="Y119" s="64">
        <v>0</v>
      </c>
      <c r="Z119" s="64">
        <v>172835</v>
      </c>
      <c r="AA119" s="64">
        <v>0</v>
      </c>
      <c r="AB119" s="62"/>
      <c r="AC119" s="64">
        <v>0</v>
      </c>
      <c r="AD119" s="62"/>
      <c r="AE119" s="64">
        <v>0</v>
      </c>
      <c r="AF119" s="64">
        <v>0</v>
      </c>
      <c r="AG119" s="64">
        <v>0</v>
      </c>
      <c r="AH119" s="62"/>
      <c r="AI119" s="62"/>
      <c r="AJ119" s="64">
        <v>0</v>
      </c>
      <c r="AK119" s="64">
        <v>0</v>
      </c>
      <c r="AL119" s="62"/>
      <c r="AM119" s="62"/>
      <c r="AN119" s="62"/>
      <c r="AO119" s="63">
        <v>44756</v>
      </c>
      <c r="AP119" s="62"/>
      <c r="AQ119" s="62">
        <v>2</v>
      </c>
      <c r="AR119" s="62"/>
      <c r="AS119" s="62"/>
      <c r="AT119" s="62">
        <v>1</v>
      </c>
      <c r="AU119" s="62">
        <v>20220730</v>
      </c>
      <c r="AV119" s="62">
        <v>20220714</v>
      </c>
      <c r="AW119" s="64">
        <v>172835</v>
      </c>
      <c r="AX119" s="64">
        <v>0</v>
      </c>
      <c r="AY119" s="63">
        <v>45046</v>
      </c>
    </row>
    <row r="120" spans="1:51" x14ac:dyDescent="0.25">
      <c r="A120" s="62">
        <v>900228989</v>
      </c>
      <c r="B120" s="62" t="s">
        <v>250</v>
      </c>
      <c r="C120" s="62" t="s">
        <v>11</v>
      </c>
      <c r="D120" s="62">
        <v>100915</v>
      </c>
      <c r="E120" s="62" t="s">
        <v>438</v>
      </c>
      <c r="F120" s="62" t="s">
        <v>11</v>
      </c>
      <c r="G120" s="62">
        <v>100915</v>
      </c>
      <c r="H120" s="63">
        <v>44669</v>
      </c>
      <c r="I120" s="70">
        <v>2022</v>
      </c>
      <c r="J120" s="64">
        <v>757467</v>
      </c>
      <c r="K120" s="64">
        <v>757467</v>
      </c>
      <c r="L120" s="62" t="s">
        <v>338</v>
      </c>
      <c r="M120" s="62" t="s">
        <v>609</v>
      </c>
      <c r="N120" s="62"/>
      <c r="O120" s="64">
        <v>0</v>
      </c>
      <c r="P120" s="62"/>
      <c r="Q120" s="62"/>
      <c r="R120" s="64">
        <v>0</v>
      </c>
      <c r="S120" s="62"/>
      <c r="T120" s="64" t="s">
        <v>608</v>
      </c>
      <c r="U120" s="62" t="s">
        <v>339</v>
      </c>
      <c r="V120" s="64">
        <v>757467</v>
      </c>
      <c r="W120" s="64">
        <v>0</v>
      </c>
      <c r="X120" s="64">
        <v>0</v>
      </c>
      <c r="Y120" s="64">
        <v>0</v>
      </c>
      <c r="Z120" s="64">
        <v>757467</v>
      </c>
      <c r="AA120" s="64">
        <v>0</v>
      </c>
      <c r="AB120" s="62"/>
      <c r="AC120" s="64">
        <v>0</v>
      </c>
      <c r="AD120" s="62"/>
      <c r="AE120" s="64">
        <v>0</v>
      </c>
      <c r="AF120" s="64">
        <v>0</v>
      </c>
      <c r="AG120" s="64">
        <v>0</v>
      </c>
      <c r="AH120" s="62"/>
      <c r="AI120" s="62"/>
      <c r="AJ120" s="64">
        <v>0</v>
      </c>
      <c r="AK120" s="64">
        <v>0</v>
      </c>
      <c r="AL120" s="62"/>
      <c r="AM120" s="62"/>
      <c r="AN120" s="62"/>
      <c r="AO120" s="63">
        <v>44694</v>
      </c>
      <c r="AP120" s="62"/>
      <c r="AQ120" s="62">
        <v>2</v>
      </c>
      <c r="AR120" s="62"/>
      <c r="AS120" s="62"/>
      <c r="AT120" s="62">
        <v>1</v>
      </c>
      <c r="AU120" s="62">
        <v>20220530</v>
      </c>
      <c r="AV120" s="62">
        <v>20220513</v>
      </c>
      <c r="AW120" s="64">
        <v>757467</v>
      </c>
      <c r="AX120" s="64">
        <v>0</v>
      </c>
      <c r="AY120" s="63">
        <v>45046</v>
      </c>
    </row>
    <row r="121" spans="1:51" x14ac:dyDescent="0.25">
      <c r="A121" s="62">
        <v>900228989</v>
      </c>
      <c r="B121" s="62" t="s">
        <v>250</v>
      </c>
      <c r="C121" s="62" t="s">
        <v>11</v>
      </c>
      <c r="D121" s="62">
        <v>101169</v>
      </c>
      <c r="E121" s="62" t="s">
        <v>439</v>
      </c>
      <c r="F121" s="62" t="s">
        <v>11</v>
      </c>
      <c r="G121" s="62">
        <v>101169</v>
      </c>
      <c r="H121" s="63">
        <v>44672</v>
      </c>
      <c r="I121" s="70">
        <v>2022</v>
      </c>
      <c r="J121" s="64">
        <v>458916</v>
      </c>
      <c r="K121" s="64">
        <v>458916</v>
      </c>
      <c r="L121" s="62" t="s">
        <v>338</v>
      </c>
      <c r="M121" s="62" t="s">
        <v>609</v>
      </c>
      <c r="N121" s="62"/>
      <c r="O121" s="64">
        <v>0</v>
      </c>
      <c r="P121" s="62"/>
      <c r="Q121" s="62"/>
      <c r="R121" s="64">
        <v>0</v>
      </c>
      <c r="S121" s="62"/>
      <c r="T121" s="64" t="s">
        <v>608</v>
      </c>
      <c r="U121" s="62" t="s">
        <v>339</v>
      </c>
      <c r="V121" s="64">
        <v>458916</v>
      </c>
      <c r="W121" s="64">
        <v>0</v>
      </c>
      <c r="X121" s="64">
        <v>0</v>
      </c>
      <c r="Y121" s="64">
        <v>0</v>
      </c>
      <c r="Z121" s="64">
        <v>458916</v>
      </c>
      <c r="AA121" s="64">
        <v>0</v>
      </c>
      <c r="AB121" s="62"/>
      <c r="AC121" s="64">
        <v>0</v>
      </c>
      <c r="AD121" s="62"/>
      <c r="AE121" s="64">
        <v>0</v>
      </c>
      <c r="AF121" s="64">
        <v>0</v>
      </c>
      <c r="AG121" s="64">
        <v>0</v>
      </c>
      <c r="AH121" s="62"/>
      <c r="AI121" s="62"/>
      <c r="AJ121" s="64">
        <v>0</v>
      </c>
      <c r="AK121" s="64">
        <v>0</v>
      </c>
      <c r="AL121" s="62"/>
      <c r="AM121" s="62"/>
      <c r="AN121" s="62"/>
      <c r="AO121" s="63">
        <v>44694</v>
      </c>
      <c r="AP121" s="62"/>
      <c r="AQ121" s="62">
        <v>2</v>
      </c>
      <c r="AR121" s="62"/>
      <c r="AS121" s="62"/>
      <c r="AT121" s="62">
        <v>1</v>
      </c>
      <c r="AU121" s="62">
        <v>20220530</v>
      </c>
      <c r="AV121" s="62">
        <v>20220513</v>
      </c>
      <c r="AW121" s="64">
        <v>458916</v>
      </c>
      <c r="AX121" s="64">
        <v>0</v>
      </c>
      <c r="AY121" s="63">
        <v>45046</v>
      </c>
    </row>
    <row r="122" spans="1:51" x14ac:dyDescent="0.25">
      <c r="A122" s="62">
        <v>900228989</v>
      </c>
      <c r="B122" s="62" t="s">
        <v>250</v>
      </c>
      <c r="C122" s="62" t="s">
        <v>11</v>
      </c>
      <c r="D122" s="62">
        <v>101772</v>
      </c>
      <c r="E122" s="62" t="s">
        <v>440</v>
      </c>
      <c r="F122" s="62" t="s">
        <v>11</v>
      </c>
      <c r="G122" s="62">
        <v>101772</v>
      </c>
      <c r="H122" s="63">
        <v>44679</v>
      </c>
      <c r="I122" s="70">
        <v>2022</v>
      </c>
      <c r="J122" s="64">
        <v>76835</v>
      </c>
      <c r="K122" s="64">
        <v>76835</v>
      </c>
      <c r="L122" s="62" t="s">
        <v>338</v>
      </c>
      <c r="M122" s="62" t="s">
        <v>609</v>
      </c>
      <c r="N122" s="62"/>
      <c r="O122" s="64">
        <v>0</v>
      </c>
      <c r="P122" s="62"/>
      <c r="Q122" s="62"/>
      <c r="R122" s="64">
        <v>0</v>
      </c>
      <c r="S122" s="62"/>
      <c r="T122" s="64" t="s">
        <v>608</v>
      </c>
      <c r="U122" s="62" t="s">
        <v>339</v>
      </c>
      <c r="V122" s="64">
        <v>76835</v>
      </c>
      <c r="W122" s="64">
        <v>0</v>
      </c>
      <c r="X122" s="64">
        <v>0</v>
      </c>
      <c r="Y122" s="64">
        <v>0</v>
      </c>
      <c r="Z122" s="64">
        <v>76835</v>
      </c>
      <c r="AA122" s="64">
        <v>0</v>
      </c>
      <c r="AB122" s="62"/>
      <c r="AC122" s="64">
        <v>0</v>
      </c>
      <c r="AD122" s="62"/>
      <c r="AE122" s="64">
        <v>0</v>
      </c>
      <c r="AF122" s="64">
        <v>0</v>
      </c>
      <c r="AG122" s="64">
        <v>0</v>
      </c>
      <c r="AH122" s="62"/>
      <c r="AI122" s="62"/>
      <c r="AJ122" s="64">
        <v>0</v>
      </c>
      <c r="AK122" s="64">
        <v>0</v>
      </c>
      <c r="AL122" s="62"/>
      <c r="AM122" s="62"/>
      <c r="AN122" s="62"/>
      <c r="AO122" s="63">
        <v>44694</v>
      </c>
      <c r="AP122" s="62"/>
      <c r="AQ122" s="62">
        <v>2</v>
      </c>
      <c r="AR122" s="62"/>
      <c r="AS122" s="62"/>
      <c r="AT122" s="62">
        <v>1</v>
      </c>
      <c r="AU122" s="62">
        <v>20220530</v>
      </c>
      <c r="AV122" s="62">
        <v>20220513</v>
      </c>
      <c r="AW122" s="64">
        <v>76835</v>
      </c>
      <c r="AX122" s="64">
        <v>0</v>
      </c>
      <c r="AY122" s="63">
        <v>45046</v>
      </c>
    </row>
    <row r="123" spans="1:51" x14ac:dyDescent="0.25">
      <c r="A123" s="62">
        <v>900228989</v>
      </c>
      <c r="B123" s="62" t="s">
        <v>250</v>
      </c>
      <c r="C123" s="62" t="s">
        <v>11</v>
      </c>
      <c r="D123" s="62">
        <v>101961</v>
      </c>
      <c r="E123" s="62" t="s">
        <v>441</v>
      </c>
      <c r="F123" s="62" t="s">
        <v>11</v>
      </c>
      <c r="G123" s="62">
        <v>101961</v>
      </c>
      <c r="H123" s="63">
        <v>44681</v>
      </c>
      <c r="I123" s="70">
        <v>2022</v>
      </c>
      <c r="J123" s="64">
        <v>563262</v>
      </c>
      <c r="K123" s="64">
        <v>563262</v>
      </c>
      <c r="L123" s="62" t="s">
        <v>338</v>
      </c>
      <c r="M123" s="62" t="s">
        <v>656</v>
      </c>
      <c r="N123" s="62"/>
      <c r="O123" s="64">
        <v>0</v>
      </c>
      <c r="P123" s="62"/>
      <c r="Q123" s="62"/>
      <c r="R123" s="64">
        <v>0</v>
      </c>
      <c r="S123" s="62"/>
      <c r="T123" s="64" t="s">
        <v>608</v>
      </c>
      <c r="U123" s="62" t="s">
        <v>339</v>
      </c>
      <c r="V123" s="64">
        <v>563262</v>
      </c>
      <c r="W123" s="64">
        <v>0</v>
      </c>
      <c r="X123" s="64">
        <v>0</v>
      </c>
      <c r="Y123" s="64">
        <v>0</v>
      </c>
      <c r="Z123" s="64">
        <v>563262</v>
      </c>
      <c r="AA123" s="64">
        <v>0</v>
      </c>
      <c r="AB123" s="62"/>
      <c r="AC123" s="64">
        <v>0</v>
      </c>
      <c r="AD123" s="62"/>
      <c r="AE123" s="64">
        <v>0</v>
      </c>
      <c r="AF123" s="64">
        <v>0</v>
      </c>
      <c r="AG123" s="64"/>
      <c r="AH123" s="62"/>
      <c r="AI123" s="62"/>
      <c r="AJ123" s="64">
        <v>386398</v>
      </c>
      <c r="AK123" s="64">
        <v>0</v>
      </c>
      <c r="AL123" s="62">
        <v>2201366608</v>
      </c>
      <c r="AM123" s="62" t="s">
        <v>612</v>
      </c>
      <c r="AN123" s="62"/>
      <c r="AO123" s="63">
        <v>44694</v>
      </c>
      <c r="AP123" s="62"/>
      <c r="AQ123" s="62">
        <v>2</v>
      </c>
      <c r="AR123" s="62"/>
      <c r="AS123" s="62"/>
      <c r="AT123" s="62">
        <v>1</v>
      </c>
      <c r="AU123" s="62">
        <v>20220530</v>
      </c>
      <c r="AV123" s="62">
        <v>20220513</v>
      </c>
      <c r="AW123" s="64">
        <v>563262</v>
      </c>
      <c r="AX123" s="64">
        <v>0</v>
      </c>
      <c r="AY123" s="63">
        <v>45046</v>
      </c>
    </row>
    <row r="124" spans="1:51" x14ac:dyDescent="0.25">
      <c r="A124" s="62">
        <v>900228989</v>
      </c>
      <c r="B124" s="62" t="s">
        <v>250</v>
      </c>
      <c r="C124" s="62" t="s">
        <v>11</v>
      </c>
      <c r="D124" s="62">
        <v>102001</v>
      </c>
      <c r="E124" s="62" t="s">
        <v>442</v>
      </c>
      <c r="F124" s="62" t="s">
        <v>11</v>
      </c>
      <c r="G124" s="62">
        <v>102001</v>
      </c>
      <c r="H124" s="63">
        <v>44682</v>
      </c>
      <c r="I124" s="70">
        <v>2022</v>
      </c>
      <c r="J124" s="64">
        <v>600047</v>
      </c>
      <c r="K124" s="64">
        <v>600047</v>
      </c>
      <c r="L124" s="62" t="s">
        <v>338</v>
      </c>
      <c r="M124" s="62" t="s">
        <v>609</v>
      </c>
      <c r="N124" s="62"/>
      <c r="O124" s="64">
        <v>0</v>
      </c>
      <c r="P124" s="62"/>
      <c r="Q124" s="62"/>
      <c r="R124" s="64">
        <v>0</v>
      </c>
      <c r="S124" s="62"/>
      <c r="T124" s="64" t="s">
        <v>608</v>
      </c>
      <c r="U124" s="62" t="s">
        <v>339</v>
      </c>
      <c r="V124" s="64">
        <v>600047</v>
      </c>
      <c r="W124" s="64">
        <v>0</v>
      </c>
      <c r="X124" s="64">
        <v>0</v>
      </c>
      <c r="Y124" s="64">
        <v>0</v>
      </c>
      <c r="Z124" s="64">
        <v>600047</v>
      </c>
      <c r="AA124" s="64">
        <v>0</v>
      </c>
      <c r="AB124" s="62"/>
      <c r="AC124" s="64">
        <v>0</v>
      </c>
      <c r="AD124" s="62"/>
      <c r="AE124" s="64">
        <v>0</v>
      </c>
      <c r="AF124" s="64">
        <v>0</v>
      </c>
      <c r="AG124" s="64">
        <v>0</v>
      </c>
      <c r="AH124" s="62"/>
      <c r="AI124" s="62"/>
      <c r="AJ124" s="64">
        <v>0</v>
      </c>
      <c r="AK124" s="64">
        <v>0</v>
      </c>
      <c r="AL124" s="62"/>
      <c r="AM124" s="62"/>
      <c r="AN124" s="62"/>
      <c r="AO124" s="63">
        <v>44694</v>
      </c>
      <c r="AP124" s="62"/>
      <c r="AQ124" s="62">
        <v>2</v>
      </c>
      <c r="AR124" s="62"/>
      <c r="AS124" s="62"/>
      <c r="AT124" s="62">
        <v>1</v>
      </c>
      <c r="AU124" s="62">
        <v>20220530</v>
      </c>
      <c r="AV124" s="62">
        <v>20220513</v>
      </c>
      <c r="AW124" s="64">
        <v>600047</v>
      </c>
      <c r="AX124" s="64">
        <v>0</v>
      </c>
      <c r="AY124" s="63">
        <v>45046</v>
      </c>
    </row>
    <row r="125" spans="1:51" x14ac:dyDescent="0.25">
      <c r="A125" s="62">
        <v>900228989</v>
      </c>
      <c r="B125" s="62" t="s">
        <v>250</v>
      </c>
      <c r="C125" s="62" t="s">
        <v>11</v>
      </c>
      <c r="D125" s="62">
        <v>102017</v>
      </c>
      <c r="E125" s="62" t="s">
        <v>443</v>
      </c>
      <c r="F125" s="62" t="s">
        <v>11</v>
      </c>
      <c r="G125" s="62">
        <v>102017</v>
      </c>
      <c r="H125" s="63">
        <v>44682</v>
      </c>
      <c r="I125" s="70">
        <v>2022</v>
      </c>
      <c r="J125" s="64">
        <v>545062</v>
      </c>
      <c r="K125" s="64">
        <v>545062</v>
      </c>
      <c r="L125" s="62" t="s">
        <v>338</v>
      </c>
      <c r="M125" s="62" t="s">
        <v>609</v>
      </c>
      <c r="N125" s="62"/>
      <c r="O125" s="64">
        <v>0</v>
      </c>
      <c r="P125" s="62"/>
      <c r="Q125" s="62"/>
      <c r="R125" s="64">
        <v>0</v>
      </c>
      <c r="S125" s="62"/>
      <c r="T125" s="64" t="s">
        <v>608</v>
      </c>
      <c r="U125" s="62" t="s">
        <v>339</v>
      </c>
      <c r="V125" s="64">
        <v>545062</v>
      </c>
      <c r="W125" s="64">
        <v>0</v>
      </c>
      <c r="X125" s="64">
        <v>0</v>
      </c>
      <c r="Y125" s="64">
        <v>0</v>
      </c>
      <c r="Z125" s="64">
        <v>545062</v>
      </c>
      <c r="AA125" s="64">
        <v>0</v>
      </c>
      <c r="AB125" s="62"/>
      <c r="AC125" s="64">
        <v>0</v>
      </c>
      <c r="AD125" s="62"/>
      <c r="AE125" s="64">
        <v>0</v>
      </c>
      <c r="AF125" s="64">
        <v>0</v>
      </c>
      <c r="AG125" s="64">
        <v>0</v>
      </c>
      <c r="AH125" s="62"/>
      <c r="AI125" s="62"/>
      <c r="AJ125" s="64">
        <v>0</v>
      </c>
      <c r="AK125" s="64">
        <v>0</v>
      </c>
      <c r="AL125" s="62"/>
      <c r="AM125" s="62"/>
      <c r="AN125" s="62"/>
      <c r="AO125" s="63">
        <v>44764</v>
      </c>
      <c r="AP125" s="62"/>
      <c r="AQ125" s="62">
        <v>2</v>
      </c>
      <c r="AR125" s="62"/>
      <c r="AS125" s="62"/>
      <c r="AT125" s="62">
        <v>1</v>
      </c>
      <c r="AU125" s="62">
        <v>20220730</v>
      </c>
      <c r="AV125" s="62">
        <v>20220722</v>
      </c>
      <c r="AW125" s="64">
        <v>545062</v>
      </c>
      <c r="AX125" s="64">
        <v>0</v>
      </c>
      <c r="AY125" s="63">
        <v>45046</v>
      </c>
    </row>
    <row r="126" spans="1:51" x14ac:dyDescent="0.25">
      <c r="A126" s="62">
        <v>900228989</v>
      </c>
      <c r="B126" s="62" t="s">
        <v>250</v>
      </c>
      <c r="C126" s="62" t="s">
        <v>11</v>
      </c>
      <c r="D126" s="62">
        <v>106058</v>
      </c>
      <c r="E126" s="62" t="s">
        <v>444</v>
      </c>
      <c r="F126" s="62" t="s">
        <v>11</v>
      </c>
      <c r="G126" s="62">
        <v>106058</v>
      </c>
      <c r="H126" s="63">
        <v>44741</v>
      </c>
      <c r="I126" s="70">
        <v>2022</v>
      </c>
      <c r="J126" s="64">
        <v>247612</v>
      </c>
      <c r="K126" s="64">
        <v>247612</v>
      </c>
      <c r="L126" s="62" t="s">
        <v>338</v>
      </c>
      <c r="M126" s="62" t="s">
        <v>609</v>
      </c>
      <c r="N126" s="62"/>
      <c r="O126" s="64">
        <v>0</v>
      </c>
      <c r="P126" s="62"/>
      <c r="Q126" s="62"/>
      <c r="R126" s="64">
        <v>0</v>
      </c>
      <c r="S126" s="62"/>
      <c r="T126" s="64" t="s">
        <v>608</v>
      </c>
      <c r="U126" s="62" t="s">
        <v>339</v>
      </c>
      <c r="V126" s="64">
        <v>247612</v>
      </c>
      <c r="W126" s="64">
        <v>0</v>
      </c>
      <c r="X126" s="64">
        <v>0</v>
      </c>
      <c r="Y126" s="64">
        <v>0</v>
      </c>
      <c r="Z126" s="64">
        <v>247612</v>
      </c>
      <c r="AA126" s="64">
        <v>0</v>
      </c>
      <c r="AB126" s="62"/>
      <c r="AC126" s="64">
        <v>0</v>
      </c>
      <c r="AD126" s="62"/>
      <c r="AE126" s="64">
        <v>0</v>
      </c>
      <c r="AF126" s="64">
        <v>0</v>
      </c>
      <c r="AG126" s="64">
        <v>0</v>
      </c>
      <c r="AH126" s="62"/>
      <c r="AI126" s="62"/>
      <c r="AJ126" s="64">
        <v>0</v>
      </c>
      <c r="AK126" s="64">
        <v>0</v>
      </c>
      <c r="AL126" s="62"/>
      <c r="AM126" s="62"/>
      <c r="AN126" s="62"/>
      <c r="AO126" s="63">
        <v>44764</v>
      </c>
      <c r="AP126" s="62"/>
      <c r="AQ126" s="62">
        <v>2</v>
      </c>
      <c r="AR126" s="62"/>
      <c r="AS126" s="62"/>
      <c r="AT126" s="62">
        <v>1</v>
      </c>
      <c r="AU126" s="62">
        <v>20220730</v>
      </c>
      <c r="AV126" s="62">
        <v>20220722</v>
      </c>
      <c r="AW126" s="64">
        <v>247612</v>
      </c>
      <c r="AX126" s="64">
        <v>0</v>
      </c>
      <c r="AY126" s="63">
        <v>45046</v>
      </c>
    </row>
    <row r="127" spans="1:51" x14ac:dyDescent="0.25">
      <c r="A127" s="62">
        <v>900228989</v>
      </c>
      <c r="B127" s="62" t="s">
        <v>250</v>
      </c>
      <c r="C127" s="62" t="s">
        <v>11</v>
      </c>
      <c r="D127" s="62">
        <v>106097</v>
      </c>
      <c r="E127" s="62" t="s">
        <v>445</v>
      </c>
      <c r="F127" s="62" t="s">
        <v>11</v>
      </c>
      <c r="G127" s="62">
        <v>106097</v>
      </c>
      <c r="H127" s="63">
        <v>44742</v>
      </c>
      <c r="I127" s="70">
        <v>2022</v>
      </c>
      <c r="J127" s="64">
        <v>428208</v>
      </c>
      <c r="K127" s="64">
        <v>428208</v>
      </c>
      <c r="L127" s="62" t="s">
        <v>338</v>
      </c>
      <c r="M127" s="62" t="s">
        <v>609</v>
      </c>
      <c r="N127" s="62"/>
      <c r="O127" s="64">
        <v>0</v>
      </c>
      <c r="P127" s="62"/>
      <c r="Q127" s="62"/>
      <c r="R127" s="64">
        <v>0</v>
      </c>
      <c r="S127" s="62"/>
      <c r="T127" s="64" t="s">
        <v>608</v>
      </c>
      <c r="U127" s="62" t="s">
        <v>339</v>
      </c>
      <c r="V127" s="64">
        <v>428208</v>
      </c>
      <c r="W127" s="64">
        <v>0</v>
      </c>
      <c r="X127" s="64">
        <v>0</v>
      </c>
      <c r="Y127" s="64">
        <v>0</v>
      </c>
      <c r="Z127" s="64">
        <v>428208</v>
      </c>
      <c r="AA127" s="64">
        <v>0</v>
      </c>
      <c r="AB127" s="62"/>
      <c r="AC127" s="64">
        <v>0</v>
      </c>
      <c r="AD127" s="62"/>
      <c r="AE127" s="64">
        <v>0</v>
      </c>
      <c r="AF127" s="64">
        <v>0</v>
      </c>
      <c r="AG127" s="64">
        <v>0</v>
      </c>
      <c r="AH127" s="62"/>
      <c r="AI127" s="62"/>
      <c r="AJ127" s="64">
        <v>0</v>
      </c>
      <c r="AK127" s="64">
        <v>0</v>
      </c>
      <c r="AL127" s="62"/>
      <c r="AM127" s="62"/>
      <c r="AN127" s="62"/>
      <c r="AO127" s="63">
        <v>44841</v>
      </c>
      <c r="AP127" s="62"/>
      <c r="AQ127" s="62">
        <v>2</v>
      </c>
      <c r="AR127" s="62"/>
      <c r="AS127" s="62"/>
      <c r="AT127" s="62">
        <v>1</v>
      </c>
      <c r="AU127" s="62">
        <v>20221030</v>
      </c>
      <c r="AV127" s="62">
        <v>20221007</v>
      </c>
      <c r="AW127" s="64">
        <v>428208</v>
      </c>
      <c r="AX127" s="64">
        <v>0</v>
      </c>
      <c r="AY127" s="63">
        <v>45046</v>
      </c>
    </row>
    <row r="128" spans="1:51" x14ac:dyDescent="0.25">
      <c r="A128" s="62">
        <v>900228989</v>
      </c>
      <c r="B128" s="62" t="s">
        <v>250</v>
      </c>
      <c r="C128" s="62" t="s">
        <v>11</v>
      </c>
      <c r="D128" s="62">
        <v>106341</v>
      </c>
      <c r="E128" s="62" t="s">
        <v>446</v>
      </c>
      <c r="F128" s="62" t="s">
        <v>11</v>
      </c>
      <c r="G128" s="62">
        <v>106341</v>
      </c>
      <c r="H128" s="63">
        <v>44746</v>
      </c>
      <c r="I128" s="70">
        <v>2022</v>
      </c>
      <c r="J128" s="64">
        <v>319878</v>
      </c>
      <c r="K128" s="64">
        <v>319878</v>
      </c>
      <c r="L128" s="62" t="s">
        <v>338</v>
      </c>
      <c r="M128" s="62" t="s">
        <v>609</v>
      </c>
      <c r="N128" s="62"/>
      <c r="O128" s="64">
        <v>0</v>
      </c>
      <c r="P128" s="62"/>
      <c r="Q128" s="62"/>
      <c r="R128" s="64">
        <v>0</v>
      </c>
      <c r="S128" s="62"/>
      <c r="T128" s="64" t="s">
        <v>608</v>
      </c>
      <c r="U128" s="62" t="s">
        <v>339</v>
      </c>
      <c r="V128" s="64">
        <v>319878</v>
      </c>
      <c r="W128" s="64">
        <v>0</v>
      </c>
      <c r="X128" s="64">
        <v>0</v>
      </c>
      <c r="Y128" s="64">
        <v>0</v>
      </c>
      <c r="Z128" s="64">
        <v>319878</v>
      </c>
      <c r="AA128" s="64">
        <v>0</v>
      </c>
      <c r="AB128" s="62"/>
      <c r="AC128" s="64">
        <v>0</v>
      </c>
      <c r="AD128" s="62"/>
      <c r="AE128" s="64">
        <v>0</v>
      </c>
      <c r="AF128" s="64">
        <v>0</v>
      </c>
      <c r="AG128" s="64">
        <v>0</v>
      </c>
      <c r="AH128" s="62"/>
      <c r="AI128" s="62"/>
      <c r="AJ128" s="64">
        <v>0</v>
      </c>
      <c r="AK128" s="64">
        <v>0</v>
      </c>
      <c r="AL128" s="62"/>
      <c r="AM128" s="62"/>
      <c r="AN128" s="62"/>
      <c r="AO128" s="63">
        <v>44789</v>
      </c>
      <c r="AP128" s="62"/>
      <c r="AQ128" s="62">
        <v>2</v>
      </c>
      <c r="AR128" s="62"/>
      <c r="AS128" s="62"/>
      <c r="AT128" s="62">
        <v>1</v>
      </c>
      <c r="AU128" s="62">
        <v>20220830</v>
      </c>
      <c r="AV128" s="62">
        <v>20220816</v>
      </c>
      <c r="AW128" s="64">
        <v>319878</v>
      </c>
      <c r="AX128" s="64">
        <v>0</v>
      </c>
      <c r="AY128" s="63">
        <v>45046</v>
      </c>
    </row>
    <row r="129" spans="1:51" x14ac:dyDescent="0.25">
      <c r="A129" s="62">
        <v>900228989</v>
      </c>
      <c r="B129" s="62" t="s">
        <v>250</v>
      </c>
      <c r="C129" s="62" t="s">
        <v>11</v>
      </c>
      <c r="D129" s="62">
        <v>106444</v>
      </c>
      <c r="E129" s="62" t="s">
        <v>447</v>
      </c>
      <c r="F129" s="62" t="s">
        <v>11</v>
      </c>
      <c r="G129" s="62">
        <v>106444</v>
      </c>
      <c r="H129" s="63">
        <v>44747</v>
      </c>
      <c r="I129" s="70">
        <v>2022</v>
      </c>
      <c r="J129" s="64">
        <v>162152</v>
      </c>
      <c r="K129" s="64">
        <v>162152</v>
      </c>
      <c r="L129" s="62" t="s">
        <v>338</v>
      </c>
      <c r="M129" s="62" t="s">
        <v>609</v>
      </c>
      <c r="N129" s="62"/>
      <c r="O129" s="64">
        <v>0</v>
      </c>
      <c r="P129" s="62"/>
      <c r="Q129" s="62"/>
      <c r="R129" s="64">
        <v>0</v>
      </c>
      <c r="S129" s="62"/>
      <c r="T129" s="64" t="s">
        <v>608</v>
      </c>
      <c r="U129" s="62" t="s">
        <v>339</v>
      </c>
      <c r="V129" s="64">
        <v>162152</v>
      </c>
      <c r="W129" s="64">
        <v>0</v>
      </c>
      <c r="X129" s="64">
        <v>0</v>
      </c>
      <c r="Y129" s="64">
        <v>0</v>
      </c>
      <c r="Z129" s="64">
        <v>162152</v>
      </c>
      <c r="AA129" s="64">
        <v>0</v>
      </c>
      <c r="AB129" s="62"/>
      <c r="AC129" s="64">
        <v>0</v>
      </c>
      <c r="AD129" s="62"/>
      <c r="AE129" s="64">
        <v>0</v>
      </c>
      <c r="AF129" s="64">
        <v>0</v>
      </c>
      <c r="AG129" s="64">
        <v>0</v>
      </c>
      <c r="AH129" s="62"/>
      <c r="AI129" s="62"/>
      <c r="AJ129" s="64">
        <v>0</v>
      </c>
      <c r="AK129" s="64">
        <v>0</v>
      </c>
      <c r="AL129" s="62"/>
      <c r="AM129" s="62"/>
      <c r="AN129" s="62"/>
      <c r="AO129" s="63">
        <v>44789</v>
      </c>
      <c r="AP129" s="62"/>
      <c r="AQ129" s="62">
        <v>2</v>
      </c>
      <c r="AR129" s="62"/>
      <c r="AS129" s="62"/>
      <c r="AT129" s="62">
        <v>1</v>
      </c>
      <c r="AU129" s="62">
        <v>20220830</v>
      </c>
      <c r="AV129" s="62">
        <v>20220816</v>
      </c>
      <c r="AW129" s="64">
        <v>162152</v>
      </c>
      <c r="AX129" s="64">
        <v>0</v>
      </c>
      <c r="AY129" s="63">
        <v>45046</v>
      </c>
    </row>
    <row r="130" spans="1:51" x14ac:dyDescent="0.25">
      <c r="A130" s="62">
        <v>900228989</v>
      </c>
      <c r="B130" s="62" t="s">
        <v>250</v>
      </c>
      <c r="C130" s="62" t="s">
        <v>11</v>
      </c>
      <c r="D130" s="62">
        <v>106445</v>
      </c>
      <c r="E130" s="62" t="s">
        <v>448</v>
      </c>
      <c r="F130" s="62" t="s">
        <v>11</v>
      </c>
      <c r="G130" s="62">
        <v>106445</v>
      </c>
      <c r="H130" s="63">
        <v>44747</v>
      </c>
      <c r="I130" s="70">
        <v>2022</v>
      </c>
      <c r="J130" s="64">
        <v>80832</v>
      </c>
      <c r="K130" s="64">
        <v>80832</v>
      </c>
      <c r="L130" s="62" t="s">
        <v>338</v>
      </c>
      <c r="M130" s="62" t="s">
        <v>616</v>
      </c>
      <c r="N130" s="62"/>
      <c r="O130" s="64">
        <v>0</v>
      </c>
      <c r="P130" s="62" t="s">
        <v>360</v>
      </c>
      <c r="Q130" s="62" t="s">
        <v>665</v>
      </c>
      <c r="R130" s="64">
        <v>0</v>
      </c>
      <c r="S130" s="62"/>
      <c r="T130" s="64" t="s">
        <v>607</v>
      </c>
      <c r="U130" s="62" t="s">
        <v>339</v>
      </c>
      <c r="V130" s="64">
        <v>80832</v>
      </c>
      <c r="W130" s="64">
        <v>0</v>
      </c>
      <c r="X130" s="64">
        <v>0</v>
      </c>
      <c r="Y130" s="64">
        <v>0</v>
      </c>
      <c r="Z130" s="64">
        <v>80832</v>
      </c>
      <c r="AA130" s="64">
        <v>0</v>
      </c>
      <c r="AB130" s="62"/>
      <c r="AC130" s="64">
        <v>0</v>
      </c>
      <c r="AD130" s="62"/>
      <c r="AE130" s="64">
        <v>0</v>
      </c>
      <c r="AF130" s="64">
        <v>0</v>
      </c>
      <c r="AG130" s="64">
        <v>0</v>
      </c>
      <c r="AH130" s="62"/>
      <c r="AI130" s="62"/>
      <c r="AJ130" s="64">
        <v>0</v>
      </c>
      <c r="AK130" s="64">
        <v>0</v>
      </c>
      <c r="AL130" s="62"/>
      <c r="AM130" s="62"/>
      <c r="AN130" s="62"/>
      <c r="AO130" s="63">
        <v>44789</v>
      </c>
      <c r="AP130" s="62"/>
      <c r="AQ130" s="62">
        <v>2</v>
      </c>
      <c r="AR130" s="62"/>
      <c r="AS130" s="62"/>
      <c r="AT130" s="62">
        <v>1</v>
      </c>
      <c r="AU130" s="62">
        <v>20220829</v>
      </c>
      <c r="AV130" s="62">
        <v>20220816</v>
      </c>
      <c r="AW130" s="64">
        <v>80832</v>
      </c>
      <c r="AX130" s="64">
        <v>0</v>
      </c>
      <c r="AY130" s="63">
        <v>45046</v>
      </c>
    </row>
    <row r="131" spans="1:51" x14ac:dyDescent="0.25">
      <c r="A131" s="62">
        <v>900228989</v>
      </c>
      <c r="B131" s="62" t="s">
        <v>250</v>
      </c>
      <c r="C131" s="62" t="s">
        <v>11</v>
      </c>
      <c r="D131" s="62">
        <v>106508</v>
      </c>
      <c r="E131" s="62" t="s">
        <v>449</v>
      </c>
      <c r="F131" s="62" t="s">
        <v>11</v>
      </c>
      <c r="G131" s="62">
        <v>106508</v>
      </c>
      <c r="H131" s="63">
        <v>44749</v>
      </c>
      <c r="I131" s="70">
        <v>2022</v>
      </c>
      <c r="J131" s="64">
        <v>80832</v>
      </c>
      <c r="K131" s="64">
        <v>80832</v>
      </c>
      <c r="L131" s="62" t="s">
        <v>338</v>
      </c>
      <c r="M131" s="62" t="s">
        <v>616</v>
      </c>
      <c r="N131" s="62"/>
      <c r="O131" s="64">
        <v>0</v>
      </c>
      <c r="P131" s="62" t="s">
        <v>360</v>
      </c>
      <c r="Q131" s="62" t="s">
        <v>665</v>
      </c>
      <c r="R131" s="64">
        <v>0</v>
      </c>
      <c r="S131" s="62"/>
      <c r="T131" s="64" t="s">
        <v>607</v>
      </c>
      <c r="U131" s="62" t="s">
        <v>339</v>
      </c>
      <c r="V131" s="64">
        <v>80832</v>
      </c>
      <c r="W131" s="64">
        <v>0</v>
      </c>
      <c r="X131" s="64">
        <v>0</v>
      </c>
      <c r="Y131" s="64">
        <v>0</v>
      </c>
      <c r="Z131" s="64">
        <v>80832</v>
      </c>
      <c r="AA131" s="64">
        <v>0</v>
      </c>
      <c r="AB131" s="62"/>
      <c r="AC131" s="64">
        <v>0</v>
      </c>
      <c r="AD131" s="62"/>
      <c r="AE131" s="64">
        <v>0</v>
      </c>
      <c r="AF131" s="64">
        <v>0</v>
      </c>
      <c r="AG131" s="64">
        <v>0</v>
      </c>
      <c r="AH131" s="62"/>
      <c r="AI131" s="62"/>
      <c r="AJ131" s="64">
        <v>0</v>
      </c>
      <c r="AK131" s="64">
        <v>0</v>
      </c>
      <c r="AL131" s="62"/>
      <c r="AM131" s="62"/>
      <c r="AN131" s="62"/>
      <c r="AO131" s="63">
        <v>44789</v>
      </c>
      <c r="AP131" s="62"/>
      <c r="AQ131" s="62">
        <v>2</v>
      </c>
      <c r="AR131" s="62"/>
      <c r="AS131" s="62"/>
      <c r="AT131" s="62">
        <v>1</v>
      </c>
      <c r="AU131" s="62">
        <v>20220829</v>
      </c>
      <c r="AV131" s="62">
        <v>20220816</v>
      </c>
      <c r="AW131" s="64">
        <v>80832</v>
      </c>
      <c r="AX131" s="64">
        <v>0</v>
      </c>
      <c r="AY131" s="63">
        <v>45046</v>
      </c>
    </row>
    <row r="132" spans="1:51" x14ac:dyDescent="0.25">
      <c r="A132" s="62">
        <v>900228989</v>
      </c>
      <c r="B132" s="62" t="s">
        <v>250</v>
      </c>
      <c r="C132" s="62" t="s">
        <v>11</v>
      </c>
      <c r="D132" s="62">
        <v>106720</v>
      </c>
      <c r="E132" s="62" t="s">
        <v>450</v>
      </c>
      <c r="F132" s="62" t="s">
        <v>11</v>
      </c>
      <c r="G132" s="62">
        <v>106720</v>
      </c>
      <c r="H132" s="63">
        <v>44752</v>
      </c>
      <c r="I132" s="70">
        <v>2022</v>
      </c>
      <c r="J132" s="64">
        <v>65700</v>
      </c>
      <c r="K132" s="64">
        <v>65700</v>
      </c>
      <c r="L132" s="62" t="s">
        <v>338</v>
      </c>
      <c r="M132" s="62" t="s">
        <v>609</v>
      </c>
      <c r="N132" s="62"/>
      <c r="O132" s="64">
        <v>0</v>
      </c>
      <c r="P132" s="62"/>
      <c r="Q132" s="62"/>
      <c r="R132" s="64">
        <v>0</v>
      </c>
      <c r="S132" s="62"/>
      <c r="T132" s="64" t="s">
        <v>608</v>
      </c>
      <c r="U132" s="62" t="s">
        <v>339</v>
      </c>
      <c r="V132" s="64">
        <v>65700</v>
      </c>
      <c r="W132" s="64">
        <v>0</v>
      </c>
      <c r="X132" s="64">
        <v>0</v>
      </c>
      <c r="Y132" s="64">
        <v>0</v>
      </c>
      <c r="Z132" s="64">
        <v>65700</v>
      </c>
      <c r="AA132" s="64">
        <v>0</v>
      </c>
      <c r="AB132" s="62"/>
      <c r="AC132" s="64">
        <v>0</v>
      </c>
      <c r="AD132" s="62"/>
      <c r="AE132" s="64">
        <v>0</v>
      </c>
      <c r="AF132" s="64">
        <v>0</v>
      </c>
      <c r="AG132" s="64">
        <v>0</v>
      </c>
      <c r="AH132" s="62"/>
      <c r="AI132" s="62"/>
      <c r="AJ132" s="64">
        <v>0</v>
      </c>
      <c r="AK132" s="64">
        <v>0</v>
      </c>
      <c r="AL132" s="62"/>
      <c r="AM132" s="62"/>
      <c r="AN132" s="62"/>
      <c r="AO132" s="63">
        <v>44789</v>
      </c>
      <c r="AP132" s="62"/>
      <c r="AQ132" s="62">
        <v>2</v>
      </c>
      <c r="AR132" s="62"/>
      <c r="AS132" s="62"/>
      <c r="AT132" s="62">
        <v>1</v>
      </c>
      <c r="AU132" s="62">
        <v>20220830</v>
      </c>
      <c r="AV132" s="62">
        <v>20220816</v>
      </c>
      <c r="AW132" s="64">
        <v>65700</v>
      </c>
      <c r="AX132" s="64">
        <v>0</v>
      </c>
      <c r="AY132" s="63">
        <v>45046</v>
      </c>
    </row>
    <row r="133" spans="1:51" x14ac:dyDescent="0.25">
      <c r="A133" s="62">
        <v>900228989</v>
      </c>
      <c r="B133" s="62" t="s">
        <v>250</v>
      </c>
      <c r="C133" s="62" t="s">
        <v>11</v>
      </c>
      <c r="D133" s="62">
        <v>106723</v>
      </c>
      <c r="E133" s="62" t="s">
        <v>451</v>
      </c>
      <c r="F133" s="62" t="s">
        <v>11</v>
      </c>
      <c r="G133" s="62">
        <v>106723</v>
      </c>
      <c r="H133" s="63">
        <v>44752</v>
      </c>
      <c r="I133" s="70">
        <v>2022</v>
      </c>
      <c r="J133" s="64">
        <v>1274525</v>
      </c>
      <c r="K133" s="64">
        <v>1274525</v>
      </c>
      <c r="L133" s="62" t="s">
        <v>338</v>
      </c>
      <c r="M133" s="62" t="s">
        <v>609</v>
      </c>
      <c r="N133" s="62"/>
      <c r="O133" s="64">
        <v>0</v>
      </c>
      <c r="P133" s="62"/>
      <c r="Q133" s="62"/>
      <c r="R133" s="64">
        <v>0</v>
      </c>
      <c r="S133" s="62"/>
      <c r="T133" s="64" t="s">
        <v>608</v>
      </c>
      <c r="U133" s="62" t="s">
        <v>339</v>
      </c>
      <c r="V133" s="64">
        <v>1274525</v>
      </c>
      <c r="W133" s="64">
        <v>0</v>
      </c>
      <c r="X133" s="64">
        <v>0</v>
      </c>
      <c r="Y133" s="64">
        <v>0</v>
      </c>
      <c r="Z133" s="64">
        <v>1274525</v>
      </c>
      <c r="AA133" s="64">
        <v>0</v>
      </c>
      <c r="AB133" s="62"/>
      <c r="AC133" s="64">
        <v>0</v>
      </c>
      <c r="AD133" s="62"/>
      <c r="AE133" s="64">
        <v>0</v>
      </c>
      <c r="AF133" s="64">
        <v>0</v>
      </c>
      <c r="AG133" s="64">
        <v>0</v>
      </c>
      <c r="AH133" s="62"/>
      <c r="AI133" s="62"/>
      <c r="AJ133" s="64">
        <v>0</v>
      </c>
      <c r="AK133" s="64">
        <v>0</v>
      </c>
      <c r="AL133" s="62"/>
      <c r="AM133" s="62"/>
      <c r="AN133" s="62"/>
      <c r="AO133" s="63">
        <v>44789</v>
      </c>
      <c r="AP133" s="62"/>
      <c r="AQ133" s="62">
        <v>2</v>
      </c>
      <c r="AR133" s="62"/>
      <c r="AS133" s="62"/>
      <c r="AT133" s="62">
        <v>1</v>
      </c>
      <c r="AU133" s="62">
        <v>20220830</v>
      </c>
      <c r="AV133" s="62">
        <v>20220816</v>
      </c>
      <c r="AW133" s="64">
        <v>1274525</v>
      </c>
      <c r="AX133" s="64">
        <v>0</v>
      </c>
      <c r="AY133" s="63">
        <v>45046</v>
      </c>
    </row>
    <row r="134" spans="1:51" x14ac:dyDescent="0.25">
      <c r="A134" s="62">
        <v>900228989</v>
      </c>
      <c r="B134" s="62" t="s">
        <v>250</v>
      </c>
      <c r="C134" s="62" t="s">
        <v>11</v>
      </c>
      <c r="D134" s="62">
        <v>106724</v>
      </c>
      <c r="E134" s="62" t="s">
        <v>452</v>
      </c>
      <c r="F134" s="62" t="s">
        <v>11</v>
      </c>
      <c r="G134" s="62">
        <v>106724</v>
      </c>
      <c r="H134" s="63">
        <v>44752</v>
      </c>
      <c r="I134" s="70">
        <v>2022</v>
      </c>
      <c r="J134" s="64">
        <v>80832</v>
      </c>
      <c r="K134" s="64">
        <v>80832</v>
      </c>
      <c r="L134" s="62" t="s">
        <v>338</v>
      </c>
      <c r="M134" s="62" t="s">
        <v>616</v>
      </c>
      <c r="N134" s="62"/>
      <c r="O134" s="64">
        <v>0</v>
      </c>
      <c r="P134" s="62" t="s">
        <v>360</v>
      </c>
      <c r="Q134" s="62" t="s">
        <v>665</v>
      </c>
      <c r="R134" s="64">
        <v>0</v>
      </c>
      <c r="S134" s="62"/>
      <c r="T134" s="64" t="s">
        <v>607</v>
      </c>
      <c r="U134" s="62" t="s">
        <v>339</v>
      </c>
      <c r="V134" s="64">
        <v>80832</v>
      </c>
      <c r="W134" s="64">
        <v>0</v>
      </c>
      <c r="X134" s="64">
        <v>0</v>
      </c>
      <c r="Y134" s="64">
        <v>0</v>
      </c>
      <c r="Z134" s="64">
        <v>80832</v>
      </c>
      <c r="AA134" s="64">
        <v>0</v>
      </c>
      <c r="AB134" s="62"/>
      <c r="AC134" s="64">
        <v>0</v>
      </c>
      <c r="AD134" s="62"/>
      <c r="AE134" s="64">
        <v>0</v>
      </c>
      <c r="AF134" s="64">
        <v>0</v>
      </c>
      <c r="AG134" s="64">
        <v>0</v>
      </c>
      <c r="AH134" s="62"/>
      <c r="AI134" s="62"/>
      <c r="AJ134" s="64">
        <v>0</v>
      </c>
      <c r="AK134" s="64">
        <v>0</v>
      </c>
      <c r="AL134" s="62"/>
      <c r="AM134" s="62"/>
      <c r="AN134" s="62"/>
      <c r="AO134" s="63">
        <v>44789</v>
      </c>
      <c r="AP134" s="62"/>
      <c r="AQ134" s="62">
        <v>2</v>
      </c>
      <c r="AR134" s="62"/>
      <c r="AS134" s="62"/>
      <c r="AT134" s="62">
        <v>1</v>
      </c>
      <c r="AU134" s="62">
        <v>20220829</v>
      </c>
      <c r="AV134" s="62">
        <v>20220816</v>
      </c>
      <c r="AW134" s="64">
        <v>80832</v>
      </c>
      <c r="AX134" s="64">
        <v>0</v>
      </c>
      <c r="AY134" s="63">
        <v>45046</v>
      </c>
    </row>
    <row r="135" spans="1:51" x14ac:dyDescent="0.25">
      <c r="A135" s="62">
        <v>900228989</v>
      </c>
      <c r="B135" s="62" t="s">
        <v>250</v>
      </c>
      <c r="C135" s="62" t="s">
        <v>11</v>
      </c>
      <c r="D135" s="62">
        <v>106725</v>
      </c>
      <c r="E135" s="62" t="s">
        <v>453</v>
      </c>
      <c r="F135" s="62" t="s">
        <v>11</v>
      </c>
      <c r="G135" s="62">
        <v>106725</v>
      </c>
      <c r="H135" s="63">
        <v>44752</v>
      </c>
      <c r="I135" s="70">
        <v>2022</v>
      </c>
      <c r="J135" s="64">
        <v>80832</v>
      </c>
      <c r="K135" s="64">
        <v>80832</v>
      </c>
      <c r="L135" s="62" t="s">
        <v>338</v>
      </c>
      <c r="M135" s="62" t="s">
        <v>616</v>
      </c>
      <c r="N135" s="62"/>
      <c r="O135" s="64">
        <v>0</v>
      </c>
      <c r="P135" s="62" t="s">
        <v>360</v>
      </c>
      <c r="Q135" s="62" t="s">
        <v>665</v>
      </c>
      <c r="R135" s="64">
        <v>0</v>
      </c>
      <c r="S135" s="62"/>
      <c r="T135" s="64" t="s">
        <v>607</v>
      </c>
      <c r="U135" s="62" t="s">
        <v>339</v>
      </c>
      <c r="V135" s="64">
        <v>80832</v>
      </c>
      <c r="W135" s="64">
        <v>0</v>
      </c>
      <c r="X135" s="64">
        <v>0</v>
      </c>
      <c r="Y135" s="64">
        <v>0</v>
      </c>
      <c r="Z135" s="64">
        <v>80832</v>
      </c>
      <c r="AA135" s="64">
        <v>0</v>
      </c>
      <c r="AB135" s="62"/>
      <c r="AC135" s="64">
        <v>0</v>
      </c>
      <c r="AD135" s="62"/>
      <c r="AE135" s="64">
        <v>0</v>
      </c>
      <c r="AF135" s="64">
        <v>0</v>
      </c>
      <c r="AG135" s="64">
        <v>0</v>
      </c>
      <c r="AH135" s="62"/>
      <c r="AI135" s="62"/>
      <c r="AJ135" s="64">
        <v>0</v>
      </c>
      <c r="AK135" s="64">
        <v>0</v>
      </c>
      <c r="AL135" s="62"/>
      <c r="AM135" s="62"/>
      <c r="AN135" s="62"/>
      <c r="AO135" s="63">
        <v>44789</v>
      </c>
      <c r="AP135" s="62"/>
      <c r="AQ135" s="62">
        <v>2</v>
      </c>
      <c r="AR135" s="62"/>
      <c r="AS135" s="62"/>
      <c r="AT135" s="62">
        <v>1</v>
      </c>
      <c r="AU135" s="62">
        <v>20220829</v>
      </c>
      <c r="AV135" s="62">
        <v>20220816</v>
      </c>
      <c r="AW135" s="64">
        <v>80832</v>
      </c>
      <c r="AX135" s="64">
        <v>0</v>
      </c>
      <c r="AY135" s="63">
        <v>45046</v>
      </c>
    </row>
    <row r="136" spans="1:51" x14ac:dyDescent="0.25">
      <c r="A136" s="62">
        <v>900228989</v>
      </c>
      <c r="B136" s="62" t="s">
        <v>250</v>
      </c>
      <c r="C136" s="62" t="s">
        <v>11</v>
      </c>
      <c r="D136" s="62">
        <v>106750</v>
      </c>
      <c r="E136" s="62" t="s">
        <v>454</v>
      </c>
      <c r="F136" s="62" t="s">
        <v>11</v>
      </c>
      <c r="G136" s="62">
        <v>106750</v>
      </c>
      <c r="H136" s="63">
        <v>44753</v>
      </c>
      <c r="I136" s="70">
        <v>2022</v>
      </c>
      <c r="J136" s="64">
        <v>709000</v>
      </c>
      <c r="K136" s="64">
        <v>709000</v>
      </c>
      <c r="L136" s="62" t="s">
        <v>338</v>
      </c>
      <c r="M136" s="62" t="s">
        <v>656</v>
      </c>
      <c r="N136" s="62"/>
      <c r="O136" s="64">
        <v>0</v>
      </c>
      <c r="P136" s="62"/>
      <c r="Q136" s="62"/>
      <c r="R136" s="64">
        <v>0</v>
      </c>
      <c r="S136" s="62"/>
      <c r="T136" s="64" t="s">
        <v>608</v>
      </c>
      <c r="U136" s="62" t="s">
        <v>339</v>
      </c>
      <c r="V136" s="64">
        <v>709000</v>
      </c>
      <c r="W136" s="64">
        <v>0</v>
      </c>
      <c r="X136" s="64">
        <v>0</v>
      </c>
      <c r="Y136" s="64">
        <v>0</v>
      </c>
      <c r="Z136" s="64">
        <v>709000</v>
      </c>
      <c r="AA136" s="64">
        <v>0</v>
      </c>
      <c r="AB136" s="62"/>
      <c r="AC136" s="64">
        <v>0</v>
      </c>
      <c r="AD136" s="62"/>
      <c r="AE136" s="64">
        <v>0</v>
      </c>
      <c r="AF136" s="64">
        <v>0</v>
      </c>
      <c r="AG136" s="64"/>
      <c r="AH136" s="62"/>
      <c r="AI136" s="62"/>
      <c r="AJ136" s="64">
        <v>576701</v>
      </c>
      <c r="AK136" s="64">
        <v>0</v>
      </c>
      <c r="AL136" s="62">
        <v>2201366608</v>
      </c>
      <c r="AM136" s="62" t="s">
        <v>612</v>
      </c>
      <c r="AN136" s="62"/>
      <c r="AO136" s="63">
        <v>44789</v>
      </c>
      <c r="AP136" s="62"/>
      <c r="AQ136" s="62">
        <v>2</v>
      </c>
      <c r="AR136" s="62"/>
      <c r="AS136" s="62"/>
      <c r="AT136" s="62">
        <v>1</v>
      </c>
      <c r="AU136" s="62">
        <v>20220830</v>
      </c>
      <c r="AV136" s="62">
        <v>20220816</v>
      </c>
      <c r="AW136" s="64">
        <v>709000</v>
      </c>
      <c r="AX136" s="64">
        <v>0</v>
      </c>
      <c r="AY136" s="63">
        <v>45046</v>
      </c>
    </row>
    <row r="137" spans="1:51" x14ac:dyDescent="0.25">
      <c r="A137" s="62">
        <v>900228989</v>
      </c>
      <c r="B137" s="62" t="s">
        <v>250</v>
      </c>
      <c r="C137" s="62" t="s">
        <v>11</v>
      </c>
      <c r="D137" s="62">
        <v>106775</v>
      </c>
      <c r="E137" s="62" t="s">
        <v>455</v>
      </c>
      <c r="F137" s="62" t="s">
        <v>11</v>
      </c>
      <c r="G137" s="62">
        <v>106775</v>
      </c>
      <c r="H137" s="63">
        <v>44753</v>
      </c>
      <c r="I137" s="70">
        <v>2022</v>
      </c>
      <c r="J137" s="64">
        <v>539835</v>
      </c>
      <c r="K137" s="64">
        <v>539835</v>
      </c>
      <c r="L137" s="62" t="s">
        <v>338</v>
      </c>
      <c r="M137" s="62" t="s">
        <v>609</v>
      </c>
      <c r="N137" s="62"/>
      <c r="O137" s="64">
        <v>0</v>
      </c>
      <c r="P137" s="62"/>
      <c r="Q137" s="62"/>
      <c r="R137" s="64">
        <v>0</v>
      </c>
      <c r="S137" s="62"/>
      <c r="T137" s="64" t="s">
        <v>608</v>
      </c>
      <c r="U137" s="62" t="s">
        <v>339</v>
      </c>
      <c r="V137" s="64">
        <v>539835</v>
      </c>
      <c r="W137" s="64">
        <v>0</v>
      </c>
      <c r="X137" s="64">
        <v>0</v>
      </c>
      <c r="Y137" s="64">
        <v>0</v>
      </c>
      <c r="Z137" s="64">
        <v>539835</v>
      </c>
      <c r="AA137" s="64">
        <v>0</v>
      </c>
      <c r="AB137" s="62"/>
      <c r="AC137" s="64">
        <v>0</v>
      </c>
      <c r="AD137" s="62"/>
      <c r="AE137" s="64">
        <v>0</v>
      </c>
      <c r="AF137" s="64">
        <v>0</v>
      </c>
      <c r="AG137" s="64">
        <v>0</v>
      </c>
      <c r="AH137" s="62"/>
      <c r="AI137" s="62"/>
      <c r="AJ137" s="64">
        <v>0</v>
      </c>
      <c r="AK137" s="64">
        <v>0</v>
      </c>
      <c r="AL137" s="62"/>
      <c r="AM137" s="62"/>
      <c r="AN137" s="62"/>
      <c r="AO137" s="63">
        <v>44789</v>
      </c>
      <c r="AP137" s="62"/>
      <c r="AQ137" s="62">
        <v>2</v>
      </c>
      <c r="AR137" s="62"/>
      <c r="AS137" s="62"/>
      <c r="AT137" s="62">
        <v>1</v>
      </c>
      <c r="AU137" s="62">
        <v>20220830</v>
      </c>
      <c r="AV137" s="62">
        <v>20220816</v>
      </c>
      <c r="AW137" s="64">
        <v>539835</v>
      </c>
      <c r="AX137" s="64">
        <v>0</v>
      </c>
      <c r="AY137" s="63">
        <v>45046</v>
      </c>
    </row>
    <row r="138" spans="1:51" x14ac:dyDescent="0.25">
      <c r="A138" s="62">
        <v>900228989</v>
      </c>
      <c r="B138" s="62" t="s">
        <v>250</v>
      </c>
      <c r="C138" s="62" t="s">
        <v>11</v>
      </c>
      <c r="D138" s="62">
        <v>106824</v>
      </c>
      <c r="E138" s="62" t="s">
        <v>456</v>
      </c>
      <c r="F138" s="62" t="s">
        <v>11</v>
      </c>
      <c r="G138" s="62">
        <v>106824</v>
      </c>
      <c r="H138" s="63">
        <v>44754</v>
      </c>
      <c r="I138" s="70">
        <v>2022</v>
      </c>
      <c r="J138" s="64">
        <v>1971182</v>
      </c>
      <c r="K138" s="64">
        <v>1971182</v>
      </c>
      <c r="L138" s="62" t="s">
        <v>338</v>
      </c>
      <c r="M138" s="62" t="s">
        <v>609</v>
      </c>
      <c r="N138" s="62"/>
      <c r="O138" s="64">
        <v>0</v>
      </c>
      <c r="P138" s="62"/>
      <c r="Q138" s="62"/>
      <c r="R138" s="64">
        <v>0</v>
      </c>
      <c r="S138" s="62"/>
      <c r="T138" s="64" t="s">
        <v>608</v>
      </c>
      <c r="U138" s="62" t="s">
        <v>339</v>
      </c>
      <c r="V138" s="64">
        <v>1971182</v>
      </c>
      <c r="W138" s="64">
        <v>0</v>
      </c>
      <c r="X138" s="64">
        <v>0</v>
      </c>
      <c r="Y138" s="64">
        <v>0</v>
      </c>
      <c r="Z138" s="64">
        <v>1971182</v>
      </c>
      <c r="AA138" s="64">
        <v>0</v>
      </c>
      <c r="AB138" s="62"/>
      <c r="AC138" s="64">
        <v>0</v>
      </c>
      <c r="AD138" s="62"/>
      <c r="AE138" s="64">
        <v>0</v>
      </c>
      <c r="AF138" s="64">
        <v>0</v>
      </c>
      <c r="AG138" s="64">
        <v>0</v>
      </c>
      <c r="AH138" s="62"/>
      <c r="AI138" s="62"/>
      <c r="AJ138" s="64">
        <v>0</v>
      </c>
      <c r="AK138" s="64">
        <v>0</v>
      </c>
      <c r="AL138" s="62"/>
      <c r="AM138" s="62"/>
      <c r="AN138" s="62"/>
      <c r="AO138" s="63">
        <v>44789</v>
      </c>
      <c r="AP138" s="62"/>
      <c r="AQ138" s="62">
        <v>2</v>
      </c>
      <c r="AR138" s="62"/>
      <c r="AS138" s="62"/>
      <c r="AT138" s="62">
        <v>1</v>
      </c>
      <c r="AU138" s="62">
        <v>20220830</v>
      </c>
      <c r="AV138" s="62">
        <v>20220816</v>
      </c>
      <c r="AW138" s="64">
        <v>1971182</v>
      </c>
      <c r="AX138" s="64">
        <v>0</v>
      </c>
      <c r="AY138" s="63">
        <v>45046</v>
      </c>
    </row>
    <row r="139" spans="1:51" x14ac:dyDescent="0.25">
      <c r="A139" s="62">
        <v>900228989</v>
      </c>
      <c r="B139" s="62" t="s">
        <v>250</v>
      </c>
      <c r="C139" s="62" t="s">
        <v>11</v>
      </c>
      <c r="D139" s="62">
        <v>106896</v>
      </c>
      <c r="E139" s="62" t="s">
        <v>457</v>
      </c>
      <c r="F139" s="62" t="s">
        <v>11</v>
      </c>
      <c r="G139" s="62">
        <v>106896</v>
      </c>
      <c r="H139" s="63">
        <v>44755</v>
      </c>
      <c r="I139" s="70">
        <v>2022</v>
      </c>
      <c r="J139" s="64">
        <v>65700</v>
      </c>
      <c r="K139" s="64">
        <v>65700</v>
      </c>
      <c r="L139" s="62" t="s">
        <v>338</v>
      </c>
      <c r="M139" s="62" t="s">
        <v>609</v>
      </c>
      <c r="N139" s="62"/>
      <c r="O139" s="64">
        <v>0</v>
      </c>
      <c r="P139" s="62"/>
      <c r="Q139" s="62"/>
      <c r="R139" s="64">
        <v>0</v>
      </c>
      <c r="S139" s="62"/>
      <c r="T139" s="64" t="s">
        <v>608</v>
      </c>
      <c r="U139" s="62" t="s">
        <v>339</v>
      </c>
      <c r="V139" s="64">
        <v>65700</v>
      </c>
      <c r="W139" s="64">
        <v>0</v>
      </c>
      <c r="X139" s="64">
        <v>0</v>
      </c>
      <c r="Y139" s="64">
        <v>0</v>
      </c>
      <c r="Z139" s="64">
        <v>65700</v>
      </c>
      <c r="AA139" s="64">
        <v>0</v>
      </c>
      <c r="AB139" s="62"/>
      <c r="AC139" s="64">
        <v>0</v>
      </c>
      <c r="AD139" s="62"/>
      <c r="AE139" s="64">
        <v>0</v>
      </c>
      <c r="AF139" s="64">
        <v>0</v>
      </c>
      <c r="AG139" s="64">
        <v>0</v>
      </c>
      <c r="AH139" s="62"/>
      <c r="AI139" s="62"/>
      <c r="AJ139" s="64">
        <v>0</v>
      </c>
      <c r="AK139" s="64">
        <v>0</v>
      </c>
      <c r="AL139" s="62"/>
      <c r="AM139" s="62"/>
      <c r="AN139" s="62"/>
      <c r="AO139" s="63">
        <v>44789</v>
      </c>
      <c r="AP139" s="62"/>
      <c r="AQ139" s="62">
        <v>2</v>
      </c>
      <c r="AR139" s="62"/>
      <c r="AS139" s="62"/>
      <c r="AT139" s="62">
        <v>1</v>
      </c>
      <c r="AU139" s="62">
        <v>20220830</v>
      </c>
      <c r="AV139" s="62">
        <v>20220816</v>
      </c>
      <c r="AW139" s="64">
        <v>65700</v>
      </c>
      <c r="AX139" s="64">
        <v>0</v>
      </c>
      <c r="AY139" s="63">
        <v>45046</v>
      </c>
    </row>
    <row r="140" spans="1:51" x14ac:dyDescent="0.25">
      <c r="A140" s="62">
        <v>900228989</v>
      </c>
      <c r="B140" s="62" t="s">
        <v>250</v>
      </c>
      <c r="C140" s="62" t="s">
        <v>11</v>
      </c>
      <c r="D140" s="62">
        <v>106953</v>
      </c>
      <c r="E140" s="62" t="s">
        <v>458</v>
      </c>
      <c r="F140" s="62" t="s">
        <v>11</v>
      </c>
      <c r="G140" s="62">
        <v>106953</v>
      </c>
      <c r="H140" s="63">
        <v>44756</v>
      </c>
      <c r="I140" s="70">
        <v>2022</v>
      </c>
      <c r="J140" s="64">
        <v>80832</v>
      </c>
      <c r="K140" s="64">
        <v>80832</v>
      </c>
      <c r="L140" s="62" t="s">
        <v>338</v>
      </c>
      <c r="M140" s="62" t="s">
        <v>616</v>
      </c>
      <c r="N140" s="62"/>
      <c r="O140" s="64">
        <v>0</v>
      </c>
      <c r="P140" s="62" t="s">
        <v>360</v>
      </c>
      <c r="Q140" s="62" t="s">
        <v>665</v>
      </c>
      <c r="R140" s="64">
        <v>0</v>
      </c>
      <c r="S140" s="62"/>
      <c r="T140" s="64" t="s">
        <v>607</v>
      </c>
      <c r="U140" s="62" t="s">
        <v>339</v>
      </c>
      <c r="V140" s="64">
        <v>80832</v>
      </c>
      <c r="W140" s="64">
        <v>0</v>
      </c>
      <c r="X140" s="64">
        <v>0</v>
      </c>
      <c r="Y140" s="64">
        <v>0</v>
      </c>
      <c r="Z140" s="64">
        <v>80832</v>
      </c>
      <c r="AA140" s="64">
        <v>0</v>
      </c>
      <c r="AB140" s="62"/>
      <c r="AC140" s="64">
        <v>0</v>
      </c>
      <c r="AD140" s="62"/>
      <c r="AE140" s="64">
        <v>0</v>
      </c>
      <c r="AF140" s="64">
        <v>0</v>
      </c>
      <c r="AG140" s="64">
        <v>0</v>
      </c>
      <c r="AH140" s="62"/>
      <c r="AI140" s="62"/>
      <c r="AJ140" s="64">
        <v>0</v>
      </c>
      <c r="AK140" s="64">
        <v>0</v>
      </c>
      <c r="AL140" s="62"/>
      <c r="AM140" s="62"/>
      <c r="AN140" s="62"/>
      <c r="AO140" s="63">
        <v>44789</v>
      </c>
      <c r="AP140" s="62"/>
      <c r="AQ140" s="62">
        <v>2</v>
      </c>
      <c r="AR140" s="62"/>
      <c r="AS140" s="62"/>
      <c r="AT140" s="62">
        <v>1</v>
      </c>
      <c r="AU140" s="62">
        <v>20220829</v>
      </c>
      <c r="AV140" s="62">
        <v>20220816</v>
      </c>
      <c r="AW140" s="64">
        <v>80832</v>
      </c>
      <c r="AX140" s="64">
        <v>0</v>
      </c>
      <c r="AY140" s="63">
        <v>45046</v>
      </c>
    </row>
    <row r="141" spans="1:51" x14ac:dyDescent="0.25">
      <c r="A141" s="62">
        <v>900228989</v>
      </c>
      <c r="B141" s="62" t="s">
        <v>250</v>
      </c>
      <c r="C141" s="62" t="s">
        <v>11</v>
      </c>
      <c r="D141" s="62">
        <v>107097</v>
      </c>
      <c r="E141" s="62" t="s">
        <v>459</v>
      </c>
      <c r="F141" s="62" t="s">
        <v>11</v>
      </c>
      <c r="G141" s="62">
        <v>107097</v>
      </c>
      <c r="H141" s="63">
        <v>44759</v>
      </c>
      <c r="I141" s="70">
        <v>2022</v>
      </c>
      <c r="J141" s="64">
        <v>89120</v>
      </c>
      <c r="K141" s="64">
        <v>89120</v>
      </c>
      <c r="L141" s="62" t="s">
        <v>338</v>
      </c>
      <c r="M141" s="62" t="s">
        <v>609</v>
      </c>
      <c r="N141" s="62"/>
      <c r="O141" s="64">
        <v>0</v>
      </c>
      <c r="P141" s="62"/>
      <c r="Q141" s="62"/>
      <c r="R141" s="64">
        <v>0</v>
      </c>
      <c r="S141" s="62"/>
      <c r="T141" s="64" t="s">
        <v>608</v>
      </c>
      <c r="U141" s="62" t="s">
        <v>339</v>
      </c>
      <c r="V141" s="64">
        <v>89120</v>
      </c>
      <c r="W141" s="64">
        <v>0</v>
      </c>
      <c r="X141" s="64">
        <v>0</v>
      </c>
      <c r="Y141" s="64">
        <v>0</v>
      </c>
      <c r="Z141" s="64">
        <v>89120</v>
      </c>
      <c r="AA141" s="64">
        <v>0</v>
      </c>
      <c r="AB141" s="62"/>
      <c r="AC141" s="64">
        <v>0</v>
      </c>
      <c r="AD141" s="62"/>
      <c r="AE141" s="64">
        <v>0</v>
      </c>
      <c r="AF141" s="64">
        <v>0</v>
      </c>
      <c r="AG141" s="64">
        <v>0</v>
      </c>
      <c r="AH141" s="62"/>
      <c r="AI141" s="62"/>
      <c r="AJ141" s="64">
        <v>0</v>
      </c>
      <c r="AK141" s="64">
        <v>0</v>
      </c>
      <c r="AL141" s="62"/>
      <c r="AM141" s="62"/>
      <c r="AN141" s="62"/>
      <c r="AO141" s="63">
        <v>44789</v>
      </c>
      <c r="AP141" s="62"/>
      <c r="AQ141" s="62">
        <v>2</v>
      </c>
      <c r="AR141" s="62"/>
      <c r="AS141" s="62"/>
      <c r="AT141" s="62">
        <v>1</v>
      </c>
      <c r="AU141" s="62">
        <v>20220830</v>
      </c>
      <c r="AV141" s="62">
        <v>20220816</v>
      </c>
      <c r="AW141" s="64">
        <v>89120</v>
      </c>
      <c r="AX141" s="64">
        <v>0</v>
      </c>
      <c r="AY141" s="63">
        <v>45046</v>
      </c>
    </row>
    <row r="142" spans="1:51" x14ac:dyDescent="0.25">
      <c r="A142" s="62">
        <v>900228989</v>
      </c>
      <c r="B142" s="62" t="s">
        <v>250</v>
      </c>
      <c r="C142" s="62" t="s">
        <v>11</v>
      </c>
      <c r="D142" s="62">
        <v>107246</v>
      </c>
      <c r="E142" s="62" t="s">
        <v>460</v>
      </c>
      <c r="F142" s="62" t="s">
        <v>11</v>
      </c>
      <c r="G142" s="62">
        <v>107246</v>
      </c>
      <c r="H142" s="63">
        <v>44761</v>
      </c>
      <c r="I142" s="70">
        <v>2022</v>
      </c>
      <c r="J142" s="64">
        <v>80832</v>
      </c>
      <c r="K142" s="64">
        <v>80832</v>
      </c>
      <c r="L142" s="62" t="s">
        <v>338</v>
      </c>
      <c r="M142" s="62" t="s">
        <v>616</v>
      </c>
      <c r="N142" s="62"/>
      <c r="O142" s="64">
        <v>0</v>
      </c>
      <c r="P142" s="62" t="s">
        <v>360</v>
      </c>
      <c r="Q142" s="62" t="s">
        <v>665</v>
      </c>
      <c r="R142" s="64">
        <v>0</v>
      </c>
      <c r="S142" s="62"/>
      <c r="T142" s="64" t="s">
        <v>607</v>
      </c>
      <c r="U142" s="62" t="s">
        <v>339</v>
      </c>
      <c r="V142" s="64">
        <v>80832</v>
      </c>
      <c r="W142" s="64">
        <v>0</v>
      </c>
      <c r="X142" s="64">
        <v>0</v>
      </c>
      <c r="Y142" s="64">
        <v>0</v>
      </c>
      <c r="Z142" s="64">
        <v>80832</v>
      </c>
      <c r="AA142" s="64">
        <v>0</v>
      </c>
      <c r="AB142" s="62"/>
      <c r="AC142" s="64">
        <v>0</v>
      </c>
      <c r="AD142" s="62"/>
      <c r="AE142" s="64">
        <v>0</v>
      </c>
      <c r="AF142" s="64">
        <v>0</v>
      </c>
      <c r="AG142" s="64">
        <v>0</v>
      </c>
      <c r="AH142" s="62"/>
      <c r="AI142" s="62"/>
      <c r="AJ142" s="64">
        <v>0</v>
      </c>
      <c r="AK142" s="64">
        <v>0</v>
      </c>
      <c r="AL142" s="62"/>
      <c r="AM142" s="62"/>
      <c r="AN142" s="62"/>
      <c r="AO142" s="63">
        <v>44789</v>
      </c>
      <c r="AP142" s="62"/>
      <c r="AQ142" s="62">
        <v>2</v>
      </c>
      <c r="AR142" s="62"/>
      <c r="AS142" s="62"/>
      <c r="AT142" s="62">
        <v>1</v>
      </c>
      <c r="AU142" s="62">
        <v>20220829</v>
      </c>
      <c r="AV142" s="62">
        <v>20220816</v>
      </c>
      <c r="AW142" s="64">
        <v>80832</v>
      </c>
      <c r="AX142" s="64">
        <v>0</v>
      </c>
      <c r="AY142" s="63">
        <v>45046</v>
      </c>
    </row>
    <row r="143" spans="1:51" x14ac:dyDescent="0.25">
      <c r="A143" s="62">
        <v>900228989</v>
      </c>
      <c r="B143" s="62" t="s">
        <v>250</v>
      </c>
      <c r="C143" s="62" t="s">
        <v>11</v>
      </c>
      <c r="D143" s="62">
        <v>107648</v>
      </c>
      <c r="E143" s="62" t="s">
        <v>461</v>
      </c>
      <c r="F143" s="62" t="s">
        <v>11</v>
      </c>
      <c r="G143" s="62">
        <v>107648</v>
      </c>
      <c r="H143" s="63">
        <v>44770</v>
      </c>
      <c r="I143" s="70">
        <v>2022</v>
      </c>
      <c r="J143" s="64">
        <v>558621</v>
      </c>
      <c r="K143" s="64">
        <v>558621</v>
      </c>
      <c r="L143" s="62" t="s">
        <v>338</v>
      </c>
      <c r="M143" s="62" t="s">
        <v>609</v>
      </c>
      <c r="N143" s="62"/>
      <c r="O143" s="64">
        <v>0</v>
      </c>
      <c r="P143" s="62"/>
      <c r="Q143" s="62"/>
      <c r="R143" s="64">
        <v>0</v>
      </c>
      <c r="S143" s="62"/>
      <c r="T143" s="64" t="s">
        <v>608</v>
      </c>
      <c r="U143" s="62" t="s">
        <v>339</v>
      </c>
      <c r="V143" s="64">
        <v>558621</v>
      </c>
      <c r="W143" s="64">
        <v>0</v>
      </c>
      <c r="X143" s="64">
        <v>0</v>
      </c>
      <c r="Y143" s="64">
        <v>0</v>
      </c>
      <c r="Z143" s="64">
        <v>558621</v>
      </c>
      <c r="AA143" s="64">
        <v>0</v>
      </c>
      <c r="AB143" s="62"/>
      <c r="AC143" s="64">
        <v>0</v>
      </c>
      <c r="AD143" s="62"/>
      <c r="AE143" s="64">
        <v>0</v>
      </c>
      <c r="AF143" s="64">
        <v>0</v>
      </c>
      <c r="AG143" s="64">
        <v>0</v>
      </c>
      <c r="AH143" s="62"/>
      <c r="AI143" s="62"/>
      <c r="AJ143" s="64">
        <v>0</v>
      </c>
      <c r="AK143" s="64">
        <v>0</v>
      </c>
      <c r="AL143" s="62"/>
      <c r="AM143" s="62"/>
      <c r="AN143" s="62"/>
      <c r="AO143" s="63">
        <v>44789</v>
      </c>
      <c r="AP143" s="62"/>
      <c r="AQ143" s="62">
        <v>2</v>
      </c>
      <c r="AR143" s="62"/>
      <c r="AS143" s="62"/>
      <c r="AT143" s="62">
        <v>1</v>
      </c>
      <c r="AU143" s="62">
        <v>20220830</v>
      </c>
      <c r="AV143" s="62">
        <v>20220816</v>
      </c>
      <c r="AW143" s="64">
        <v>558621</v>
      </c>
      <c r="AX143" s="64">
        <v>0</v>
      </c>
      <c r="AY143" s="63">
        <v>45046</v>
      </c>
    </row>
    <row r="144" spans="1:51" x14ac:dyDescent="0.25">
      <c r="A144" s="62">
        <v>900228989</v>
      </c>
      <c r="B144" s="62" t="s">
        <v>250</v>
      </c>
      <c r="C144" s="62" t="s">
        <v>11</v>
      </c>
      <c r="D144" s="62">
        <v>107839</v>
      </c>
      <c r="E144" s="62" t="s">
        <v>462</v>
      </c>
      <c r="F144" s="62" t="s">
        <v>11</v>
      </c>
      <c r="G144" s="62">
        <v>107839</v>
      </c>
      <c r="H144" s="63">
        <v>44772</v>
      </c>
      <c r="I144" s="70">
        <v>2022</v>
      </c>
      <c r="J144" s="64">
        <v>80832</v>
      </c>
      <c r="K144" s="64">
        <v>80832</v>
      </c>
      <c r="L144" s="62" t="s">
        <v>338</v>
      </c>
      <c r="M144" s="62" t="s">
        <v>616</v>
      </c>
      <c r="N144" s="62"/>
      <c r="O144" s="64">
        <v>0</v>
      </c>
      <c r="P144" s="62" t="s">
        <v>360</v>
      </c>
      <c r="Q144" s="62" t="s">
        <v>665</v>
      </c>
      <c r="R144" s="64">
        <v>0</v>
      </c>
      <c r="S144" s="62"/>
      <c r="T144" s="64" t="s">
        <v>607</v>
      </c>
      <c r="U144" s="62" t="s">
        <v>339</v>
      </c>
      <c r="V144" s="64">
        <v>80832</v>
      </c>
      <c r="W144" s="64">
        <v>0</v>
      </c>
      <c r="X144" s="64">
        <v>0</v>
      </c>
      <c r="Y144" s="64">
        <v>0</v>
      </c>
      <c r="Z144" s="64">
        <v>80832</v>
      </c>
      <c r="AA144" s="64">
        <v>0</v>
      </c>
      <c r="AB144" s="62"/>
      <c r="AC144" s="64">
        <v>0</v>
      </c>
      <c r="AD144" s="62"/>
      <c r="AE144" s="64">
        <v>0</v>
      </c>
      <c r="AF144" s="64">
        <v>0</v>
      </c>
      <c r="AG144" s="64">
        <v>0</v>
      </c>
      <c r="AH144" s="62"/>
      <c r="AI144" s="62"/>
      <c r="AJ144" s="64">
        <v>0</v>
      </c>
      <c r="AK144" s="64">
        <v>0</v>
      </c>
      <c r="AL144" s="62"/>
      <c r="AM144" s="62"/>
      <c r="AN144" s="62"/>
      <c r="AO144" s="63">
        <v>44824</v>
      </c>
      <c r="AP144" s="62"/>
      <c r="AQ144" s="62">
        <v>2</v>
      </c>
      <c r="AR144" s="62"/>
      <c r="AS144" s="62"/>
      <c r="AT144" s="62">
        <v>1</v>
      </c>
      <c r="AU144" s="62">
        <v>20220929</v>
      </c>
      <c r="AV144" s="62">
        <v>20220920</v>
      </c>
      <c r="AW144" s="64">
        <v>80832</v>
      </c>
      <c r="AX144" s="64">
        <v>0</v>
      </c>
      <c r="AY144" s="63">
        <v>45046</v>
      </c>
    </row>
    <row r="145" spans="1:51" x14ac:dyDescent="0.25">
      <c r="A145" s="62">
        <v>900228989</v>
      </c>
      <c r="B145" s="62" t="s">
        <v>250</v>
      </c>
      <c r="C145" s="62" t="s">
        <v>11</v>
      </c>
      <c r="D145" s="62">
        <v>107961</v>
      </c>
      <c r="E145" s="62" t="s">
        <v>463</v>
      </c>
      <c r="F145" s="62" t="s">
        <v>11</v>
      </c>
      <c r="G145" s="62">
        <v>107961</v>
      </c>
      <c r="H145" s="63">
        <v>44775</v>
      </c>
      <c r="I145" s="70">
        <v>2022</v>
      </c>
      <c r="J145" s="64">
        <v>80832</v>
      </c>
      <c r="K145" s="64">
        <v>80832</v>
      </c>
      <c r="L145" s="62" t="s">
        <v>338</v>
      </c>
      <c r="M145" s="62" t="s">
        <v>616</v>
      </c>
      <c r="N145" s="62"/>
      <c r="O145" s="64">
        <v>0</v>
      </c>
      <c r="P145" s="62" t="s">
        <v>360</v>
      </c>
      <c r="Q145" s="62" t="s">
        <v>665</v>
      </c>
      <c r="R145" s="64">
        <v>0</v>
      </c>
      <c r="S145" s="62"/>
      <c r="T145" s="64" t="s">
        <v>607</v>
      </c>
      <c r="U145" s="62" t="s">
        <v>339</v>
      </c>
      <c r="V145" s="64">
        <v>80832</v>
      </c>
      <c r="W145" s="64">
        <v>0</v>
      </c>
      <c r="X145" s="64">
        <v>0</v>
      </c>
      <c r="Y145" s="64">
        <v>0</v>
      </c>
      <c r="Z145" s="64">
        <v>80832</v>
      </c>
      <c r="AA145" s="64">
        <v>0</v>
      </c>
      <c r="AB145" s="62"/>
      <c r="AC145" s="64">
        <v>0</v>
      </c>
      <c r="AD145" s="62"/>
      <c r="AE145" s="64">
        <v>0</v>
      </c>
      <c r="AF145" s="64">
        <v>0</v>
      </c>
      <c r="AG145" s="64">
        <v>0</v>
      </c>
      <c r="AH145" s="62"/>
      <c r="AI145" s="62"/>
      <c r="AJ145" s="64">
        <v>0</v>
      </c>
      <c r="AK145" s="64">
        <v>0</v>
      </c>
      <c r="AL145" s="62"/>
      <c r="AM145" s="62"/>
      <c r="AN145" s="62"/>
      <c r="AO145" s="63">
        <v>44824</v>
      </c>
      <c r="AP145" s="62"/>
      <c r="AQ145" s="62">
        <v>2</v>
      </c>
      <c r="AR145" s="62"/>
      <c r="AS145" s="62"/>
      <c r="AT145" s="62">
        <v>1</v>
      </c>
      <c r="AU145" s="62">
        <v>20220929</v>
      </c>
      <c r="AV145" s="62">
        <v>20220920</v>
      </c>
      <c r="AW145" s="64">
        <v>80832</v>
      </c>
      <c r="AX145" s="64">
        <v>0</v>
      </c>
      <c r="AY145" s="63">
        <v>45046</v>
      </c>
    </row>
    <row r="146" spans="1:51" x14ac:dyDescent="0.25">
      <c r="A146" s="62">
        <v>900228989</v>
      </c>
      <c r="B146" s="62" t="s">
        <v>250</v>
      </c>
      <c r="C146" s="62" t="s">
        <v>11</v>
      </c>
      <c r="D146" s="62">
        <v>107962</v>
      </c>
      <c r="E146" s="62" t="s">
        <v>464</v>
      </c>
      <c r="F146" s="62" t="s">
        <v>11</v>
      </c>
      <c r="G146" s="62">
        <v>107962</v>
      </c>
      <c r="H146" s="63">
        <v>44775</v>
      </c>
      <c r="I146" s="70">
        <v>2022</v>
      </c>
      <c r="J146" s="64">
        <v>80832</v>
      </c>
      <c r="K146" s="64">
        <v>80832</v>
      </c>
      <c r="L146" s="62" t="s">
        <v>338</v>
      </c>
      <c r="M146" s="62" t="s">
        <v>616</v>
      </c>
      <c r="N146" s="62"/>
      <c r="O146" s="64">
        <v>0</v>
      </c>
      <c r="P146" s="62" t="s">
        <v>360</v>
      </c>
      <c r="Q146" s="62" t="s">
        <v>665</v>
      </c>
      <c r="R146" s="64">
        <v>0</v>
      </c>
      <c r="S146" s="62"/>
      <c r="T146" s="64" t="s">
        <v>607</v>
      </c>
      <c r="U146" s="62" t="s">
        <v>339</v>
      </c>
      <c r="V146" s="64">
        <v>80832</v>
      </c>
      <c r="W146" s="64">
        <v>0</v>
      </c>
      <c r="X146" s="64">
        <v>0</v>
      </c>
      <c r="Y146" s="64">
        <v>0</v>
      </c>
      <c r="Z146" s="64">
        <v>80832</v>
      </c>
      <c r="AA146" s="64">
        <v>0</v>
      </c>
      <c r="AB146" s="62"/>
      <c r="AC146" s="64">
        <v>0</v>
      </c>
      <c r="AD146" s="62"/>
      <c r="AE146" s="64">
        <v>0</v>
      </c>
      <c r="AF146" s="64">
        <v>0</v>
      </c>
      <c r="AG146" s="64">
        <v>0</v>
      </c>
      <c r="AH146" s="62"/>
      <c r="AI146" s="62"/>
      <c r="AJ146" s="64">
        <v>0</v>
      </c>
      <c r="AK146" s="64">
        <v>0</v>
      </c>
      <c r="AL146" s="62"/>
      <c r="AM146" s="62"/>
      <c r="AN146" s="62"/>
      <c r="AO146" s="63">
        <v>44824</v>
      </c>
      <c r="AP146" s="62"/>
      <c r="AQ146" s="62">
        <v>2</v>
      </c>
      <c r="AR146" s="62"/>
      <c r="AS146" s="62"/>
      <c r="AT146" s="62">
        <v>1</v>
      </c>
      <c r="AU146" s="62">
        <v>20220929</v>
      </c>
      <c r="AV146" s="62">
        <v>20220920</v>
      </c>
      <c r="AW146" s="64">
        <v>80832</v>
      </c>
      <c r="AX146" s="64">
        <v>0</v>
      </c>
      <c r="AY146" s="63">
        <v>45046</v>
      </c>
    </row>
    <row r="147" spans="1:51" x14ac:dyDescent="0.25">
      <c r="A147" s="62">
        <v>900228989</v>
      </c>
      <c r="B147" s="62" t="s">
        <v>250</v>
      </c>
      <c r="C147" s="62" t="s">
        <v>11</v>
      </c>
      <c r="D147" s="62">
        <v>108066</v>
      </c>
      <c r="E147" s="62" t="s">
        <v>465</v>
      </c>
      <c r="F147" s="62" t="s">
        <v>11</v>
      </c>
      <c r="G147" s="62">
        <v>108066</v>
      </c>
      <c r="H147" s="63">
        <v>44776</v>
      </c>
      <c r="I147" s="70">
        <v>2022</v>
      </c>
      <c r="J147" s="64">
        <v>459516</v>
      </c>
      <c r="K147" s="64">
        <v>459516</v>
      </c>
      <c r="L147" s="62" t="s">
        <v>338</v>
      </c>
      <c r="M147" s="62" t="s">
        <v>656</v>
      </c>
      <c r="N147" s="62"/>
      <c r="O147" s="64">
        <v>0</v>
      </c>
      <c r="P147" s="62"/>
      <c r="Q147" s="62"/>
      <c r="R147" s="64">
        <v>0</v>
      </c>
      <c r="S147" s="62"/>
      <c r="T147" s="64" t="s">
        <v>608</v>
      </c>
      <c r="U147" s="62" t="s">
        <v>339</v>
      </c>
      <c r="V147" s="64">
        <v>459516</v>
      </c>
      <c r="W147" s="64">
        <v>0</v>
      </c>
      <c r="X147" s="64">
        <v>0</v>
      </c>
      <c r="Y147" s="64">
        <v>0</v>
      </c>
      <c r="Z147" s="64">
        <v>459516</v>
      </c>
      <c r="AA147" s="64">
        <v>0</v>
      </c>
      <c r="AB147" s="62"/>
      <c r="AC147" s="64">
        <v>0</v>
      </c>
      <c r="AD147" s="62"/>
      <c r="AE147" s="64">
        <v>0</v>
      </c>
      <c r="AF147" s="64">
        <v>0</v>
      </c>
      <c r="AG147" s="64"/>
      <c r="AH147" s="62"/>
      <c r="AI147" s="62"/>
      <c r="AJ147" s="64">
        <v>270196</v>
      </c>
      <c r="AK147" s="64">
        <v>0</v>
      </c>
      <c r="AL147" s="62">
        <v>2201366608</v>
      </c>
      <c r="AM147" s="62" t="s">
        <v>612</v>
      </c>
      <c r="AN147" s="62"/>
      <c r="AO147" s="63">
        <v>44824</v>
      </c>
      <c r="AP147" s="62"/>
      <c r="AQ147" s="62">
        <v>2</v>
      </c>
      <c r="AR147" s="62"/>
      <c r="AS147" s="62"/>
      <c r="AT147" s="62">
        <v>1</v>
      </c>
      <c r="AU147" s="62">
        <v>20220930</v>
      </c>
      <c r="AV147" s="62">
        <v>20220920</v>
      </c>
      <c r="AW147" s="64">
        <v>459516</v>
      </c>
      <c r="AX147" s="64">
        <v>0</v>
      </c>
      <c r="AY147" s="63">
        <v>45046</v>
      </c>
    </row>
    <row r="148" spans="1:51" x14ac:dyDescent="0.25">
      <c r="A148" s="62">
        <v>900228989</v>
      </c>
      <c r="B148" s="62" t="s">
        <v>250</v>
      </c>
      <c r="C148" s="62" t="s">
        <v>11</v>
      </c>
      <c r="D148" s="62">
        <v>108188</v>
      </c>
      <c r="E148" s="62" t="s">
        <v>466</v>
      </c>
      <c r="F148" s="62" t="s">
        <v>11</v>
      </c>
      <c r="G148" s="62">
        <v>108188</v>
      </c>
      <c r="H148" s="63">
        <v>44777</v>
      </c>
      <c r="I148" s="70">
        <v>2022</v>
      </c>
      <c r="J148" s="64">
        <v>65700</v>
      </c>
      <c r="K148" s="64">
        <v>65700</v>
      </c>
      <c r="L148" s="62" t="s">
        <v>338</v>
      </c>
      <c r="M148" s="62" t="s">
        <v>609</v>
      </c>
      <c r="N148" s="62"/>
      <c r="O148" s="64">
        <v>0</v>
      </c>
      <c r="P148" s="62"/>
      <c r="Q148" s="62"/>
      <c r="R148" s="64">
        <v>0</v>
      </c>
      <c r="S148" s="62"/>
      <c r="T148" s="64" t="s">
        <v>608</v>
      </c>
      <c r="U148" s="62" t="s">
        <v>339</v>
      </c>
      <c r="V148" s="64">
        <v>65700</v>
      </c>
      <c r="W148" s="64">
        <v>0</v>
      </c>
      <c r="X148" s="64">
        <v>0</v>
      </c>
      <c r="Y148" s="64">
        <v>0</v>
      </c>
      <c r="Z148" s="64">
        <v>65700</v>
      </c>
      <c r="AA148" s="64">
        <v>0</v>
      </c>
      <c r="AB148" s="62"/>
      <c r="AC148" s="64">
        <v>0</v>
      </c>
      <c r="AD148" s="62"/>
      <c r="AE148" s="64">
        <v>0</v>
      </c>
      <c r="AF148" s="64">
        <v>0</v>
      </c>
      <c r="AG148" s="64">
        <v>0</v>
      </c>
      <c r="AH148" s="62"/>
      <c r="AI148" s="62"/>
      <c r="AJ148" s="64">
        <v>0</v>
      </c>
      <c r="AK148" s="64">
        <v>0</v>
      </c>
      <c r="AL148" s="62"/>
      <c r="AM148" s="62"/>
      <c r="AN148" s="62"/>
      <c r="AO148" s="63">
        <v>44824</v>
      </c>
      <c r="AP148" s="62"/>
      <c r="AQ148" s="62">
        <v>2</v>
      </c>
      <c r="AR148" s="62"/>
      <c r="AS148" s="62"/>
      <c r="AT148" s="62">
        <v>1</v>
      </c>
      <c r="AU148" s="62">
        <v>20220930</v>
      </c>
      <c r="AV148" s="62">
        <v>20220920</v>
      </c>
      <c r="AW148" s="64">
        <v>65700</v>
      </c>
      <c r="AX148" s="64">
        <v>0</v>
      </c>
      <c r="AY148" s="63">
        <v>45046</v>
      </c>
    </row>
    <row r="149" spans="1:51" x14ac:dyDescent="0.25">
      <c r="A149" s="62">
        <v>900228989</v>
      </c>
      <c r="B149" s="62" t="s">
        <v>250</v>
      </c>
      <c r="C149" s="62" t="s">
        <v>11</v>
      </c>
      <c r="D149" s="62">
        <v>108372</v>
      </c>
      <c r="E149" s="62" t="s">
        <v>467</v>
      </c>
      <c r="F149" s="62" t="s">
        <v>11</v>
      </c>
      <c r="G149" s="62">
        <v>108372</v>
      </c>
      <c r="H149" s="63">
        <v>44778</v>
      </c>
      <c r="I149" s="70">
        <v>2022</v>
      </c>
      <c r="J149" s="64">
        <v>80832</v>
      </c>
      <c r="K149" s="64">
        <v>80832</v>
      </c>
      <c r="L149" s="62" t="s">
        <v>338</v>
      </c>
      <c r="M149" s="62" t="s">
        <v>616</v>
      </c>
      <c r="N149" s="62"/>
      <c r="O149" s="64">
        <v>0</v>
      </c>
      <c r="P149" s="62" t="s">
        <v>360</v>
      </c>
      <c r="Q149" s="62" t="s">
        <v>665</v>
      </c>
      <c r="R149" s="64">
        <v>0</v>
      </c>
      <c r="S149" s="62"/>
      <c r="T149" s="64" t="s">
        <v>607</v>
      </c>
      <c r="U149" s="62" t="s">
        <v>339</v>
      </c>
      <c r="V149" s="64">
        <v>80832</v>
      </c>
      <c r="W149" s="64">
        <v>0</v>
      </c>
      <c r="X149" s="64">
        <v>0</v>
      </c>
      <c r="Y149" s="64">
        <v>0</v>
      </c>
      <c r="Z149" s="64">
        <v>80832</v>
      </c>
      <c r="AA149" s="64">
        <v>0</v>
      </c>
      <c r="AB149" s="62"/>
      <c r="AC149" s="64">
        <v>0</v>
      </c>
      <c r="AD149" s="62"/>
      <c r="AE149" s="64">
        <v>0</v>
      </c>
      <c r="AF149" s="64">
        <v>0</v>
      </c>
      <c r="AG149" s="64">
        <v>0</v>
      </c>
      <c r="AH149" s="62"/>
      <c r="AI149" s="62"/>
      <c r="AJ149" s="64">
        <v>0</v>
      </c>
      <c r="AK149" s="64">
        <v>0</v>
      </c>
      <c r="AL149" s="62"/>
      <c r="AM149" s="62"/>
      <c r="AN149" s="62"/>
      <c r="AO149" s="63">
        <v>44824</v>
      </c>
      <c r="AP149" s="62"/>
      <c r="AQ149" s="62">
        <v>2</v>
      </c>
      <c r="AR149" s="62"/>
      <c r="AS149" s="62"/>
      <c r="AT149" s="62">
        <v>1</v>
      </c>
      <c r="AU149" s="62">
        <v>20220929</v>
      </c>
      <c r="AV149" s="62">
        <v>20220920</v>
      </c>
      <c r="AW149" s="64">
        <v>80832</v>
      </c>
      <c r="AX149" s="64">
        <v>0</v>
      </c>
      <c r="AY149" s="63">
        <v>45046</v>
      </c>
    </row>
    <row r="150" spans="1:51" x14ac:dyDescent="0.25">
      <c r="A150" s="62">
        <v>900228989</v>
      </c>
      <c r="B150" s="62" t="s">
        <v>250</v>
      </c>
      <c r="C150" s="62" t="s">
        <v>11</v>
      </c>
      <c r="D150" s="62">
        <v>108381</v>
      </c>
      <c r="E150" s="62" t="s">
        <v>468</v>
      </c>
      <c r="F150" s="62" t="s">
        <v>11</v>
      </c>
      <c r="G150" s="62">
        <v>108381</v>
      </c>
      <c r="H150" s="63">
        <v>44779</v>
      </c>
      <c r="I150" s="70">
        <v>2022</v>
      </c>
      <c r="J150" s="64">
        <v>80832</v>
      </c>
      <c r="K150" s="64">
        <v>80832</v>
      </c>
      <c r="L150" s="62" t="s">
        <v>338</v>
      </c>
      <c r="M150" s="62" t="s">
        <v>616</v>
      </c>
      <c r="N150" s="62"/>
      <c r="O150" s="64">
        <v>0</v>
      </c>
      <c r="P150" s="62" t="s">
        <v>360</v>
      </c>
      <c r="Q150" s="62" t="s">
        <v>665</v>
      </c>
      <c r="R150" s="64">
        <v>0</v>
      </c>
      <c r="S150" s="62"/>
      <c r="T150" s="64" t="s">
        <v>607</v>
      </c>
      <c r="U150" s="62" t="s">
        <v>339</v>
      </c>
      <c r="V150" s="64">
        <v>80832</v>
      </c>
      <c r="W150" s="64">
        <v>0</v>
      </c>
      <c r="X150" s="64">
        <v>0</v>
      </c>
      <c r="Y150" s="64">
        <v>0</v>
      </c>
      <c r="Z150" s="64">
        <v>80832</v>
      </c>
      <c r="AA150" s="64">
        <v>0</v>
      </c>
      <c r="AB150" s="62"/>
      <c r="AC150" s="64">
        <v>0</v>
      </c>
      <c r="AD150" s="62"/>
      <c r="AE150" s="64">
        <v>0</v>
      </c>
      <c r="AF150" s="64">
        <v>0</v>
      </c>
      <c r="AG150" s="64">
        <v>0</v>
      </c>
      <c r="AH150" s="62"/>
      <c r="AI150" s="62"/>
      <c r="AJ150" s="64">
        <v>0</v>
      </c>
      <c r="AK150" s="64">
        <v>0</v>
      </c>
      <c r="AL150" s="62"/>
      <c r="AM150" s="62"/>
      <c r="AN150" s="62"/>
      <c r="AO150" s="63">
        <v>44824</v>
      </c>
      <c r="AP150" s="62"/>
      <c r="AQ150" s="62">
        <v>2</v>
      </c>
      <c r="AR150" s="62"/>
      <c r="AS150" s="62"/>
      <c r="AT150" s="62">
        <v>1</v>
      </c>
      <c r="AU150" s="62">
        <v>20220929</v>
      </c>
      <c r="AV150" s="62">
        <v>20220920</v>
      </c>
      <c r="AW150" s="64">
        <v>80832</v>
      </c>
      <c r="AX150" s="64">
        <v>0</v>
      </c>
      <c r="AY150" s="63">
        <v>45046</v>
      </c>
    </row>
    <row r="151" spans="1:51" x14ac:dyDescent="0.25">
      <c r="A151" s="62">
        <v>900228989</v>
      </c>
      <c r="B151" s="62" t="s">
        <v>250</v>
      </c>
      <c r="C151" s="62" t="s">
        <v>11</v>
      </c>
      <c r="D151" s="62">
        <v>108398</v>
      </c>
      <c r="E151" s="62" t="s">
        <v>469</v>
      </c>
      <c r="F151" s="62" t="s">
        <v>11</v>
      </c>
      <c r="G151" s="62">
        <v>108398</v>
      </c>
      <c r="H151" s="63">
        <v>44779</v>
      </c>
      <c r="I151" s="70">
        <v>2022</v>
      </c>
      <c r="J151" s="64">
        <v>80832</v>
      </c>
      <c r="K151" s="64">
        <v>80832</v>
      </c>
      <c r="L151" s="62" t="s">
        <v>338</v>
      </c>
      <c r="M151" s="62" t="s">
        <v>616</v>
      </c>
      <c r="N151" s="62"/>
      <c r="O151" s="64">
        <v>0</v>
      </c>
      <c r="P151" s="62" t="s">
        <v>360</v>
      </c>
      <c r="Q151" s="62" t="s">
        <v>665</v>
      </c>
      <c r="R151" s="64">
        <v>0</v>
      </c>
      <c r="S151" s="62"/>
      <c r="T151" s="64" t="s">
        <v>607</v>
      </c>
      <c r="U151" s="62" t="s">
        <v>339</v>
      </c>
      <c r="V151" s="64">
        <v>80832</v>
      </c>
      <c r="W151" s="64">
        <v>0</v>
      </c>
      <c r="X151" s="64">
        <v>0</v>
      </c>
      <c r="Y151" s="64">
        <v>0</v>
      </c>
      <c r="Z151" s="64">
        <v>80832</v>
      </c>
      <c r="AA151" s="64">
        <v>0</v>
      </c>
      <c r="AB151" s="62"/>
      <c r="AC151" s="64">
        <v>0</v>
      </c>
      <c r="AD151" s="62"/>
      <c r="AE151" s="64">
        <v>0</v>
      </c>
      <c r="AF151" s="64">
        <v>0</v>
      </c>
      <c r="AG151" s="64">
        <v>0</v>
      </c>
      <c r="AH151" s="62"/>
      <c r="AI151" s="62"/>
      <c r="AJ151" s="64">
        <v>0</v>
      </c>
      <c r="AK151" s="64">
        <v>0</v>
      </c>
      <c r="AL151" s="62"/>
      <c r="AM151" s="62"/>
      <c r="AN151" s="62"/>
      <c r="AO151" s="63">
        <v>44824</v>
      </c>
      <c r="AP151" s="62"/>
      <c r="AQ151" s="62">
        <v>2</v>
      </c>
      <c r="AR151" s="62"/>
      <c r="AS151" s="62"/>
      <c r="AT151" s="62">
        <v>1</v>
      </c>
      <c r="AU151" s="62">
        <v>20220929</v>
      </c>
      <c r="AV151" s="62">
        <v>20220920</v>
      </c>
      <c r="AW151" s="64">
        <v>80832</v>
      </c>
      <c r="AX151" s="64">
        <v>0</v>
      </c>
      <c r="AY151" s="63">
        <v>45046</v>
      </c>
    </row>
    <row r="152" spans="1:51" x14ac:dyDescent="0.25">
      <c r="A152" s="62">
        <v>900228989</v>
      </c>
      <c r="B152" s="62" t="s">
        <v>250</v>
      </c>
      <c r="C152" s="62" t="s">
        <v>11</v>
      </c>
      <c r="D152" s="62">
        <v>108417</v>
      </c>
      <c r="E152" s="62" t="s">
        <v>470</v>
      </c>
      <c r="F152" s="62" t="s">
        <v>11</v>
      </c>
      <c r="G152" s="62">
        <v>108417</v>
      </c>
      <c r="H152" s="63">
        <v>44779</v>
      </c>
      <c r="I152" s="70">
        <v>2022</v>
      </c>
      <c r="J152" s="64">
        <v>80832</v>
      </c>
      <c r="K152" s="64">
        <v>80832</v>
      </c>
      <c r="L152" s="62" t="s">
        <v>338</v>
      </c>
      <c r="M152" s="62" t="s">
        <v>616</v>
      </c>
      <c r="N152" s="62"/>
      <c r="O152" s="64">
        <v>0</v>
      </c>
      <c r="P152" s="62" t="s">
        <v>360</v>
      </c>
      <c r="Q152" s="62" t="s">
        <v>665</v>
      </c>
      <c r="R152" s="64">
        <v>0</v>
      </c>
      <c r="S152" s="62"/>
      <c r="T152" s="64" t="s">
        <v>607</v>
      </c>
      <c r="U152" s="62" t="s">
        <v>339</v>
      </c>
      <c r="V152" s="64">
        <v>80832</v>
      </c>
      <c r="W152" s="64">
        <v>0</v>
      </c>
      <c r="X152" s="64">
        <v>0</v>
      </c>
      <c r="Y152" s="64">
        <v>0</v>
      </c>
      <c r="Z152" s="64">
        <v>80832</v>
      </c>
      <c r="AA152" s="64">
        <v>0</v>
      </c>
      <c r="AB152" s="62"/>
      <c r="AC152" s="64">
        <v>0</v>
      </c>
      <c r="AD152" s="62"/>
      <c r="AE152" s="64">
        <v>0</v>
      </c>
      <c r="AF152" s="64">
        <v>0</v>
      </c>
      <c r="AG152" s="64">
        <v>0</v>
      </c>
      <c r="AH152" s="62"/>
      <c r="AI152" s="62"/>
      <c r="AJ152" s="64">
        <v>0</v>
      </c>
      <c r="AK152" s="64">
        <v>0</v>
      </c>
      <c r="AL152" s="62"/>
      <c r="AM152" s="62"/>
      <c r="AN152" s="62"/>
      <c r="AO152" s="63">
        <v>44824</v>
      </c>
      <c r="AP152" s="62"/>
      <c r="AQ152" s="62">
        <v>2</v>
      </c>
      <c r="AR152" s="62"/>
      <c r="AS152" s="62"/>
      <c r="AT152" s="62">
        <v>1</v>
      </c>
      <c r="AU152" s="62">
        <v>20220929</v>
      </c>
      <c r="AV152" s="62">
        <v>20220920</v>
      </c>
      <c r="AW152" s="64">
        <v>80832</v>
      </c>
      <c r="AX152" s="64">
        <v>0</v>
      </c>
      <c r="AY152" s="63">
        <v>45046</v>
      </c>
    </row>
    <row r="153" spans="1:51" x14ac:dyDescent="0.25">
      <c r="A153" s="62">
        <v>900228989</v>
      </c>
      <c r="B153" s="62" t="s">
        <v>250</v>
      </c>
      <c r="C153" s="62" t="s">
        <v>11</v>
      </c>
      <c r="D153" s="62">
        <v>108472</v>
      </c>
      <c r="E153" s="62" t="s">
        <v>471</v>
      </c>
      <c r="F153" s="62" t="s">
        <v>11</v>
      </c>
      <c r="G153" s="62">
        <v>108472</v>
      </c>
      <c r="H153" s="63">
        <v>44781</v>
      </c>
      <c r="I153" s="70">
        <v>2022</v>
      </c>
      <c r="J153" s="64">
        <v>361147</v>
      </c>
      <c r="K153" s="64">
        <v>361147</v>
      </c>
      <c r="L153" s="62" t="s">
        <v>338</v>
      </c>
      <c r="M153" s="62" t="s">
        <v>609</v>
      </c>
      <c r="N153" s="62"/>
      <c r="O153" s="64">
        <v>0</v>
      </c>
      <c r="P153" s="62"/>
      <c r="Q153" s="62"/>
      <c r="R153" s="64">
        <v>0</v>
      </c>
      <c r="S153" s="62"/>
      <c r="T153" s="64" t="s">
        <v>608</v>
      </c>
      <c r="U153" s="62" t="s">
        <v>339</v>
      </c>
      <c r="V153" s="64">
        <v>361147</v>
      </c>
      <c r="W153" s="64">
        <v>0</v>
      </c>
      <c r="X153" s="64">
        <v>0</v>
      </c>
      <c r="Y153" s="64">
        <v>0</v>
      </c>
      <c r="Z153" s="64">
        <v>361147</v>
      </c>
      <c r="AA153" s="64">
        <v>0</v>
      </c>
      <c r="AB153" s="62"/>
      <c r="AC153" s="64">
        <v>0</v>
      </c>
      <c r="AD153" s="62"/>
      <c r="AE153" s="64">
        <v>0</v>
      </c>
      <c r="AF153" s="64">
        <v>0</v>
      </c>
      <c r="AG153" s="64">
        <v>0</v>
      </c>
      <c r="AH153" s="62"/>
      <c r="AI153" s="62"/>
      <c r="AJ153" s="64">
        <v>0</v>
      </c>
      <c r="AK153" s="64">
        <v>0</v>
      </c>
      <c r="AL153" s="62"/>
      <c r="AM153" s="62"/>
      <c r="AN153" s="62"/>
      <c r="AO153" s="63">
        <v>44824</v>
      </c>
      <c r="AP153" s="62"/>
      <c r="AQ153" s="62">
        <v>2</v>
      </c>
      <c r="AR153" s="62"/>
      <c r="AS153" s="62"/>
      <c r="AT153" s="62">
        <v>1</v>
      </c>
      <c r="AU153" s="62">
        <v>20220930</v>
      </c>
      <c r="AV153" s="62">
        <v>20220920</v>
      </c>
      <c r="AW153" s="64">
        <v>361147</v>
      </c>
      <c r="AX153" s="64">
        <v>0</v>
      </c>
      <c r="AY153" s="63">
        <v>45046</v>
      </c>
    </row>
    <row r="154" spans="1:51" x14ac:dyDescent="0.25">
      <c r="A154" s="62">
        <v>900228989</v>
      </c>
      <c r="B154" s="62" t="s">
        <v>250</v>
      </c>
      <c r="C154" s="62" t="s">
        <v>11</v>
      </c>
      <c r="D154" s="62">
        <v>108701</v>
      </c>
      <c r="E154" s="62" t="s">
        <v>472</v>
      </c>
      <c r="F154" s="62" t="s">
        <v>11</v>
      </c>
      <c r="G154" s="62">
        <v>108701</v>
      </c>
      <c r="H154" s="63">
        <v>44784</v>
      </c>
      <c r="I154" s="70">
        <v>2022</v>
      </c>
      <c r="J154" s="64">
        <v>80832</v>
      </c>
      <c r="K154" s="64">
        <v>80832</v>
      </c>
      <c r="L154" s="62" t="s">
        <v>338</v>
      </c>
      <c r="M154" s="62" t="s">
        <v>616</v>
      </c>
      <c r="N154" s="62"/>
      <c r="O154" s="64">
        <v>0</v>
      </c>
      <c r="P154" s="62" t="s">
        <v>360</v>
      </c>
      <c r="Q154" s="62" t="s">
        <v>665</v>
      </c>
      <c r="R154" s="64">
        <v>0</v>
      </c>
      <c r="S154" s="62"/>
      <c r="T154" s="64" t="s">
        <v>607</v>
      </c>
      <c r="U154" s="62" t="s">
        <v>339</v>
      </c>
      <c r="V154" s="64">
        <v>80832</v>
      </c>
      <c r="W154" s="64">
        <v>0</v>
      </c>
      <c r="X154" s="64">
        <v>0</v>
      </c>
      <c r="Y154" s="64">
        <v>0</v>
      </c>
      <c r="Z154" s="64">
        <v>80832</v>
      </c>
      <c r="AA154" s="64">
        <v>0</v>
      </c>
      <c r="AB154" s="62"/>
      <c r="AC154" s="64">
        <v>0</v>
      </c>
      <c r="AD154" s="62"/>
      <c r="AE154" s="64">
        <v>0</v>
      </c>
      <c r="AF154" s="64">
        <v>0</v>
      </c>
      <c r="AG154" s="64">
        <v>0</v>
      </c>
      <c r="AH154" s="62"/>
      <c r="AI154" s="62"/>
      <c r="AJ154" s="64">
        <v>0</v>
      </c>
      <c r="AK154" s="64">
        <v>0</v>
      </c>
      <c r="AL154" s="62"/>
      <c r="AM154" s="62"/>
      <c r="AN154" s="62"/>
      <c r="AO154" s="63">
        <v>44824</v>
      </c>
      <c r="AP154" s="62"/>
      <c r="AQ154" s="62">
        <v>2</v>
      </c>
      <c r="AR154" s="62"/>
      <c r="AS154" s="62"/>
      <c r="AT154" s="62">
        <v>1</v>
      </c>
      <c r="AU154" s="62">
        <v>20220929</v>
      </c>
      <c r="AV154" s="62">
        <v>20220920</v>
      </c>
      <c r="AW154" s="64">
        <v>80832</v>
      </c>
      <c r="AX154" s="64">
        <v>0</v>
      </c>
      <c r="AY154" s="63">
        <v>45046</v>
      </c>
    </row>
    <row r="155" spans="1:51" x14ac:dyDescent="0.25">
      <c r="A155" s="62">
        <v>900228989</v>
      </c>
      <c r="B155" s="62" t="s">
        <v>250</v>
      </c>
      <c r="C155" s="62" t="s">
        <v>11</v>
      </c>
      <c r="D155" s="62">
        <v>109012</v>
      </c>
      <c r="E155" s="62" t="s">
        <v>473</v>
      </c>
      <c r="F155" s="62" t="s">
        <v>11</v>
      </c>
      <c r="G155" s="62">
        <v>109012</v>
      </c>
      <c r="H155" s="63">
        <v>44790</v>
      </c>
      <c r="I155" s="70">
        <v>2022</v>
      </c>
      <c r="J155" s="64">
        <v>80832</v>
      </c>
      <c r="K155" s="64">
        <v>80832</v>
      </c>
      <c r="L155" s="62" t="s">
        <v>338</v>
      </c>
      <c r="M155" s="62" t="s">
        <v>616</v>
      </c>
      <c r="N155" s="62"/>
      <c r="O155" s="64">
        <v>0</v>
      </c>
      <c r="P155" s="62" t="s">
        <v>360</v>
      </c>
      <c r="Q155" s="62" t="s">
        <v>665</v>
      </c>
      <c r="R155" s="64">
        <v>0</v>
      </c>
      <c r="S155" s="62"/>
      <c r="T155" s="64" t="s">
        <v>607</v>
      </c>
      <c r="U155" s="62" t="s">
        <v>339</v>
      </c>
      <c r="V155" s="64">
        <v>80832</v>
      </c>
      <c r="W155" s="64">
        <v>0</v>
      </c>
      <c r="X155" s="64">
        <v>0</v>
      </c>
      <c r="Y155" s="64">
        <v>0</v>
      </c>
      <c r="Z155" s="64">
        <v>80832</v>
      </c>
      <c r="AA155" s="64">
        <v>0</v>
      </c>
      <c r="AB155" s="62"/>
      <c r="AC155" s="64">
        <v>0</v>
      </c>
      <c r="AD155" s="62"/>
      <c r="AE155" s="64">
        <v>0</v>
      </c>
      <c r="AF155" s="64">
        <v>0</v>
      </c>
      <c r="AG155" s="64">
        <v>0</v>
      </c>
      <c r="AH155" s="62"/>
      <c r="AI155" s="62"/>
      <c r="AJ155" s="64">
        <v>0</v>
      </c>
      <c r="AK155" s="64">
        <v>0</v>
      </c>
      <c r="AL155" s="62"/>
      <c r="AM155" s="62"/>
      <c r="AN155" s="62"/>
      <c r="AO155" s="63">
        <v>44824</v>
      </c>
      <c r="AP155" s="62"/>
      <c r="AQ155" s="62">
        <v>2</v>
      </c>
      <c r="AR155" s="62"/>
      <c r="AS155" s="62"/>
      <c r="AT155" s="62">
        <v>1</v>
      </c>
      <c r="AU155" s="62">
        <v>20220929</v>
      </c>
      <c r="AV155" s="62">
        <v>20220920</v>
      </c>
      <c r="AW155" s="64">
        <v>80832</v>
      </c>
      <c r="AX155" s="64">
        <v>0</v>
      </c>
      <c r="AY155" s="63">
        <v>45046</v>
      </c>
    </row>
    <row r="156" spans="1:51" x14ac:dyDescent="0.25">
      <c r="A156" s="62">
        <v>900228989</v>
      </c>
      <c r="B156" s="62" t="s">
        <v>250</v>
      </c>
      <c r="C156" s="62" t="s">
        <v>11</v>
      </c>
      <c r="D156" s="62">
        <v>109040</v>
      </c>
      <c r="E156" s="62" t="s">
        <v>474</v>
      </c>
      <c r="F156" s="62" t="s">
        <v>11</v>
      </c>
      <c r="G156" s="62">
        <v>109040</v>
      </c>
      <c r="H156" s="63">
        <v>44791</v>
      </c>
      <c r="I156" s="70">
        <v>2022</v>
      </c>
      <c r="J156" s="64">
        <v>285960</v>
      </c>
      <c r="K156" s="64">
        <v>285960</v>
      </c>
      <c r="L156" s="62" t="s">
        <v>338</v>
      </c>
      <c r="M156" s="62" t="s">
        <v>609</v>
      </c>
      <c r="N156" s="62"/>
      <c r="O156" s="64">
        <v>0</v>
      </c>
      <c r="P156" s="62"/>
      <c r="Q156" s="62"/>
      <c r="R156" s="64">
        <v>0</v>
      </c>
      <c r="S156" s="62"/>
      <c r="T156" s="64" t="s">
        <v>608</v>
      </c>
      <c r="U156" s="62" t="s">
        <v>339</v>
      </c>
      <c r="V156" s="64">
        <v>285960</v>
      </c>
      <c r="W156" s="64">
        <v>0</v>
      </c>
      <c r="X156" s="64">
        <v>0</v>
      </c>
      <c r="Y156" s="64">
        <v>0</v>
      </c>
      <c r="Z156" s="64">
        <v>285960</v>
      </c>
      <c r="AA156" s="64">
        <v>0</v>
      </c>
      <c r="AB156" s="62"/>
      <c r="AC156" s="64">
        <v>0</v>
      </c>
      <c r="AD156" s="62"/>
      <c r="AE156" s="64">
        <v>0</v>
      </c>
      <c r="AF156" s="64">
        <v>0</v>
      </c>
      <c r="AG156" s="64">
        <v>0</v>
      </c>
      <c r="AH156" s="62"/>
      <c r="AI156" s="62"/>
      <c r="AJ156" s="64">
        <v>0</v>
      </c>
      <c r="AK156" s="64">
        <v>0</v>
      </c>
      <c r="AL156" s="62"/>
      <c r="AM156" s="62"/>
      <c r="AN156" s="62"/>
      <c r="AO156" s="63">
        <v>44824</v>
      </c>
      <c r="AP156" s="62"/>
      <c r="AQ156" s="62">
        <v>2</v>
      </c>
      <c r="AR156" s="62"/>
      <c r="AS156" s="62"/>
      <c r="AT156" s="62">
        <v>1</v>
      </c>
      <c r="AU156" s="62">
        <v>20220930</v>
      </c>
      <c r="AV156" s="62">
        <v>20220920</v>
      </c>
      <c r="AW156" s="64">
        <v>285960</v>
      </c>
      <c r="AX156" s="64">
        <v>0</v>
      </c>
      <c r="AY156" s="63">
        <v>45046</v>
      </c>
    </row>
    <row r="157" spans="1:51" x14ac:dyDescent="0.25">
      <c r="A157" s="62">
        <v>900228989</v>
      </c>
      <c r="B157" s="62" t="s">
        <v>250</v>
      </c>
      <c r="C157" s="62" t="s">
        <v>11</v>
      </c>
      <c r="D157" s="62">
        <v>109199</v>
      </c>
      <c r="E157" s="62" t="s">
        <v>475</v>
      </c>
      <c r="F157" s="62" t="s">
        <v>11</v>
      </c>
      <c r="G157" s="62">
        <v>109199</v>
      </c>
      <c r="H157" s="63">
        <v>44794</v>
      </c>
      <c r="I157" s="70">
        <v>2022</v>
      </c>
      <c r="J157" s="64">
        <v>80832</v>
      </c>
      <c r="K157" s="64">
        <v>80832</v>
      </c>
      <c r="L157" s="62" t="s">
        <v>338</v>
      </c>
      <c r="M157" s="62" t="s">
        <v>616</v>
      </c>
      <c r="N157" s="62"/>
      <c r="O157" s="64">
        <v>0</v>
      </c>
      <c r="P157" s="62" t="s">
        <v>360</v>
      </c>
      <c r="Q157" s="62" t="s">
        <v>665</v>
      </c>
      <c r="R157" s="64">
        <v>0</v>
      </c>
      <c r="S157" s="62"/>
      <c r="T157" s="64" t="s">
        <v>607</v>
      </c>
      <c r="U157" s="62" t="s">
        <v>339</v>
      </c>
      <c r="V157" s="64">
        <v>80832</v>
      </c>
      <c r="W157" s="64">
        <v>0</v>
      </c>
      <c r="X157" s="64">
        <v>0</v>
      </c>
      <c r="Y157" s="64">
        <v>0</v>
      </c>
      <c r="Z157" s="64">
        <v>80832</v>
      </c>
      <c r="AA157" s="64">
        <v>0</v>
      </c>
      <c r="AB157" s="62"/>
      <c r="AC157" s="64">
        <v>0</v>
      </c>
      <c r="AD157" s="62"/>
      <c r="AE157" s="64">
        <v>0</v>
      </c>
      <c r="AF157" s="64">
        <v>0</v>
      </c>
      <c r="AG157" s="64">
        <v>0</v>
      </c>
      <c r="AH157" s="62"/>
      <c r="AI157" s="62"/>
      <c r="AJ157" s="64">
        <v>0</v>
      </c>
      <c r="AK157" s="64">
        <v>0</v>
      </c>
      <c r="AL157" s="62"/>
      <c r="AM157" s="62"/>
      <c r="AN157" s="62"/>
      <c r="AO157" s="63">
        <v>44824</v>
      </c>
      <c r="AP157" s="62"/>
      <c r="AQ157" s="62">
        <v>2</v>
      </c>
      <c r="AR157" s="62"/>
      <c r="AS157" s="62"/>
      <c r="AT157" s="62">
        <v>1</v>
      </c>
      <c r="AU157" s="62">
        <v>20220929</v>
      </c>
      <c r="AV157" s="62">
        <v>20220920</v>
      </c>
      <c r="AW157" s="64">
        <v>80832</v>
      </c>
      <c r="AX157" s="64">
        <v>0</v>
      </c>
      <c r="AY157" s="63">
        <v>45046</v>
      </c>
    </row>
    <row r="158" spans="1:51" x14ac:dyDescent="0.25">
      <c r="A158" s="62">
        <v>900228989</v>
      </c>
      <c r="B158" s="62" t="s">
        <v>250</v>
      </c>
      <c r="C158" s="62" t="s">
        <v>11</v>
      </c>
      <c r="D158" s="62">
        <v>109208</v>
      </c>
      <c r="E158" s="62" t="s">
        <v>476</v>
      </c>
      <c r="F158" s="62" t="s">
        <v>11</v>
      </c>
      <c r="G158" s="62">
        <v>109208</v>
      </c>
      <c r="H158" s="63">
        <v>44794</v>
      </c>
      <c r="I158" s="70">
        <v>2022</v>
      </c>
      <c r="J158" s="64">
        <v>119245</v>
      </c>
      <c r="K158" s="64">
        <v>119245</v>
      </c>
      <c r="L158" s="62" t="s">
        <v>338</v>
      </c>
      <c r="M158" s="62" t="s">
        <v>609</v>
      </c>
      <c r="N158" s="62"/>
      <c r="O158" s="64">
        <v>0</v>
      </c>
      <c r="P158" s="62"/>
      <c r="Q158" s="62"/>
      <c r="R158" s="64">
        <v>0</v>
      </c>
      <c r="S158" s="62"/>
      <c r="T158" s="64" t="s">
        <v>608</v>
      </c>
      <c r="U158" s="62" t="s">
        <v>339</v>
      </c>
      <c r="V158" s="64">
        <v>119245</v>
      </c>
      <c r="W158" s="64">
        <v>0</v>
      </c>
      <c r="X158" s="64">
        <v>0</v>
      </c>
      <c r="Y158" s="64">
        <v>0</v>
      </c>
      <c r="Z158" s="64">
        <v>119245</v>
      </c>
      <c r="AA158" s="64">
        <v>0</v>
      </c>
      <c r="AB158" s="62"/>
      <c r="AC158" s="64">
        <v>0</v>
      </c>
      <c r="AD158" s="62"/>
      <c r="AE158" s="64">
        <v>0</v>
      </c>
      <c r="AF158" s="64">
        <v>0</v>
      </c>
      <c r="AG158" s="64">
        <v>0</v>
      </c>
      <c r="AH158" s="62"/>
      <c r="AI158" s="62"/>
      <c r="AJ158" s="64">
        <v>0</v>
      </c>
      <c r="AK158" s="64">
        <v>0</v>
      </c>
      <c r="AL158" s="62"/>
      <c r="AM158" s="62"/>
      <c r="AN158" s="62"/>
      <c r="AO158" s="63">
        <v>44824</v>
      </c>
      <c r="AP158" s="62"/>
      <c r="AQ158" s="62">
        <v>2</v>
      </c>
      <c r="AR158" s="62"/>
      <c r="AS158" s="62"/>
      <c r="AT158" s="62">
        <v>1</v>
      </c>
      <c r="AU158" s="62">
        <v>20220930</v>
      </c>
      <c r="AV158" s="62">
        <v>20220920</v>
      </c>
      <c r="AW158" s="64">
        <v>119245</v>
      </c>
      <c r="AX158" s="64">
        <v>0</v>
      </c>
      <c r="AY158" s="63">
        <v>45046</v>
      </c>
    </row>
    <row r="159" spans="1:51" x14ac:dyDescent="0.25">
      <c r="A159" s="62">
        <v>900228989</v>
      </c>
      <c r="B159" s="62" t="s">
        <v>250</v>
      </c>
      <c r="C159" s="62" t="s">
        <v>11</v>
      </c>
      <c r="D159" s="62">
        <v>109253</v>
      </c>
      <c r="E159" s="62" t="s">
        <v>477</v>
      </c>
      <c r="F159" s="62" t="s">
        <v>11</v>
      </c>
      <c r="G159" s="62">
        <v>109253</v>
      </c>
      <c r="H159" s="63">
        <v>44795</v>
      </c>
      <c r="I159" s="70">
        <v>2022</v>
      </c>
      <c r="J159" s="64">
        <v>80832</v>
      </c>
      <c r="K159" s="64">
        <v>80832</v>
      </c>
      <c r="L159" s="62" t="s">
        <v>338</v>
      </c>
      <c r="M159" s="62" t="s">
        <v>616</v>
      </c>
      <c r="N159" s="62"/>
      <c r="O159" s="64">
        <v>0</v>
      </c>
      <c r="P159" s="62" t="s">
        <v>360</v>
      </c>
      <c r="Q159" s="62" t="s">
        <v>665</v>
      </c>
      <c r="R159" s="64">
        <v>0</v>
      </c>
      <c r="S159" s="62"/>
      <c r="T159" s="64" t="s">
        <v>607</v>
      </c>
      <c r="U159" s="62" t="s">
        <v>339</v>
      </c>
      <c r="V159" s="64">
        <v>80832</v>
      </c>
      <c r="W159" s="64">
        <v>0</v>
      </c>
      <c r="X159" s="64">
        <v>0</v>
      </c>
      <c r="Y159" s="64">
        <v>0</v>
      </c>
      <c r="Z159" s="64">
        <v>80832</v>
      </c>
      <c r="AA159" s="64">
        <v>0</v>
      </c>
      <c r="AB159" s="62"/>
      <c r="AC159" s="64">
        <v>0</v>
      </c>
      <c r="AD159" s="62"/>
      <c r="AE159" s="64">
        <v>0</v>
      </c>
      <c r="AF159" s="64">
        <v>0</v>
      </c>
      <c r="AG159" s="64">
        <v>0</v>
      </c>
      <c r="AH159" s="62"/>
      <c r="AI159" s="62"/>
      <c r="AJ159" s="64">
        <v>0</v>
      </c>
      <c r="AK159" s="64">
        <v>0</v>
      </c>
      <c r="AL159" s="62"/>
      <c r="AM159" s="62"/>
      <c r="AN159" s="62"/>
      <c r="AO159" s="63">
        <v>44824</v>
      </c>
      <c r="AP159" s="62"/>
      <c r="AQ159" s="62">
        <v>2</v>
      </c>
      <c r="AR159" s="62"/>
      <c r="AS159" s="62"/>
      <c r="AT159" s="62">
        <v>1</v>
      </c>
      <c r="AU159" s="62">
        <v>20220929</v>
      </c>
      <c r="AV159" s="62">
        <v>20220920</v>
      </c>
      <c r="AW159" s="64">
        <v>80832</v>
      </c>
      <c r="AX159" s="64">
        <v>0</v>
      </c>
      <c r="AY159" s="63">
        <v>45046</v>
      </c>
    </row>
    <row r="160" spans="1:51" x14ac:dyDescent="0.25">
      <c r="A160" s="62">
        <v>900228989</v>
      </c>
      <c r="B160" s="62" t="s">
        <v>250</v>
      </c>
      <c r="C160" s="62" t="s">
        <v>11</v>
      </c>
      <c r="D160" s="62">
        <v>109258</v>
      </c>
      <c r="E160" s="62" t="s">
        <v>478</v>
      </c>
      <c r="F160" s="62" t="s">
        <v>11</v>
      </c>
      <c r="G160" s="62">
        <v>109258</v>
      </c>
      <c r="H160" s="63">
        <v>44795</v>
      </c>
      <c r="I160" s="70">
        <v>2022</v>
      </c>
      <c r="J160" s="64">
        <v>80832</v>
      </c>
      <c r="K160" s="64">
        <v>80832</v>
      </c>
      <c r="L160" s="62" t="s">
        <v>338</v>
      </c>
      <c r="M160" s="62" t="s">
        <v>616</v>
      </c>
      <c r="N160" s="62"/>
      <c r="O160" s="64">
        <v>0</v>
      </c>
      <c r="P160" s="62" t="s">
        <v>360</v>
      </c>
      <c r="Q160" s="62" t="s">
        <v>665</v>
      </c>
      <c r="R160" s="64">
        <v>79215</v>
      </c>
      <c r="S160" s="62">
        <v>1222147456</v>
      </c>
      <c r="T160" s="64" t="s">
        <v>607</v>
      </c>
      <c r="U160" s="62" t="s">
        <v>339</v>
      </c>
      <c r="V160" s="64">
        <v>80832</v>
      </c>
      <c r="W160" s="64">
        <v>0</v>
      </c>
      <c r="X160" s="64">
        <v>0</v>
      </c>
      <c r="Y160" s="64">
        <v>0</v>
      </c>
      <c r="Z160" s="64">
        <v>80832</v>
      </c>
      <c r="AA160" s="64">
        <v>0</v>
      </c>
      <c r="AB160" s="62"/>
      <c r="AC160" s="64">
        <v>0</v>
      </c>
      <c r="AD160" s="62"/>
      <c r="AE160" s="64">
        <v>0</v>
      </c>
      <c r="AF160" s="64">
        <v>0</v>
      </c>
      <c r="AG160" s="64">
        <v>0</v>
      </c>
      <c r="AH160" s="62"/>
      <c r="AI160" s="62"/>
      <c r="AJ160" s="64">
        <v>0</v>
      </c>
      <c r="AK160" s="64">
        <v>0</v>
      </c>
      <c r="AL160" s="62"/>
      <c r="AM160" s="62"/>
      <c r="AN160" s="62"/>
      <c r="AO160" s="63">
        <v>44824</v>
      </c>
      <c r="AP160" s="62"/>
      <c r="AQ160" s="62">
        <v>2</v>
      </c>
      <c r="AR160" s="62"/>
      <c r="AS160" s="62"/>
      <c r="AT160" s="62">
        <v>1</v>
      </c>
      <c r="AU160" s="62">
        <v>20220929</v>
      </c>
      <c r="AV160" s="62">
        <v>20220923</v>
      </c>
      <c r="AW160" s="64">
        <v>80832</v>
      </c>
      <c r="AX160" s="64">
        <v>0</v>
      </c>
      <c r="AY160" s="63">
        <v>45046</v>
      </c>
    </row>
    <row r="161" spans="1:51" x14ac:dyDescent="0.25">
      <c r="A161" s="62">
        <v>900228989</v>
      </c>
      <c r="B161" s="62" t="s">
        <v>250</v>
      </c>
      <c r="C161" s="62" t="s">
        <v>11</v>
      </c>
      <c r="D161" s="62">
        <v>109259</v>
      </c>
      <c r="E161" s="62" t="s">
        <v>479</v>
      </c>
      <c r="F161" s="62" t="s">
        <v>11</v>
      </c>
      <c r="G161" s="62">
        <v>109259</v>
      </c>
      <c r="H161" s="63">
        <v>44795</v>
      </c>
      <c r="I161" s="70">
        <v>2022</v>
      </c>
      <c r="J161" s="64">
        <v>526668</v>
      </c>
      <c r="K161" s="64">
        <v>526668</v>
      </c>
      <c r="L161" s="62" t="s">
        <v>338</v>
      </c>
      <c r="M161" s="62" t="s">
        <v>609</v>
      </c>
      <c r="N161" s="62"/>
      <c r="O161" s="64">
        <v>0</v>
      </c>
      <c r="P161" s="62"/>
      <c r="Q161" s="62"/>
      <c r="R161" s="64">
        <v>0</v>
      </c>
      <c r="S161" s="62"/>
      <c r="T161" s="64" t="s">
        <v>608</v>
      </c>
      <c r="U161" s="62" t="s">
        <v>339</v>
      </c>
      <c r="V161" s="64">
        <v>526668</v>
      </c>
      <c r="W161" s="64">
        <v>0</v>
      </c>
      <c r="X161" s="64">
        <v>0</v>
      </c>
      <c r="Y161" s="64">
        <v>0</v>
      </c>
      <c r="Z161" s="64">
        <v>526668</v>
      </c>
      <c r="AA161" s="64">
        <v>0</v>
      </c>
      <c r="AB161" s="62"/>
      <c r="AC161" s="64">
        <v>0</v>
      </c>
      <c r="AD161" s="62"/>
      <c r="AE161" s="64">
        <v>0</v>
      </c>
      <c r="AF161" s="64">
        <v>0</v>
      </c>
      <c r="AG161" s="64">
        <v>0</v>
      </c>
      <c r="AH161" s="62"/>
      <c r="AI161" s="62"/>
      <c r="AJ161" s="64">
        <v>0</v>
      </c>
      <c r="AK161" s="64">
        <v>0</v>
      </c>
      <c r="AL161" s="62"/>
      <c r="AM161" s="62"/>
      <c r="AN161" s="62"/>
      <c r="AO161" s="63">
        <v>44824</v>
      </c>
      <c r="AP161" s="62"/>
      <c r="AQ161" s="62">
        <v>2</v>
      </c>
      <c r="AR161" s="62"/>
      <c r="AS161" s="62"/>
      <c r="AT161" s="62">
        <v>1</v>
      </c>
      <c r="AU161" s="62">
        <v>20220930</v>
      </c>
      <c r="AV161" s="62">
        <v>20220920</v>
      </c>
      <c r="AW161" s="64">
        <v>526668</v>
      </c>
      <c r="AX161" s="64">
        <v>0</v>
      </c>
      <c r="AY161" s="63">
        <v>45046</v>
      </c>
    </row>
    <row r="162" spans="1:51" x14ac:dyDescent="0.25">
      <c r="A162" s="62">
        <v>900228989</v>
      </c>
      <c r="B162" s="62" t="s">
        <v>250</v>
      </c>
      <c r="C162" s="62" t="s">
        <v>11</v>
      </c>
      <c r="D162" s="62">
        <v>109329</v>
      </c>
      <c r="E162" s="62" t="s">
        <v>480</v>
      </c>
      <c r="F162" s="62" t="s">
        <v>11</v>
      </c>
      <c r="G162" s="62">
        <v>109329</v>
      </c>
      <c r="H162" s="63">
        <v>44796</v>
      </c>
      <c r="I162" s="70">
        <v>2022</v>
      </c>
      <c r="J162" s="64">
        <v>80832</v>
      </c>
      <c r="K162" s="64">
        <v>80832</v>
      </c>
      <c r="L162" s="62" t="s">
        <v>338</v>
      </c>
      <c r="M162" s="62" t="s">
        <v>616</v>
      </c>
      <c r="N162" s="62"/>
      <c r="O162" s="64">
        <v>0</v>
      </c>
      <c r="P162" s="62" t="s">
        <v>360</v>
      </c>
      <c r="Q162" s="62" t="s">
        <v>665</v>
      </c>
      <c r="R162" s="64">
        <v>0</v>
      </c>
      <c r="S162" s="62"/>
      <c r="T162" s="64" t="s">
        <v>607</v>
      </c>
      <c r="U162" s="62" t="s">
        <v>339</v>
      </c>
      <c r="V162" s="64">
        <v>80832</v>
      </c>
      <c r="W162" s="64">
        <v>0</v>
      </c>
      <c r="X162" s="64">
        <v>0</v>
      </c>
      <c r="Y162" s="64">
        <v>0</v>
      </c>
      <c r="Z162" s="64">
        <v>80832</v>
      </c>
      <c r="AA162" s="64">
        <v>0</v>
      </c>
      <c r="AB162" s="62"/>
      <c r="AC162" s="64">
        <v>0</v>
      </c>
      <c r="AD162" s="62"/>
      <c r="AE162" s="64">
        <v>0</v>
      </c>
      <c r="AF162" s="64">
        <v>0</v>
      </c>
      <c r="AG162" s="64">
        <v>0</v>
      </c>
      <c r="AH162" s="62"/>
      <c r="AI162" s="62"/>
      <c r="AJ162" s="64">
        <v>0</v>
      </c>
      <c r="AK162" s="64">
        <v>0</v>
      </c>
      <c r="AL162" s="62"/>
      <c r="AM162" s="62"/>
      <c r="AN162" s="62"/>
      <c r="AO162" s="63">
        <v>44824</v>
      </c>
      <c r="AP162" s="62"/>
      <c r="AQ162" s="62">
        <v>2</v>
      </c>
      <c r="AR162" s="62"/>
      <c r="AS162" s="62"/>
      <c r="AT162" s="62">
        <v>1</v>
      </c>
      <c r="AU162" s="62">
        <v>20220929</v>
      </c>
      <c r="AV162" s="62">
        <v>20220920</v>
      </c>
      <c r="AW162" s="64">
        <v>80832</v>
      </c>
      <c r="AX162" s="64">
        <v>0</v>
      </c>
      <c r="AY162" s="63">
        <v>45046</v>
      </c>
    </row>
    <row r="163" spans="1:51" x14ac:dyDescent="0.25">
      <c r="A163" s="62">
        <v>900228989</v>
      </c>
      <c r="B163" s="62" t="s">
        <v>250</v>
      </c>
      <c r="C163" s="62" t="s">
        <v>11</v>
      </c>
      <c r="D163" s="62">
        <v>109336</v>
      </c>
      <c r="E163" s="62" t="s">
        <v>481</v>
      </c>
      <c r="F163" s="62" t="s">
        <v>11</v>
      </c>
      <c r="G163" s="62">
        <v>109336</v>
      </c>
      <c r="H163" s="63">
        <v>44796</v>
      </c>
      <c r="I163" s="70">
        <v>2022</v>
      </c>
      <c r="J163" s="64">
        <v>80832</v>
      </c>
      <c r="K163" s="64">
        <v>80832</v>
      </c>
      <c r="L163" s="62" t="s">
        <v>338</v>
      </c>
      <c r="M163" s="62" t="s">
        <v>609</v>
      </c>
      <c r="N163" s="62"/>
      <c r="O163" s="64">
        <v>0</v>
      </c>
      <c r="P163" s="62"/>
      <c r="Q163" s="62"/>
      <c r="R163" s="64">
        <v>0</v>
      </c>
      <c r="S163" s="62"/>
      <c r="T163" s="64" t="s">
        <v>607</v>
      </c>
      <c r="U163" s="62" t="s">
        <v>339</v>
      </c>
      <c r="V163" s="64">
        <v>80832</v>
      </c>
      <c r="W163" s="64">
        <v>0</v>
      </c>
      <c r="X163" s="64">
        <v>0</v>
      </c>
      <c r="Y163" s="64">
        <v>0</v>
      </c>
      <c r="Z163" s="64">
        <v>80832</v>
      </c>
      <c r="AA163" s="64">
        <v>0</v>
      </c>
      <c r="AB163" s="62"/>
      <c r="AC163" s="64">
        <v>0</v>
      </c>
      <c r="AD163" s="62"/>
      <c r="AE163" s="64">
        <v>0</v>
      </c>
      <c r="AF163" s="64">
        <v>0</v>
      </c>
      <c r="AG163" s="64">
        <v>0</v>
      </c>
      <c r="AH163" s="62"/>
      <c r="AI163" s="62"/>
      <c r="AJ163" s="64">
        <v>0</v>
      </c>
      <c r="AK163" s="64">
        <v>0</v>
      </c>
      <c r="AL163" s="62"/>
      <c r="AM163" s="62"/>
      <c r="AN163" s="62"/>
      <c r="AO163" s="63">
        <v>44841</v>
      </c>
      <c r="AP163" s="62"/>
      <c r="AQ163" s="62">
        <v>2</v>
      </c>
      <c r="AR163" s="62"/>
      <c r="AS163" s="62"/>
      <c r="AT163" s="62">
        <v>1</v>
      </c>
      <c r="AU163" s="62">
        <v>20221029</v>
      </c>
      <c r="AV163" s="62">
        <v>20221007</v>
      </c>
      <c r="AW163" s="64">
        <v>80832</v>
      </c>
      <c r="AX163" s="64">
        <v>0</v>
      </c>
      <c r="AY163" s="63">
        <v>45046</v>
      </c>
    </row>
    <row r="164" spans="1:51" x14ac:dyDescent="0.25">
      <c r="A164" s="62">
        <v>900228989</v>
      </c>
      <c r="B164" s="62" t="s">
        <v>250</v>
      </c>
      <c r="C164" s="62" t="s">
        <v>10</v>
      </c>
      <c r="D164" s="62">
        <v>648660</v>
      </c>
      <c r="E164" s="62" t="s">
        <v>482</v>
      </c>
      <c r="F164" s="62" t="s">
        <v>10</v>
      </c>
      <c r="G164" s="62">
        <v>648660</v>
      </c>
      <c r="H164" s="63">
        <v>43440</v>
      </c>
      <c r="I164" s="70">
        <v>2018</v>
      </c>
      <c r="J164" s="64">
        <v>6883226</v>
      </c>
      <c r="K164" s="64">
        <v>6883226</v>
      </c>
      <c r="L164" s="62" t="s">
        <v>338</v>
      </c>
      <c r="M164" s="62" t="s">
        <v>609</v>
      </c>
      <c r="N164" s="62"/>
      <c r="O164" s="64">
        <v>0</v>
      </c>
      <c r="P164" s="62"/>
      <c r="Q164" s="62"/>
      <c r="R164" s="64">
        <v>0</v>
      </c>
      <c r="S164" s="62"/>
      <c r="T164" s="64" t="s">
        <v>608</v>
      </c>
      <c r="U164" s="62" t="s">
        <v>339</v>
      </c>
      <c r="V164" s="64">
        <v>6883226</v>
      </c>
      <c r="W164" s="64">
        <v>0</v>
      </c>
      <c r="X164" s="64">
        <v>0</v>
      </c>
      <c r="Y164" s="64">
        <v>0</v>
      </c>
      <c r="Z164" s="64">
        <v>6883226</v>
      </c>
      <c r="AA164" s="64">
        <v>0</v>
      </c>
      <c r="AB164" s="62"/>
      <c r="AC164" s="64">
        <v>0</v>
      </c>
      <c r="AD164" s="62"/>
      <c r="AE164" s="64">
        <v>0</v>
      </c>
      <c r="AF164" s="64">
        <v>0</v>
      </c>
      <c r="AG164" s="64">
        <v>0</v>
      </c>
      <c r="AH164" s="62"/>
      <c r="AI164" s="62"/>
      <c r="AJ164" s="64">
        <v>0</v>
      </c>
      <c r="AK164" s="64">
        <v>0</v>
      </c>
      <c r="AL164" s="62"/>
      <c r="AM164" s="62"/>
      <c r="AN164" s="62"/>
      <c r="AO164" s="63">
        <v>43473</v>
      </c>
      <c r="AP164" s="62"/>
      <c r="AQ164" s="62">
        <v>2</v>
      </c>
      <c r="AR164" s="62"/>
      <c r="AS164" s="62"/>
      <c r="AT164" s="62">
        <v>5</v>
      </c>
      <c r="AU164" s="62">
        <v>20230228</v>
      </c>
      <c r="AV164" s="62">
        <v>20230201</v>
      </c>
      <c r="AW164" s="64">
        <v>6883226</v>
      </c>
      <c r="AX164" s="64">
        <v>0</v>
      </c>
      <c r="AY164" s="63">
        <v>45046</v>
      </c>
    </row>
    <row r="165" spans="1:51" x14ac:dyDescent="0.25">
      <c r="A165" s="62">
        <v>900228989</v>
      </c>
      <c r="B165" s="62" t="s">
        <v>250</v>
      </c>
      <c r="C165" s="62" t="s">
        <v>10</v>
      </c>
      <c r="D165" s="62">
        <v>442344</v>
      </c>
      <c r="E165" s="62" t="s">
        <v>483</v>
      </c>
      <c r="F165" s="62" t="s">
        <v>10</v>
      </c>
      <c r="G165" s="62">
        <v>442344</v>
      </c>
      <c r="H165" s="63">
        <v>42607</v>
      </c>
      <c r="I165" s="70">
        <v>2016</v>
      </c>
      <c r="J165" s="64">
        <v>8382838</v>
      </c>
      <c r="K165" s="64">
        <v>8382838</v>
      </c>
      <c r="L165" s="62" t="s">
        <v>338</v>
      </c>
      <c r="M165" s="62" t="s">
        <v>609</v>
      </c>
      <c r="N165" s="62"/>
      <c r="O165" s="64">
        <v>0</v>
      </c>
      <c r="P165" s="62"/>
      <c r="Q165" s="62"/>
      <c r="R165" s="64">
        <v>0</v>
      </c>
      <c r="S165" s="62"/>
      <c r="T165" s="64" t="s">
        <v>608</v>
      </c>
      <c r="U165" s="62" t="s">
        <v>339</v>
      </c>
      <c r="V165" s="64">
        <v>8382838</v>
      </c>
      <c r="W165" s="64">
        <v>0</v>
      </c>
      <c r="X165" s="64">
        <v>0</v>
      </c>
      <c r="Y165" s="64">
        <v>0</v>
      </c>
      <c r="Z165" s="64">
        <v>8382838</v>
      </c>
      <c r="AA165" s="64">
        <v>0</v>
      </c>
      <c r="AB165" s="62"/>
      <c r="AC165" s="64">
        <v>0</v>
      </c>
      <c r="AD165" s="62"/>
      <c r="AE165" s="64">
        <v>0</v>
      </c>
      <c r="AF165" s="64">
        <v>0</v>
      </c>
      <c r="AG165" s="64">
        <v>0</v>
      </c>
      <c r="AH165" s="62"/>
      <c r="AI165" s="62"/>
      <c r="AJ165" s="64">
        <v>0</v>
      </c>
      <c r="AK165" s="64">
        <v>0</v>
      </c>
      <c r="AL165" s="62"/>
      <c r="AM165" s="62"/>
      <c r="AN165" s="62"/>
      <c r="AO165" s="63">
        <v>42619</v>
      </c>
      <c r="AP165" s="62"/>
      <c r="AQ165" s="62">
        <v>2</v>
      </c>
      <c r="AR165" s="62"/>
      <c r="AS165" s="62"/>
      <c r="AT165" s="62">
        <v>6</v>
      </c>
      <c r="AU165" s="62">
        <v>20230228</v>
      </c>
      <c r="AV165" s="62">
        <v>20230201</v>
      </c>
      <c r="AW165" s="64">
        <v>8382838</v>
      </c>
      <c r="AX165" s="64">
        <v>0</v>
      </c>
      <c r="AY165" s="63">
        <v>45046</v>
      </c>
    </row>
    <row r="166" spans="1:51" x14ac:dyDescent="0.25">
      <c r="A166" s="62">
        <v>900228989</v>
      </c>
      <c r="B166" s="62" t="s">
        <v>250</v>
      </c>
      <c r="C166" s="62" t="s">
        <v>11</v>
      </c>
      <c r="D166" s="62">
        <v>112503</v>
      </c>
      <c r="E166" s="62" t="s">
        <v>484</v>
      </c>
      <c r="F166" s="62" t="s">
        <v>11</v>
      </c>
      <c r="G166" s="62">
        <v>112503</v>
      </c>
      <c r="H166" s="63">
        <v>44845</v>
      </c>
      <c r="I166" s="70">
        <v>2022</v>
      </c>
      <c r="J166" s="64">
        <v>65700</v>
      </c>
      <c r="K166" s="64">
        <v>65700</v>
      </c>
      <c r="L166" s="62" t="s">
        <v>338</v>
      </c>
      <c r="M166" s="62" t="s">
        <v>609</v>
      </c>
      <c r="N166" s="62"/>
      <c r="O166" s="64">
        <v>0</v>
      </c>
      <c r="P166" s="62"/>
      <c r="Q166" s="62"/>
      <c r="R166" s="64">
        <v>0</v>
      </c>
      <c r="S166" s="62"/>
      <c r="T166" s="64" t="s">
        <v>608</v>
      </c>
      <c r="U166" s="62" t="s">
        <v>339</v>
      </c>
      <c r="V166" s="64">
        <v>65700</v>
      </c>
      <c r="W166" s="64">
        <v>0</v>
      </c>
      <c r="X166" s="64">
        <v>0</v>
      </c>
      <c r="Y166" s="64">
        <v>0</v>
      </c>
      <c r="Z166" s="64">
        <v>65700</v>
      </c>
      <c r="AA166" s="64">
        <v>0</v>
      </c>
      <c r="AB166" s="62"/>
      <c r="AC166" s="64">
        <v>0</v>
      </c>
      <c r="AD166" s="62"/>
      <c r="AE166" s="64">
        <v>0</v>
      </c>
      <c r="AF166" s="64">
        <v>0</v>
      </c>
      <c r="AG166" s="64">
        <v>0</v>
      </c>
      <c r="AH166" s="62"/>
      <c r="AI166" s="62"/>
      <c r="AJ166" s="64">
        <v>0</v>
      </c>
      <c r="AK166" s="64">
        <v>0</v>
      </c>
      <c r="AL166" s="62"/>
      <c r="AM166" s="62"/>
      <c r="AN166" s="62"/>
      <c r="AO166" s="63">
        <v>44874</v>
      </c>
      <c r="AP166" s="62"/>
      <c r="AQ166" s="62">
        <v>2</v>
      </c>
      <c r="AR166" s="62"/>
      <c r="AS166" s="62"/>
      <c r="AT166" s="62">
        <v>1</v>
      </c>
      <c r="AU166" s="62">
        <v>20221130</v>
      </c>
      <c r="AV166" s="62">
        <v>20221109</v>
      </c>
      <c r="AW166" s="64">
        <v>65700</v>
      </c>
      <c r="AX166" s="64">
        <v>0</v>
      </c>
      <c r="AY166" s="63">
        <v>45046</v>
      </c>
    </row>
    <row r="167" spans="1:51" x14ac:dyDescent="0.25">
      <c r="A167" s="62">
        <v>900228989</v>
      </c>
      <c r="B167" s="62" t="s">
        <v>250</v>
      </c>
      <c r="C167" s="62" t="s">
        <v>11</v>
      </c>
      <c r="D167" s="62">
        <v>112510</v>
      </c>
      <c r="E167" s="62" t="s">
        <v>485</v>
      </c>
      <c r="F167" s="62" t="s">
        <v>11</v>
      </c>
      <c r="G167" s="62">
        <v>112510</v>
      </c>
      <c r="H167" s="63">
        <v>44845</v>
      </c>
      <c r="I167" s="70">
        <v>2022</v>
      </c>
      <c r="J167" s="64">
        <v>80832</v>
      </c>
      <c r="K167" s="64">
        <v>80832</v>
      </c>
      <c r="L167" s="62" t="s">
        <v>338</v>
      </c>
      <c r="M167" s="62" t="s">
        <v>616</v>
      </c>
      <c r="N167" s="62"/>
      <c r="O167" s="64">
        <v>0</v>
      </c>
      <c r="P167" s="62" t="s">
        <v>360</v>
      </c>
      <c r="Q167" s="62" t="s">
        <v>665</v>
      </c>
      <c r="R167" s="64">
        <v>0</v>
      </c>
      <c r="S167" s="62"/>
      <c r="T167" s="64" t="s">
        <v>607</v>
      </c>
      <c r="U167" s="62" t="s">
        <v>339</v>
      </c>
      <c r="V167" s="64">
        <v>80832</v>
      </c>
      <c r="W167" s="64">
        <v>0</v>
      </c>
      <c r="X167" s="64">
        <v>0</v>
      </c>
      <c r="Y167" s="64">
        <v>0</v>
      </c>
      <c r="Z167" s="64">
        <v>80832</v>
      </c>
      <c r="AA167" s="64">
        <v>0</v>
      </c>
      <c r="AB167" s="62"/>
      <c r="AC167" s="64">
        <v>0</v>
      </c>
      <c r="AD167" s="62"/>
      <c r="AE167" s="64">
        <v>0</v>
      </c>
      <c r="AF167" s="64">
        <v>0</v>
      </c>
      <c r="AG167" s="64">
        <v>0</v>
      </c>
      <c r="AH167" s="62"/>
      <c r="AI167" s="62"/>
      <c r="AJ167" s="64">
        <v>0</v>
      </c>
      <c r="AK167" s="64">
        <v>0</v>
      </c>
      <c r="AL167" s="62"/>
      <c r="AM167" s="62"/>
      <c r="AN167" s="62"/>
      <c r="AO167" s="63">
        <v>44874</v>
      </c>
      <c r="AP167" s="62"/>
      <c r="AQ167" s="62">
        <v>2</v>
      </c>
      <c r="AR167" s="62"/>
      <c r="AS167" s="62"/>
      <c r="AT167" s="62">
        <v>1</v>
      </c>
      <c r="AU167" s="62">
        <v>20221129</v>
      </c>
      <c r="AV167" s="62">
        <v>20221109</v>
      </c>
      <c r="AW167" s="64">
        <v>80832</v>
      </c>
      <c r="AX167" s="64">
        <v>0</v>
      </c>
      <c r="AY167" s="63">
        <v>45046</v>
      </c>
    </row>
    <row r="168" spans="1:51" x14ac:dyDescent="0.25">
      <c r="A168" s="62">
        <v>900228989</v>
      </c>
      <c r="B168" s="62" t="s">
        <v>250</v>
      </c>
      <c r="C168" s="62" t="s">
        <v>11</v>
      </c>
      <c r="D168" s="62">
        <v>102298</v>
      </c>
      <c r="E168" s="62" t="s">
        <v>486</v>
      </c>
      <c r="F168" s="62" t="s">
        <v>11</v>
      </c>
      <c r="G168" s="62">
        <v>102298</v>
      </c>
      <c r="H168" s="63">
        <v>44685</v>
      </c>
      <c r="I168" s="70">
        <v>2022</v>
      </c>
      <c r="J168" s="64">
        <v>293356</v>
      </c>
      <c r="K168" s="64">
        <v>293356</v>
      </c>
      <c r="L168" s="62" t="s">
        <v>338</v>
      </c>
      <c r="M168" s="62" t="s">
        <v>609</v>
      </c>
      <c r="N168" s="62"/>
      <c r="O168" s="64">
        <v>0</v>
      </c>
      <c r="P168" s="62"/>
      <c r="Q168" s="62"/>
      <c r="R168" s="64">
        <v>0</v>
      </c>
      <c r="S168" s="62"/>
      <c r="T168" s="64" t="s">
        <v>608</v>
      </c>
      <c r="U168" s="62" t="s">
        <v>339</v>
      </c>
      <c r="V168" s="64">
        <v>293356</v>
      </c>
      <c r="W168" s="64">
        <v>0</v>
      </c>
      <c r="X168" s="64">
        <v>0</v>
      </c>
      <c r="Y168" s="64">
        <v>0</v>
      </c>
      <c r="Z168" s="64">
        <v>293356</v>
      </c>
      <c r="AA168" s="64">
        <v>0</v>
      </c>
      <c r="AB168" s="62"/>
      <c r="AC168" s="64">
        <v>0</v>
      </c>
      <c r="AD168" s="62"/>
      <c r="AE168" s="64">
        <v>0</v>
      </c>
      <c r="AF168" s="64">
        <v>0</v>
      </c>
      <c r="AG168" s="64">
        <v>0</v>
      </c>
      <c r="AH168" s="62"/>
      <c r="AI168" s="62"/>
      <c r="AJ168" s="64">
        <v>0</v>
      </c>
      <c r="AK168" s="64">
        <v>0</v>
      </c>
      <c r="AL168" s="62"/>
      <c r="AM168" s="62"/>
      <c r="AN168" s="62"/>
      <c r="AO168" s="63">
        <v>44758</v>
      </c>
      <c r="AP168" s="62"/>
      <c r="AQ168" s="62">
        <v>2</v>
      </c>
      <c r="AR168" s="62"/>
      <c r="AS168" s="62"/>
      <c r="AT168" s="62">
        <v>1</v>
      </c>
      <c r="AU168" s="62">
        <v>20220730</v>
      </c>
      <c r="AV168" s="62">
        <v>20220716</v>
      </c>
      <c r="AW168" s="64">
        <v>293356</v>
      </c>
      <c r="AX168" s="64">
        <v>0</v>
      </c>
      <c r="AY168" s="63">
        <v>45046</v>
      </c>
    </row>
    <row r="169" spans="1:51" x14ac:dyDescent="0.25">
      <c r="A169" s="62">
        <v>900228989</v>
      </c>
      <c r="B169" s="62" t="s">
        <v>250</v>
      </c>
      <c r="C169" s="62" t="s">
        <v>11</v>
      </c>
      <c r="D169" s="62">
        <v>102559</v>
      </c>
      <c r="E169" s="62" t="s">
        <v>487</v>
      </c>
      <c r="F169" s="62" t="s">
        <v>11</v>
      </c>
      <c r="G169" s="62">
        <v>102559</v>
      </c>
      <c r="H169" s="63">
        <v>44687</v>
      </c>
      <c r="I169" s="70">
        <v>2022</v>
      </c>
      <c r="J169" s="64">
        <v>306830</v>
      </c>
      <c r="K169" s="64">
        <v>306830</v>
      </c>
      <c r="L169" s="62" t="s">
        <v>338</v>
      </c>
      <c r="M169" s="62" t="s">
        <v>609</v>
      </c>
      <c r="N169" s="62"/>
      <c r="O169" s="64">
        <v>0</v>
      </c>
      <c r="P169" s="62"/>
      <c r="Q169" s="62"/>
      <c r="R169" s="64">
        <v>0</v>
      </c>
      <c r="S169" s="62"/>
      <c r="T169" s="64" t="s">
        <v>608</v>
      </c>
      <c r="U169" s="62" t="s">
        <v>339</v>
      </c>
      <c r="V169" s="64">
        <v>306830</v>
      </c>
      <c r="W169" s="64">
        <v>0</v>
      </c>
      <c r="X169" s="64">
        <v>0</v>
      </c>
      <c r="Y169" s="64">
        <v>0</v>
      </c>
      <c r="Z169" s="64">
        <v>306830</v>
      </c>
      <c r="AA169" s="64">
        <v>0</v>
      </c>
      <c r="AB169" s="62"/>
      <c r="AC169" s="64">
        <v>0</v>
      </c>
      <c r="AD169" s="62"/>
      <c r="AE169" s="64">
        <v>0</v>
      </c>
      <c r="AF169" s="64">
        <v>0</v>
      </c>
      <c r="AG169" s="64">
        <v>0</v>
      </c>
      <c r="AH169" s="62"/>
      <c r="AI169" s="62"/>
      <c r="AJ169" s="64">
        <v>0</v>
      </c>
      <c r="AK169" s="64">
        <v>0</v>
      </c>
      <c r="AL169" s="62"/>
      <c r="AM169" s="62"/>
      <c r="AN169" s="62"/>
      <c r="AO169" s="63">
        <v>44756</v>
      </c>
      <c r="AP169" s="62"/>
      <c r="AQ169" s="62">
        <v>2</v>
      </c>
      <c r="AR169" s="62"/>
      <c r="AS169" s="62"/>
      <c r="AT169" s="62">
        <v>1</v>
      </c>
      <c r="AU169" s="62">
        <v>20220730</v>
      </c>
      <c r="AV169" s="62">
        <v>20220714</v>
      </c>
      <c r="AW169" s="64">
        <v>306830</v>
      </c>
      <c r="AX169" s="64">
        <v>0</v>
      </c>
      <c r="AY169" s="63">
        <v>45046</v>
      </c>
    </row>
    <row r="170" spans="1:51" x14ac:dyDescent="0.25">
      <c r="A170" s="62">
        <v>900228989</v>
      </c>
      <c r="B170" s="62" t="s">
        <v>250</v>
      </c>
      <c r="C170" s="62" t="s">
        <v>11</v>
      </c>
      <c r="D170" s="62">
        <v>102881</v>
      </c>
      <c r="E170" s="62" t="s">
        <v>488</v>
      </c>
      <c r="F170" s="62" t="s">
        <v>11</v>
      </c>
      <c r="G170" s="62">
        <v>102881</v>
      </c>
      <c r="H170" s="63">
        <v>44692</v>
      </c>
      <c r="I170" s="70">
        <v>2022</v>
      </c>
      <c r="J170" s="64">
        <v>80832</v>
      </c>
      <c r="K170" s="64">
        <v>80832</v>
      </c>
      <c r="L170" s="62" t="s">
        <v>338</v>
      </c>
      <c r="M170" s="62" t="s">
        <v>616</v>
      </c>
      <c r="N170" s="62"/>
      <c r="O170" s="64">
        <v>0</v>
      </c>
      <c r="P170" s="62" t="s">
        <v>360</v>
      </c>
      <c r="Q170" s="62" t="s">
        <v>665</v>
      </c>
      <c r="R170" s="64">
        <v>0</v>
      </c>
      <c r="S170" s="62"/>
      <c r="T170" s="64" t="s">
        <v>607</v>
      </c>
      <c r="U170" s="62" t="s">
        <v>339</v>
      </c>
      <c r="V170" s="64">
        <v>80832</v>
      </c>
      <c r="W170" s="64">
        <v>0</v>
      </c>
      <c r="X170" s="64">
        <v>0</v>
      </c>
      <c r="Y170" s="64">
        <v>0</v>
      </c>
      <c r="Z170" s="64">
        <v>80832</v>
      </c>
      <c r="AA170" s="64">
        <v>0</v>
      </c>
      <c r="AB170" s="62"/>
      <c r="AC170" s="64">
        <v>0</v>
      </c>
      <c r="AD170" s="62"/>
      <c r="AE170" s="64">
        <v>0</v>
      </c>
      <c r="AF170" s="64">
        <v>0</v>
      </c>
      <c r="AG170" s="64">
        <v>0</v>
      </c>
      <c r="AH170" s="62"/>
      <c r="AI170" s="62"/>
      <c r="AJ170" s="64">
        <v>0</v>
      </c>
      <c r="AK170" s="64">
        <v>0</v>
      </c>
      <c r="AL170" s="62"/>
      <c r="AM170" s="62"/>
      <c r="AN170" s="62"/>
      <c r="AO170" s="63">
        <v>44756</v>
      </c>
      <c r="AP170" s="62"/>
      <c r="AQ170" s="62">
        <v>2</v>
      </c>
      <c r="AR170" s="62"/>
      <c r="AS170" s="62"/>
      <c r="AT170" s="62">
        <v>1</v>
      </c>
      <c r="AU170" s="62">
        <v>20220729</v>
      </c>
      <c r="AV170" s="62">
        <v>20220714</v>
      </c>
      <c r="AW170" s="64">
        <v>80832</v>
      </c>
      <c r="AX170" s="64">
        <v>0</v>
      </c>
      <c r="AY170" s="63">
        <v>45046</v>
      </c>
    </row>
    <row r="171" spans="1:51" x14ac:dyDescent="0.25">
      <c r="A171" s="62">
        <v>900228989</v>
      </c>
      <c r="B171" s="62" t="s">
        <v>250</v>
      </c>
      <c r="C171" s="62" t="s">
        <v>11</v>
      </c>
      <c r="D171" s="62">
        <v>102937</v>
      </c>
      <c r="E171" s="62" t="s">
        <v>489</v>
      </c>
      <c r="F171" s="62" t="s">
        <v>11</v>
      </c>
      <c r="G171" s="62">
        <v>102937</v>
      </c>
      <c r="H171" s="63">
        <v>44693</v>
      </c>
      <c r="I171" s="70">
        <v>2022</v>
      </c>
      <c r="J171" s="64">
        <v>334080</v>
      </c>
      <c r="K171" s="64">
        <v>334080</v>
      </c>
      <c r="L171" s="62" t="s">
        <v>338</v>
      </c>
      <c r="M171" s="62" t="s">
        <v>609</v>
      </c>
      <c r="N171" s="62"/>
      <c r="O171" s="64">
        <v>0</v>
      </c>
      <c r="P171" s="62"/>
      <c r="Q171" s="62"/>
      <c r="R171" s="64">
        <v>0</v>
      </c>
      <c r="S171" s="62"/>
      <c r="T171" s="64" t="s">
        <v>608</v>
      </c>
      <c r="U171" s="62" t="s">
        <v>339</v>
      </c>
      <c r="V171" s="64">
        <v>334080</v>
      </c>
      <c r="W171" s="64">
        <v>0</v>
      </c>
      <c r="X171" s="64">
        <v>0</v>
      </c>
      <c r="Y171" s="64">
        <v>0</v>
      </c>
      <c r="Z171" s="64">
        <v>334080</v>
      </c>
      <c r="AA171" s="64">
        <v>0</v>
      </c>
      <c r="AB171" s="62"/>
      <c r="AC171" s="64">
        <v>0</v>
      </c>
      <c r="AD171" s="62"/>
      <c r="AE171" s="64">
        <v>0</v>
      </c>
      <c r="AF171" s="64">
        <v>0</v>
      </c>
      <c r="AG171" s="64">
        <v>0</v>
      </c>
      <c r="AH171" s="62"/>
      <c r="AI171" s="62"/>
      <c r="AJ171" s="64">
        <v>0</v>
      </c>
      <c r="AK171" s="64">
        <v>0</v>
      </c>
      <c r="AL171" s="62"/>
      <c r="AM171" s="62"/>
      <c r="AN171" s="62"/>
      <c r="AO171" s="63">
        <v>44758</v>
      </c>
      <c r="AP171" s="62"/>
      <c r="AQ171" s="62">
        <v>2</v>
      </c>
      <c r="AR171" s="62"/>
      <c r="AS171" s="62"/>
      <c r="AT171" s="62">
        <v>1</v>
      </c>
      <c r="AU171" s="62">
        <v>20220730</v>
      </c>
      <c r="AV171" s="62">
        <v>20220716</v>
      </c>
      <c r="AW171" s="64">
        <v>334080</v>
      </c>
      <c r="AX171" s="64">
        <v>0</v>
      </c>
      <c r="AY171" s="63">
        <v>45046</v>
      </c>
    </row>
    <row r="172" spans="1:51" x14ac:dyDescent="0.25">
      <c r="A172" s="62">
        <v>900228989</v>
      </c>
      <c r="B172" s="62" t="s">
        <v>250</v>
      </c>
      <c r="C172" s="62" t="s">
        <v>11</v>
      </c>
      <c r="D172" s="62">
        <v>103196</v>
      </c>
      <c r="E172" s="62" t="s">
        <v>490</v>
      </c>
      <c r="F172" s="62" t="s">
        <v>11</v>
      </c>
      <c r="G172" s="62">
        <v>103196</v>
      </c>
      <c r="H172" s="63">
        <v>44697</v>
      </c>
      <c r="I172" s="70">
        <v>2022</v>
      </c>
      <c r="J172" s="64">
        <v>349797</v>
      </c>
      <c r="K172" s="64">
        <v>349797</v>
      </c>
      <c r="L172" s="62" t="s">
        <v>338</v>
      </c>
      <c r="M172" s="62" t="s">
        <v>609</v>
      </c>
      <c r="N172" s="62"/>
      <c r="O172" s="64">
        <v>0</v>
      </c>
      <c r="P172" s="62"/>
      <c r="Q172" s="62"/>
      <c r="R172" s="64">
        <v>0</v>
      </c>
      <c r="S172" s="62"/>
      <c r="T172" s="64" t="s">
        <v>608</v>
      </c>
      <c r="U172" s="62" t="s">
        <v>339</v>
      </c>
      <c r="V172" s="64">
        <v>349797</v>
      </c>
      <c r="W172" s="64">
        <v>0</v>
      </c>
      <c r="X172" s="64">
        <v>0</v>
      </c>
      <c r="Y172" s="64">
        <v>0</v>
      </c>
      <c r="Z172" s="64">
        <v>349797</v>
      </c>
      <c r="AA172" s="64">
        <v>0</v>
      </c>
      <c r="AB172" s="62"/>
      <c r="AC172" s="64">
        <v>0</v>
      </c>
      <c r="AD172" s="62"/>
      <c r="AE172" s="64">
        <v>0</v>
      </c>
      <c r="AF172" s="64">
        <v>0</v>
      </c>
      <c r="AG172" s="64">
        <v>0</v>
      </c>
      <c r="AH172" s="62"/>
      <c r="AI172" s="62"/>
      <c r="AJ172" s="64">
        <v>0</v>
      </c>
      <c r="AK172" s="64">
        <v>0</v>
      </c>
      <c r="AL172" s="62"/>
      <c r="AM172" s="62"/>
      <c r="AN172" s="62"/>
      <c r="AO172" s="63">
        <v>44756</v>
      </c>
      <c r="AP172" s="62"/>
      <c r="AQ172" s="62">
        <v>2</v>
      </c>
      <c r="AR172" s="62"/>
      <c r="AS172" s="62"/>
      <c r="AT172" s="62">
        <v>1</v>
      </c>
      <c r="AU172" s="62">
        <v>20220730</v>
      </c>
      <c r="AV172" s="62">
        <v>20220714</v>
      </c>
      <c r="AW172" s="64">
        <v>349797</v>
      </c>
      <c r="AX172" s="64">
        <v>0</v>
      </c>
      <c r="AY172" s="63">
        <v>45046</v>
      </c>
    </row>
    <row r="173" spans="1:51" x14ac:dyDescent="0.25">
      <c r="A173" s="62">
        <v>900228989</v>
      </c>
      <c r="B173" s="62" t="s">
        <v>250</v>
      </c>
      <c r="C173" s="62" t="s">
        <v>11</v>
      </c>
      <c r="D173" s="62">
        <v>103510</v>
      </c>
      <c r="E173" s="62" t="s">
        <v>491</v>
      </c>
      <c r="F173" s="62" t="s">
        <v>11</v>
      </c>
      <c r="G173" s="62">
        <v>103510</v>
      </c>
      <c r="H173" s="63">
        <v>44700</v>
      </c>
      <c r="I173" s="70">
        <v>2022</v>
      </c>
      <c r="J173" s="64">
        <v>113538</v>
      </c>
      <c r="K173" s="64">
        <v>113538</v>
      </c>
      <c r="L173" s="62" t="s">
        <v>338</v>
      </c>
      <c r="M173" s="62" t="s">
        <v>609</v>
      </c>
      <c r="N173" s="62"/>
      <c r="O173" s="64">
        <v>0</v>
      </c>
      <c r="P173" s="62"/>
      <c r="Q173" s="62"/>
      <c r="R173" s="64">
        <v>0</v>
      </c>
      <c r="S173" s="62"/>
      <c r="T173" s="64" t="s">
        <v>608</v>
      </c>
      <c r="U173" s="62" t="s">
        <v>339</v>
      </c>
      <c r="V173" s="64">
        <v>113538</v>
      </c>
      <c r="W173" s="64">
        <v>0</v>
      </c>
      <c r="X173" s="64">
        <v>0</v>
      </c>
      <c r="Y173" s="64">
        <v>0</v>
      </c>
      <c r="Z173" s="64">
        <v>113538</v>
      </c>
      <c r="AA173" s="64">
        <v>0</v>
      </c>
      <c r="AB173" s="62"/>
      <c r="AC173" s="64">
        <v>0</v>
      </c>
      <c r="AD173" s="62"/>
      <c r="AE173" s="64">
        <v>0</v>
      </c>
      <c r="AF173" s="64">
        <v>0</v>
      </c>
      <c r="AG173" s="64">
        <v>0</v>
      </c>
      <c r="AH173" s="62"/>
      <c r="AI173" s="62"/>
      <c r="AJ173" s="64">
        <v>0</v>
      </c>
      <c r="AK173" s="64">
        <v>0</v>
      </c>
      <c r="AL173" s="62"/>
      <c r="AM173" s="62"/>
      <c r="AN173" s="62"/>
      <c r="AO173" s="63">
        <v>44756</v>
      </c>
      <c r="AP173" s="62"/>
      <c r="AQ173" s="62">
        <v>2</v>
      </c>
      <c r="AR173" s="62"/>
      <c r="AS173" s="62"/>
      <c r="AT173" s="62">
        <v>1</v>
      </c>
      <c r="AU173" s="62">
        <v>20220730</v>
      </c>
      <c r="AV173" s="62">
        <v>20220716</v>
      </c>
      <c r="AW173" s="64">
        <v>113538</v>
      </c>
      <c r="AX173" s="64">
        <v>0</v>
      </c>
      <c r="AY173" s="63">
        <v>45046</v>
      </c>
    </row>
    <row r="174" spans="1:51" x14ac:dyDescent="0.25">
      <c r="A174" s="62">
        <v>900228989</v>
      </c>
      <c r="B174" s="62" t="s">
        <v>250</v>
      </c>
      <c r="C174" s="62" t="s">
        <v>11</v>
      </c>
      <c r="D174" s="62">
        <v>103764</v>
      </c>
      <c r="E174" s="62" t="s">
        <v>492</v>
      </c>
      <c r="F174" s="62" t="s">
        <v>11</v>
      </c>
      <c r="G174" s="62">
        <v>103764</v>
      </c>
      <c r="H174" s="63">
        <v>44704</v>
      </c>
      <c r="I174" s="70">
        <v>2022</v>
      </c>
      <c r="J174" s="64">
        <v>716295</v>
      </c>
      <c r="K174" s="64">
        <v>716295</v>
      </c>
      <c r="L174" s="62" t="s">
        <v>338</v>
      </c>
      <c r="M174" s="62" t="s">
        <v>609</v>
      </c>
      <c r="N174" s="62"/>
      <c r="O174" s="64">
        <v>0</v>
      </c>
      <c r="P174" s="62"/>
      <c r="Q174" s="62"/>
      <c r="R174" s="64">
        <v>0</v>
      </c>
      <c r="S174" s="62"/>
      <c r="T174" s="64" t="s">
        <v>608</v>
      </c>
      <c r="U174" s="62" t="s">
        <v>339</v>
      </c>
      <c r="V174" s="64">
        <v>716295</v>
      </c>
      <c r="W174" s="64">
        <v>0</v>
      </c>
      <c r="X174" s="64">
        <v>0</v>
      </c>
      <c r="Y174" s="64">
        <v>0</v>
      </c>
      <c r="Z174" s="64">
        <v>716295</v>
      </c>
      <c r="AA174" s="64">
        <v>0</v>
      </c>
      <c r="AB174" s="62"/>
      <c r="AC174" s="64">
        <v>0</v>
      </c>
      <c r="AD174" s="62"/>
      <c r="AE174" s="64">
        <v>0</v>
      </c>
      <c r="AF174" s="64">
        <v>0</v>
      </c>
      <c r="AG174" s="64">
        <v>0</v>
      </c>
      <c r="AH174" s="62"/>
      <c r="AI174" s="62"/>
      <c r="AJ174" s="64">
        <v>0</v>
      </c>
      <c r="AK174" s="64">
        <v>0</v>
      </c>
      <c r="AL174" s="62"/>
      <c r="AM174" s="62"/>
      <c r="AN174" s="62"/>
      <c r="AO174" s="63">
        <v>44795</v>
      </c>
      <c r="AP174" s="62"/>
      <c r="AQ174" s="62">
        <v>2</v>
      </c>
      <c r="AR174" s="62"/>
      <c r="AS174" s="62"/>
      <c r="AT174" s="62">
        <v>1</v>
      </c>
      <c r="AU174" s="62">
        <v>20220730</v>
      </c>
      <c r="AV174" s="62">
        <v>20220722</v>
      </c>
      <c r="AW174" s="64">
        <v>716295</v>
      </c>
      <c r="AX174" s="64">
        <v>0</v>
      </c>
      <c r="AY174" s="63">
        <v>45046</v>
      </c>
    </row>
    <row r="175" spans="1:51" x14ac:dyDescent="0.25">
      <c r="A175" s="62">
        <v>900228989</v>
      </c>
      <c r="B175" s="62" t="s">
        <v>250</v>
      </c>
      <c r="C175" s="62" t="s">
        <v>11</v>
      </c>
      <c r="D175" s="62">
        <v>104012</v>
      </c>
      <c r="E175" s="62" t="s">
        <v>493</v>
      </c>
      <c r="F175" s="62" t="s">
        <v>11</v>
      </c>
      <c r="G175" s="62">
        <v>104012</v>
      </c>
      <c r="H175" s="63">
        <v>44708</v>
      </c>
      <c r="I175" s="70">
        <v>2022</v>
      </c>
      <c r="J175" s="64">
        <v>337359</v>
      </c>
      <c r="K175" s="64">
        <v>337359</v>
      </c>
      <c r="L175" s="62" t="s">
        <v>338</v>
      </c>
      <c r="M175" s="62" t="s">
        <v>609</v>
      </c>
      <c r="N175" s="62"/>
      <c r="O175" s="64">
        <v>0</v>
      </c>
      <c r="P175" s="62"/>
      <c r="Q175" s="62"/>
      <c r="R175" s="64">
        <v>0</v>
      </c>
      <c r="S175" s="62"/>
      <c r="T175" s="64" t="s">
        <v>608</v>
      </c>
      <c r="U175" s="62" t="s">
        <v>339</v>
      </c>
      <c r="V175" s="64">
        <v>337359</v>
      </c>
      <c r="W175" s="64">
        <v>0</v>
      </c>
      <c r="X175" s="64">
        <v>0</v>
      </c>
      <c r="Y175" s="64">
        <v>0</v>
      </c>
      <c r="Z175" s="64">
        <v>337359</v>
      </c>
      <c r="AA175" s="64">
        <v>0</v>
      </c>
      <c r="AB175" s="62"/>
      <c r="AC175" s="64">
        <v>0</v>
      </c>
      <c r="AD175" s="62"/>
      <c r="AE175" s="64">
        <v>0</v>
      </c>
      <c r="AF175" s="64">
        <v>0</v>
      </c>
      <c r="AG175" s="64">
        <v>0</v>
      </c>
      <c r="AH175" s="62"/>
      <c r="AI175" s="62"/>
      <c r="AJ175" s="64">
        <v>0</v>
      </c>
      <c r="AK175" s="64">
        <v>0</v>
      </c>
      <c r="AL175" s="62"/>
      <c r="AM175" s="62"/>
      <c r="AN175" s="62"/>
      <c r="AO175" s="63">
        <v>44824</v>
      </c>
      <c r="AP175" s="62"/>
      <c r="AQ175" s="62">
        <v>2</v>
      </c>
      <c r="AR175" s="62"/>
      <c r="AS175" s="62"/>
      <c r="AT175" s="62">
        <v>1</v>
      </c>
      <c r="AU175" s="62">
        <v>20220930</v>
      </c>
      <c r="AV175" s="62">
        <v>20220920</v>
      </c>
      <c r="AW175" s="64">
        <v>337359</v>
      </c>
      <c r="AX175" s="64">
        <v>0</v>
      </c>
      <c r="AY175" s="63">
        <v>45046</v>
      </c>
    </row>
    <row r="176" spans="1:51" x14ac:dyDescent="0.25">
      <c r="A176" s="62">
        <v>900228989</v>
      </c>
      <c r="B176" s="62" t="s">
        <v>250</v>
      </c>
      <c r="C176" s="62" t="s">
        <v>11</v>
      </c>
      <c r="D176" s="62">
        <v>104498</v>
      </c>
      <c r="E176" s="62" t="s">
        <v>494</v>
      </c>
      <c r="F176" s="62" t="s">
        <v>11</v>
      </c>
      <c r="G176" s="62">
        <v>104498</v>
      </c>
      <c r="H176" s="63">
        <v>44716</v>
      </c>
      <c r="I176" s="70">
        <v>2022</v>
      </c>
      <c r="J176" s="64">
        <v>1430139</v>
      </c>
      <c r="K176" s="64">
        <v>1430139</v>
      </c>
      <c r="L176" s="62" t="s">
        <v>338</v>
      </c>
      <c r="M176" s="62" t="s">
        <v>609</v>
      </c>
      <c r="N176" s="62"/>
      <c r="O176" s="64">
        <v>0</v>
      </c>
      <c r="P176" s="62"/>
      <c r="Q176" s="62"/>
      <c r="R176" s="64">
        <v>0</v>
      </c>
      <c r="S176" s="62"/>
      <c r="T176" s="64" t="s">
        <v>608</v>
      </c>
      <c r="U176" s="62" t="s">
        <v>339</v>
      </c>
      <c r="V176" s="64">
        <v>1430139</v>
      </c>
      <c r="W176" s="64">
        <v>0</v>
      </c>
      <c r="X176" s="64">
        <v>0</v>
      </c>
      <c r="Y176" s="64">
        <v>0</v>
      </c>
      <c r="Z176" s="64">
        <v>1430139</v>
      </c>
      <c r="AA176" s="64">
        <v>0</v>
      </c>
      <c r="AB176" s="62"/>
      <c r="AC176" s="64">
        <v>0</v>
      </c>
      <c r="AD176" s="62"/>
      <c r="AE176" s="64">
        <v>0</v>
      </c>
      <c r="AF176" s="64">
        <v>0</v>
      </c>
      <c r="AG176" s="64">
        <v>0</v>
      </c>
      <c r="AH176" s="62"/>
      <c r="AI176" s="62"/>
      <c r="AJ176" s="64">
        <v>0</v>
      </c>
      <c r="AK176" s="64">
        <v>0</v>
      </c>
      <c r="AL176" s="62"/>
      <c r="AM176" s="62"/>
      <c r="AN176" s="62"/>
      <c r="AO176" s="63">
        <v>44764</v>
      </c>
      <c r="AP176" s="62"/>
      <c r="AQ176" s="62">
        <v>2</v>
      </c>
      <c r="AR176" s="62"/>
      <c r="AS176" s="62"/>
      <c r="AT176" s="62">
        <v>1</v>
      </c>
      <c r="AU176" s="62">
        <v>20220730</v>
      </c>
      <c r="AV176" s="62">
        <v>20220722</v>
      </c>
      <c r="AW176" s="64">
        <v>1430139</v>
      </c>
      <c r="AX176" s="64">
        <v>0</v>
      </c>
      <c r="AY176" s="63">
        <v>45046</v>
      </c>
    </row>
    <row r="177" spans="1:51" x14ac:dyDescent="0.25">
      <c r="A177" s="62">
        <v>900228989</v>
      </c>
      <c r="B177" s="62" t="s">
        <v>250</v>
      </c>
      <c r="C177" s="62" t="s">
        <v>11</v>
      </c>
      <c r="D177" s="62">
        <v>104513</v>
      </c>
      <c r="E177" s="62" t="s">
        <v>495</v>
      </c>
      <c r="F177" s="62" t="s">
        <v>11</v>
      </c>
      <c r="G177" s="62">
        <v>104513</v>
      </c>
      <c r="H177" s="63">
        <v>44716</v>
      </c>
      <c r="I177" s="70">
        <v>2022</v>
      </c>
      <c r="J177" s="64">
        <v>1036029</v>
      </c>
      <c r="K177" s="64">
        <v>1036029</v>
      </c>
      <c r="L177" s="62" t="s">
        <v>338</v>
      </c>
      <c r="M177" s="62" t="s">
        <v>609</v>
      </c>
      <c r="N177" s="62"/>
      <c r="O177" s="64">
        <v>0</v>
      </c>
      <c r="P177" s="62"/>
      <c r="Q177" s="62"/>
      <c r="R177" s="64">
        <v>0</v>
      </c>
      <c r="S177" s="62"/>
      <c r="T177" s="64" t="s">
        <v>608</v>
      </c>
      <c r="U177" s="62" t="s">
        <v>339</v>
      </c>
      <c r="V177" s="64">
        <v>1036029</v>
      </c>
      <c r="W177" s="64">
        <v>0</v>
      </c>
      <c r="X177" s="64">
        <v>0</v>
      </c>
      <c r="Y177" s="64">
        <v>0</v>
      </c>
      <c r="Z177" s="64">
        <v>1036029</v>
      </c>
      <c r="AA177" s="64">
        <v>0</v>
      </c>
      <c r="AB177" s="62"/>
      <c r="AC177" s="64">
        <v>0</v>
      </c>
      <c r="AD177" s="62"/>
      <c r="AE177" s="64">
        <v>0</v>
      </c>
      <c r="AF177" s="64">
        <v>0</v>
      </c>
      <c r="AG177" s="64">
        <v>0</v>
      </c>
      <c r="AH177" s="62"/>
      <c r="AI177" s="62"/>
      <c r="AJ177" s="64">
        <v>0</v>
      </c>
      <c r="AK177" s="64">
        <v>0</v>
      </c>
      <c r="AL177" s="62"/>
      <c r="AM177" s="62"/>
      <c r="AN177" s="62"/>
      <c r="AO177" s="63">
        <v>44764</v>
      </c>
      <c r="AP177" s="62"/>
      <c r="AQ177" s="62">
        <v>2</v>
      </c>
      <c r="AR177" s="62"/>
      <c r="AS177" s="62"/>
      <c r="AT177" s="62">
        <v>1</v>
      </c>
      <c r="AU177" s="62">
        <v>20220730</v>
      </c>
      <c r="AV177" s="62">
        <v>20220722</v>
      </c>
      <c r="AW177" s="64">
        <v>1036029</v>
      </c>
      <c r="AX177" s="64">
        <v>0</v>
      </c>
      <c r="AY177" s="63">
        <v>45046</v>
      </c>
    </row>
    <row r="178" spans="1:51" x14ac:dyDescent="0.25">
      <c r="A178" s="62">
        <v>900228989</v>
      </c>
      <c r="B178" s="62" t="s">
        <v>250</v>
      </c>
      <c r="C178" s="62" t="s">
        <v>11</v>
      </c>
      <c r="D178" s="62">
        <v>104874</v>
      </c>
      <c r="E178" s="62" t="s">
        <v>496</v>
      </c>
      <c r="F178" s="62" t="s">
        <v>11</v>
      </c>
      <c r="G178" s="62">
        <v>104874</v>
      </c>
      <c r="H178" s="63">
        <v>44721</v>
      </c>
      <c r="I178" s="70">
        <v>2022</v>
      </c>
      <c r="J178" s="64">
        <v>328978</v>
      </c>
      <c r="K178" s="64">
        <v>328978</v>
      </c>
      <c r="L178" s="62" t="s">
        <v>338</v>
      </c>
      <c r="M178" s="62" t="s">
        <v>609</v>
      </c>
      <c r="N178" s="62"/>
      <c r="O178" s="64">
        <v>0</v>
      </c>
      <c r="P178" s="62"/>
      <c r="Q178" s="62"/>
      <c r="R178" s="64">
        <v>0</v>
      </c>
      <c r="S178" s="62"/>
      <c r="T178" s="64" t="s">
        <v>608</v>
      </c>
      <c r="U178" s="62" t="s">
        <v>339</v>
      </c>
      <c r="V178" s="64">
        <v>328978</v>
      </c>
      <c r="W178" s="64">
        <v>0</v>
      </c>
      <c r="X178" s="64">
        <v>0</v>
      </c>
      <c r="Y178" s="64">
        <v>0</v>
      </c>
      <c r="Z178" s="64">
        <v>328978</v>
      </c>
      <c r="AA178" s="64">
        <v>0</v>
      </c>
      <c r="AB178" s="62"/>
      <c r="AC178" s="64">
        <v>0</v>
      </c>
      <c r="AD178" s="62"/>
      <c r="AE178" s="64">
        <v>0</v>
      </c>
      <c r="AF178" s="64">
        <v>0</v>
      </c>
      <c r="AG178" s="64">
        <v>0</v>
      </c>
      <c r="AH178" s="62"/>
      <c r="AI178" s="62"/>
      <c r="AJ178" s="64">
        <v>0</v>
      </c>
      <c r="AK178" s="64">
        <v>0</v>
      </c>
      <c r="AL178" s="62"/>
      <c r="AM178" s="62"/>
      <c r="AN178" s="62"/>
      <c r="AO178" s="63">
        <v>44764</v>
      </c>
      <c r="AP178" s="62"/>
      <c r="AQ178" s="62">
        <v>2</v>
      </c>
      <c r="AR178" s="62"/>
      <c r="AS178" s="62"/>
      <c r="AT178" s="62">
        <v>1</v>
      </c>
      <c r="AU178" s="62">
        <v>20220730</v>
      </c>
      <c r="AV178" s="62">
        <v>20220722</v>
      </c>
      <c r="AW178" s="64">
        <v>328978</v>
      </c>
      <c r="AX178" s="64">
        <v>0</v>
      </c>
      <c r="AY178" s="63">
        <v>45046</v>
      </c>
    </row>
    <row r="179" spans="1:51" x14ac:dyDescent="0.25">
      <c r="A179" s="62">
        <v>900228989</v>
      </c>
      <c r="B179" s="62" t="s">
        <v>250</v>
      </c>
      <c r="C179" s="62" t="s">
        <v>11</v>
      </c>
      <c r="D179" s="62">
        <v>105101</v>
      </c>
      <c r="E179" s="62" t="s">
        <v>497</v>
      </c>
      <c r="F179" s="62" t="s">
        <v>11</v>
      </c>
      <c r="G179" s="62">
        <v>105101</v>
      </c>
      <c r="H179" s="63">
        <v>44726</v>
      </c>
      <c r="I179" s="70">
        <v>2022</v>
      </c>
      <c r="J179" s="64">
        <v>372372</v>
      </c>
      <c r="K179" s="64">
        <v>372372</v>
      </c>
      <c r="L179" s="62" t="s">
        <v>338</v>
      </c>
      <c r="M179" s="62" t="s">
        <v>609</v>
      </c>
      <c r="N179" s="62"/>
      <c r="O179" s="64">
        <v>0</v>
      </c>
      <c r="P179" s="62"/>
      <c r="Q179" s="62"/>
      <c r="R179" s="64">
        <v>0</v>
      </c>
      <c r="S179" s="62"/>
      <c r="T179" s="64" t="s">
        <v>608</v>
      </c>
      <c r="U179" s="62" t="s">
        <v>339</v>
      </c>
      <c r="V179" s="64">
        <v>372372</v>
      </c>
      <c r="W179" s="64">
        <v>0</v>
      </c>
      <c r="X179" s="64">
        <v>0</v>
      </c>
      <c r="Y179" s="64">
        <v>0</v>
      </c>
      <c r="Z179" s="64">
        <v>372372</v>
      </c>
      <c r="AA179" s="64">
        <v>0</v>
      </c>
      <c r="AB179" s="62"/>
      <c r="AC179" s="64">
        <v>0</v>
      </c>
      <c r="AD179" s="62"/>
      <c r="AE179" s="64">
        <v>0</v>
      </c>
      <c r="AF179" s="64">
        <v>0</v>
      </c>
      <c r="AG179" s="64">
        <v>0</v>
      </c>
      <c r="AH179" s="62"/>
      <c r="AI179" s="62"/>
      <c r="AJ179" s="64">
        <v>0</v>
      </c>
      <c r="AK179" s="64">
        <v>0</v>
      </c>
      <c r="AL179" s="62"/>
      <c r="AM179" s="62"/>
      <c r="AN179" s="62"/>
      <c r="AO179" s="63">
        <v>44841</v>
      </c>
      <c r="AP179" s="62"/>
      <c r="AQ179" s="62">
        <v>2</v>
      </c>
      <c r="AR179" s="62"/>
      <c r="AS179" s="62"/>
      <c r="AT179" s="62">
        <v>1</v>
      </c>
      <c r="AU179" s="62">
        <v>20221030</v>
      </c>
      <c r="AV179" s="62">
        <v>20221007</v>
      </c>
      <c r="AW179" s="64">
        <v>372372</v>
      </c>
      <c r="AX179" s="64">
        <v>0</v>
      </c>
      <c r="AY179" s="63">
        <v>45046</v>
      </c>
    </row>
    <row r="180" spans="1:51" x14ac:dyDescent="0.25">
      <c r="A180" s="62">
        <v>900228989</v>
      </c>
      <c r="B180" s="62" t="s">
        <v>250</v>
      </c>
      <c r="C180" s="62" t="s">
        <v>11</v>
      </c>
      <c r="D180" s="62">
        <v>105377</v>
      </c>
      <c r="E180" s="62" t="s">
        <v>498</v>
      </c>
      <c r="F180" s="62" t="s">
        <v>11</v>
      </c>
      <c r="G180" s="62">
        <v>105377</v>
      </c>
      <c r="H180" s="63">
        <v>44729</v>
      </c>
      <c r="I180" s="70">
        <v>2022</v>
      </c>
      <c r="J180" s="64">
        <v>417379</v>
      </c>
      <c r="K180" s="64">
        <v>417379</v>
      </c>
      <c r="L180" s="62" t="s">
        <v>338</v>
      </c>
      <c r="M180" s="62" t="s">
        <v>609</v>
      </c>
      <c r="N180" s="62"/>
      <c r="O180" s="64">
        <v>0</v>
      </c>
      <c r="P180" s="62"/>
      <c r="Q180" s="62"/>
      <c r="R180" s="64">
        <v>0</v>
      </c>
      <c r="S180" s="62"/>
      <c r="T180" s="64" t="s">
        <v>608</v>
      </c>
      <c r="U180" s="62" t="s">
        <v>339</v>
      </c>
      <c r="V180" s="64">
        <v>417379</v>
      </c>
      <c r="W180" s="64">
        <v>0</v>
      </c>
      <c r="X180" s="64">
        <v>0</v>
      </c>
      <c r="Y180" s="64">
        <v>0</v>
      </c>
      <c r="Z180" s="64">
        <v>417379</v>
      </c>
      <c r="AA180" s="64">
        <v>0</v>
      </c>
      <c r="AB180" s="62"/>
      <c r="AC180" s="64">
        <v>0</v>
      </c>
      <c r="AD180" s="62"/>
      <c r="AE180" s="64">
        <v>0</v>
      </c>
      <c r="AF180" s="64">
        <v>0</v>
      </c>
      <c r="AG180" s="64">
        <v>0</v>
      </c>
      <c r="AH180" s="62"/>
      <c r="AI180" s="62"/>
      <c r="AJ180" s="64">
        <v>0</v>
      </c>
      <c r="AK180" s="64">
        <v>0</v>
      </c>
      <c r="AL180" s="62"/>
      <c r="AM180" s="62"/>
      <c r="AN180" s="62"/>
      <c r="AO180" s="63">
        <v>44764</v>
      </c>
      <c r="AP180" s="62"/>
      <c r="AQ180" s="62">
        <v>2</v>
      </c>
      <c r="AR180" s="62"/>
      <c r="AS180" s="62"/>
      <c r="AT180" s="62">
        <v>1</v>
      </c>
      <c r="AU180" s="62">
        <v>20220730</v>
      </c>
      <c r="AV180" s="62">
        <v>20220726</v>
      </c>
      <c r="AW180" s="64">
        <v>417379</v>
      </c>
      <c r="AX180" s="64">
        <v>0</v>
      </c>
      <c r="AY180" s="63">
        <v>45046</v>
      </c>
    </row>
    <row r="181" spans="1:51" x14ac:dyDescent="0.25">
      <c r="A181" s="62">
        <v>900228989</v>
      </c>
      <c r="B181" s="62" t="s">
        <v>250</v>
      </c>
      <c r="C181" s="62" t="s">
        <v>11</v>
      </c>
      <c r="D181" s="62">
        <v>105718</v>
      </c>
      <c r="E181" s="62" t="s">
        <v>499</v>
      </c>
      <c r="F181" s="62" t="s">
        <v>11</v>
      </c>
      <c r="G181" s="62">
        <v>105718</v>
      </c>
      <c r="H181" s="63">
        <v>44736</v>
      </c>
      <c r="I181" s="70">
        <v>2022</v>
      </c>
      <c r="J181" s="64">
        <v>365050</v>
      </c>
      <c r="K181" s="64">
        <v>365050</v>
      </c>
      <c r="L181" s="62" t="s">
        <v>338</v>
      </c>
      <c r="M181" s="62" t="s">
        <v>609</v>
      </c>
      <c r="N181" s="62"/>
      <c r="O181" s="64">
        <v>0</v>
      </c>
      <c r="P181" s="62"/>
      <c r="Q181" s="62"/>
      <c r="R181" s="64">
        <v>0</v>
      </c>
      <c r="S181" s="62"/>
      <c r="T181" s="64" t="s">
        <v>608</v>
      </c>
      <c r="U181" s="62" t="s">
        <v>339</v>
      </c>
      <c r="V181" s="64">
        <v>365050</v>
      </c>
      <c r="W181" s="64">
        <v>0</v>
      </c>
      <c r="X181" s="64">
        <v>0</v>
      </c>
      <c r="Y181" s="64">
        <v>0</v>
      </c>
      <c r="Z181" s="64">
        <v>365050</v>
      </c>
      <c r="AA181" s="64">
        <v>0</v>
      </c>
      <c r="AB181" s="62"/>
      <c r="AC181" s="64">
        <v>0</v>
      </c>
      <c r="AD181" s="62"/>
      <c r="AE181" s="64">
        <v>0</v>
      </c>
      <c r="AF181" s="64">
        <v>0</v>
      </c>
      <c r="AG181" s="64">
        <v>0</v>
      </c>
      <c r="AH181" s="62"/>
      <c r="AI181" s="62"/>
      <c r="AJ181" s="64">
        <v>0</v>
      </c>
      <c r="AK181" s="64">
        <v>0</v>
      </c>
      <c r="AL181" s="62"/>
      <c r="AM181" s="62"/>
      <c r="AN181" s="62"/>
      <c r="AO181" s="63">
        <v>44764</v>
      </c>
      <c r="AP181" s="62"/>
      <c r="AQ181" s="62">
        <v>2</v>
      </c>
      <c r="AR181" s="62"/>
      <c r="AS181" s="62"/>
      <c r="AT181" s="62">
        <v>1</v>
      </c>
      <c r="AU181" s="62">
        <v>20220730</v>
      </c>
      <c r="AV181" s="62">
        <v>20220722</v>
      </c>
      <c r="AW181" s="64">
        <v>365050</v>
      </c>
      <c r="AX181" s="64">
        <v>0</v>
      </c>
      <c r="AY181" s="63">
        <v>45046</v>
      </c>
    </row>
    <row r="182" spans="1:51" x14ac:dyDescent="0.25">
      <c r="A182" s="62">
        <v>900228989</v>
      </c>
      <c r="B182" s="62" t="s">
        <v>250</v>
      </c>
      <c r="C182" s="62" t="s">
        <v>11</v>
      </c>
      <c r="D182" s="62">
        <v>109519</v>
      </c>
      <c r="E182" s="62" t="s">
        <v>500</v>
      </c>
      <c r="F182" s="62" t="s">
        <v>11</v>
      </c>
      <c r="G182" s="62">
        <v>109519</v>
      </c>
      <c r="H182" s="63">
        <v>44799</v>
      </c>
      <c r="I182" s="70">
        <v>2022</v>
      </c>
      <c r="J182" s="64">
        <v>378440</v>
      </c>
      <c r="K182" s="64">
        <v>378440</v>
      </c>
      <c r="L182" s="62" t="s">
        <v>338</v>
      </c>
      <c r="M182" s="62" t="s">
        <v>656</v>
      </c>
      <c r="N182" s="62"/>
      <c r="O182" s="64">
        <v>0</v>
      </c>
      <c r="P182" s="62"/>
      <c r="Q182" s="62"/>
      <c r="R182" s="64">
        <v>0</v>
      </c>
      <c r="S182" s="62"/>
      <c r="T182" s="64" t="s">
        <v>608</v>
      </c>
      <c r="U182" s="62" t="s">
        <v>339</v>
      </c>
      <c r="V182" s="64">
        <v>378440</v>
      </c>
      <c r="W182" s="64">
        <v>0</v>
      </c>
      <c r="X182" s="64">
        <v>0</v>
      </c>
      <c r="Y182" s="64">
        <v>0</v>
      </c>
      <c r="Z182" s="64">
        <v>378440</v>
      </c>
      <c r="AA182" s="64">
        <v>0</v>
      </c>
      <c r="AB182" s="62"/>
      <c r="AC182" s="64">
        <v>0</v>
      </c>
      <c r="AD182" s="62"/>
      <c r="AE182" s="64">
        <v>0</v>
      </c>
      <c r="AF182" s="64">
        <v>0</v>
      </c>
      <c r="AG182" s="64"/>
      <c r="AH182" s="62"/>
      <c r="AI182" s="62"/>
      <c r="AJ182" s="64">
        <v>189144</v>
      </c>
      <c r="AK182" s="64">
        <v>0</v>
      </c>
      <c r="AL182" s="62">
        <v>2201366608</v>
      </c>
      <c r="AM182" s="62" t="s">
        <v>612</v>
      </c>
      <c r="AN182" s="62"/>
      <c r="AO182" s="63">
        <v>44841</v>
      </c>
      <c r="AP182" s="62"/>
      <c r="AQ182" s="62">
        <v>2</v>
      </c>
      <c r="AR182" s="62"/>
      <c r="AS182" s="62"/>
      <c r="AT182" s="62">
        <v>1</v>
      </c>
      <c r="AU182" s="62">
        <v>20221030</v>
      </c>
      <c r="AV182" s="62">
        <v>20221007</v>
      </c>
      <c r="AW182" s="64">
        <v>378440</v>
      </c>
      <c r="AX182" s="64">
        <v>0</v>
      </c>
      <c r="AY182" s="63">
        <v>45046</v>
      </c>
    </row>
    <row r="183" spans="1:51" x14ac:dyDescent="0.25">
      <c r="A183" s="62">
        <v>900228989</v>
      </c>
      <c r="B183" s="62" t="s">
        <v>250</v>
      </c>
      <c r="C183" s="62" t="s">
        <v>11</v>
      </c>
      <c r="D183" s="62">
        <v>109520</v>
      </c>
      <c r="E183" s="62" t="s">
        <v>501</v>
      </c>
      <c r="F183" s="62" t="s">
        <v>11</v>
      </c>
      <c r="G183" s="62">
        <v>109520</v>
      </c>
      <c r="H183" s="63">
        <v>44799</v>
      </c>
      <c r="I183" s="70">
        <v>2022</v>
      </c>
      <c r="J183" s="64">
        <v>436700</v>
      </c>
      <c r="K183" s="64">
        <v>436700</v>
      </c>
      <c r="L183" s="62" t="s">
        <v>338</v>
      </c>
      <c r="M183" s="62" t="s">
        <v>656</v>
      </c>
      <c r="N183" s="62"/>
      <c r="O183" s="64">
        <v>0</v>
      </c>
      <c r="P183" s="62"/>
      <c r="Q183" s="62"/>
      <c r="R183" s="64">
        <v>0</v>
      </c>
      <c r="S183" s="62"/>
      <c r="T183" s="64" t="s">
        <v>608</v>
      </c>
      <c r="U183" s="62" t="s">
        <v>339</v>
      </c>
      <c r="V183" s="64">
        <v>436700</v>
      </c>
      <c r="W183" s="64">
        <v>0</v>
      </c>
      <c r="X183" s="64">
        <v>0</v>
      </c>
      <c r="Y183" s="64">
        <v>0</v>
      </c>
      <c r="Z183" s="64">
        <v>436700</v>
      </c>
      <c r="AA183" s="64">
        <v>0</v>
      </c>
      <c r="AB183" s="62"/>
      <c r="AC183" s="64">
        <v>0</v>
      </c>
      <c r="AD183" s="62"/>
      <c r="AE183" s="64">
        <v>0</v>
      </c>
      <c r="AF183" s="64">
        <v>0</v>
      </c>
      <c r="AG183" s="64"/>
      <c r="AH183" s="62"/>
      <c r="AI183" s="62"/>
      <c r="AJ183" s="64">
        <v>248220</v>
      </c>
      <c r="AK183" s="64">
        <v>0</v>
      </c>
      <c r="AL183" s="62">
        <v>2201366608</v>
      </c>
      <c r="AM183" s="62" t="s">
        <v>612</v>
      </c>
      <c r="AN183" s="62"/>
      <c r="AO183" s="63">
        <v>44824</v>
      </c>
      <c r="AP183" s="62"/>
      <c r="AQ183" s="62">
        <v>2</v>
      </c>
      <c r="AR183" s="62"/>
      <c r="AS183" s="62"/>
      <c r="AT183" s="62">
        <v>1</v>
      </c>
      <c r="AU183" s="62">
        <v>20220930</v>
      </c>
      <c r="AV183" s="62">
        <v>20220920</v>
      </c>
      <c r="AW183" s="64">
        <v>436700</v>
      </c>
      <c r="AX183" s="64">
        <v>0</v>
      </c>
      <c r="AY183" s="63">
        <v>45046</v>
      </c>
    </row>
    <row r="184" spans="1:51" x14ac:dyDescent="0.25">
      <c r="A184" s="62">
        <v>900228989</v>
      </c>
      <c r="B184" s="62" t="s">
        <v>250</v>
      </c>
      <c r="C184" s="62" t="s">
        <v>11</v>
      </c>
      <c r="D184" s="62">
        <v>109540</v>
      </c>
      <c r="E184" s="62" t="s">
        <v>502</v>
      </c>
      <c r="F184" s="62" t="s">
        <v>11</v>
      </c>
      <c r="G184" s="62">
        <v>109540</v>
      </c>
      <c r="H184" s="63">
        <v>44799</v>
      </c>
      <c r="I184" s="70">
        <v>2022</v>
      </c>
      <c r="J184" s="64">
        <v>80832</v>
      </c>
      <c r="K184" s="64">
        <v>80832</v>
      </c>
      <c r="L184" s="62" t="s">
        <v>338</v>
      </c>
      <c r="M184" s="62" t="s">
        <v>616</v>
      </c>
      <c r="N184" s="62"/>
      <c r="O184" s="64">
        <v>0</v>
      </c>
      <c r="P184" s="62" t="s">
        <v>360</v>
      </c>
      <c r="Q184" s="62" t="s">
        <v>665</v>
      </c>
      <c r="R184" s="64">
        <v>0</v>
      </c>
      <c r="S184" s="62"/>
      <c r="T184" s="64" t="s">
        <v>607</v>
      </c>
      <c r="U184" s="62" t="s">
        <v>339</v>
      </c>
      <c r="V184" s="64">
        <v>80832</v>
      </c>
      <c r="W184" s="64">
        <v>0</v>
      </c>
      <c r="X184" s="64">
        <v>0</v>
      </c>
      <c r="Y184" s="64">
        <v>0</v>
      </c>
      <c r="Z184" s="64">
        <v>80832</v>
      </c>
      <c r="AA184" s="64">
        <v>0</v>
      </c>
      <c r="AB184" s="62"/>
      <c r="AC184" s="64">
        <v>0</v>
      </c>
      <c r="AD184" s="62"/>
      <c r="AE184" s="64">
        <v>0</v>
      </c>
      <c r="AF184" s="64">
        <v>0</v>
      </c>
      <c r="AG184" s="64">
        <v>0</v>
      </c>
      <c r="AH184" s="62"/>
      <c r="AI184" s="62"/>
      <c r="AJ184" s="64">
        <v>0</v>
      </c>
      <c r="AK184" s="64">
        <v>0</v>
      </c>
      <c r="AL184" s="62"/>
      <c r="AM184" s="62"/>
      <c r="AN184" s="62"/>
      <c r="AO184" s="63">
        <v>44824</v>
      </c>
      <c r="AP184" s="62"/>
      <c r="AQ184" s="62">
        <v>2</v>
      </c>
      <c r="AR184" s="62"/>
      <c r="AS184" s="62"/>
      <c r="AT184" s="62">
        <v>1</v>
      </c>
      <c r="AU184" s="62">
        <v>20220929</v>
      </c>
      <c r="AV184" s="62">
        <v>20220920</v>
      </c>
      <c r="AW184" s="64">
        <v>80832</v>
      </c>
      <c r="AX184" s="64">
        <v>0</v>
      </c>
      <c r="AY184" s="63">
        <v>45046</v>
      </c>
    </row>
    <row r="185" spans="1:51" x14ac:dyDescent="0.25">
      <c r="A185" s="62">
        <v>900228989</v>
      </c>
      <c r="B185" s="62" t="s">
        <v>250</v>
      </c>
      <c r="C185" s="62" t="s">
        <v>11</v>
      </c>
      <c r="D185" s="62">
        <v>109720</v>
      </c>
      <c r="E185" s="62" t="s">
        <v>503</v>
      </c>
      <c r="F185" s="62" t="s">
        <v>11</v>
      </c>
      <c r="G185" s="62">
        <v>109720</v>
      </c>
      <c r="H185" s="63">
        <v>44802</v>
      </c>
      <c r="I185" s="70">
        <v>2022</v>
      </c>
      <c r="J185" s="64">
        <v>67950</v>
      </c>
      <c r="K185" s="64">
        <v>67950</v>
      </c>
      <c r="L185" s="62" t="s">
        <v>338</v>
      </c>
      <c r="M185" s="62" t="s">
        <v>609</v>
      </c>
      <c r="N185" s="62"/>
      <c r="O185" s="64">
        <v>0</v>
      </c>
      <c r="P185" s="62"/>
      <c r="Q185" s="62"/>
      <c r="R185" s="64">
        <v>0</v>
      </c>
      <c r="S185" s="62"/>
      <c r="T185" s="64" t="s">
        <v>608</v>
      </c>
      <c r="U185" s="62" t="s">
        <v>339</v>
      </c>
      <c r="V185" s="64">
        <v>67950</v>
      </c>
      <c r="W185" s="64">
        <v>0</v>
      </c>
      <c r="X185" s="64">
        <v>0</v>
      </c>
      <c r="Y185" s="64">
        <v>0</v>
      </c>
      <c r="Z185" s="64">
        <v>67950</v>
      </c>
      <c r="AA185" s="64">
        <v>0</v>
      </c>
      <c r="AB185" s="62"/>
      <c r="AC185" s="64">
        <v>0</v>
      </c>
      <c r="AD185" s="62"/>
      <c r="AE185" s="64">
        <v>0</v>
      </c>
      <c r="AF185" s="64">
        <v>0</v>
      </c>
      <c r="AG185" s="64">
        <v>0</v>
      </c>
      <c r="AH185" s="62"/>
      <c r="AI185" s="62"/>
      <c r="AJ185" s="64">
        <v>0</v>
      </c>
      <c r="AK185" s="64">
        <v>0</v>
      </c>
      <c r="AL185" s="62"/>
      <c r="AM185" s="62"/>
      <c r="AN185" s="62"/>
      <c r="AO185" s="63">
        <v>44841</v>
      </c>
      <c r="AP185" s="62"/>
      <c r="AQ185" s="62">
        <v>2</v>
      </c>
      <c r="AR185" s="62"/>
      <c r="AS185" s="62"/>
      <c r="AT185" s="62">
        <v>1</v>
      </c>
      <c r="AU185" s="62">
        <v>20221030</v>
      </c>
      <c r="AV185" s="62">
        <v>20221007</v>
      </c>
      <c r="AW185" s="64">
        <v>67950</v>
      </c>
      <c r="AX185" s="64">
        <v>0</v>
      </c>
      <c r="AY185" s="63">
        <v>45046</v>
      </c>
    </row>
    <row r="186" spans="1:51" x14ac:dyDescent="0.25">
      <c r="A186" s="62">
        <v>900228989</v>
      </c>
      <c r="B186" s="62" t="s">
        <v>250</v>
      </c>
      <c r="C186" s="62" t="s">
        <v>11</v>
      </c>
      <c r="D186" s="62">
        <v>109788</v>
      </c>
      <c r="E186" s="62" t="s">
        <v>504</v>
      </c>
      <c r="F186" s="62" t="s">
        <v>11</v>
      </c>
      <c r="G186" s="62">
        <v>109788</v>
      </c>
      <c r="H186" s="63">
        <v>44803</v>
      </c>
      <c r="I186" s="70">
        <v>2022</v>
      </c>
      <c r="J186" s="64">
        <v>80832</v>
      </c>
      <c r="K186" s="64">
        <v>80832</v>
      </c>
      <c r="L186" s="62" t="s">
        <v>338</v>
      </c>
      <c r="M186" s="62" t="s">
        <v>616</v>
      </c>
      <c r="N186" s="62"/>
      <c r="O186" s="64">
        <v>0</v>
      </c>
      <c r="P186" s="62" t="s">
        <v>360</v>
      </c>
      <c r="Q186" s="62" t="s">
        <v>665</v>
      </c>
      <c r="R186" s="64">
        <v>0</v>
      </c>
      <c r="S186" s="62"/>
      <c r="T186" s="64" t="s">
        <v>607</v>
      </c>
      <c r="U186" s="62" t="s">
        <v>339</v>
      </c>
      <c r="V186" s="64">
        <v>80832</v>
      </c>
      <c r="W186" s="64">
        <v>0</v>
      </c>
      <c r="X186" s="64">
        <v>0</v>
      </c>
      <c r="Y186" s="64">
        <v>0</v>
      </c>
      <c r="Z186" s="64">
        <v>80832</v>
      </c>
      <c r="AA186" s="64">
        <v>0</v>
      </c>
      <c r="AB186" s="62"/>
      <c r="AC186" s="64">
        <v>0</v>
      </c>
      <c r="AD186" s="62"/>
      <c r="AE186" s="64">
        <v>0</v>
      </c>
      <c r="AF186" s="64">
        <v>0</v>
      </c>
      <c r="AG186" s="64">
        <v>0</v>
      </c>
      <c r="AH186" s="62"/>
      <c r="AI186" s="62"/>
      <c r="AJ186" s="64">
        <v>0</v>
      </c>
      <c r="AK186" s="64">
        <v>0</v>
      </c>
      <c r="AL186" s="62"/>
      <c r="AM186" s="62"/>
      <c r="AN186" s="62"/>
      <c r="AO186" s="63">
        <v>44824</v>
      </c>
      <c r="AP186" s="62"/>
      <c r="AQ186" s="62">
        <v>2</v>
      </c>
      <c r="AR186" s="62"/>
      <c r="AS186" s="62"/>
      <c r="AT186" s="62">
        <v>1</v>
      </c>
      <c r="AU186" s="62">
        <v>20220929</v>
      </c>
      <c r="AV186" s="62">
        <v>20220920</v>
      </c>
      <c r="AW186" s="64">
        <v>80832</v>
      </c>
      <c r="AX186" s="64">
        <v>0</v>
      </c>
      <c r="AY186" s="63">
        <v>45046</v>
      </c>
    </row>
    <row r="187" spans="1:51" x14ac:dyDescent="0.25">
      <c r="A187" s="62">
        <v>900228989</v>
      </c>
      <c r="B187" s="62" t="s">
        <v>250</v>
      </c>
      <c r="C187" s="62" t="s">
        <v>11</v>
      </c>
      <c r="D187" s="62">
        <v>110157</v>
      </c>
      <c r="E187" s="62" t="s">
        <v>505</v>
      </c>
      <c r="F187" s="62" t="s">
        <v>11</v>
      </c>
      <c r="G187" s="62">
        <v>110157</v>
      </c>
      <c r="H187" s="63">
        <v>44809</v>
      </c>
      <c r="I187" s="70">
        <v>2022</v>
      </c>
      <c r="J187" s="64">
        <v>128535</v>
      </c>
      <c r="K187" s="64">
        <v>128535</v>
      </c>
      <c r="L187" s="62" t="s">
        <v>338</v>
      </c>
      <c r="M187" s="62" t="s">
        <v>609</v>
      </c>
      <c r="N187" s="62"/>
      <c r="O187" s="64">
        <v>0</v>
      </c>
      <c r="P187" s="62"/>
      <c r="Q187" s="62"/>
      <c r="R187" s="64">
        <v>0</v>
      </c>
      <c r="S187" s="62"/>
      <c r="T187" s="64" t="s">
        <v>608</v>
      </c>
      <c r="U187" s="62" t="s">
        <v>339</v>
      </c>
      <c r="V187" s="64">
        <v>128535</v>
      </c>
      <c r="W187" s="64">
        <v>0</v>
      </c>
      <c r="X187" s="64">
        <v>0</v>
      </c>
      <c r="Y187" s="64">
        <v>0</v>
      </c>
      <c r="Z187" s="64">
        <v>128535</v>
      </c>
      <c r="AA187" s="64">
        <v>0</v>
      </c>
      <c r="AB187" s="62"/>
      <c r="AC187" s="64">
        <v>0</v>
      </c>
      <c r="AD187" s="62"/>
      <c r="AE187" s="64">
        <v>0</v>
      </c>
      <c r="AF187" s="64">
        <v>0</v>
      </c>
      <c r="AG187" s="64">
        <v>0</v>
      </c>
      <c r="AH187" s="62"/>
      <c r="AI187" s="62"/>
      <c r="AJ187" s="64">
        <v>0</v>
      </c>
      <c r="AK187" s="64">
        <v>0</v>
      </c>
      <c r="AL187" s="62"/>
      <c r="AM187" s="62"/>
      <c r="AN187" s="62"/>
      <c r="AO187" s="63">
        <v>44841</v>
      </c>
      <c r="AP187" s="62"/>
      <c r="AQ187" s="62">
        <v>2</v>
      </c>
      <c r="AR187" s="62"/>
      <c r="AS187" s="62"/>
      <c r="AT187" s="62">
        <v>1</v>
      </c>
      <c r="AU187" s="62">
        <v>20221030</v>
      </c>
      <c r="AV187" s="62">
        <v>20221007</v>
      </c>
      <c r="AW187" s="64">
        <v>128535</v>
      </c>
      <c r="AX187" s="64">
        <v>0</v>
      </c>
      <c r="AY187" s="63">
        <v>45046</v>
      </c>
    </row>
    <row r="188" spans="1:51" x14ac:dyDescent="0.25">
      <c r="A188" s="62">
        <v>900228989</v>
      </c>
      <c r="B188" s="62" t="s">
        <v>250</v>
      </c>
      <c r="C188" s="62" t="s">
        <v>11</v>
      </c>
      <c r="D188" s="62">
        <v>110310</v>
      </c>
      <c r="E188" s="62" t="s">
        <v>506</v>
      </c>
      <c r="F188" s="62" t="s">
        <v>11</v>
      </c>
      <c r="G188" s="62">
        <v>110310</v>
      </c>
      <c r="H188" s="63">
        <v>44811</v>
      </c>
      <c r="I188" s="70">
        <v>2022</v>
      </c>
      <c r="J188" s="64">
        <v>521435</v>
      </c>
      <c r="K188" s="64">
        <v>521435</v>
      </c>
      <c r="L188" s="62" t="s">
        <v>338</v>
      </c>
      <c r="M188" s="62" t="s">
        <v>609</v>
      </c>
      <c r="N188" s="62"/>
      <c r="O188" s="64">
        <v>0</v>
      </c>
      <c r="P188" s="62"/>
      <c r="Q188" s="62"/>
      <c r="R188" s="64">
        <v>0</v>
      </c>
      <c r="S188" s="62"/>
      <c r="T188" s="64" t="s">
        <v>608</v>
      </c>
      <c r="U188" s="62" t="s">
        <v>339</v>
      </c>
      <c r="V188" s="64">
        <v>521435</v>
      </c>
      <c r="W188" s="64">
        <v>0</v>
      </c>
      <c r="X188" s="64">
        <v>0</v>
      </c>
      <c r="Y188" s="64">
        <v>0</v>
      </c>
      <c r="Z188" s="64">
        <v>521435</v>
      </c>
      <c r="AA188" s="64">
        <v>0</v>
      </c>
      <c r="AB188" s="62"/>
      <c r="AC188" s="64">
        <v>0</v>
      </c>
      <c r="AD188" s="62"/>
      <c r="AE188" s="64">
        <v>0</v>
      </c>
      <c r="AF188" s="64">
        <v>0</v>
      </c>
      <c r="AG188" s="64">
        <v>0</v>
      </c>
      <c r="AH188" s="62"/>
      <c r="AI188" s="62"/>
      <c r="AJ188" s="64">
        <v>0</v>
      </c>
      <c r="AK188" s="64">
        <v>0</v>
      </c>
      <c r="AL188" s="62"/>
      <c r="AM188" s="62"/>
      <c r="AN188" s="62"/>
      <c r="AO188" s="63">
        <v>44841</v>
      </c>
      <c r="AP188" s="62"/>
      <c r="AQ188" s="62">
        <v>2</v>
      </c>
      <c r="AR188" s="62"/>
      <c r="AS188" s="62"/>
      <c r="AT188" s="62">
        <v>1</v>
      </c>
      <c r="AU188" s="62">
        <v>20221030</v>
      </c>
      <c r="AV188" s="62">
        <v>20221007</v>
      </c>
      <c r="AW188" s="64">
        <v>521435</v>
      </c>
      <c r="AX188" s="64">
        <v>0</v>
      </c>
      <c r="AY188" s="63">
        <v>45046</v>
      </c>
    </row>
    <row r="189" spans="1:51" x14ac:dyDescent="0.25">
      <c r="A189" s="62">
        <v>900228989</v>
      </c>
      <c r="B189" s="62" t="s">
        <v>250</v>
      </c>
      <c r="C189" s="62" t="s">
        <v>11</v>
      </c>
      <c r="D189" s="62">
        <v>110801</v>
      </c>
      <c r="E189" s="62" t="s">
        <v>507</v>
      </c>
      <c r="F189" s="62" t="s">
        <v>11</v>
      </c>
      <c r="G189" s="62">
        <v>110801</v>
      </c>
      <c r="H189" s="63">
        <v>44818</v>
      </c>
      <c r="I189" s="70">
        <v>2022</v>
      </c>
      <c r="J189" s="64">
        <v>323850</v>
      </c>
      <c r="K189" s="64">
        <v>323850</v>
      </c>
      <c r="L189" s="62" t="s">
        <v>338</v>
      </c>
      <c r="M189" s="62" t="s">
        <v>609</v>
      </c>
      <c r="N189" s="62"/>
      <c r="O189" s="64">
        <v>0</v>
      </c>
      <c r="P189" s="62"/>
      <c r="Q189" s="62"/>
      <c r="R189" s="64">
        <v>0</v>
      </c>
      <c r="S189" s="62"/>
      <c r="T189" s="64" t="s">
        <v>608</v>
      </c>
      <c r="U189" s="62" t="s">
        <v>339</v>
      </c>
      <c r="V189" s="64">
        <v>323850</v>
      </c>
      <c r="W189" s="64">
        <v>0</v>
      </c>
      <c r="X189" s="64">
        <v>0</v>
      </c>
      <c r="Y189" s="64">
        <v>0</v>
      </c>
      <c r="Z189" s="64">
        <v>323850</v>
      </c>
      <c r="AA189" s="64">
        <v>0</v>
      </c>
      <c r="AB189" s="62"/>
      <c r="AC189" s="64">
        <v>0</v>
      </c>
      <c r="AD189" s="62"/>
      <c r="AE189" s="64">
        <v>0</v>
      </c>
      <c r="AF189" s="64">
        <v>0</v>
      </c>
      <c r="AG189" s="64">
        <v>0</v>
      </c>
      <c r="AH189" s="62"/>
      <c r="AI189" s="62"/>
      <c r="AJ189" s="64">
        <v>0</v>
      </c>
      <c r="AK189" s="64">
        <v>0</v>
      </c>
      <c r="AL189" s="62"/>
      <c r="AM189" s="62"/>
      <c r="AN189" s="62"/>
      <c r="AO189" s="63">
        <v>44841</v>
      </c>
      <c r="AP189" s="62"/>
      <c r="AQ189" s="62">
        <v>2</v>
      </c>
      <c r="AR189" s="62"/>
      <c r="AS189" s="62"/>
      <c r="AT189" s="62">
        <v>1</v>
      </c>
      <c r="AU189" s="62">
        <v>20221030</v>
      </c>
      <c r="AV189" s="62">
        <v>20221007</v>
      </c>
      <c r="AW189" s="64">
        <v>323850</v>
      </c>
      <c r="AX189" s="64">
        <v>0</v>
      </c>
      <c r="AY189" s="63">
        <v>45046</v>
      </c>
    </row>
    <row r="190" spans="1:51" x14ac:dyDescent="0.25">
      <c r="A190" s="62">
        <v>900228989</v>
      </c>
      <c r="B190" s="62" t="s">
        <v>250</v>
      </c>
      <c r="C190" s="62" t="s">
        <v>11</v>
      </c>
      <c r="D190" s="62">
        <v>111010</v>
      </c>
      <c r="E190" s="62" t="s">
        <v>508</v>
      </c>
      <c r="F190" s="62" t="s">
        <v>11</v>
      </c>
      <c r="G190" s="62">
        <v>111010</v>
      </c>
      <c r="H190" s="63">
        <v>44823</v>
      </c>
      <c r="I190" s="70">
        <v>2022</v>
      </c>
      <c r="J190" s="64">
        <v>80832</v>
      </c>
      <c r="K190" s="64">
        <v>80832</v>
      </c>
      <c r="L190" s="62" t="s">
        <v>338</v>
      </c>
      <c r="M190" s="62" t="s">
        <v>609</v>
      </c>
      <c r="N190" s="62"/>
      <c r="O190" s="64">
        <v>0</v>
      </c>
      <c r="P190" s="62"/>
      <c r="Q190" s="62"/>
      <c r="R190" s="64">
        <v>0</v>
      </c>
      <c r="S190" s="62"/>
      <c r="T190" s="64" t="s">
        <v>607</v>
      </c>
      <c r="U190" s="62" t="s">
        <v>339</v>
      </c>
      <c r="V190" s="64">
        <v>80832</v>
      </c>
      <c r="W190" s="64">
        <v>0</v>
      </c>
      <c r="X190" s="64">
        <v>0</v>
      </c>
      <c r="Y190" s="64">
        <v>0</v>
      </c>
      <c r="Z190" s="64">
        <v>80832</v>
      </c>
      <c r="AA190" s="64">
        <v>0</v>
      </c>
      <c r="AB190" s="62"/>
      <c r="AC190" s="64">
        <v>0</v>
      </c>
      <c r="AD190" s="62"/>
      <c r="AE190" s="64">
        <v>0</v>
      </c>
      <c r="AF190" s="64">
        <v>0</v>
      </c>
      <c r="AG190" s="64">
        <v>0</v>
      </c>
      <c r="AH190" s="62"/>
      <c r="AI190" s="62"/>
      <c r="AJ190" s="64">
        <v>0</v>
      </c>
      <c r="AK190" s="64">
        <v>0</v>
      </c>
      <c r="AL190" s="62"/>
      <c r="AM190" s="62"/>
      <c r="AN190" s="62"/>
      <c r="AO190" s="63">
        <v>44841</v>
      </c>
      <c r="AP190" s="62"/>
      <c r="AQ190" s="62">
        <v>2</v>
      </c>
      <c r="AR190" s="62"/>
      <c r="AS190" s="62"/>
      <c r="AT190" s="62">
        <v>1</v>
      </c>
      <c r="AU190" s="62">
        <v>20221029</v>
      </c>
      <c r="AV190" s="62">
        <v>20221007</v>
      </c>
      <c r="AW190" s="64">
        <v>80832</v>
      </c>
      <c r="AX190" s="64">
        <v>0</v>
      </c>
      <c r="AY190" s="63">
        <v>45046</v>
      </c>
    </row>
    <row r="191" spans="1:51" x14ac:dyDescent="0.25">
      <c r="A191" s="62">
        <v>900228989</v>
      </c>
      <c r="B191" s="62" t="s">
        <v>250</v>
      </c>
      <c r="C191" s="62" t="s">
        <v>11</v>
      </c>
      <c r="D191" s="62">
        <v>111224</v>
      </c>
      <c r="E191" s="62" t="s">
        <v>509</v>
      </c>
      <c r="F191" s="62" t="s">
        <v>11</v>
      </c>
      <c r="G191" s="62">
        <v>111224</v>
      </c>
      <c r="H191" s="63">
        <v>44826</v>
      </c>
      <c r="I191" s="70">
        <v>2022</v>
      </c>
      <c r="J191" s="64">
        <v>80832</v>
      </c>
      <c r="K191" s="64">
        <v>80832</v>
      </c>
      <c r="L191" s="62" t="s">
        <v>338</v>
      </c>
      <c r="M191" s="62" t="s">
        <v>609</v>
      </c>
      <c r="N191" s="62"/>
      <c r="O191" s="64">
        <v>0</v>
      </c>
      <c r="P191" s="62"/>
      <c r="Q191" s="62"/>
      <c r="R191" s="64">
        <v>0</v>
      </c>
      <c r="S191" s="62"/>
      <c r="T191" s="64" t="s">
        <v>607</v>
      </c>
      <c r="U191" s="62" t="s">
        <v>339</v>
      </c>
      <c r="V191" s="64">
        <v>80832</v>
      </c>
      <c r="W191" s="64">
        <v>0</v>
      </c>
      <c r="X191" s="64">
        <v>0</v>
      </c>
      <c r="Y191" s="64">
        <v>0</v>
      </c>
      <c r="Z191" s="64">
        <v>80832</v>
      </c>
      <c r="AA191" s="64">
        <v>0</v>
      </c>
      <c r="AB191" s="62"/>
      <c r="AC191" s="64">
        <v>0</v>
      </c>
      <c r="AD191" s="62"/>
      <c r="AE191" s="64">
        <v>0</v>
      </c>
      <c r="AF191" s="64">
        <v>0</v>
      </c>
      <c r="AG191" s="64">
        <v>0</v>
      </c>
      <c r="AH191" s="62"/>
      <c r="AI191" s="62"/>
      <c r="AJ191" s="64">
        <v>0</v>
      </c>
      <c r="AK191" s="64">
        <v>0</v>
      </c>
      <c r="AL191" s="62"/>
      <c r="AM191" s="62"/>
      <c r="AN191" s="62"/>
      <c r="AO191" s="63">
        <v>44841</v>
      </c>
      <c r="AP191" s="62"/>
      <c r="AQ191" s="62">
        <v>2</v>
      </c>
      <c r="AR191" s="62"/>
      <c r="AS191" s="62"/>
      <c r="AT191" s="62">
        <v>1</v>
      </c>
      <c r="AU191" s="62">
        <v>20221029</v>
      </c>
      <c r="AV191" s="62">
        <v>20221007</v>
      </c>
      <c r="AW191" s="64">
        <v>80832</v>
      </c>
      <c r="AX191" s="64">
        <v>0</v>
      </c>
      <c r="AY191" s="63">
        <v>45046</v>
      </c>
    </row>
    <row r="192" spans="1:51" x14ac:dyDescent="0.25">
      <c r="A192" s="62">
        <v>900228989</v>
      </c>
      <c r="B192" s="62" t="s">
        <v>250</v>
      </c>
      <c r="C192" s="62" t="s">
        <v>11</v>
      </c>
      <c r="D192" s="62">
        <v>111278</v>
      </c>
      <c r="E192" s="62" t="s">
        <v>510</v>
      </c>
      <c r="F192" s="62" t="s">
        <v>11</v>
      </c>
      <c r="G192" s="62">
        <v>111278</v>
      </c>
      <c r="H192" s="63">
        <v>44826</v>
      </c>
      <c r="I192" s="70">
        <v>2022</v>
      </c>
      <c r="J192" s="64">
        <v>80832</v>
      </c>
      <c r="K192" s="64">
        <v>80832</v>
      </c>
      <c r="L192" s="62" t="s">
        <v>338</v>
      </c>
      <c r="M192" s="62" t="s">
        <v>609</v>
      </c>
      <c r="N192" s="62"/>
      <c r="O192" s="64">
        <v>0</v>
      </c>
      <c r="P192" s="62"/>
      <c r="Q192" s="62"/>
      <c r="R192" s="64">
        <v>0</v>
      </c>
      <c r="S192" s="62"/>
      <c r="T192" s="64" t="s">
        <v>607</v>
      </c>
      <c r="U192" s="62" t="s">
        <v>339</v>
      </c>
      <c r="V192" s="64">
        <v>80832</v>
      </c>
      <c r="W192" s="64">
        <v>0</v>
      </c>
      <c r="X192" s="64">
        <v>0</v>
      </c>
      <c r="Y192" s="64">
        <v>0</v>
      </c>
      <c r="Z192" s="64">
        <v>80832</v>
      </c>
      <c r="AA192" s="64">
        <v>0</v>
      </c>
      <c r="AB192" s="62"/>
      <c r="AC192" s="64">
        <v>0</v>
      </c>
      <c r="AD192" s="62"/>
      <c r="AE192" s="64">
        <v>0</v>
      </c>
      <c r="AF192" s="64">
        <v>0</v>
      </c>
      <c r="AG192" s="64">
        <v>0</v>
      </c>
      <c r="AH192" s="62"/>
      <c r="AI192" s="62"/>
      <c r="AJ192" s="64">
        <v>0</v>
      </c>
      <c r="AK192" s="64">
        <v>0</v>
      </c>
      <c r="AL192" s="62"/>
      <c r="AM192" s="62"/>
      <c r="AN192" s="62"/>
      <c r="AO192" s="63">
        <v>44841</v>
      </c>
      <c r="AP192" s="62"/>
      <c r="AQ192" s="62">
        <v>2</v>
      </c>
      <c r="AR192" s="62"/>
      <c r="AS192" s="62"/>
      <c r="AT192" s="62">
        <v>1</v>
      </c>
      <c r="AU192" s="62">
        <v>20221029</v>
      </c>
      <c r="AV192" s="62">
        <v>20221007</v>
      </c>
      <c r="AW192" s="64">
        <v>80832</v>
      </c>
      <c r="AX192" s="64">
        <v>0</v>
      </c>
      <c r="AY192" s="63">
        <v>45046</v>
      </c>
    </row>
    <row r="193" spans="1:51" x14ac:dyDescent="0.25">
      <c r="A193" s="62">
        <v>900228989</v>
      </c>
      <c r="B193" s="62" t="s">
        <v>250</v>
      </c>
      <c r="C193" s="62" t="s">
        <v>11</v>
      </c>
      <c r="D193" s="62">
        <v>111581</v>
      </c>
      <c r="E193" s="62" t="s">
        <v>511</v>
      </c>
      <c r="F193" s="62" t="s">
        <v>11</v>
      </c>
      <c r="G193" s="62">
        <v>111581</v>
      </c>
      <c r="H193" s="63">
        <v>44832</v>
      </c>
      <c r="I193" s="70">
        <v>2022</v>
      </c>
      <c r="J193" s="64">
        <v>984541</v>
      </c>
      <c r="K193" s="64">
        <v>984541</v>
      </c>
      <c r="L193" s="62" t="s">
        <v>338</v>
      </c>
      <c r="M193" s="62" t="s">
        <v>609</v>
      </c>
      <c r="N193" s="62"/>
      <c r="O193" s="64">
        <v>0</v>
      </c>
      <c r="P193" s="62"/>
      <c r="Q193" s="62"/>
      <c r="R193" s="64">
        <v>0</v>
      </c>
      <c r="S193" s="62"/>
      <c r="T193" s="64" t="s">
        <v>608</v>
      </c>
      <c r="U193" s="62" t="s">
        <v>339</v>
      </c>
      <c r="V193" s="64">
        <v>984541</v>
      </c>
      <c r="W193" s="64">
        <v>0</v>
      </c>
      <c r="X193" s="64">
        <v>0</v>
      </c>
      <c r="Y193" s="64">
        <v>0</v>
      </c>
      <c r="Z193" s="64">
        <v>984541</v>
      </c>
      <c r="AA193" s="64">
        <v>0</v>
      </c>
      <c r="AB193" s="62"/>
      <c r="AC193" s="64">
        <v>0</v>
      </c>
      <c r="AD193" s="62"/>
      <c r="AE193" s="64">
        <v>0</v>
      </c>
      <c r="AF193" s="64">
        <v>0</v>
      </c>
      <c r="AG193" s="64">
        <v>0</v>
      </c>
      <c r="AH193" s="62"/>
      <c r="AI193" s="62"/>
      <c r="AJ193" s="64">
        <v>0</v>
      </c>
      <c r="AK193" s="64">
        <v>0</v>
      </c>
      <c r="AL193" s="62"/>
      <c r="AM193" s="62"/>
      <c r="AN193" s="62"/>
      <c r="AO193" s="63">
        <v>44841</v>
      </c>
      <c r="AP193" s="62"/>
      <c r="AQ193" s="62">
        <v>2</v>
      </c>
      <c r="AR193" s="62"/>
      <c r="AS193" s="62"/>
      <c r="AT193" s="62">
        <v>1</v>
      </c>
      <c r="AU193" s="62">
        <v>20221030</v>
      </c>
      <c r="AV193" s="62">
        <v>20221007</v>
      </c>
      <c r="AW193" s="64">
        <v>984541</v>
      </c>
      <c r="AX193" s="64">
        <v>0</v>
      </c>
      <c r="AY193" s="63">
        <v>45046</v>
      </c>
    </row>
    <row r="194" spans="1:51" x14ac:dyDescent="0.25">
      <c r="A194" s="62">
        <v>900228989</v>
      </c>
      <c r="B194" s="62" t="s">
        <v>250</v>
      </c>
      <c r="C194" s="62" t="s">
        <v>11</v>
      </c>
      <c r="D194" s="62">
        <v>111895</v>
      </c>
      <c r="E194" s="62" t="s">
        <v>512</v>
      </c>
      <c r="F194" s="62" t="s">
        <v>11</v>
      </c>
      <c r="G194" s="62">
        <v>111895</v>
      </c>
      <c r="H194" s="63">
        <v>44835</v>
      </c>
      <c r="I194" s="70">
        <v>2022</v>
      </c>
      <c r="J194" s="64">
        <v>80832</v>
      </c>
      <c r="K194" s="64">
        <v>80832</v>
      </c>
      <c r="L194" s="62" t="s">
        <v>338</v>
      </c>
      <c r="M194" s="62" t="s">
        <v>609</v>
      </c>
      <c r="N194" s="62"/>
      <c r="O194" s="64">
        <v>0</v>
      </c>
      <c r="P194" s="62"/>
      <c r="Q194" s="62"/>
      <c r="R194" s="64">
        <v>0</v>
      </c>
      <c r="S194" s="62"/>
      <c r="T194" s="64" t="s">
        <v>607</v>
      </c>
      <c r="U194" s="62" t="s">
        <v>339</v>
      </c>
      <c r="V194" s="64">
        <v>80832</v>
      </c>
      <c r="W194" s="64">
        <v>0</v>
      </c>
      <c r="X194" s="64">
        <v>0</v>
      </c>
      <c r="Y194" s="64">
        <v>0</v>
      </c>
      <c r="Z194" s="64">
        <v>80832</v>
      </c>
      <c r="AA194" s="64">
        <v>0</v>
      </c>
      <c r="AB194" s="62"/>
      <c r="AC194" s="64">
        <v>0</v>
      </c>
      <c r="AD194" s="62"/>
      <c r="AE194" s="64">
        <v>0</v>
      </c>
      <c r="AF194" s="64">
        <v>0</v>
      </c>
      <c r="AG194" s="64">
        <v>0</v>
      </c>
      <c r="AH194" s="62"/>
      <c r="AI194" s="62"/>
      <c r="AJ194" s="64">
        <v>0</v>
      </c>
      <c r="AK194" s="64">
        <v>0</v>
      </c>
      <c r="AL194" s="62"/>
      <c r="AM194" s="62"/>
      <c r="AN194" s="62"/>
      <c r="AO194" s="63">
        <v>44841</v>
      </c>
      <c r="AP194" s="62"/>
      <c r="AQ194" s="62">
        <v>2</v>
      </c>
      <c r="AR194" s="62"/>
      <c r="AS194" s="62"/>
      <c r="AT194" s="62">
        <v>1</v>
      </c>
      <c r="AU194" s="62">
        <v>20221029</v>
      </c>
      <c r="AV194" s="62">
        <v>20221007</v>
      </c>
      <c r="AW194" s="64">
        <v>80832</v>
      </c>
      <c r="AX194" s="64">
        <v>0</v>
      </c>
      <c r="AY194" s="63">
        <v>45046</v>
      </c>
    </row>
    <row r="195" spans="1:51" x14ac:dyDescent="0.25">
      <c r="A195" s="62">
        <v>900228989</v>
      </c>
      <c r="B195" s="62" t="s">
        <v>250</v>
      </c>
      <c r="C195" s="62" t="s">
        <v>11</v>
      </c>
      <c r="D195" s="62">
        <v>111896</v>
      </c>
      <c r="E195" s="62" t="s">
        <v>513</v>
      </c>
      <c r="F195" s="62" t="s">
        <v>11</v>
      </c>
      <c r="G195" s="62">
        <v>111896</v>
      </c>
      <c r="H195" s="63">
        <v>44835</v>
      </c>
      <c r="I195" s="70">
        <v>2022</v>
      </c>
      <c r="J195" s="64">
        <v>80832</v>
      </c>
      <c r="K195" s="64">
        <v>80832</v>
      </c>
      <c r="L195" s="62" t="s">
        <v>338</v>
      </c>
      <c r="M195" s="62" t="s">
        <v>609</v>
      </c>
      <c r="N195" s="62"/>
      <c r="O195" s="64">
        <v>0</v>
      </c>
      <c r="P195" s="62"/>
      <c r="Q195" s="62"/>
      <c r="R195" s="64">
        <v>0</v>
      </c>
      <c r="S195" s="62"/>
      <c r="T195" s="64" t="s">
        <v>607</v>
      </c>
      <c r="U195" s="62" t="s">
        <v>339</v>
      </c>
      <c r="V195" s="64">
        <v>80832</v>
      </c>
      <c r="W195" s="64">
        <v>0</v>
      </c>
      <c r="X195" s="64">
        <v>0</v>
      </c>
      <c r="Y195" s="64">
        <v>0</v>
      </c>
      <c r="Z195" s="64">
        <v>80832</v>
      </c>
      <c r="AA195" s="64">
        <v>0</v>
      </c>
      <c r="AB195" s="62"/>
      <c r="AC195" s="64">
        <v>0</v>
      </c>
      <c r="AD195" s="62"/>
      <c r="AE195" s="64">
        <v>0</v>
      </c>
      <c r="AF195" s="64">
        <v>0</v>
      </c>
      <c r="AG195" s="64">
        <v>0</v>
      </c>
      <c r="AH195" s="62"/>
      <c r="AI195" s="62"/>
      <c r="AJ195" s="64">
        <v>0</v>
      </c>
      <c r="AK195" s="64">
        <v>0</v>
      </c>
      <c r="AL195" s="62"/>
      <c r="AM195" s="62"/>
      <c r="AN195" s="62"/>
      <c r="AO195" s="63">
        <v>44841</v>
      </c>
      <c r="AP195" s="62"/>
      <c r="AQ195" s="62">
        <v>2</v>
      </c>
      <c r="AR195" s="62"/>
      <c r="AS195" s="62"/>
      <c r="AT195" s="62">
        <v>1</v>
      </c>
      <c r="AU195" s="62">
        <v>20221029</v>
      </c>
      <c r="AV195" s="62">
        <v>20221007</v>
      </c>
      <c r="AW195" s="64">
        <v>80832</v>
      </c>
      <c r="AX195" s="64">
        <v>0</v>
      </c>
      <c r="AY195" s="63">
        <v>45046</v>
      </c>
    </row>
    <row r="196" spans="1:51" x14ac:dyDescent="0.25">
      <c r="A196" s="62">
        <v>900228989</v>
      </c>
      <c r="B196" s="62" t="s">
        <v>250</v>
      </c>
      <c r="C196" s="62" t="s">
        <v>11</v>
      </c>
      <c r="D196" s="62">
        <v>111897</v>
      </c>
      <c r="E196" s="62" t="s">
        <v>514</v>
      </c>
      <c r="F196" s="62" t="s">
        <v>11</v>
      </c>
      <c r="G196" s="62">
        <v>111897</v>
      </c>
      <c r="H196" s="63">
        <v>44835</v>
      </c>
      <c r="I196" s="70">
        <v>2022</v>
      </c>
      <c r="J196" s="64">
        <v>80832</v>
      </c>
      <c r="K196" s="64">
        <v>80832</v>
      </c>
      <c r="L196" s="62" t="s">
        <v>338</v>
      </c>
      <c r="M196" s="62" t="s">
        <v>609</v>
      </c>
      <c r="N196" s="62"/>
      <c r="O196" s="64">
        <v>0</v>
      </c>
      <c r="P196" s="62"/>
      <c r="Q196" s="62"/>
      <c r="R196" s="64">
        <v>0</v>
      </c>
      <c r="S196" s="62"/>
      <c r="T196" s="64" t="s">
        <v>607</v>
      </c>
      <c r="U196" s="62" t="s">
        <v>339</v>
      </c>
      <c r="V196" s="64">
        <v>80832</v>
      </c>
      <c r="W196" s="64">
        <v>0</v>
      </c>
      <c r="X196" s="64">
        <v>0</v>
      </c>
      <c r="Y196" s="64">
        <v>0</v>
      </c>
      <c r="Z196" s="64">
        <v>80832</v>
      </c>
      <c r="AA196" s="64">
        <v>0</v>
      </c>
      <c r="AB196" s="62"/>
      <c r="AC196" s="64">
        <v>0</v>
      </c>
      <c r="AD196" s="62"/>
      <c r="AE196" s="64">
        <v>0</v>
      </c>
      <c r="AF196" s="64">
        <v>0</v>
      </c>
      <c r="AG196" s="64">
        <v>0</v>
      </c>
      <c r="AH196" s="62"/>
      <c r="AI196" s="62"/>
      <c r="AJ196" s="64">
        <v>0</v>
      </c>
      <c r="AK196" s="64">
        <v>0</v>
      </c>
      <c r="AL196" s="62"/>
      <c r="AM196" s="62"/>
      <c r="AN196" s="62"/>
      <c r="AO196" s="63">
        <v>44841</v>
      </c>
      <c r="AP196" s="62"/>
      <c r="AQ196" s="62">
        <v>2</v>
      </c>
      <c r="AR196" s="62"/>
      <c r="AS196" s="62"/>
      <c r="AT196" s="62">
        <v>1</v>
      </c>
      <c r="AU196" s="62">
        <v>20221029</v>
      </c>
      <c r="AV196" s="62">
        <v>20221007</v>
      </c>
      <c r="AW196" s="64">
        <v>80832</v>
      </c>
      <c r="AX196" s="64">
        <v>0</v>
      </c>
      <c r="AY196" s="63">
        <v>45046</v>
      </c>
    </row>
    <row r="197" spans="1:51" x14ac:dyDescent="0.25">
      <c r="A197" s="62">
        <v>900228989</v>
      </c>
      <c r="B197" s="62" t="s">
        <v>250</v>
      </c>
      <c r="C197" s="62" t="s">
        <v>11</v>
      </c>
      <c r="D197" s="62">
        <v>112047</v>
      </c>
      <c r="E197" s="62" t="s">
        <v>515</v>
      </c>
      <c r="F197" s="62" t="s">
        <v>11</v>
      </c>
      <c r="G197" s="62">
        <v>112047</v>
      </c>
      <c r="H197" s="63">
        <v>44837</v>
      </c>
      <c r="I197" s="70">
        <v>2022</v>
      </c>
      <c r="J197" s="64">
        <v>80832</v>
      </c>
      <c r="K197" s="64">
        <v>80832</v>
      </c>
      <c r="L197" s="62" t="s">
        <v>338</v>
      </c>
      <c r="M197" s="62" t="s">
        <v>616</v>
      </c>
      <c r="N197" s="62"/>
      <c r="O197" s="64">
        <v>0</v>
      </c>
      <c r="P197" s="62" t="s">
        <v>360</v>
      </c>
      <c r="Q197" s="62" t="s">
        <v>665</v>
      </c>
      <c r="R197" s="64">
        <v>0</v>
      </c>
      <c r="S197" s="62"/>
      <c r="T197" s="64" t="s">
        <v>607</v>
      </c>
      <c r="U197" s="62" t="s">
        <v>339</v>
      </c>
      <c r="V197" s="64">
        <v>80832</v>
      </c>
      <c r="W197" s="64">
        <v>0</v>
      </c>
      <c r="X197" s="64">
        <v>0</v>
      </c>
      <c r="Y197" s="64">
        <v>0</v>
      </c>
      <c r="Z197" s="64">
        <v>80832</v>
      </c>
      <c r="AA197" s="64">
        <v>0</v>
      </c>
      <c r="AB197" s="62"/>
      <c r="AC197" s="64">
        <v>0</v>
      </c>
      <c r="AD197" s="62"/>
      <c r="AE197" s="64">
        <v>0</v>
      </c>
      <c r="AF197" s="64">
        <v>0</v>
      </c>
      <c r="AG197" s="64">
        <v>0</v>
      </c>
      <c r="AH197" s="62"/>
      <c r="AI197" s="62"/>
      <c r="AJ197" s="64">
        <v>0</v>
      </c>
      <c r="AK197" s="64">
        <v>0</v>
      </c>
      <c r="AL197" s="62"/>
      <c r="AM197" s="62"/>
      <c r="AN197" s="62"/>
      <c r="AO197" s="63">
        <v>44874</v>
      </c>
      <c r="AP197" s="62"/>
      <c r="AQ197" s="62">
        <v>2</v>
      </c>
      <c r="AR197" s="62"/>
      <c r="AS197" s="62"/>
      <c r="AT197" s="62">
        <v>1</v>
      </c>
      <c r="AU197" s="62">
        <v>20221129</v>
      </c>
      <c r="AV197" s="62">
        <v>20221109</v>
      </c>
      <c r="AW197" s="64">
        <v>80832</v>
      </c>
      <c r="AX197" s="64">
        <v>0</v>
      </c>
      <c r="AY197" s="63">
        <v>45046</v>
      </c>
    </row>
    <row r="198" spans="1:51" x14ac:dyDescent="0.25">
      <c r="A198" s="62">
        <v>900228989</v>
      </c>
      <c r="B198" s="62" t="s">
        <v>250</v>
      </c>
      <c r="C198" s="62" t="s">
        <v>11</v>
      </c>
      <c r="D198" s="62">
        <v>112178</v>
      </c>
      <c r="E198" s="62" t="s">
        <v>516</v>
      </c>
      <c r="F198" s="62" t="s">
        <v>11</v>
      </c>
      <c r="G198" s="62">
        <v>112178</v>
      </c>
      <c r="H198" s="63">
        <v>44839</v>
      </c>
      <c r="I198" s="70">
        <v>2022</v>
      </c>
      <c r="J198" s="64">
        <v>80832</v>
      </c>
      <c r="K198" s="64">
        <v>80832</v>
      </c>
      <c r="L198" s="62" t="s">
        <v>338</v>
      </c>
      <c r="M198" s="62" t="s">
        <v>616</v>
      </c>
      <c r="N198" s="62"/>
      <c r="O198" s="64">
        <v>0</v>
      </c>
      <c r="P198" s="62" t="s">
        <v>360</v>
      </c>
      <c r="Q198" s="62" t="s">
        <v>665</v>
      </c>
      <c r="R198" s="64">
        <v>0</v>
      </c>
      <c r="S198" s="62"/>
      <c r="T198" s="64" t="s">
        <v>607</v>
      </c>
      <c r="U198" s="62" t="s">
        <v>339</v>
      </c>
      <c r="V198" s="64">
        <v>80832</v>
      </c>
      <c r="W198" s="64">
        <v>0</v>
      </c>
      <c r="X198" s="64">
        <v>0</v>
      </c>
      <c r="Y198" s="64">
        <v>0</v>
      </c>
      <c r="Z198" s="64">
        <v>80832</v>
      </c>
      <c r="AA198" s="64">
        <v>0</v>
      </c>
      <c r="AB198" s="62"/>
      <c r="AC198" s="64">
        <v>0</v>
      </c>
      <c r="AD198" s="62"/>
      <c r="AE198" s="64">
        <v>0</v>
      </c>
      <c r="AF198" s="64">
        <v>0</v>
      </c>
      <c r="AG198" s="64">
        <v>0</v>
      </c>
      <c r="AH198" s="62"/>
      <c r="AI198" s="62"/>
      <c r="AJ198" s="64">
        <v>0</v>
      </c>
      <c r="AK198" s="64">
        <v>0</v>
      </c>
      <c r="AL198" s="62"/>
      <c r="AM198" s="62"/>
      <c r="AN198" s="62"/>
      <c r="AO198" s="63">
        <v>44874</v>
      </c>
      <c r="AP198" s="62"/>
      <c r="AQ198" s="62">
        <v>2</v>
      </c>
      <c r="AR198" s="62"/>
      <c r="AS198" s="62"/>
      <c r="AT198" s="62">
        <v>1</v>
      </c>
      <c r="AU198" s="62">
        <v>20221129</v>
      </c>
      <c r="AV198" s="62">
        <v>20221109</v>
      </c>
      <c r="AW198" s="64">
        <v>80832</v>
      </c>
      <c r="AX198" s="64">
        <v>0</v>
      </c>
      <c r="AY198" s="63">
        <v>45046</v>
      </c>
    </row>
    <row r="199" spans="1:51" x14ac:dyDescent="0.25">
      <c r="A199" s="62">
        <v>900228989</v>
      </c>
      <c r="B199" s="62" t="s">
        <v>250</v>
      </c>
      <c r="C199" s="62" t="s">
        <v>11</v>
      </c>
      <c r="D199" s="62">
        <v>111532</v>
      </c>
      <c r="E199" s="62" t="s">
        <v>517</v>
      </c>
      <c r="F199" s="62" t="s">
        <v>11</v>
      </c>
      <c r="G199" s="62">
        <v>111532</v>
      </c>
      <c r="H199" s="63">
        <v>44831</v>
      </c>
      <c r="I199" s="70">
        <v>2022</v>
      </c>
      <c r="J199" s="64">
        <v>228865</v>
      </c>
      <c r="K199" s="64">
        <v>228865</v>
      </c>
      <c r="L199" s="62" t="s">
        <v>518</v>
      </c>
      <c r="M199" s="62" t="s">
        <v>653</v>
      </c>
      <c r="N199" s="62"/>
      <c r="O199" s="64">
        <v>0</v>
      </c>
      <c r="P199" s="62"/>
      <c r="Q199" s="62"/>
      <c r="R199" s="64">
        <v>0</v>
      </c>
      <c r="S199" s="62"/>
      <c r="T199" s="64" t="s">
        <v>608</v>
      </c>
      <c r="U199" s="62" t="s">
        <v>339</v>
      </c>
      <c r="V199" s="64">
        <v>228865</v>
      </c>
      <c r="W199" s="64">
        <v>0</v>
      </c>
      <c r="X199" s="64">
        <v>0</v>
      </c>
      <c r="Y199" s="64">
        <v>0</v>
      </c>
      <c r="Z199" s="64">
        <v>206185</v>
      </c>
      <c r="AA199" s="64">
        <v>22680</v>
      </c>
      <c r="AB199" s="62" t="s">
        <v>519</v>
      </c>
      <c r="AC199" s="64">
        <v>0</v>
      </c>
      <c r="AD199" s="62"/>
      <c r="AE199" s="64">
        <v>0</v>
      </c>
      <c r="AF199" s="64">
        <v>0</v>
      </c>
      <c r="AG199" s="64">
        <v>0</v>
      </c>
      <c r="AH199" s="62"/>
      <c r="AI199" s="62"/>
      <c r="AJ199" s="64">
        <v>0</v>
      </c>
      <c r="AK199" s="64">
        <v>0</v>
      </c>
      <c r="AL199" s="62"/>
      <c r="AM199" s="62"/>
      <c r="AN199" s="62"/>
      <c r="AO199" s="63">
        <v>44904</v>
      </c>
      <c r="AP199" s="62"/>
      <c r="AQ199" s="62">
        <v>2</v>
      </c>
      <c r="AR199" s="62"/>
      <c r="AS199" s="62"/>
      <c r="AT199" s="62">
        <v>2</v>
      </c>
      <c r="AU199" s="62">
        <v>20230130</v>
      </c>
      <c r="AV199" s="62">
        <v>20230123</v>
      </c>
      <c r="AW199" s="64">
        <v>228865</v>
      </c>
      <c r="AX199" s="64">
        <v>22680</v>
      </c>
      <c r="AY199" s="63">
        <v>45046</v>
      </c>
    </row>
    <row r="200" spans="1:51" x14ac:dyDescent="0.25">
      <c r="A200" s="62">
        <v>900228989</v>
      </c>
      <c r="B200" s="62" t="s">
        <v>250</v>
      </c>
      <c r="C200" s="62" t="s">
        <v>11</v>
      </c>
      <c r="D200" s="62">
        <v>109982</v>
      </c>
      <c r="E200" s="62" t="s">
        <v>520</v>
      </c>
      <c r="F200" s="62" t="s">
        <v>11</v>
      </c>
      <c r="G200" s="62">
        <v>109982</v>
      </c>
      <c r="H200" s="63">
        <v>44806</v>
      </c>
      <c r="I200" s="70">
        <v>2022</v>
      </c>
      <c r="J200" s="64">
        <v>80000</v>
      </c>
      <c r="K200" s="64">
        <v>80000</v>
      </c>
      <c r="L200" s="62" t="s">
        <v>518</v>
      </c>
      <c r="M200" s="62" t="s">
        <v>613</v>
      </c>
      <c r="N200" s="62"/>
      <c r="O200" s="64">
        <v>0</v>
      </c>
      <c r="P200" s="62"/>
      <c r="Q200" s="62"/>
      <c r="R200" s="64">
        <v>0</v>
      </c>
      <c r="S200" s="62"/>
      <c r="T200" s="64" t="s">
        <v>608</v>
      </c>
      <c r="U200" s="62" t="s">
        <v>339</v>
      </c>
      <c r="V200" s="64">
        <v>80000</v>
      </c>
      <c r="W200" s="64">
        <v>0</v>
      </c>
      <c r="X200" s="64">
        <v>0</v>
      </c>
      <c r="Y200" s="64">
        <v>0</v>
      </c>
      <c r="Z200" s="64">
        <v>0</v>
      </c>
      <c r="AA200" s="64">
        <v>80000</v>
      </c>
      <c r="AB200" s="62" t="s">
        <v>521</v>
      </c>
      <c r="AC200" s="64">
        <v>0</v>
      </c>
      <c r="AD200" s="62"/>
      <c r="AE200" s="64">
        <v>0</v>
      </c>
      <c r="AF200" s="64">
        <v>0</v>
      </c>
      <c r="AG200" s="64">
        <v>0</v>
      </c>
      <c r="AH200" s="62"/>
      <c r="AI200" s="62"/>
      <c r="AJ200" s="64">
        <v>0</v>
      </c>
      <c r="AK200" s="64">
        <v>0</v>
      </c>
      <c r="AL200" s="62"/>
      <c r="AM200" s="62"/>
      <c r="AN200" s="62"/>
      <c r="AO200" s="63">
        <v>44874</v>
      </c>
      <c r="AP200" s="62"/>
      <c r="AQ200" s="62">
        <v>2</v>
      </c>
      <c r="AR200" s="62"/>
      <c r="AS200" s="62"/>
      <c r="AT200" s="62">
        <v>2</v>
      </c>
      <c r="AU200" s="62">
        <v>20230130</v>
      </c>
      <c r="AV200" s="62">
        <v>20230123</v>
      </c>
      <c r="AW200" s="64">
        <v>80000</v>
      </c>
      <c r="AX200" s="64">
        <v>80000</v>
      </c>
      <c r="AY200" s="63">
        <v>45046</v>
      </c>
    </row>
    <row r="201" spans="1:51" x14ac:dyDescent="0.25">
      <c r="A201" s="62">
        <v>900228989</v>
      </c>
      <c r="B201" s="62" t="s">
        <v>250</v>
      </c>
      <c r="C201" s="62" t="s">
        <v>11</v>
      </c>
      <c r="D201" s="62">
        <v>105887</v>
      </c>
      <c r="E201" s="62" t="s">
        <v>522</v>
      </c>
      <c r="F201" s="62" t="s">
        <v>11</v>
      </c>
      <c r="G201" s="62">
        <v>105887</v>
      </c>
      <c r="H201" s="63">
        <v>44738</v>
      </c>
      <c r="I201" s="70">
        <v>2022</v>
      </c>
      <c r="J201" s="64">
        <v>533894</v>
      </c>
      <c r="K201" s="64">
        <v>393894</v>
      </c>
      <c r="L201" s="62" t="s">
        <v>518</v>
      </c>
      <c r="M201" s="62" t="s">
        <v>653</v>
      </c>
      <c r="N201" s="62"/>
      <c r="O201" s="64">
        <v>0</v>
      </c>
      <c r="P201" s="62"/>
      <c r="Q201" s="62"/>
      <c r="R201" s="64">
        <v>0</v>
      </c>
      <c r="S201" s="62"/>
      <c r="T201" s="64" t="s">
        <v>608</v>
      </c>
      <c r="U201" s="62" t="s">
        <v>339</v>
      </c>
      <c r="V201" s="64">
        <v>533894</v>
      </c>
      <c r="W201" s="64">
        <v>0</v>
      </c>
      <c r="X201" s="64">
        <v>0</v>
      </c>
      <c r="Y201" s="64">
        <v>0</v>
      </c>
      <c r="Z201" s="64">
        <v>393894</v>
      </c>
      <c r="AA201" s="64">
        <v>140000</v>
      </c>
      <c r="AB201" s="62" t="s">
        <v>523</v>
      </c>
      <c r="AC201" s="64">
        <v>0</v>
      </c>
      <c r="AD201" s="62"/>
      <c r="AE201" s="64">
        <v>0</v>
      </c>
      <c r="AF201" s="64">
        <v>0</v>
      </c>
      <c r="AG201" s="64">
        <v>0</v>
      </c>
      <c r="AH201" s="62"/>
      <c r="AI201" s="62"/>
      <c r="AJ201" s="64">
        <v>0</v>
      </c>
      <c r="AK201" s="64">
        <v>0</v>
      </c>
      <c r="AL201" s="62"/>
      <c r="AM201" s="62"/>
      <c r="AN201" s="62"/>
      <c r="AO201" s="63">
        <v>44764</v>
      </c>
      <c r="AP201" s="62"/>
      <c r="AQ201" s="62">
        <v>2</v>
      </c>
      <c r="AR201" s="62"/>
      <c r="AS201" s="62"/>
      <c r="AT201" s="62">
        <v>2</v>
      </c>
      <c r="AU201" s="62">
        <v>20230228</v>
      </c>
      <c r="AV201" s="62">
        <v>20230201</v>
      </c>
      <c r="AW201" s="64">
        <v>533894</v>
      </c>
      <c r="AX201" s="64">
        <v>140000</v>
      </c>
      <c r="AY201" s="63">
        <v>45046</v>
      </c>
    </row>
    <row r="202" spans="1:51" x14ac:dyDescent="0.25">
      <c r="A202" s="62">
        <v>900228989</v>
      </c>
      <c r="B202" s="62" t="s">
        <v>250</v>
      </c>
      <c r="C202" s="62" t="s">
        <v>11</v>
      </c>
      <c r="D202" s="62">
        <v>104516</v>
      </c>
      <c r="E202" s="62" t="s">
        <v>524</v>
      </c>
      <c r="F202" s="62" t="s">
        <v>11</v>
      </c>
      <c r="G202" s="62">
        <v>104516</v>
      </c>
      <c r="H202" s="63">
        <v>44716</v>
      </c>
      <c r="I202" s="70">
        <v>2022</v>
      </c>
      <c r="J202" s="64">
        <v>535016</v>
      </c>
      <c r="K202" s="64">
        <v>520716</v>
      </c>
      <c r="L202" s="62" t="s">
        <v>518</v>
      </c>
      <c r="M202" s="62" t="s">
        <v>653</v>
      </c>
      <c r="N202" s="62"/>
      <c r="O202" s="64">
        <v>0</v>
      </c>
      <c r="P202" s="62"/>
      <c r="Q202" s="62"/>
      <c r="R202" s="64">
        <v>0</v>
      </c>
      <c r="S202" s="62"/>
      <c r="T202" s="64" t="s">
        <v>608</v>
      </c>
      <c r="U202" s="62" t="s">
        <v>339</v>
      </c>
      <c r="V202" s="64">
        <v>535016</v>
      </c>
      <c r="W202" s="64">
        <v>0</v>
      </c>
      <c r="X202" s="64">
        <v>0</v>
      </c>
      <c r="Y202" s="64">
        <v>0</v>
      </c>
      <c r="Z202" s="64">
        <v>520716</v>
      </c>
      <c r="AA202" s="64">
        <v>14300</v>
      </c>
      <c r="AB202" s="62" t="s">
        <v>523</v>
      </c>
      <c r="AC202" s="64">
        <v>0</v>
      </c>
      <c r="AD202" s="62"/>
      <c r="AE202" s="64">
        <v>0</v>
      </c>
      <c r="AF202" s="64">
        <v>0</v>
      </c>
      <c r="AG202" s="64">
        <v>0</v>
      </c>
      <c r="AH202" s="62"/>
      <c r="AI202" s="62"/>
      <c r="AJ202" s="64">
        <v>0</v>
      </c>
      <c r="AK202" s="64">
        <v>0</v>
      </c>
      <c r="AL202" s="62"/>
      <c r="AM202" s="62"/>
      <c r="AN202" s="62"/>
      <c r="AO202" s="63">
        <v>44764</v>
      </c>
      <c r="AP202" s="62"/>
      <c r="AQ202" s="62">
        <v>2</v>
      </c>
      <c r="AR202" s="62"/>
      <c r="AS202" s="62"/>
      <c r="AT202" s="62">
        <v>2</v>
      </c>
      <c r="AU202" s="62">
        <v>20230228</v>
      </c>
      <c r="AV202" s="62">
        <v>20230201</v>
      </c>
      <c r="AW202" s="64">
        <v>535016</v>
      </c>
      <c r="AX202" s="64">
        <v>14300</v>
      </c>
      <c r="AY202" s="63">
        <v>45046</v>
      </c>
    </row>
    <row r="203" spans="1:51" x14ac:dyDescent="0.25">
      <c r="A203" s="62">
        <v>900228989</v>
      </c>
      <c r="B203" s="62" t="s">
        <v>250</v>
      </c>
      <c r="C203" s="62" t="s">
        <v>11</v>
      </c>
      <c r="D203" s="62">
        <v>104781</v>
      </c>
      <c r="E203" s="62" t="s">
        <v>525</v>
      </c>
      <c r="F203" s="62" t="s">
        <v>11</v>
      </c>
      <c r="G203" s="62">
        <v>104781</v>
      </c>
      <c r="H203" s="63">
        <v>44720</v>
      </c>
      <c r="I203" s="70">
        <v>2022</v>
      </c>
      <c r="J203" s="64">
        <v>193426</v>
      </c>
      <c r="K203" s="64">
        <v>175726</v>
      </c>
      <c r="L203" s="62" t="s">
        <v>518</v>
      </c>
      <c r="M203" s="62" t="s">
        <v>653</v>
      </c>
      <c r="N203" s="62"/>
      <c r="O203" s="64">
        <v>0</v>
      </c>
      <c r="P203" s="62"/>
      <c r="Q203" s="62"/>
      <c r="R203" s="64">
        <v>0</v>
      </c>
      <c r="S203" s="62"/>
      <c r="T203" s="64" t="s">
        <v>608</v>
      </c>
      <c r="U203" s="62" t="s">
        <v>339</v>
      </c>
      <c r="V203" s="64">
        <v>193426</v>
      </c>
      <c r="W203" s="64">
        <v>0</v>
      </c>
      <c r="X203" s="64">
        <v>0</v>
      </c>
      <c r="Y203" s="64">
        <v>0</v>
      </c>
      <c r="Z203" s="64">
        <v>175726</v>
      </c>
      <c r="AA203" s="64">
        <v>17700</v>
      </c>
      <c r="AB203" s="62" t="s">
        <v>523</v>
      </c>
      <c r="AC203" s="64">
        <v>0</v>
      </c>
      <c r="AD203" s="62"/>
      <c r="AE203" s="64">
        <v>0</v>
      </c>
      <c r="AF203" s="64">
        <v>0</v>
      </c>
      <c r="AG203" s="64">
        <v>0</v>
      </c>
      <c r="AH203" s="62"/>
      <c r="AI203" s="62"/>
      <c r="AJ203" s="64">
        <v>0</v>
      </c>
      <c r="AK203" s="64">
        <v>0</v>
      </c>
      <c r="AL203" s="62"/>
      <c r="AM203" s="62"/>
      <c r="AN203" s="62"/>
      <c r="AO203" s="63">
        <v>44764</v>
      </c>
      <c r="AP203" s="62"/>
      <c r="AQ203" s="62">
        <v>2</v>
      </c>
      <c r="AR203" s="62"/>
      <c r="AS203" s="62"/>
      <c r="AT203" s="62">
        <v>2</v>
      </c>
      <c r="AU203" s="62">
        <v>20230228</v>
      </c>
      <c r="AV203" s="62">
        <v>20230201</v>
      </c>
      <c r="AW203" s="64">
        <v>193426</v>
      </c>
      <c r="AX203" s="64">
        <v>17700</v>
      </c>
      <c r="AY203" s="63">
        <v>45046</v>
      </c>
    </row>
    <row r="204" spans="1:51" x14ac:dyDescent="0.25">
      <c r="A204" s="62">
        <v>900228989</v>
      </c>
      <c r="B204" s="62" t="s">
        <v>250</v>
      </c>
      <c r="C204" s="62" t="s">
        <v>11</v>
      </c>
      <c r="D204" s="62">
        <v>102766</v>
      </c>
      <c r="E204" s="62" t="s">
        <v>526</v>
      </c>
      <c r="F204" s="62" t="s">
        <v>11</v>
      </c>
      <c r="G204" s="62">
        <v>102766</v>
      </c>
      <c r="H204" s="63">
        <v>44691</v>
      </c>
      <c r="I204" s="70">
        <v>2022</v>
      </c>
      <c r="J204" s="64">
        <v>309836</v>
      </c>
      <c r="K204" s="64">
        <v>229836</v>
      </c>
      <c r="L204" s="62" t="s">
        <v>518</v>
      </c>
      <c r="M204" s="62" t="s">
        <v>653</v>
      </c>
      <c r="N204" s="62"/>
      <c r="O204" s="64">
        <v>0</v>
      </c>
      <c r="P204" s="62"/>
      <c r="Q204" s="62"/>
      <c r="R204" s="64">
        <v>0</v>
      </c>
      <c r="S204" s="62"/>
      <c r="T204" s="64" t="s">
        <v>608</v>
      </c>
      <c r="U204" s="62" t="s">
        <v>339</v>
      </c>
      <c r="V204" s="64">
        <v>309836</v>
      </c>
      <c r="W204" s="64">
        <v>0</v>
      </c>
      <c r="X204" s="64">
        <v>0</v>
      </c>
      <c r="Y204" s="64">
        <v>0</v>
      </c>
      <c r="Z204" s="64">
        <v>229836</v>
      </c>
      <c r="AA204" s="64">
        <v>80000</v>
      </c>
      <c r="AB204" s="62" t="s">
        <v>527</v>
      </c>
      <c r="AC204" s="64">
        <v>0</v>
      </c>
      <c r="AD204" s="62"/>
      <c r="AE204" s="64">
        <v>0</v>
      </c>
      <c r="AF204" s="64">
        <v>0</v>
      </c>
      <c r="AG204" s="64">
        <v>0</v>
      </c>
      <c r="AH204" s="62"/>
      <c r="AI204" s="62"/>
      <c r="AJ204" s="64">
        <v>0</v>
      </c>
      <c r="AK204" s="64">
        <v>0</v>
      </c>
      <c r="AL204" s="62"/>
      <c r="AM204" s="62"/>
      <c r="AN204" s="62"/>
      <c r="AO204" s="63">
        <v>44756</v>
      </c>
      <c r="AP204" s="62"/>
      <c r="AQ204" s="62">
        <v>2</v>
      </c>
      <c r="AR204" s="62"/>
      <c r="AS204" s="62"/>
      <c r="AT204" s="62">
        <v>2</v>
      </c>
      <c r="AU204" s="62">
        <v>20230228</v>
      </c>
      <c r="AV204" s="62">
        <v>20230201</v>
      </c>
      <c r="AW204" s="64">
        <v>309836</v>
      </c>
      <c r="AX204" s="64">
        <v>80000</v>
      </c>
      <c r="AY204" s="63">
        <v>45046</v>
      </c>
    </row>
    <row r="205" spans="1:51" x14ac:dyDescent="0.25">
      <c r="A205" s="62">
        <v>900228989</v>
      </c>
      <c r="B205" s="62" t="s">
        <v>250</v>
      </c>
      <c r="C205" s="62" t="s">
        <v>11</v>
      </c>
      <c r="D205" s="62">
        <v>112537</v>
      </c>
      <c r="E205" s="62" t="s">
        <v>528</v>
      </c>
      <c r="F205" s="62" t="s">
        <v>11</v>
      </c>
      <c r="G205" s="62">
        <v>112537</v>
      </c>
      <c r="H205" s="63">
        <v>44846</v>
      </c>
      <c r="I205" s="70">
        <v>2022</v>
      </c>
      <c r="J205" s="64">
        <v>1086512</v>
      </c>
      <c r="K205" s="64">
        <v>1086512</v>
      </c>
      <c r="L205" s="62" t="s">
        <v>518</v>
      </c>
      <c r="M205" s="62" t="s">
        <v>654</v>
      </c>
      <c r="N205" s="62"/>
      <c r="O205" s="64">
        <v>0</v>
      </c>
      <c r="P205" s="62"/>
      <c r="Q205" s="62"/>
      <c r="R205" s="64">
        <v>0</v>
      </c>
      <c r="S205" s="62"/>
      <c r="T205" s="64" t="s">
        <v>608</v>
      </c>
      <c r="U205" s="62" t="s">
        <v>339</v>
      </c>
      <c r="V205" s="64">
        <v>1086512</v>
      </c>
      <c r="W205" s="64">
        <v>0</v>
      </c>
      <c r="X205" s="64">
        <v>0</v>
      </c>
      <c r="Y205" s="64">
        <v>0</v>
      </c>
      <c r="Z205" s="64">
        <v>892369</v>
      </c>
      <c r="AA205" s="64">
        <v>194143</v>
      </c>
      <c r="AB205" s="62" t="s">
        <v>529</v>
      </c>
      <c r="AC205" s="64">
        <v>0</v>
      </c>
      <c r="AD205" s="72"/>
      <c r="AE205" s="64">
        <v>0</v>
      </c>
      <c r="AF205" s="64">
        <v>0</v>
      </c>
      <c r="AG205" s="64"/>
      <c r="AH205" s="62"/>
      <c r="AI205" s="62"/>
      <c r="AJ205" s="64">
        <v>673382</v>
      </c>
      <c r="AK205" s="64">
        <v>0</v>
      </c>
      <c r="AL205" s="62">
        <v>2201366608</v>
      </c>
      <c r="AM205" s="62" t="s">
        <v>612</v>
      </c>
      <c r="AN205" s="62"/>
      <c r="AO205" s="63">
        <v>44874</v>
      </c>
      <c r="AP205" s="62"/>
      <c r="AQ205" s="62">
        <v>2</v>
      </c>
      <c r="AR205" s="62"/>
      <c r="AS205" s="62"/>
      <c r="AT205" s="62">
        <v>2</v>
      </c>
      <c r="AU205" s="62">
        <v>20230130</v>
      </c>
      <c r="AV205" s="62">
        <v>20230123</v>
      </c>
      <c r="AW205" s="64">
        <v>1086512</v>
      </c>
      <c r="AX205" s="64">
        <v>194143</v>
      </c>
      <c r="AY205" s="63">
        <v>45046</v>
      </c>
    </row>
    <row r="206" spans="1:51" x14ac:dyDescent="0.25">
      <c r="A206" s="62">
        <v>900228989</v>
      </c>
      <c r="B206" s="62" t="s">
        <v>250</v>
      </c>
      <c r="C206" s="62" t="s">
        <v>10</v>
      </c>
      <c r="D206" s="62">
        <v>516866</v>
      </c>
      <c r="E206" s="62" t="s">
        <v>530</v>
      </c>
      <c r="F206" s="62" t="s">
        <v>10</v>
      </c>
      <c r="G206" s="62">
        <v>516866</v>
      </c>
      <c r="H206" s="63">
        <v>42915</v>
      </c>
      <c r="I206" s="70">
        <v>2017</v>
      </c>
      <c r="J206" s="64">
        <v>65934548</v>
      </c>
      <c r="K206" s="64">
        <v>3344198</v>
      </c>
      <c r="L206" s="62" t="s">
        <v>518</v>
      </c>
      <c r="M206" s="62" t="s">
        <v>613</v>
      </c>
      <c r="N206" s="62"/>
      <c r="O206" s="64">
        <v>0</v>
      </c>
      <c r="P206" s="62"/>
      <c r="Q206" s="62"/>
      <c r="R206" s="64">
        <v>0</v>
      </c>
      <c r="S206" s="62"/>
      <c r="T206" s="64" t="s">
        <v>608</v>
      </c>
      <c r="U206" s="62" t="s">
        <v>339</v>
      </c>
      <c r="V206" s="64">
        <v>65934548</v>
      </c>
      <c r="W206" s="64">
        <v>0</v>
      </c>
      <c r="X206" s="64">
        <v>0</v>
      </c>
      <c r="Y206" s="64">
        <v>0</v>
      </c>
      <c r="Z206" s="64">
        <v>54689154</v>
      </c>
      <c r="AA206" s="64">
        <v>11245394</v>
      </c>
      <c r="AB206" s="62" t="s">
        <v>531</v>
      </c>
      <c r="AC206" s="64">
        <v>0</v>
      </c>
      <c r="AD206" s="62"/>
      <c r="AE206" s="64">
        <v>0</v>
      </c>
      <c r="AF206" s="64">
        <v>0</v>
      </c>
      <c r="AG206" s="64">
        <v>0</v>
      </c>
      <c r="AH206" s="62"/>
      <c r="AI206" s="62"/>
      <c r="AJ206" s="64">
        <v>0</v>
      </c>
      <c r="AK206" s="64">
        <v>0</v>
      </c>
      <c r="AL206" s="62"/>
      <c r="AM206" s="62"/>
      <c r="AN206" s="62"/>
      <c r="AO206" s="63">
        <v>42955</v>
      </c>
      <c r="AP206" s="62"/>
      <c r="AQ206" s="62">
        <v>2</v>
      </c>
      <c r="AR206" s="62"/>
      <c r="AS206" s="62"/>
      <c r="AT206" s="62">
        <v>6</v>
      </c>
      <c r="AU206" s="62">
        <v>20220208</v>
      </c>
      <c r="AV206" s="62">
        <v>20220125</v>
      </c>
      <c r="AW206" s="64">
        <v>65934548</v>
      </c>
      <c r="AX206" s="64">
        <v>11245394</v>
      </c>
      <c r="AY206" s="63">
        <v>45046</v>
      </c>
    </row>
    <row r="207" spans="1:51" x14ac:dyDescent="0.25">
      <c r="A207" s="62">
        <v>900228989</v>
      </c>
      <c r="B207" s="62" t="s">
        <v>250</v>
      </c>
      <c r="C207" s="62" t="s">
        <v>11</v>
      </c>
      <c r="D207" s="62">
        <v>116088</v>
      </c>
      <c r="E207" s="62" t="s">
        <v>532</v>
      </c>
      <c r="F207" s="62" t="s">
        <v>11</v>
      </c>
      <c r="G207" s="62">
        <v>116088</v>
      </c>
      <c r="H207" s="63">
        <v>44901</v>
      </c>
      <c r="I207" s="70">
        <v>2022</v>
      </c>
      <c r="J207" s="64">
        <v>650861</v>
      </c>
      <c r="K207" s="64">
        <v>650861</v>
      </c>
      <c r="L207" s="62" t="s">
        <v>518</v>
      </c>
      <c r="M207" s="62" t="s">
        <v>653</v>
      </c>
      <c r="N207" s="62"/>
      <c r="O207" s="64">
        <v>0</v>
      </c>
      <c r="P207" s="62"/>
      <c r="Q207" s="62"/>
      <c r="R207" s="64">
        <v>0</v>
      </c>
      <c r="S207" s="62"/>
      <c r="T207" s="64" t="s">
        <v>608</v>
      </c>
      <c r="U207" s="62" t="s">
        <v>339</v>
      </c>
      <c r="V207" s="64">
        <v>650861</v>
      </c>
      <c r="W207" s="64">
        <v>0</v>
      </c>
      <c r="X207" s="64">
        <v>0</v>
      </c>
      <c r="Y207" s="64">
        <v>0</v>
      </c>
      <c r="Z207" s="64">
        <v>549661</v>
      </c>
      <c r="AA207" s="64">
        <v>101200</v>
      </c>
      <c r="AB207" s="62" t="s">
        <v>533</v>
      </c>
      <c r="AC207" s="64">
        <v>0</v>
      </c>
      <c r="AD207" s="62"/>
      <c r="AE207" s="64">
        <v>0</v>
      </c>
      <c r="AF207" s="64">
        <v>0</v>
      </c>
      <c r="AG207" s="64">
        <v>0</v>
      </c>
      <c r="AH207" s="62"/>
      <c r="AI207" s="62"/>
      <c r="AJ207" s="64">
        <v>0</v>
      </c>
      <c r="AK207" s="64">
        <v>0</v>
      </c>
      <c r="AL207" s="62"/>
      <c r="AM207" s="62"/>
      <c r="AN207" s="62"/>
      <c r="AO207" s="63">
        <v>44912</v>
      </c>
      <c r="AP207" s="62"/>
      <c r="AQ207" s="62">
        <v>2</v>
      </c>
      <c r="AR207" s="62"/>
      <c r="AS207" s="62"/>
      <c r="AT207" s="62">
        <v>2</v>
      </c>
      <c r="AU207" s="62">
        <v>20230202</v>
      </c>
      <c r="AV207" s="62">
        <v>20230123</v>
      </c>
      <c r="AW207" s="64">
        <v>650861</v>
      </c>
      <c r="AX207" s="64">
        <v>101200</v>
      </c>
      <c r="AY207" s="63">
        <v>45046</v>
      </c>
    </row>
    <row r="208" spans="1:51" x14ac:dyDescent="0.25">
      <c r="A208" s="62">
        <v>900228989</v>
      </c>
      <c r="B208" s="62" t="s">
        <v>250</v>
      </c>
      <c r="C208" s="62" t="s">
        <v>11</v>
      </c>
      <c r="D208" s="62">
        <v>109355</v>
      </c>
      <c r="E208" s="62" t="s">
        <v>534</v>
      </c>
      <c r="F208" s="62" t="s">
        <v>11</v>
      </c>
      <c r="G208" s="62">
        <v>109355</v>
      </c>
      <c r="H208" s="63">
        <v>44797</v>
      </c>
      <c r="I208" s="70">
        <v>2022</v>
      </c>
      <c r="J208" s="64">
        <v>67950</v>
      </c>
      <c r="K208" s="64">
        <v>67950</v>
      </c>
      <c r="L208" s="62" t="s">
        <v>518</v>
      </c>
      <c r="M208" s="62" t="s">
        <v>613</v>
      </c>
      <c r="N208" s="62"/>
      <c r="O208" s="64">
        <v>0</v>
      </c>
      <c r="P208" s="62"/>
      <c r="Q208" s="62"/>
      <c r="R208" s="64">
        <v>0</v>
      </c>
      <c r="S208" s="62"/>
      <c r="T208" s="64" t="s">
        <v>608</v>
      </c>
      <c r="U208" s="62" t="s">
        <v>339</v>
      </c>
      <c r="V208" s="64">
        <v>67950</v>
      </c>
      <c r="W208" s="64">
        <v>0</v>
      </c>
      <c r="X208" s="64">
        <v>0</v>
      </c>
      <c r="Y208" s="64">
        <v>0</v>
      </c>
      <c r="Z208" s="64">
        <v>0</v>
      </c>
      <c r="AA208" s="64">
        <v>67950</v>
      </c>
      <c r="AB208" s="62" t="s">
        <v>523</v>
      </c>
      <c r="AC208" s="64">
        <v>0</v>
      </c>
      <c r="AD208" s="62"/>
      <c r="AE208" s="64">
        <v>0</v>
      </c>
      <c r="AF208" s="64">
        <v>0</v>
      </c>
      <c r="AG208" s="64">
        <v>0</v>
      </c>
      <c r="AH208" s="62"/>
      <c r="AI208" s="62"/>
      <c r="AJ208" s="64">
        <v>0</v>
      </c>
      <c r="AK208" s="64">
        <v>0</v>
      </c>
      <c r="AL208" s="62"/>
      <c r="AM208" s="62"/>
      <c r="AN208" s="62"/>
      <c r="AO208" s="63">
        <v>44824</v>
      </c>
      <c r="AP208" s="62"/>
      <c r="AQ208" s="62">
        <v>2</v>
      </c>
      <c r="AR208" s="62"/>
      <c r="AS208" s="62"/>
      <c r="AT208" s="62">
        <v>2</v>
      </c>
      <c r="AU208" s="62">
        <v>20230228</v>
      </c>
      <c r="AV208" s="62">
        <v>20230201</v>
      </c>
      <c r="AW208" s="64">
        <v>67950</v>
      </c>
      <c r="AX208" s="64">
        <v>67950</v>
      </c>
      <c r="AY208" s="63">
        <v>45046</v>
      </c>
    </row>
    <row r="209" spans="1:51" x14ac:dyDescent="0.25">
      <c r="A209" s="62">
        <v>900228989</v>
      </c>
      <c r="B209" s="62" t="s">
        <v>250</v>
      </c>
      <c r="C209" s="62" t="s">
        <v>11</v>
      </c>
      <c r="D209" s="62">
        <v>109511</v>
      </c>
      <c r="E209" s="62" t="s">
        <v>535</v>
      </c>
      <c r="F209" s="62" t="s">
        <v>11</v>
      </c>
      <c r="G209" s="62">
        <v>109511</v>
      </c>
      <c r="H209" s="63">
        <v>44799</v>
      </c>
      <c r="I209" s="70">
        <v>2022</v>
      </c>
      <c r="J209" s="64">
        <v>110832</v>
      </c>
      <c r="K209" s="64">
        <v>80832</v>
      </c>
      <c r="L209" s="62" t="s">
        <v>518</v>
      </c>
      <c r="M209" s="62" t="s">
        <v>616</v>
      </c>
      <c r="N209" s="62"/>
      <c r="O209" s="64">
        <v>0</v>
      </c>
      <c r="P209" s="62" t="s">
        <v>360</v>
      </c>
      <c r="Q209" s="62" t="s">
        <v>665</v>
      </c>
      <c r="R209" s="64">
        <v>0</v>
      </c>
      <c r="S209" s="62"/>
      <c r="T209" s="64" t="s">
        <v>607</v>
      </c>
      <c r="U209" s="62" t="s">
        <v>339</v>
      </c>
      <c r="V209" s="64">
        <v>110832</v>
      </c>
      <c r="W209" s="64">
        <v>0</v>
      </c>
      <c r="X209" s="64">
        <v>0</v>
      </c>
      <c r="Y209" s="64">
        <v>0</v>
      </c>
      <c r="Z209" s="64">
        <v>80832</v>
      </c>
      <c r="AA209" s="64">
        <v>30000</v>
      </c>
      <c r="AB209" s="62" t="s">
        <v>523</v>
      </c>
      <c r="AC209" s="64">
        <v>0</v>
      </c>
      <c r="AD209" s="62"/>
      <c r="AE209" s="64">
        <v>0</v>
      </c>
      <c r="AF209" s="64">
        <v>0</v>
      </c>
      <c r="AG209" s="64">
        <v>0</v>
      </c>
      <c r="AH209" s="62"/>
      <c r="AI209" s="62"/>
      <c r="AJ209" s="64">
        <v>0</v>
      </c>
      <c r="AK209" s="64">
        <v>0</v>
      </c>
      <c r="AL209" s="62"/>
      <c r="AM209" s="62"/>
      <c r="AN209" s="62"/>
      <c r="AO209" s="63">
        <v>44824</v>
      </c>
      <c r="AP209" s="62"/>
      <c r="AQ209" s="62">
        <v>2</v>
      </c>
      <c r="AR209" s="62"/>
      <c r="AS209" s="62"/>
      <c r="AT209" s="62">
        <v>2</v>
      </c>
      <c r="AU209" s="62">
        <v>20230228</v>
      </c>
      <c r="AV209" s="62">
        <v>20230201</v>
      </c>
      <c r="AW209" s="64">
        <v>110832</v>
      </c>
      <c r="AX209" s="64">
        <v>30000</v>
      </c>
      <c r="AY209" s="63">
        <v>45046</v>
      </c>
    </row>
    <row r="210" spans="1:51" x14ac:dyDescent="0.25">
      <c r="A210" s="62">
        <v>900228989</v>
      </c>
      <c r="B210" s="62" t="s">
        <v>250</v>
      </c>
      <c r="C210" s="62" t="s">
        <v>11</v>
      </c>
      <c r="D210" s="62">
        <v>102199</v>
      </c>
      <c r="E210" s="62" t="s">
        <v>536</v>
      </c>
      <c r="F210" s="62" t="s">
        <v>11</v>
      </c>
      <c r="G210" s="62">
        <v>102199</v>
      </c>
      <c r="H210" s="63">
        <v>44684</v>
      </c>
      <c r="I210" s="70">
        <v>2022</v>
      </c>
      <c r="J210" s="64">
        <v>452593</v>
      </c>
      <c r="K210" s="64">
        <v>452593</v>
      </c>
      <c r="L210" s="62" t="s">
        <v>518</v>
      </c>
      <c r="M210" s="62" t="s">
        <v>613</v>
      </c>
      <c r="N210" s="62"/>
      <c r="O210" s="64">
        <v>0</v>
      </c>
      <c r="P210" s="62"/>
      <c r="Q210" s="62"/>
      <c r="R210" s="64">
        <v>0</v>
      </c>
      <c r="S210" s="62"/>
      <c r="T210" s="64" t="s">
        <v>608</v>
      </c>
      <c r="U210" s="62" t="s">
        <v>339</v>
      </c>
      <c r="V210" s="64">
        <v>452593</v>
      </c>
      <c r="W210" s="64">
        <v>0</v>
      </c>
      <c r="X210" s="64">
        <v>0</v>
      </c>
      <c r="Y210" s="64">
        <v>0</v>
      </c>
      <c r="Z210" s="64">
        <v>0</v>
      </c>
      <c r="AA210" s="64">
        <v>452593</v>
      </c>
      <c r="AB210" s="62" t="s">
        <v>523</v>
      </c>
      <c r="AC210" s="64">
        <v>0</v>
      </c>
      <c r="AD210" s="62"/>
      <c r="AE210" s="64">
        <v>0</v>
      </c>
      <c r="AF210" s="64">
        <v>0</v>
      </c>
      <c r="AG210" s="64">
        <v>0</v>
      </c>
      <c r="AH210" s="62"/>
      <c r="AI210" s="62"/>
      <c r="AJ210" s="64">
        <v>0</v>
      </c>
      <c r="AK210" s="64">
        <v>0</v>
      </c>
      <c r="AL210" s="62"/>
      <c r="AM210" s="62"/>
      <c r="AN210" s="62"/>
      <c r="AO210" s="63">
        <v>44756</v>
      </c>
      <c r="AP210" s="62"/>
      <c r="AQ210" s="62">
        <v>2</v>
      </c>
      <c r="AR210" s="62"/>
      <c r="AS210" s="62"/>
      <c r="AT210" s="62">
        <v>2</v>
      </c>
      <c r="AU210" s="62">
        <v>20230228</v>
      </c>
      <c r="AV210" s="62">
        <v>20230201</v>
      </c>
      <c r="AW210" s="64">
        <v>452593</v>
      </c>
      <c r="AX210" s="64">
        <v>452593</v>
      </c>
      <c r="AY210" s="63">
        <v>45046</v>
      </c>
    </row>
    <row r="211" spans="1:51" x14ac:dyDescent="0.25">
      <c r="A211" s="62">
        <v>900228989</v>
      </c>
      <c r="B211" s="62" t="s">
        <v>250</v>
      </c>
      <c r="C211" s="62" t="s">
        <v>10</v>
      </c>
      <c r="D211" s="62">
        <v>641907</v>
      </c>
      <c r="E211" s="62" t="s">
        <v>537</v>
      </c>
      <c r="F211" s="62" t="s">
        <v>10</v>
      </c>
      <c r="G211" s="62">
        <v>641907</v>
      </c>
      <c r="H211" s="63">
        <v>43406</v>
      </c>
      <c r="I211" s="70">
        <v>2018</v>
      </c>
      <c r="J211" s="64">
        <v>222470977</v>
      </c>
      <c r="K211" s="64">
        <v>1586568</v>
      </c>
      <c r="L211" s="62" t="s">
        <v>518</v>
      </c>
      <c r="M211" s="62" t="s">
        <v>613</v>
      </c>
      <c r="N211" s="62"/>
      <c r="O211" s="64">
        <v>0</v>
      </c>
      <c r="P211" s="62"/>
      <c r="Q211" s="62"/>
      <c r="R211" s="64">
        <v>0</v>
      </c>
      <c r="S211" s="62"/>
      <c r="T211" s="64" t="s">
        <v>249</v>
      </c>
      <c r="U211" s="62" t="s">
        <v>339</v>
      </c>
      <c r="V211" s="64">
        <v>222470977</v>
      </c>
      <c r="W211" s="64">
        <v>1586568</v>
      </c>
      <c r="X211" s="64">
        <v>0</v>
      </c>
      <c r="Y211" s="64">
        <v>0</v>
      </c>
      <c r="Z211" s="64">
        <v>220884409</v>
      </c>
      <c r="AA211" s="64">
        <v>0</v>
      </c>
      <c r="AB211" s="62"/>
      <c r="AC211" s="64">
        <v>0</v>
      </c>
      <c r="AD211" s="62"/>
      <c r="AE211" s="64">
        <v>0</v>
      </c>
      <c r="AF211" s="64">
        <v>0</v>
      </c>
      <c r="AG211" s="64">
        <v>0</v>
      </c>
      <c r="AH211" s="62"/>
      <c r="AI211" s="62"/>
      <c r="AJ211" s="64">
        <v>0</v>
      </c>
      <c r="AK211" s="64">
        <v>0</v>
      </c>
      <c r="AL211" s="62"/>
      <c r="AM211" s="62"/>
      <c r="AN211" s="62"/>
      <c r="AO211" s="63">
        <v>43411</v>
      </c>
      <c r="AP211" s="62"/>
      <c r="AQ211" s="62">
        <v>2</v>
      </c>
      <c r="AR211" s="62"/>
      <c r="AS211" s="62"/>
      <c r="AT211" s="62">
        <v>1</v>
      </c>
      <c r="AU211" s="62">
        <v>20181130</v>
      </c>
      <c r="AV211" s="62">
        <v>20181107</v>
      </c>
      <c r="AW211" s="64">
        <v>222470977</v>
      </c>
      <c r="AX211" s="64">
        <v>1586568</v>
      </c>
      <c r="AY211" s="63">
        <v>45046</v>
      </c>
    </row>
    <row r="212" spans="1:51" x14ac:dyDescent="0.25">
      <c r="A212" s="62">
        <v>900228989</v>
      </c>
      <c r="B212" s="62" t="s">
        <v>250</v>
      </c>
      <c r="C212" s="62" t="s">
        <v>11</v>
      </c>
      <c r="D212" s="62">
        <v>115857</v>
      </c>
      <c r="E212" s="62" t="s">
        <v>538</v>
      </c>
      <c r="F212" s="62" t="s">
        <v>11</v>
      </c>
      <c r="G212" s="62">
        <v>115857</v>
      </c>
      <c r="H212" s="63">
        <v>44897</v>
      </c>
      <c r="I212" s="70">
        <v>2022</v>
      </c>
      <c r="J212" s="64">
        <v>492215</v>
      </c>
      <c r="K212" s="64">
        <v>492215</v>
      </c>
      <c r="L212" s="62" t="s">
        <v>518</v>
      </c>
      <c r="M212" s="62" t="s">
        <v>653</v>
      </c>
      <c r="N212" s="62"/>
      <c r="O212" s="64">
        <v>0</v>
      </c>
      <c r="P212" s="62"/>
      <c r="Q212" s="62"/>
      <c r="R212" s="64">
        <v>0</v>
      </c>
      <c r="S212" s="62"/>
      <c r="T212" s="64" t="s">
        <v>608</v>
      </c>
      <c r="U212" s="62" t="s">
        <v>339</v>
      </c>
      <c r="V212" s="64">
        <v>492215</v>
      </c>
      <c r="W212" s="64">
        <v>0</v>
      </c>
      <c r="X212" s="64">
        <v>0</v>
      </c>
      <c r="Y212" s="64">
        <v>0</v>
      </c>
      <c r="Z212" s="64">
        <v>416975</v>
      </c>
      <c r="AA212" s="64">
        <v>75240</v>
      </c>
      <c r="AB212" s="62" t="s">
        <v>539</v>
      </c>
      <c r="AC212" s="64">
        <v>0</v>
      </c>
      <c r="AD212" s="62"/>
      <c r="AE212" s="64">
        <v>0</v>
      </c>
      <c r="AF212" s="64">
        <v>0</v>
      </c>
      <c r="AG212" s="64">
        <v>0</v>
      </c>
      <c r="AH212" s="62"/>
      <c r="AI212" s="62"/>
      <c r="AJ212" s="64">
        <v>0</v>
      </c>
      <c r="AK212" s="64">
        <v>0</v>
      </c>
      <c r="AL212" s="62"/>
      <c r="AM212" s="62"/>
      <c r="AN212" s="62"/>
      <c r="AO212" s="63">
        <v>44912</v>
      </c>
      <c r="AP212" s="62"/>
      <c r="AQ212" s="62">
        <v>2</v>
      </c>
      <c r="AR212" s="62"/>
      <c r="AS212" s="62"/>
      <c r="AT212" s="62">
        <v>2</v>
      </c>
      <c r="AU212" s="62">
        <v>20230130</v>
      </c>
      <c r="AV212" s="62">
        <v>20230123</v>
      </c>
      <c r="AW212" s="64">
        <v>492215</v>
      </c>
      <c r="AX212" s="64">
        <v>75240</v>
      </c>
      <c r="AY212" s="63">
        <v>45046</v>
      </c>
    </row>
    <row r="213" spans="1:51" x14ac:dyDescent="0.25">
      <c r="A213" s="62">
        <v>900228989</v>
      </c>
      <c r="B213" s="62" t="s">
        <v>250</v>
      </c>
      <c r="C213" s="62" t="s">
        <v>11</v>
      </c>
      <c r="D213" s="62">
        <v>113836</v>
      </c>
      <c r="E213" s="62" t="s">
        <v>540</v>
      </c>
      <c r="F213" s="62" t="s">
        <v>11</v>
      </c>
      <c r="G213" s="62">
        <v>113836</v>
      </c>
      <c r="H213" s="63">
        <v>44866</v>
      </c>
      <c r="I213" s="70">
        <v>2022</v>
      </c>
      <c r="J213" s="64">
        <v>712442</v>
      </c>
      <c r="K213" s="64">
        <v>712442</v>
      </c>
      <c r="L213" s="62" t="s">
        <v>518</v>
      </c>
      <c r="M213" s="62" t="s">
        <v>653</v>
      </c>
      <c r="N213" s="62"/>
      <c r="O213" s="64">
        <v>0</v>
      </c>
      <c r="P213" s="62"/>
      <c r="Q213" s="62"/>
      <c r="R213" s="64">
        <v>0</v>
      </c>
      <c r="S213" s="62"/>
      <c r="T213" s="64" t="s">
        <v>608</v>
      </c>
      <c r="U213" s="62" t="s">
        <v>339</v>
      </c>
      <c r="V213" s="64">
        <v>712442</v>
      </c>
      <c r="W213" s="64">
        <v>0</v>
      </c>
      <c r="X213" s="64">
        <v>0</v>
      </c>
      <c r="Y213" s="64">
        <v>0</v>
      </c>
      <c r="Z213" s="64">
        <v>599442</v>
      </c>
      <c r="AA213" s="64">
        <v>113000</v>
      </c>
      <c r="AB213" s="62" t="s">
        <v>541</v>
      </c>
      <c r="AC213" s="64">
        <v>0</v>
      </c>
      <c r="AD213" s="62"/>
      <c r="AE213" s="64">
        <v>0</v>
      </c>
      <c r="AF213" s="64">
        <v>0</v>
      </c>
      <c r="AG213" s="64">
        <v>0</v>
      </c>
      <c r="AH213" s="62"/>
      <c r="AI213" s="62"/>
      <c r="AJ213" s="64">
        <v>0</v>
      </c>
      <c r="AK213" s="64">
        <v>0</v>
      </c>
      <c r="AL213" s="62"/>
      <c r="AM213" s="62"/>
      <c r="AN213" s="62"/>
      <c r="AO213" s="63">
        <v>44904</v>
      </c>
      <c r="AP213" s="62"/>
      <c r="AQ213" s="62">
        <v>2</v>
      </c>
      <c r="AR213" s="62"/>
      <c r="AS213" s="62"/>
      <c r="AT213" s="62">
        <v>2</v>
      </c>
      <c r="AU213" s="62">
        <v>20230202</v>
      </c>
      <c r="AV213" s="62">
        <v>20230123</v>
      </c>
      <c r="AW213" s="64">
        <v>712442</v>
      </c>
      <c r="AX213" s="64">
        <v>113000</v>
      </c>
      <c r="AY213" s="63">
        <v>45046</v>
      </c>
    </row>
    <row r="214" spans="1:51" x14ac:dyDescent="0.25">
      <c r="A214" s="62">
        <v>900228989</v>
      </c>
      <c r="B214" s="62" t="s">
        <v>250</v>
      </c>
      <c r="C214" s="62" t="s">
        <v>11</v>
      </c>
      <c r="D214" s="62">
        <v>114538</v>
      </c>
      <c r="E214" s="62" t="s">
        <v>542</v>
      </c>
      <c r="F214" s="62" t="s">
        <v>11</v>
      </c>
      <c r="G214" s="62">
        <v>114538</v>
      </c>
      <c r="H214" s="63">
        <v>44877</v>
      </c>
      <c r="I214" s="70">
        <v>2022</v>
      </c>
      <c r="J214" s="64">
        <v>490475</v>
      </c>
      <c r="K214" s="64">
        <v>490475</v>
      </c>
      <c r="L214" s="62" t="s">
        <v>518</v>
      </c>
      <c r="M214" s="62" t="s">
        <v>654</v>
      </c>
      <c r="N214" s="62"/>
      <c r="O214" s="64">
        <v>0</v>
      </c>
      <c r="P214" s="62"/>
      <c r="Q214" s="62"/>
      <c r="R214" s="64">
        <v>0</v>
      </c>
      <c r="S214" s="62"/>
      <c r="T214" s="64" t="s">
        <v>608</v>
      </c>
      <c r="U214" s="62" t="s">
        <v>339</v>
      </c>
      <c r="V214" s="64">
        <v>490475</v>
      </c>
      <c r="W214" s="64">
        <v>0</v>
      </c>
      <c r="X214" s="64">
        <v>0</v>
      </c>
      <c r="Y214" s="64">
        <v>0</v>
      </c>
      <c r="Z214" s="64">
        <v>417715</v>
      </c>
      <c r="AA214" s="64">
        <v>72760</v>
      </c>
      <c r="AB214" s="62" t="s">
        <v>543</v>
      </c>
      <c r="AC214" s="64">
        <v>0</v>
      </c>
      <c r="AD214" s="62"/>
      <c r="AE214" s="64">
        <v>0</v>
      </c>
      <c r="AF214" s="64">
        <v>0</v>
      </c>
      <c r="AG214" s="64"/>
      <c r="AH214" s="62"/>
      <c r="AI214" s="62"/>
      <c r="AJ214" s="64">
        <v>221055</v>
      </c>
      <c r="AK214" s="64">
        <v>0</v>
      </c>
      <c r="AL214" s="62">
        <v>2201366608</v>
      </c>
      <c r="AM214" s="62" t="s">
        <v>612</v>
      </c>
      <c r="AN214" s="62"/>
      <c r="AO214" s="63">
        <v>44904</v>
      </c>
      <c r="AP214" s="62"/>
      <c r="AQ214" s="62">
        <v>2</v>
      </c>
      <c r="AR214" s="62"/>
      <c r="AS214" s="62"/>
      <c r="AT214" s="62">
        <v>2</v>
      </c>
      <c r="AU214" s="62">
        <v>20230202</v>
      </c>
      <c r="AV214" s="62">
        <v>20230123</v>
      </c>
      <c r="AW214" s="64">
        <v>490475</v>
      </c>
      <c r="AX214" s="64">
        <v>72760</v>
      </c>
      <c r="AY214" s="63">
        <v>45046</v>
      </c>
    </row>
    <row r="215" spans="1:51" x14ac:dyDescent="0.25">
      <c r="A215" s="62">
        <v>900228989</v>
      </c>
      <c r="B215" s="62" t="s">
        <v>250</v>
      </c>
      <c r="C215" s="62" t="s">
        <v>11</v>
      </c>
      <c r="D215" s="62">
        <v>104005</v>
      </c>
      <c r="E215" s="62" t="s">
        <v>544</v>
      </c>
      <c r="F215" s="62" t="s">
        <v>11</v>
      </c>
      <c r="G215" s="62">
        <v>104005</v>
      </c>
      <c r="H215" s="63">
        <v>44708</v>
      </c>
      <c r="I215" s="70">
        <v>2022</v>
      </c>
      <c r="J215" s="64">
        <v>627443</v>
      </c>
      <c r="K215" s="64">
        <v>100000</v>
      </c>
      <c r="L215" s="62" t="s">
        <v>518</v>
      </c>
      <c r="M215" s="62" t="s">
        <v>613</v>
      </c>
      <c r="N215" s="62"/>
      <c r="O215" s="64">
        <v>0</v>
      </c>
      <c r="P215" s="62"/>
      <c r="Q215" s="62"/>
      <c r="R215" s="64">
        <v>0</v>
      </c>
      <c r="S215" s="62"/>
      <c r="T215" s="64" t="s">
        <v>608</v>
      </c>
      <c r="U215" s="62" t="s">
        <v>339</v>
      </c>
      <c r="V215" s="64">
        <v>527443</v>
      </c>
      <c r="W215" s="64">
        <v>0</v>
      </c>
      <c r="X215" s="64">
        <v>0</v>
      </c>
      <c r="Y215" s="64">
        <v>0</v>
      </c>
      <c r="Z215" s="64">
        <v>0</v>
      </c>
      <c r="AA215" s="64">
        <v>527443</v>
      </c>
      <c r="AB215" s="62" t="s">
        <v>523</v>
      </c>
      <c r="AC215" s="64">
        <v>0</v>
      </c>
      <c r="AD215" s="62"/>
      <c r="AE215" s="64">
        <v>0</v>
      </c>
      <c r="AF215" s="64">
        <v>0</v>
      </c>
      <c r="AG215" s="64">
        <v>0</v>
      </c>
      <c r="AH215" s="62"/>
      <c r="AI215" s="62"/>
      <c r="AJ215" s="64">
        <v>0</v>
      </c>
      <c r="AK215" s="64">
        <v>0</v>
      </c>
      <c r="AL215" s="62"/>
      <c r="AM215" s="62"/>
      <c r="AN215" s="62"/>
      <c r="AO215" s="63">
        <v>44824</v>
      </c>
      <c r="AP215" s="62"/>
      <c r="AQ215" s="62">
        <v>2</v>
      </c>
      <c r="AR215" s="62"/>
      <c r="AS215" s="62"/>
      <c r="AT215" s="62">
        <v>2</v>
      </c>
      <c r="AU215" s="62">
        <v>20230228</v>
      </c>
      <c r="AV215" s="62">
        <v>20230201</v>
      </c>
      <c r="AW215" s="64">
        <v>527443</v>
      </c>
      <c r="AX215" s="64">
        <v>527443</v>
      </c>
      <c r="AY215" s="63">
        <v>45046</v>
      </c>
    </row>
    <row r="216" spans="1:51" x14ac:dyDescent="0.25">
      <c r="A216" s="62">
        <v>900228989</v>
      </c>
      <c r="B216" s="62" t="s">
        <v>250</v>
      </c>
      <c r="C216" s="62" t="s">
        <v>11</v>
      </c>
      <c r="D216" s="62">
        <v>14860</v>
      </c>
      <c r="E216" s="62" t="s">
        <v>545</v>
      </c>
      <c r="F216" s="62" t="s">
        <v>11</v>
      </c>
      <c r="G216" s="62">
        <v>14860</v>
      </c>
      <c r="H216" s="63">
        <v>43899</v>
      </c>
      <c r="I216" s="70">
        <v>2020</v>
      </c>
      <c r="J216" s="64">
        <v>544061</v>
      </c>
      <c r="K216" s="64">
        <v>56160</v>
      </c>
      <c r="L216" s="62" t="s">
        <v>518</v>
      </c>
      <c r="M216" s="62" t="s">
        <v>613</v>
      </c>
      <c r="N216" s="62"/>
      <c r="O216" s="64">
        <v>0</v>
      </c>
      <c r="P216" s="62"/>
      <c r="Q216" s="62"/>
      <c r="R216" s="64">
        <v>0</v>
      </c>
      <c r="S216" s="62"/>
      <c r="T216" s="64" t="s">
        <v>608</v>
      </c>
      <c r="U216" s="62" t="s">
        <v>339</v>
      </c>
      <c r="V216" s="64">
        <v>544061</v>
      </c>
      <c r="W216" s="64">
        <v>0</v>
      </c>
      <c r="X216" s="64">
        <v>0</v>
      </c>
      <c r="Y216" s="64">
        <v>0</v>
      </c>
      <c r="Z216" s="64">
        <v>487901</v>
      </c>
      <c r="AA216" s="64">
        <v>56160</v>
      </c>
      <c r="AB216" s="62" t="s">
        <v>546</v>
      </c>
      <c r="AC216" s="64">
        <v>0</v>
      </c>
      <c r="AD216" s="62"/>
      <c r="AE216" s="64">
        <v>0</v>
      </c>
      <c r="AF216" s="64">
        <v>0</v>
      </c>
      <c r="AG216" s="64">
        <v>0</v>
      </c>
      <c r="AH216" s="62"/>
      <c r="AI216" s="62"/>
      <c r="AJ216" s="64">
        <v>478143</v>
      </c>
      <c r="AK216" s="64">
        <v>0</v>
      </c>
      <c r="AL216" s="62">
        <v>2200874881</v>
      </c>
      <c r="AM216" s="62" t="s">
        <v>633</v>
      </c>
      <c r="AN216" s="62"/>
      <c r="AO216" s="63">
        <v>43989</v>
      </c>
      <c r="AP216" s="62"/>
      <c r="AQ216" s="62">
        <v>2</v>
      </c>
      <c r="AR216" s="62"/>
      <c r="AS216" s="62"/>
      <c r="AT216" s="62">
        <v>3</v>
      </c>
      <c r="AU216" s="62">
        <v>20220930</v>
      </c>
      <c r="AV216" s="62">
        <v>20220930</v>
      </c>
      <c r="AW216" s="64">
        <v>544061</v>
      </c>
      <c r="AX216" s="64">
        <v>56160</v>
      </c>
      <c r="AY216" s="63">
        <v>45046</v>
      </c>
    </row>
    <row r="217" spans="1:51" x14ac:dyDescent="0.25">
      <c r="A217" s="62">
        <v>900228989</v>
      </c>
      <c r="B217" s="62" t="s">
        <v>250</v>
      </c>
      <c r="C217" s="62" t="s">
        <v>11</v>
      </c>
      <c r="D217" s="62">
        <v>16671</v>
      </c>
      <c r="E217" s="62" t="s">
        <v>547</v>
      </c>
      <c r="F217" s="62" t="s">
        <v>11</v>
      </c>
      <c r="G217" s="62">
        <v>16671</v>
      </c>
      <c r="H217" s="63">
        <v>43909</v>
      </c>
      <c r="I217" s="70">
        <v>2020</v>
      </c>
      <c r="J217" s="64">
        <v>3682080</v>
      </c>
      <c r="K217" s="64">
        <v>206084</v>
      </c>
      <c r="L217" s="62" t="s">
        <v>518</v>
      </c>
      <c r="M217" s="62" t="s">
        <v>613</v>
      </c>
      <c r="N217" s="62"/>
      <c r="O217" s="64">
        <v>0</v>
      </c>
      <c r="P217" s="62"/>
      <c r="Q217" s="62"/>
      <c r="R217" s="64">
        <v>0</v>
      </c>
      <c r="S217" s="62"/>
      <c r="T217" s="64" t="s">
        <v>608</v>
      </c>
      <c r="U217" s="62" t="s">
        <v>339</v>
      </c>
      <c r="V217" s="64">
        <v>3500476</v>
      </c>
      <c r="W217" s="64">
        <v>0</v>
      </c>
      <c r="X217" s="64">
        <v>0</v>
      </c>
      <c r="Y217" s="64">
        <v>0</v>
      </c>
      <c r="Z217" s="64">
        <v>3294392</v>
      </c>
      <c r="AA217" s="64">
        <v>206084</v>
      </c>
      <c r="AB217" s="62" t="s">
        <v>548</v>
      </c>
      <c r="AC217" s="64">
        <v>0</v>
      </c>
      <c r="AD217" s="62"/>
      <c r="AE217" s="64">
        <v>0</v>
      </c>
      <c r="AF217" s="64">
        <v>0</v>
      </c>
      <c r="AG217" s="64">
        <v>0</v>
      </c>
      <c r="AH217" s="62"/>
      <c r="AI217" s="62"/>
      <c r="AJ217" s="64">
        <v>3159998</v>
      </c>
      <c r="AK217" s="64">
        <v>0</v>
      </c>
      <c r="AL217" s="62">
        <v>2200883110</v>
      </c>
      <c r="AM217" s="62" t="s">
        <v>634</v>
      </c>
      <c r="AN217" s="62"/>
      <c r="AO217" s="63">
        <v>43986</v>
      </c>
      <c r="AP217" s="62"/>
      <c r="AQ217" s="62">
        <v>2</v>
      </c>
      <c r="AR217" s="62"/>
      <c r="AS217" s="62"/>
      <c r="AT217" s="62">
        <v>2</v>
      </c>
      <c r="AU217" s="62">
        <v>20220930</v>
      </c>
      <c r="AV217" s="62">
        <v>20220930</v>
      </c>
      <c r="AW217" s="64">
        <v>3500476</v>
      </c>
      <c r="AX217" s="64">
        <v>206084</v>
      </c>
      <c r="AY217" s="63">
        <v>45046</v>
      </c>
    </row>
    <row r="218" spans="1:51" x14ac:dyDescent="0.25">
      <c r="A218" s="62">
        <v>900228989</v>
      </c>
      <c r="B218" s="62" t="s">
        <v>250</v>
      </c>
      <c r="C218" s="62" t="s">
        <v>11</v>
      </c>
      <c r="D218" s="62">
        <v>17241</v>
      </c>
      <c r="E218" s="62" t="s">
        <v>549</v>
      </c>
      <c r="F218" s="62" t="s">
        <v>11</v>
      </c>
      <c r="G218" s="62">
        <v>17241</v>
      </c>
      <c r="H218" s="63">
        <v>43916</v>
      </c>
      <c r="I218" s="70">
        <v>2020</v>
      </c>
      <c r="J218" s="64">
        <v>556480</v>
      </c>
      <c r="K218" s="64">
        <v>245240</v>
      </c>
      <c r="L218" s="62" t="s">
        <v>518</v>
      </c>
      <c r="M218" s="62" t="s">
        <v>613</v>
      </c>
      <c r="N218" s="62"/>
      <c r="O218" s="64">
        <v>0</v>
      </c>
      <c r="P218" s="62"/>
      <c r="Q218" s="62"/>
      <c r="R218" s="64">
        <v>0</v>
      </c>
      <c r="S218" s="62"/>
      <c r="T218" s="64" t="s">
        <v>608</v>
      </c>
      <c r="U218" s="62" t="s">
        <v>339</v>
      </c>
      <c r="V218" s="64">
        <v>553080</v>
      </c>
      <c r="W218" s="64">
        <v>0</v>
      </c>
      <c r="X218" s="64">
        <v>0</v>
      </c>
      <c r="Y218" s="64">
        <v>0</v>
      </c>
      <c r="Z218" s="64">
        <v>307840</v>
      </c>
      <c r="AA218" s="64">
        <v>245240</v>
      </c>
      <c r="AB218" s="62" t="s">
        <v>550</v>
      </c>
      <c r="AC218" s="64">
        <v>0</v>
      </c>
      <c r="AD218" s="62"/>
      <c r="AE218" s="64">
        <v>0</v>
      </c>
      <c r="AF218" s="64">
        <v>0</v>
      </c>
      <c r="AG218" s="64">
        <v>0</v>
      </c>
      <c r="AH218" s="62"/>
      <c r="AI218" s="62"/>
      <c r="AJ218" s="64">
        <v>301683</v>
      </c>
      <c r="AK218" s="64">
        <v>0</v>
      </c>
      <c r="AL218" s="62">
        <v>4800039675</v>
      </c>
      <c r="AM218" s="62" t="s">
        <v>635</v>
      </c>
      <c r="AN218" s="62"/>
      <c r="AO218" s="63">
        <v>43925</v>
      </c>
      <c r="AP218" s="62"/>
      <c r="AQ218" s="62">
        <v>2</v>
      </c>
      <c r="AR218" s="62"/>
      <c r="AS218" s="62"/>
      <c r="AT218" s="62">
        <v>3</v>
      </c>
      <c r="AU218" s="62">
        <v>20220930</v>
      </c>
      <c r="AV218" s="62">
        <v>20220930</v>
      </c>
      <c r="AW218" s="64">
        <v>553080</v>
      </c>
      <c r="AX218" s="64">
        <v>245240</v>
      </c>
      <c r="AY218" s="63">
        <v>45046</v>
      </c>
    </row>
    <row r="219" spans="1:51" x14ac:dyDescent="0.25">
      <c r="A219" s="62">
        <v>900228989</v>
      </c>
      <c r="B219" s="62" t="s">
        <v>250</v>
      </c>
      <c r="C219" s="62" t="s">
        <v>11</v>
      </c>
      <c r="D219" s="62">
        <v>112441</v>
      </c>
      <c r="E219" s="62" t="s">
        <v>551</v>
      </c>
      <c r="F219" s="62" t="s">
        <v>11</v>
      </c>
      <c r="G219" s="62">
        <v>112441</v>
      </c>
      <c r="H219" s="63">
        <v>44844</v>
      </c>
      <c r="I219" s="70">
        <v>2022</v>
      </c>
      <c r="J219" s="64">
        <v>57700</v>
      </c>
      <c r="K219" s="64">
        <v>54000</v>
      </c>
      <c r="L219" s="62" t="s">
        <v>518</v>
      </c>
      <c r="M219" s="62" t="s">
        <v>613</v>
      </c>
      <c r="N219" s="62"/>
      <c r="O219" s="64">
        <v>0</v>
      </c>
      <c r="P219" s="62"/>
      <c r="Q219" s="62"/>
      <c r="R219" s="64">
        <v>0</v>
      </c>
      <c r="S219" s="62"/>
      <c r="T219" s="64" t="s">
        <v>608</v>
      </c>
      <c r="U219" s="62" t="s">
        <v>339</v>
      </c>
      <c r="V219" s="64">
        <v>54000</v>
      </c>
      <c r="W219" s="64">
        <v>0</v>
      </c>
      <c r="X219" s="64">
        <v>0</v>
      </c>
      <c r="Y219" s="64">
        <v>0</v>
      </c>
      <c r="Z219" s="64">
        <v>0</v>
      </c>
      <c r="AA219" s="64">
        <v>54000</v>
      </c>
      <c r="AB219" s="62" t="s">
        <v>552</v>
      </c>
      <c r="AC219" s="64">
        <v>0</v>
      </c>
      <c r="AD219" s="62"/>
      <c r="AE219" s="64">
        <v>0</v>
      </c>
      <c r="AF219" s="64">
        <v>0</v>
      </c>
      <c r="AG219" s="64">
        <v>0</v>
      </c>
      <c r="AH219" s="62"/>
      <c r="AI219" s="62"/>
      <c r="AJ219" s="64">
        <v>0</v>
      </c>
      <c r="AK219" s="64">
        <v>0</v>
      </c>
      <c r="AL219" s="62"/>
      <c r="AM219" s="62"/>
      <c r="AN219" s="62"/>
      <c r="AO219" s="63">
        <v>44874</v>
      </c>
      <c r="AP219" s="62"/>
      <c r="AQ219" s="62">
        <v>2</v>
      </c>
      <c r="AR219" s="62"/>
      <c r="AS219" s="62"/>
      <c r="AT219" s="62">
        <v>2</v>
      </c>
      <c r="AU219" s="62">
        <v>20230130</v>
      </c>
      <c r="AV219" s="62">
        <v>20230123</v>
      </c>
      <c r="AW219" s="64">
        <v>54000</v>
      </c>
      <c r="AX219" s="64">
        <v>54000</v>
      </c>
      <c r="AY219" s="63">
        <v>45046</v>
      </c>
    </row>
    <row r="220" spans="1:51" x14ac:dyDescent="0.25">
      <c r="A220" s="62">
        <v>900228989</v>
      </c>
      <c r="B220" s="62" t="s">
        <v>250</v>
      </c>
      <c r="C220" s="62" t="s">
        <v>10</v>
      </c>
      <c r="D220" s="62">
        <v>189133</v>
      </c>
      <c r="E220" s="62" t="s">
        <v>553</v>
      </c>
      <c r="F220" s="62" t="s">
        <v>10</v>
      </c>
      <c r="G220" s="62">
        <v>189133</v>
      </c>
      <c r="H220" s="63">
        <v>41631</v>
      </c>
      <c r="I220" s="70">
        <v>2013</v>
      </c>
      <c r="J220" s="64">
        <v>12922077</v>
      </c>
      <c r="K220" s="64">
        <v>12752890</v>
      </c>
      <c r="L220" s="62" t="s">
        <v>518</v>
      </c>
      <c r="M220" s="62" t="s">
        <v>609</v>
      </c>
      <c r="N220" s="62"/>
      <c r="O220" s="64">
        <v>0</v>
      </c>
      <c r="P220" s="62"/>
      <c r="Q220" s="62"/>
      <c r="R220" s="64">
        <v>0</v>
      </c>
      <c r="S220" s="62"/>
      <c r="T220" s="64" t="s">
        <v>608</v>
      </c>
      <c r="U220" s="62" t="s">
        <v>339</v>
      </c>
      <c r="V220" s="64">
        <v>12752890</v>
      </c>
      <c r="W220" s="64">
        <v>0</v>
      </c>
      <c r="X220" s="64">
        <v>0</v>
      </c>
      <c r="Y220" s="64">
        <v>0</v>
      </c>
      <c r="Z220" s="64">
        <v>0</v>
      </c>
      <c r="AA220" s="64">
        <v>12752890</v>
      </c>
      <c r="AB220" s="62"/>
      <c r="AC220" s="64">
        <v>0</v>
      </c>
      <c r="AD220" s="62"/>
      <c r="AE220" s="64">
        <v>0</v>
      </c>
      <c r="AF220" s="64">
        <v>0</v>
      </c>
      <c r="AG220" s="64">
        <v>0</v>
      </c>
      <c r="AH220" s="62"/>
      <c r="AI220" s="62"/>
      <c r="AJ220" s="64">
        <v>0</v>
      </c>
      <c r="AK220" s="64">
        <v>0</v>
      </c>
      <c r="AL220" s="62"/>
      <c r="AM220" s="62"/>
      <c r="AN220" s="62"/>
      <c r="AO220" s="63">
        <v>41649</v>
      </c>
      <c r="AP220" s="62"/>
      <c r="AQ220" s="62">
        <v>2</v>
      </c>
      <c r="AR220" s="62"/>
      <c r="AS220" s="62"/>
      <c r="AT220" s="62">
        <v>2</v>
      </c>
      <c r="AU220" s="62">
        <v>20170601</v>
      </c>
      <c r="AV220" s="62">
        <v>20170523</v>
      </c>
      <c r="AW220" s="64">
        <v>12752890</v>
      </c>
      <c r="AX220" s="64">
        <v>12752890</v>
      </c>
      <c r="AY220" s="63">
        <v>45046</v>
      </c>
    </row>
    <row r="221" spans="1:51" x14ac:dyDescent="0.25">
      <c r="A221" s="62">
        <v>900228989</v>
      </c>
      <c r="B221" s="62" t="s">
        <v>250</v>
      </c>
      <c r="C221" s="62" t="s">
        <v>10</v>
      </c>
      <c r="D221" s="62">
        <v>616182</v>
      </c>
      <c r="E221" s="62" t="s">
        <v>554</v>
      </c>
      <c r="F221" s="62" t="s">
        <v>10</v>
      </c>
      <c r="G221" s="62">
        <v>616182</v>
      </c>
      <c r="H221" s="63">
        <v>43290</v>
      </c>
      <c r="I221" s="70">
        <v>2018</v>
      </c>
      <c r="J221" s="64">
        <v>219652500</v>
      </c>
      <c r="K221" s="64">
        <v>1025464</v>
      </c>
      <c r="L221" s="62" t="s">
        <v>518</v>
      </c>
      <c r="M221" s="62" t="s">
        <v>613</v>
      </c>
      <c r="N221" s="62"/>
      <c r="O221" s="64">
        <v>0</v>
      </c>
      <c r="P221" s="62"/>
      <c r="Q221" s="62"/>
      <c r="R221" s="64">
        <v>0</v>
      </c>
      <c r="S221" s="62"/>
      <c r="T221" s="64" t="s">
        <v>249</v>
      </c>
      <c r="U221" s="62" t="s">
        <v>339</v>
      </c>
      <c r="V221" s="64">
        <v>217129816</v>
      </c>
      <c r="W221" s="64">
        <v>1025464</v>
      </c>
      <c r="X221" s="64">
        <v>0</v>
      </c>
      <c r="Y221" s="64">
        <v>0</v>
      </c>
      <c r="Z221" s="64">
        <v>216104352</v>
      </c>
      <c r="AA221" s="64">
        <v>0</v>
      </c>
      <c r="AB221" s="62"/>
      <c r="AC221" s="64">
        <v>0</v>
      </c>
      <c r="AD221" s="62"/>
      <c r="AE221" s="64">
        <v>0</v>
      </c>
      <c r="AF221" s="64">
        <v>0</v>
      </c>
      <c r="AG221" s="64">
        <v>0</v>
      </c>
      <c r="AH221" s="62"/>
      <c r="AI221" s="62"/>
      <c r="AJ221" s="64">
        <v>0</v>
      </c>
      <c r="AK221" s="64">
        <v>0</v>
      </c>
      <c r="AL221" s="62"/>
      <c r="AM221" s="62"/>
      <c r="AN221" s="62"/>
      <c r="AO221" s="63">
        <v>43293</v>
      </c>
      <c r="AP221" s="62"/>
      <c r="AQ221" s="62">
        <v>2</v>
      </c>
      <c r="AR221" s="62"/>
      <c r="AS221" s="62"/>
      <c r="AT221" s="62">
        <v>1</v>
      </c>
      <c r="AU221" s="62">
        <v>20180723</v>
      </c>
      <c r="AV221" s="62">
        <v>20180712</v>
      </c>
      <c r="AW221" s="64">
        <v>217129816</v>
      </c>
      <c r="AX221" s="64">
        <v>1025464</v>
      </c>
      <c r="AY221" s="63">
        <v>45046</v>
      </c>
    </row>
    <row r="222" spans="1:51" x14ac:dyDescent="0.25">
      <c r="A222" s="62">
        <v>900228989</v>
      </c>
      <c r="B222" s="62" t="s">
        <v>250</v>
      </c>
      <c r="C222" s="62" t="s">
        <v>11</v>
      </c>
      <c r="D222" s="62">
        <v>57757</v>
      </c>
      <c r="E222" s="62" t="s">
        <v>555</v>
      </c>
      <c r="F222" s="62" t="s">
        <v>11</v>
      </c>
      <c r="G222" s="62">
        <v>57757</v>
      </c>
      <c r="H222" s="63">
        <v>44312</v>
      </c>
      <c r="I222" s="70">
        <v>2021</v>
      </c>
      <c r="J222" s="64">
        <v>200832</v>
      </c>
      <c r="K222" s="64">
        <v>150620</v>
      </c>
      <c r="L222" s="62" t="s">
        <v>518</v>
      </c>
      <c r="M222" s="62" t="s">
        <v>617</v>
      </c>
      <c r="N222" s="62"/>
      <c r="O222" s="64">
        <v>0</v>
      </c>
      <c r="P222" s="62" t="s">
        <v>360</v>
      </c>
      <c r="Q222" s="62" t="s">
        <v>663</v>
      </c>
      <c r="R222" s="64">
        <v>0</v>
      </c>
      <c r="S222" s="62"/>
      <c r="T222" s="64" t="s">
        <v>607</v>
      </c>
      <c r="U222" s="62" t="s">
        <v>339</v>
      </c>
      <c r="V222" s="64">
        <v>200832</v>
      </c>
      <c r="W222" s="64">
        <v>0</v>
      </c>
      <c r="X222" s="64">
        <v>0</v>
      </c>
      <c r="Y222" s="64">
        <v>0</v>
      </c>
      <c r="Z222" s="64">
        <v>80832</v>
      </c>
      <c r="AA222" s="64">
        <v>120000</v>
      </c>
      <c r="AB222" s="62"/>
      <c r="AC222" s="64">
        <v>0</v>
      </c>
      <c r="AD222" s="62"/>
      <c r="AE222" s="64">
        <v>0</v>
      </c>
      <c r="AF222" s="64">
        <v>0</v>
      </c>
      <c r="AG222" s="64">
        <v>0</v>
      </c>
      <c r="AH222" s="62"/>
      <c r="AI222" s="62"/>
      <c r="AJ222" s="64">
        <v>79215</v>
      </c>
      <c r="AK222" s="64">
        <v>0</v>
      </c>
      <c r="AL222" s="62">
        <v>4800052909</v>
      </c>
      <c r="AM222" s="62" t="s">
        <v>636</v>
      </c>
      <c r="AN222" s="62"/>
      <c r="AO222" s="63">
        <v>44322</v>
      </c>
      <c r="AP222" s="62"/>
      <c r="AQ222" s="62">
        <v>2</v>
      </c>
      <c r="AR222" s="62"/>
      <c r="AS222" s="62"/>
      <c r="AT222" s="62">
        <v>2</v>
      </c>
      <c r="AU222" s="62">
        <v>20221116</v>
      </c>
      <c r="AV222" s="62">
        <v>20221031</v>
      </c>
      <c r="AW222" s="64">
        <v>200832</v>
      </c>
      <c r="AX222" s="64">
        <v>120000</v>
      </c>
      <c r="AY222" s="63">
        <v>45046</v>
      </c>
    </row>
    <row r="223" spans="1:51" x14ac:dyDescent="0.25">
      <c r="A223" s="62">
        <v>900228989</v>
      </c>
      <c r="B223" s="62" t="s">
        <v>250</v>
      </c>
      <c r="C223" s="62" t="s">
        <v>11</v>
      </c>
      <c r="D223" s="62">
        <v>66338</v>
      </c>
      <c r="E223" s="62" t="s">
        <v>556</v>
      </c>
      <c r="F223" s="62" t="s">
        <v>11</v>
      </c>
      <c r="G223" s="62">
        <v>66338</v>
      </c>
      <c r="H223" s="63">
        <v>44376</v>
      </c>
      <c r="I223" s="70">
        <v>2021</v>
      </c>
      <c r="J223" s="64">
        <v>200832</v>
      </c>
      <c r="K223" s="64">
        <v>80832</v>
      </c>
      <c r="L223" s="62" t="s">
        <v>518</v>
      </c>
      <c r="M223" s="62" t="s">
        <v>617</v>
      </c>
      <c r="N223" s="62"/>
      <c r="O223" s="64">
        <v>0</v>
      </c>
      <c r="P223" s="62" t="s">
        <v>360</v>
      </c>
      <c r="Q223" s="62" t="s">
        <v>663</v>
      </c>
      <c r="R223" s="64">
        <v>0</v>
      </c>
      <c r="S223" s="62"/>
      <c r="T223" s="64" t="s">
        <v>607</v>
      </c>
      <c r="U223" s="62" t="s">
        <v>339</v>
      </c>
      <c r="V223" s="64">
        <v>200832</v>
      </c>
      <c r="W223" s="64">
        <v>0</v>
      </c>
      <c r="X223" s="64">
        <v>0</v>
      </c>
      <c r="Y223" s="64">
        <v>0</v>
      </c>
      <c r="Z223" s="64">
        <v>120000</v>
      </c>
      <c r="AA223" s="64">
        <v>80832</v>
      </c>
      <c r="AB223" s="62"/>
      <c r="AC223" s="64">
        <v>0</v>
      </c>
      <c r="AD223" s="62"/>
      <c r="AE223" s="64">
        <v>0</v>
      </c>
      <c r="AF223" s="64">
        <v>0</v>
      </c>
      <c r="AG223" s="64">
        <v>0</v>
      </c>
      <c r="AH223" s="62"/>
      <c r="AI223" s="62"/>
      <c r="AJ223" s="64">
        <v>117600</v>
      </c>
      <c r="AK223" s="64">
        <v>0</v>
      </c>
      <c r="AL223" s="62">
        <v>4800053654</v>
      </c>
      <c r="AM223" s="62" t="s">
        <v>628</v>
      </c>
      <c r="AN223" s="62"/>
      <c r="AO223" s="63">
        <v>44413</v>
      </c>
      <c r="AP223" s="62"/>
      <c r="AQ223" s="62">
        <v>2</v>
      </c>
      <c r="AR223" s="62"/>
      <c r="AS223" s="62"/>
      <c r="AT223" s="62">
        <v>2</v>
      </c>
      <c r="AU223" s="62">
        <v>20221116</v>
      </c>
      <c r="AV223" s="62">
        <v>20221031</v>
      </c>
      <c r="AW223" s="64">
        <v>200832</v>
      </c>
      <c r="AX223" s="64">
        <v>80832</v>
      </c>
      <c r="AY223" s="63">
        <v>45046</v>
      </c>
    </row>
    <row r="224" spans="1:51" x14ac:dyDescent="0.25">
      <c r="A224" s="62">
        <v>900228989</v>
      </c>
      <c r="B224" s="62" t="s">
        <v>250</v>
      </c>
      <c r="C224" s="62" t="s">
        <v>11</v>
      </c>
      <c r="D224" s="62">
        <v>66341</v>
      </c>
      <c r="E224" s="62" t="s">
        <v>557</v>
      </c>
      <c r="F224" s="62" t="s">
        <v>11</v>
      </c>
      <c r="G224" s="62">
        <v>66341</v>
      </c>
      <c r="H224" s="63">
        <v>44376</v>
      </c>
      <c r="I224" s="70">
        <v>2021</v>
      </c>
      <c r="J224" s="64">
        <v>200832</v>
      </c>
      <c r="K224" s="64">
        <v>80832</v>
      </c>
      <c r="L224" s="62" t="s">
        <v>518</v>
      </c>
      <c r="M224" s="62" t="s">
        <v>617</v>
      </c>
      <c r="N224" s="62"/>
      <c r="O224" s="64">
        <v>0</v>
      </c>
      <c r="P224" s="62" t="s">
        <v>360</v>
      </c>
      <c r="Q224" s="62" t="s">
        <v>663</v>
      </c>
      <c r="R224" s="64">
        <v>0</v>
      </c>
      <c r="S224" s="62"/>
      <c r="T224" s="64" t="s">
        <v>607</v>
      </c>
      <c r="U224" s="62" t="s">
        <v>339</v>
      </c>
      <c r="V224" s="64">
        <v>200832</v>
      </c>
      <c r="W224" s="64">
        <v>0</v>
      </c>
      <c r="X224" s="64">
        <v>0</v>
      </c>
      <c r="Y224" s="64">
        <v>0</v>
      </c>
      <c r="Z224" s="64">
        <v>120000</v>
      </c>
      <c r="AA224" s="64">
        <v>80832</v>
      </c>
      <c r="AB224" s="62"/>
      <c r="AC224" s="64">
        <v>0</v>
      </c>
      <c r="AD224" s="62"/>
      <c r="AE224" s="64">
        <v>0</v>
      </c>
      <c r="AF224" s="64">
        <v>0</v>
      </c>
      <c r="AG224" s="64">
        <v>0</v>
      </c>
      <c r="AH224" s="62"/>
      <c r="AI224" s="62"/>
      <c r="AJ224" s="64">
        <v>117600</v>
      </c>
      <c r="AK224" s="64">
        <v>0</v>
      </c>
      <c r="AL224" s="62">
        <v>4800053654</v>
      </c>
      <c r="AM224" s="62" t="s">
        <v>628</v>
      </c>
      <c r="AN224" s="62"/>
      <c r="AO224" s="63">
        <v>44413</v>
      </c>
      <c r="AP224" s="62"/>
      <c r="AQ224" s="62">
        <v>2</v>
      </c>
      <c r="AR224" s="62"/>
      <c r="AS224" s="62"/>
      <c r="AT224" s="62">
        <v>2</v>
      </c>
      <c r="AU224" s="62">
        <v>20221116</v>
      </c>
      <c r="AV224" s="62">
        <v>20221031</v>
      </c>
      <c r="AW224" s="64">
        <v>200832</v>
      </c>
      <c r="AX224" s="64">
        <v>80832</v>
      </c>
      <c r="AY224" s="63">
        <v>45046</v>
      </c>
    </row>
    <row r="225" spans="1:51" x14ac:dyDescent="0.25">
      <c r="A225" s="62">
        <v>900228989</v>
      </c>
      <c r="B225" s="62" t="s">
        <v>250</v>
      </c>
      <c r="C225" s="62" t="s">
        <v>11</v>
      </c>
      <c r="D225" s="62">
        <v>25475</v>
      </c>
      <c r="E225" s="62" t="s">
        <v>558</v>
      </c>
      <c r="F225" s="62" t="s">
        <v>11</v>
      </c>
      <c r="G225" s="62">
        <v>25475</v>
      </c>
      <c r="H225" s="63">
        <v>44041</v>
      </c>
      <c r="I225" s="70">
        <v>2020</v>
      </c>
      <c r="J225" s="64">
        <v>483000</v>
      </c>
      <c r="K225" s="64">
        <v>483000</v>
      </c>
      <c r="L225" s="62" t="s">
        <v>518</v>
      </c>
      <c r="M225" s="62" t="s">
        <v>613</v>
      </c>
      <c r="N225" s="62"/>
      <c r="O225" s="64">
        <v>0</v>
      </c>
      <c r="P225" s="62"/>
      <c r="Q225" s="62"/>
      <c r="R225" s="64">
        <v>0</v>
      </c>
      <c r="S225" s="62"/>
      <c r="T225" s="64" t="s">
        <v>607</v>
      </c>
      <c r="U225" s="62" t="s">
        <v>339</v>
      </c>
      <c r="V225" s="64">
        <v>483000</v>
      </c>
      <c r="W225" s="64">
        <v>0</v>
      </c>
      <c r="X225" s="64">
        <v>0</v>
      </c>
      <c r="Y225" s="64">
        <v>0</v>
      </c>
      <c r="Z225" s="64">
        <v>0</v>
      </c>
      <c r="AA225" s="64">
        <v>483000</v>
      </c>
      <c r="AB225" s="62" t="s">
        <v>523</v>
      </c>
      <c r="AC225" s="64">
        <v>0</v>
      </c>
      <c r="AD225" s="62"/>
      <c r="AE225" s="64">
        <v>0</v>
      </c>
      <c r="AF225" s="64">
        <v>0</v>
      </c>
      <c r="AG225" s="64">
        <v>0</v>
      </c>
      <c r="AH225" s="62"/>
      <c r="AI225" s="62"/>
      <c r="AJ225" s="64">
        <v>0</v>
      </c>
      <c r="AK225" s="64">
        <v>0</v>
      </c>
      <c r="AL225" s="62"/>
      <c r="AM225" s="62"/>
      <c r="AN225" s="62"/>
      <c r="AO225" s="63">
        <v>44086</v>
      </c>
      <c r="AP225" s="62"/>
      <c r="AQ225" s="62">
        <v>2</v>
      </c>
      <c r="AR225" s="62"/>
      <c r="AS225" s="62"/>
      <c r="AT225" s="62">
        <v>2</v>
      </c>
      <c r="AU225" s="62">
        <v>20230228</v>
      </c>
      <c r="AV225" s="62">
        <v>20230201</v>
      </c>
      <c r="AW225" s="64">
        <v>483000</v>
      </c>
      <c r="AX225" s="64">
        <v>483000</v>
      </c>
      <c r="AY225" s="63">
        <v>45046</v>
      </c>
    </row>
    <row r="226" spans="1:51" x14ac:dyDescent="0.25">
      <c r="A226" s="62">
        <v>900228989</v>
      </c>
      <c r="B226" s="62" t="s">
        <v>250</v>
      </c>
      <c r="C226" s="62" t="s">
        <v>11</v>
      </c>
      <c r="D226" s="62">
        <v>105950</v>
      </c>
      <c r="E226" s="62" t="s">
        <v>559</v>
      </c>
      <c r="F226" s="62" t="s">
        <v>11</v>
      </c>
      <c r="G226" s="62">
        <v>105950</v>
      </c>
      <c r="H226" s="63">
        <v>44740</v>
      </c>
      <c r="I226" s="70">
        <v>2022</v>
      </c>
      <c r="J226" s="64">
        <v>70424</v>
      </c>
      <c r="K226" s="64">
        <v>70424</v>
      </c>
      <c r="L226" s="62" t="s">
        <v>518</v>
      </c>
      <c r="M226" s="62" t="s">
        <v>613</v>
      </c>
      <c r="N226" s="62"/>
      <c r="O226" s="64">
        <v>0</v>
      </c>
      <c r="P226" s="62"/>
      <c r="Q226" s="62"/>
      <c r="R226" s="64">
        <v>0</v>
      </c>
      <c r="S226" s="62"/>
      <c r="T226" s="64" t="s">
        <v>608</v>
      </c>
      <c r="U226" s="62" t="s">
        <v>339</v>
      </c>
      <c r="V226" s="64">
        <v>70424</v>
      </c>
      <c r="W226" s="64">
        <v>0</v>
      </c>
      <c r="X226" s="64">
        <v>0</v>
      </c>
      <c r="Y226" s="64">
        <v>0</v>
      </c>
      <c r="Z226" s="64">
        <v>0</v>
      </c>
      <c r="AA226" s="64">
        <v>70424</v>
      </c>
      <c r="AB226" s="62" t="s">
        <v>523</v>
      </c>
      <c r="AC226" s="64">
        <v>0</v>
      </c>
      <c r="AD226" s="62"/>
      <c r="AE226" s="64">
        <v>0</v>
      </c>
      <c r="AF226" s="64">
        <v>0</v>
      </c>
      <c r="AG226" s="64">
        <v>0</v>
      </c>
      <c r="AH226" s="62"/>
      <c r="AI226" s="62"/>
      <c r="AJ226" s="64">
        <v>0</v>
      </c>
      <c r="AK226" s="64">
        <v>0</v>
      </c>
      <c r="AL226" s="62"/>
      <c r="AM226" s="62"/>
      <c r="AN226" s="62"/>
      <c r="AO226" s="63">
        <v>44764</v>
      </c>
      <c r="AP226" s="62"/>
      <c r="AQ226" s="62">
        <v>2</v>
      </c>
      <c r="AR226" s="62"/>
      <c r="AS226" s="62"/>
      <c r="AT226" s="62">
        <v>2</v>
      </c>
      <c r="AU226" s="62">
        <v>20230228</v>
      </c>
      <c r="AV226" s="62">
        <v>20230201</v>
      </c>
      <c r="AW226" s="64">
        <v>70424</v>
      </c>
      <c r="AX226" s="64">
        <v>70424</v>
      </c>
      <c r="AY226" s="63">
        <v>45046</v>
      </c>
    </row>
    <row r="227" spans="1:51" x14ac:dyDescent="0.25">
      <c r="A227" s="62">
        <v>900228989</v>
      </c>
      <c r="B227" s="62" t="s">
        <v>250</v>
      </c>
      <c r="C227" s="62" t="s">
        <v>11</v>
      </c>
      <c r="D227" s="62">
        <v>99433</v>
      </c>
      <c r="E227" s="62" t="s">
        <v>560</v>
      </c>
      <c r="F227" s="62" t="s">
        <v>11</v>
      </c>
      <c r="G227" s="62">
        <v>99433</v>
      </c>
      <c r="H227" s="63">
        <v>44650</v>
      </c>
      <c r="I227" s="70">
        <v>2022</v>
      </c>
      <c r="J227" s="64">
        <v>1900567</v>
      </c>
      <c r="K227" s="64">
        <v>405129</v>
      </c>
      <c r="L227" s="62" t="s">
        <v>518</v>
      </c>
      <c r="M227" s="62" t="s">
        <v>613</v>
      </c>
      <c r="N227" s="62"/>
      <c r="O227" s="64">
        <v>0</v>
      </c>
      <c r="P227" s="62"/>
      <c r="Q227" s="62"/>
      <c r="R227" s="64">
        <v>0</v>
      </c>
      <c r="S227" s="62"/>
      <c r="T227" s="64" t="s">
        <v>608</v>
      </c>
      <c r="U227" s="62" t="s">
        <v>339</v>
      </c>
      <c r="V227" s="64">
        <v>1900567</v>
      </c>
      <c r="W227" s="64">
        <v>0</v>
      </c>
      <c r="X227" s="64">
        <v>0</v>
      </c>
      <c r="Y227" s="64">
        <v>0</v>
      </c>
      <c r="Z227" s="64">
        <v>1495438</v>
      </c>
      <c r="AA227" s="64">
        <v>405129</v>
      </c>
      <c r="AB227" s="62" t="s">
        <v>523</v>
      </c>
      <c r="AC227" s="64">
        <v>0</v>
      </c>
      <c r="AD227" s="62"/>
      <c r="AE227" s="64">
        <v>0</v>
      </c>
      <c r="AF227" s="64">
        <v>0</v>
      </c>
      <c r="AG227" s="64">
        <v>0</v>
      </c>
      <c r="AH227" s="62"/>
      <c r="AI227" s="62"/>
      <c r="AJ227" s="64">
        <v>1465529</v>
      </c>
      <c r="AK227" s="64">
        <v>0</v>
      </c>
      <c r="AL227" s="62">
        <v>4800055523</v>
      </c>
      <c r="AM227" s="62" t="s">
        <v>637</v>
      </c>
      <c r="AN227" s="62"/>
      <c r="AO227" s="63">
        <v>44663</v>
      </c>
      <c r="AP227" s="62"/>
      <c r="AQ227" s="62">
        <v>2</v>
      </c>
      <c r="AR227" s="62"/>
      <c r="AS227" s="62"/>
      <c r="AT227" s="62">
        <v>2</v>
      </c>
      <c r="AU227" s="62">
        <v>20230228</v>
      </c>
      <c r="AV227" s="62">
        <v>20230201</v>
      </c>
      <c r="AW227" s="64">
        <v>1900567</v>
      </c>
      <c r="AX227" s="64">
        <v>405129</v>
      </c>
      <c r="AY227" s="63">
        <v>45046</v>
      </c>
    </row>
    <row r="228" spans="1:51" x14ac:dyDescent="0.25">
      <c r="A228" s="62">
        <v>900228989</v>
      </c>
      <c r="B228" s="62" t="s">
        <v>250</v>
      </c>
      <c r="C228" s="62" t="s">
        <v>11</v>
      </c>
      <c r="D228" s="62">
        <v>97875</v>
      </c>
      <c r="E228" s="62" t="s">
        <v>561</v>
      </c>
      <c r="F228" s="62" t="s">
        <v>11</v>
      </c>
      <c r="G228" s="62">
        <v>97875</v>
      </c>
      <c r="H228" s="63">
        <v>44634</v>
      </c>
      <c r="I228" s="70">
        <v>2022</v>
      </c>
      <c r="J228" s="64">
        <v>110431</v>
      </c>
      <c r="K228" s="64">
        <v>74009</v>
      </c>
      <c r="L228" s="62" t="s">
        <v>518</v>
      </c>
      <c r="M228" s="62" t="s">
        <v>609</v>
      </c>
      <c r="N228" s="62"/>
      <c r="O228" s="64">
        <v>0</v>
      </c>
      <c r="P228" s="62"/>
      <c r="Q228" s="62"/>
      <c r="R228" s="64">
        <v>72529</v>
      </c>
      <c r="S228" s="62">
        <v>1222149560</v>
      </c>
      <c r="T228" s="64" t="s">
        <v>608</v>
      </c>
      <c r="U228" s="62" t="s">
        <v>339</v>
      </c>
      <c r="V228" s="64">
        <v>110431</v>
      </c>
      <c r="W228" s="64">
        <v>0</v>
      </c>
      <c r="X228" s="64">
        <v>0</v>
      </c>
      <c r="Y228" s="64">
        <v>0</v>
      </c>
      <c r="Z228" s="64">
        <v>74009</v>
      </c>
      <c r="AA228" s="64">
        <v>36422</v>
      </c>
      <c r="AB228" s="62" t="s">
        <v>523</v>
      </c>
      <c r="AC228" s="64">
        <v>0</v>
      </c>
      <c r="AD228" s="62"/>
      <c r="AE228" s="64">
        <v>0</v>
      </c>
      <c r="AF228" s="64">
        <v>0</v>
      </c>
      <c r="AG228" s="64">
        <v>0</v>
      </c>
      <c r="AH228" s="62"/>
      <c r="AI228" s="62"/>
      <c r="AJ228" s="64">
        <v>0</v>
      </c>
      <c r="AK228" s="64">
        <v>0</v>
      </c>
      <c r="AL228" s="62"/>
      <c r="AM228" s="62"/>
      <c r="AN228" s="62"/>
      <c r="AO228" s="63">
        <v>44663</v>
      </c>
      <c r="AP228" s="62"/>
      <c r="AQ228" s="62">
        <v>2</v>
      </c>
      <c r="AR228" s="62"/>
      <c r="AS228" s="62"/>
      <c r="AT228" s="62">
        <v>2</v>
      </c>
      <c r="AU228" s="62">
        <v>20230228</v>
      </c>
      <c r="AV228" s="62">
        <v>20230201</v>
      </c>
      <c r="AW228" s="64">
        <v>110431</v>
      </c>
      <c r="AX228" s="64">
        <v>36422</v>
      </c>
      <c r="AY228" s="63">
        <v>45046</v>
      </c>
    </row>
    <row r="229" spans="1:51" x14ac:dyDescent="0.25">
      <c r="A229" s="62">
        <v>900228989</v>
      </c>
      <c r="B229" s="62" t="s">
        <v>250</v>
      </c>
      <c r="C229" s="62" t="s">
        <v>11</v>
      </c>
      <c r="D229" s="62">
        <v>98119</v>
      </c>
      <c r="E229" s="62" t="s">
        <v>562</v>
      </c>
      <c r="F229" s="62" t="s">
        <v>11</v>
      </c>
      <c r="G229" s="62">
        <v>98119</v>
      </c>
      <c r="H229" s="63">
        <v>44636</v>
      </c>
      <c r="I229" s="70">
        <v>2022</v>
      </c>
      <c r="J229" s="64">
        <v>2294724</v>
      </c>
      <c r="K229" s="64">
        <v>321360</v>
      </c>
      <c r="L229" s="62" t="s">
        <v>518</v>
      </c>
      <c r="M229" s="62" t="s">
        <v>613</v>
      </c>
      <c r="N229" s="62"/>
      <c r="O229" s="64">
        <v>0</v>
      </c>
      <c r="P229" s="62"/>
      <c r="Q229" s="62"/>
      <c r="R229" s="64">
        <v>0</v>
      </c>
      <c r="S229" s="62"/>
      <c r="T229" s="64" t="s">
        <v>608</v>
      </c>
      <c r="U229" s="62" t="s">
        <v>339</v>
      </c>
      <c r="V229" s="64">
        <v>2294724</v>
      </c>
      <c r="W229" s="64">
        <v>0</v>
      </c>
      <c r="X229" s="64">
        <v>0</v>
      </c>
      <c r="Y229" s="64">
        <v>0</v>
      </c>
      <c r="Z229" s="64">
        <v>1973364</v>
      </c>
      <c r="AA229" s="64">
        <v>321360</v>
      </c>
      <c r="AB229" s="62" t="s">
        <v>523</v>
      </c>
      <c r="AC229" s="64">
        <v>0</v>
      </c>
      <c r="AD229" s="62"/>
      <c r="AE229" s="64">
        <v>0</v>
      </c>
      <c r="AF229" s="64">
        <v>0</v>
      </c>
      <c r="AG229" s="64">
        <v>0</v>
      </c>
      <c r="AH229" s="62"/>
      <c r="AI229" s="62"/>
      <c r="AJ229" s="64">
        <v>1933897</v>
      </c>
      <c r="AK229" s="64">
        <v>0</v>
      </c>
      <c r="AL229" s="62">
        <v>4800056043</v>
      </c>
      <c r="AM229" s="62" t="s">
        <v>638</v>
      </c>
      <c r="AN229" s="62"/>
      <c r="AO229" s="63">
        <v>44694</v>
      </c>
      <c r="AP229" s="62"/>
      <c r="AQ229" s="62">
        <v>2</v>
      </c>
      <c r="AR229" s="62"/>
      <c r="AS229" s="62"/>
      <c r="AT229" s="62">
        <v>2</v>
      </c>
      <c r="AU229" s="62">
        <v>20230228</v>
      </c>
      <c r="AV229" s="62">
        <v>20230201</v>
      </c>
      <c r="AW229" s="64">
        <v>2294724</v>
      </c>
      <c r="AX229" s="64">
        <v>321360</v>
      </c>
      <c r="AY229" s="63">
        <v>45046</v>
      </c>
    </row>
    <row r="230" spans="1:51" x14ac:dyDescent="0.25">
      <c r="A230" s="62">
        <v>900228989</v>
      </c>
      <c r="B230" s="62" t="s">
        <v>250</v>
      </c>
      <c r="C230" s="62" t="s">
        <v>11</v>
      </c>
      <c r="D230" s="62">
        <v>96551</v>
      </c>
      <c r="E230" s="62" t="s">
        <v>563</v>
      </c>
      <c r="F230" s="62" t="s">
        <v>11</v>
      </c>
      <c r="G230" s="62">
        <v>96551</v>
      </c>
      <c r="H230" s="63">
        <v>44621</v>
      </c>
      <c r="I230" s="70">
        <v>2022</v>
      </c>
      <c r="J230" s="64">
        <v>80832</v>
      </c>
      <c r="K230" s="64">
        <v>80832</v>
      </c>
      <c r="L230" s="62" t="s">
        <v>518</v>
      </c>
      <c r="M230" s="62" t="s">
        <v>613</v>
      </c>
      <c r="N230" s="62"/>
      <c r="O230" s="64">
        <v>0</v>
      </c>
      <c r="P230" s="62"/>
      <c r="Q230" s="62"/>
      <c r="R230" s="64">
        <v>0</v>
      </c>
      <c r="S230" s="62"/>
      <c r="T230" s="64" t="s">
        <v>607</v>
      </c>
      <c r="U230" s="62" t="s">
        <v>339</v>
      </c>
      <c r="V230" s="64">
        <v>80832</v>
      </c>
      <c r="W230" s="64">
        <v>0</v>
      </c>
      <c r="X230" s="64">
        <v>0</v>
      </c>
      <c r="Y230" s="64">
        <v>0</v>
      </c>
      <c r="Z230" s="64">
        <v>0</v>
      </c>
      <c r="AA230" s="64">
        <v>80832</v>
      </c>
      <c r="AB230" s="62" t="s">
        <v>564</v>
      </c>
      <c r="AC230" s="64">
        <v>0</v>
      </c>
      <c r="AD230" s="62"/>
      <c r="AE230" s="64">
        <v>0</v>
      </c>
      <c r="AF230" s="64">
        <v>0</v>
      </c>
      <c r="AG230" s="64">
        <v>0</v>
      </c>
      <c r="AH230" s="62"/>
      <c r="AI230" s="62"/>
      <c r="AJ230" s="64">
        <v>0</v>
      </c>
      <c r="AK230" s="64">
        <v>0</v>
      </c>
      <c r="AL230" s="62"/>
      <c r="AM230" s="62"/>
      <c r="AN230" s="62"/>
      <c r="AO230" s="63">
        <v>44874</v>
      </c>
      <c r="AP230" s="62"/>
      <c r="AQ230" s="62">
        <v>2</v>
      </c>
      <c r="AR230" s="62"/>
      <c r="AS230" s="62"/>
      <c r="AT230" s="62">
        <v>2</v>
      </c>
      <c r="AU230" s="62">
        <v>20230130</v>
      </c>
      <c r="AV230" s="62">
        <v>20230123</v>
      </c>
      <c r="AW230" s="64">
        <v>80832</v>
      </c>
      <c r="AX230" s="64">
        <v>80832</v>
      </c>
      <c r="AY230" s="63">
        <v>45046</v>
      </c>
    </row>
    <row r="231" spans="1:51" x14ac:dyDescent="0.25">
      <c r="A231" s="62">
        <v>900228989</v>
      </c>
      <c r="B231" s="62" t="s">
        <v>250</v>
      </c>
      <c r="C231" s="62" t="s">
        <v>11</v>
      </c>
      <c r="D231" s="62">
        <v>96696</v>
      </c>
      <c r="E231" s="62" t="s">
        <v>565</v>
      </c>
      <c r="F231" s="62" t="s">
        <v>11</v>
      </c>
      <c r="G231" s="62">
        <v>96696</v>
      </c>
      <c r="H231" s="63">
        <v>44622</v>
      </c>
      <c r="I231" s="70">
        <v>2022</v>
      </c>
      <c r="J231" s="64">
        <v>95700</v>
      </c>
      <c r="K231" s="64">
        <v>59728</v>
      </c>
      <c r="L231" s="62" t="s">
        <v>518</v>
      </c>
      <c r="M231" s="62" t="s">
        <v>609</v>
      </c>
      <c r="N231" s="62"/>
      <c r="O231" s="64">
        <v>0</v>
      </c>
      <c r="P231" s="62"/>
      <c r="Q231" s="62"/>
      <c r="R231" s="64">
        <v>58533</v>
      </c>
      <c r="S231" s="62">
        <v>1222149558</v>
      </c>
      <c r="T231" s="64" t="s">
        <v>608</v>
      </c>
      <c r="U231" s="62" t="s">
        <v>339</v>
      </c>
      <c r="V231" s="64">
        <v>95700</v>
      </c>
      <c r="W231" s="64">
        <v>0</v>
      </c>
      <c r="X231" s="64">
        <v>0</v>
      </c>
      <c r="Y231" s="64">
        <v>0</v>
      </c>
      <c r="Z231" s="64">
        <v>59728</v>
      </c>
      <c r="AA231" s="64">
        <v>35972</v>
      </c>
      <c r="AB231" s="62" t="s">
        <v>523</v>
      </c>
      <c r="AC231" s="64">
        <v>0</v>
      </c>
      <c r="AD231" s="62"/>
      <c r="AE231" s="64">
        <v>0</v>
      </c>
      <c r="AF231" s="64">
        <v>0</v>
      </c>
      <c r="AG231" s="64">
        <v>0</v>
      </c>
      <c r="AH231" s="62"/>
      <c r="AI231" s="62"/>
      <c r="AJ231" s="64">
        <v>0</v>
      </c>
      <c r="AK231" s="64">
        <v>0</v>
      </c>
      <c r="AL231" s="62"/>
      <c r="AM231" s="62"/>
      <c r="AN231" s="62"/>
      <c r="AO231" s="63">
        <v>44663</v>
      </c>
      <c r="AP231" s="62"/>
      <c r="AQ231" s="62">
        <v>2</v>
      </c>
      <c r="AR231" s="62"/>
      <c r="AS231" s="62"/>
      <c r="AT231" s="62">
        <v>2</v>
      </c>
      <c r="AU231" s="62">
        <v>20230228</v>
      </c>
      <c r="AV231" s="62">
        <v>20230201</v>
      </c>
      <c r="AW231" s="64">
        <v>95700</v>
      </c>
      <c r="AX231" s="64">
        <v>35972</v>
      </c>
      <c r="AY231" s="63">
        <v>45046</v>
      </c>
    </row>
    <row r="232" spans="1:51" x14ac:dyDescent="0.25">
      <c r="A232" s="62">
        <v>900228989</v>
      </c>
      <c r="B232" s="62" t="s">
        <v>250</v>
      </c>
      <c r="C232" s="62" t="s">
        <v>11</v>
      </c>
      <c r="D232" s="62">
        <v>96783</v>
      </c>
      <c r="E232" s="62" t="s">
        <v>566</v>
      </c>
      <c r="F232" s="62" t="s">
        <v>11</v>
      </c>
      <c r="G232" s="62">
        <v>96783</v>
      </c>
      <c r="H232" s="63">
        <v>44623</v>
      </c>
      <c r="I232" s="70">
        <v>2022</v>
      </c>
      <c r="J232" s="64">
        <v>464690</v>
      </c>
      <c r="K232" s="64">
        <v>355004</v>
      </c>
      <c r="L232" s="62" t="s">
        <v>518</v>
      </c>
      <c r="M232" s="62" t="s">
        <v>609</v>
      </c>
      <c r="N232" s="62"/>
      <c r="O232" s="64">
        <v>0</v>
      </c>
      <c r="P232" s="62"/>
      <c r="Q232" s="62"/>
      <c r="R232" s="64">
        <v>355004</v>
      </c>
      <c r="S232" s="62">
        <v>4800058468</v>
      </c>
      <c r="T232" s="64" t="s">
        <v>608</v>
      </c>
      <c r="U232" s="62" t="s">
        <v>339</v>
      </c>
      <c r="V232" s="64">
        <v>464690</v>
      </c>
      <c r="W232" s="64">
        <v>0</v>
      </c>
      <c r="X232" s="64">
        <v>0</v>
      </c>
      <c r="Y232" s="64">
        <v>0</v>
      </c>
      <c r="Z232" s="64">
        <v>363899</v>
      </c>
      <c r="AA232" s="64">
        <v>100791</v>
      </c>
      <c r="AB232" s="62" t="s">
        <v>523</v>
      </c>
      <c r="AC232" s="64">
        <v>0</v>
      </c>
      <c r="AD232" s="62"/>
      <c r="AE232" s="64">
        <v>0</v>
      </c>
      <c r="AF232" s="64">
        <v>0</v>
      </c>
      <c r="AG232" s="64">
        <v>0</v>
      </c>
      <c r="AH232" s="62"/>
      <c r="AI232" s="62"/>
      <c r="AJ232" s="64">
        <v>356621</v>
      </c>
      <c r="AK232" s="64">
        <v>0</v>
      </c>
      <c r="AL232" s="62">
        <v>4800058468</v>
      </c>
      <c r="AM232" s="62" t="s">
        <v>639</v>
      </c>
      <c r="AN232" s="62"/>
      <c r="AO232" s="63">
        <v>44663</v>
      </c>
      <c r="AP232" s="62"/>
      <c r="AQ232" s="62">
        <v>2</v>
      </c>
      <c r="AR232" s="62"/>
      <c r="AS232" s="62"/>
      <c r="AT232" s="62">
        <v>2</v>
      </c>
      <c r="AU232" s="62">
        <v>20230228</v>
      </c>
      <c r="AV232" s="62">
        <v>20230201</v>
      </c>
      <c r="AW232" s="64">
        <v>464690</v>
      </c>
      <c r="AX232" s="64">
        <v>100791</v>
      </c>
      <c r="AY232" s="63">
        <v>45046</v>
      </c>
    </row>
    <row r="233" spans="1:51" x14ac:dyDescent="0.25">
      <c r="A233" s="62">
        <v>900228989</v>
      </c>
      <c r="B233" s="62" t="s">
        <v>250</v>
      </c>
      <c r="C233" s="62" t="s">
        <v>11</v>
      </c>
      <c r="D233" s="62">
        <v>96817</v>
      </c>
      <c r="E233" s="62" t="s">
        <v>567</v>
      </c>
      <c r="F233" s="62" t="s">
        <v>11</v>
      </c>
      <c r="G233" s="62">
        <v>96817</v>
      </c>
      <c r="H233" s="63">
        <v>44624</v>
      </c>
      <c r="I233" s="70">
        <v>2022</v>
      </c>
      <c r="J233" s="64">
        <v>596089</v>
      </c>
      <c r="K233" s="64">
        <v>503549</v>
      </c>
      <c r="L233" s="62" t="s">
        <v>518</v>
      </c>
      <c r="M233" s="62" t="s">
        <v>653</v>
      </c>
      <c r="N233" s="62"/>
      <c r="O233" s="64">
        <v>0</v>
      </c>
      <c r="P233" s="62"/>
      <c r="Q233" s="62"/>
      <c r="R233" s="64">
        <v>0</v>
      </c>
      <c r="S233" s="62"/>
      <c r="T233" s="64" t="s">
        <v>608</v>
      </c>
      <c r="U233" s="62" t="s">
        <v>339</v>
      </c>
      <c r="V233" s="64">
        <v>596089</v>
      </c>
      <c r="W233" s="64">
        <v>0</v>
      </c>
      <c r="X233" s="64">
        <v>0</v>
      </c>
      <c r="Y233" s="64">
        <v>0</v>
      </c>
      <c r="Z233" s="64">
        <v>503549</v>
      </c>
      <c r="AA233" s="64">
        <v>92540</v>
      </c>
      <c r="AB233" s="62" t="s">
        <v>523</v>
      </c>
      <c r="AC233" s="64">
        <v>0</v>
      </c>
      <c r="AD233" s="62"/>
      <c r="AE233" s="64">
        <v>0</v>
      </c>
      <c r="AF233" s="64">
        <v>0</v>
      </c>
      <c r="AG233" s="64">
        <v>0</v>
      </c>
      <c r="AH233" s="62"/>
      <c r="AI233" s="62"/>
      <c r="AJ233" s="64">
        <v>0</v>
      </c>
      <c r="AK233" s="64">
        <v>0</v>
      </c>
      <c r="AL233" s="62"/>
      <c r="AM233" s="62"/>
      <c r="AN233" s="62"/>
      <c r="AO233" s="63">
        <v>44694</v>
      </c>
      <c r="AP233" s="62"/>
      <c r="AQ233" s="62">
        <v>2</v>
      </c>
      <c r="AR233" s="62"/>
      <c r="AS233" s="62"/>
      <c r="AT233" s="62">
        <v>2</v>
      </c>
      <c r="AU233" s="62">
        <v>20230228</v>
      </c>
      <c r="AV233" s="62">
        <v>20230201</v>
      </c>
      <c r="AW233" s="64">
        <v>596089</v>
      </c>
      <c r="AX233" s="64">
        <v>92540</v>
      </c>
      <c r="AY233" s="63">
        <v>45046</v>
      </c>
    </row>
    <row r="234" spans="1:51" x14ac:dyDescent="0.25">
      <c r="A234" s="62">
        <v>900228989</v>
      </c>
      <c r="B234" s="62" t="s">
        <v>250</v>
      </c>
      <c r="C234" s="62" t="s">
        <v>11</v>
      </c>
      <c r="D234" s="62">
        <v>96818</v>
      </c>
      <c r="E234" s="62" t="s">
        <v>568</v>
      </c>
      <c r="F234" s="62" t="s">
        <v>11</v>
      </c>
      <c r="G234" s="62">
        <v>96818</v>
      </c>
      <c r="H234" s="63">
        <v>44624</v>
      </c>
      <c r="I234" s="70">
        <v>2022</v>
      </c>
      <c r="J234" s="64">
        <v>493967</v>
      </c>
      <c r="K234" s="64">
        <v>493967</v>
      </c>
      <c r="L234" s="62" t="s">
        <v>518</v>
      </c>
      <c r="M234" s="62" t="s">
        <v>653</v>
      </c>
      <c r="N234" s="62"/>
      <c r="O234" s="64">
        <v>0</v>
      </c>
      <c r="P234" s="62"/>
      <c r="Q234" s="62"/>
      <c r="R234" s="64">
        <v>0</v>
      </c>
      <c r="S234" s="62"/>
      <c r="T234" s="64" t="s">
        <v>608</v>
      </c>
      <c r="U234" s="62" t="s">
        <v>339</v>
      </c>
      <c r="V234" s="64">
        <v>493967</v>
      </c>
      <c r="W234" s="64">
        <v>0</v>
      </c>
      <c r="X234" s="64">
        <v>0</v>
      </c>
      <c r="Y234" s="64">
        <v>0</v>
      </c>
      <c r="Z234" s="64">
        <v>429487</v>
      </c>
      <c r="AA234" s="64">
        <v>64480</v>
      </c>
      <c r="AB234" s="62" t="s">
        <v>523</v>
      </c>
      <c r="AC234" s="64">
        <v>0</v>
      </c>
      <c r="AD234" s="62"/>
      <c r="AE234" s="64">
        <v>0</v>
      </c>
      <c r="AF234" s="64">
        <v>0</v>
      </c>
      <c r="AG234" s="64">
        <v>0</v>
      </c>
      <c r="AH234" s="62"/>
      <c r="AI234" s="62"/>
      <c r="AJ234" s="64">
        <v>0</v>
      </c>
      <c r="AK234" s="64">
        <v>0</v>
      </c>
      <c r="AL234" s="62"/>
      <c r="AM234" s="62"/>
      <c r="AN234" s="62"/>
      <c r="AO234" s="63">
        <v>44694</v>
      </c>
      <c r="AP234" s="62"/>
      <c r="AQ234" s="62">
        <v>2</v>
      </c>
      <c r="AR234" s="62"/>
      <c r="AS234" s="62"/>
      <c r="AT234" s="62">
        <v>2</v>
      </c>
      <c r="AU234" s="62">
        <v>20230228</v>
      </c>
      <c r="AV234" s="62">
        <v>20230201</v>
      </c>
      <c r="AW234" s="64">
        <v>493967</v>
      </c>
      <c r="AX234" s="64">
        <v>64480</v>
      </c>
      <c r="AY234" s="63">
        <v>45046</v>
      </c>
    </row>
    <row r="235" spans="1:51" x14ac:dyDescent="0.25">
      <c r="A235" s="62">
        <v>900228989</v>
      </c>
      <c r="B235" s="62" t="s">
        <v>250</v>
      </c>
      <c r="C235" s="62" t="s">
        <v>11</v>
      </c>
      <c r="D235" s="62">
        <v>113764</v>
      </c>
      <c r="E235" s="62" t="s">
        <v>569</v>
      </c>
      <c r="F235" s="62" t="s">
        <v>11</v>
      </c>
      <c r="G235" s="62">
        <v>113764</v>
      </c>
      <c r="H235" s="63">
        <v>44865</v>
      </c>
      <c r="I235" s="70">
        <v>2022</v>
      </c>
      <c r="J235" s="64">
        <v>3039674</v>
      </c>
      <c r="K235" s="64">
        <v>2766750</v>
      </c>
      <c r="L235" s="62" t="s">
        <v>570</v>
      </c>
      <c r="M235" s="62" t="s">
        <v>609</v>
      </c>
      <c r="N235" s="62"/>
      <c r="O235" s="64">
        <v>0</v>
      </c>
      <c r="P235" s="62"/>
      <c r="Q235" s="62"/>
      <c r="R235" s="64">
        <v>0</v>
      </c>
      <c r="S235" s="62"/>
      <c r="T235" s="64" t="s">
        <v>608</v>
      </c>
      <c r="U235" s="62" t="s">
        <v>339</v>
      </c>
      <c r="V235" s="64">
        <v>2766750</v>
      </c>
      <c r="W235" s="64">
        <v>0</v>
      </c>
      <c r="X235" s="64">
        <v>0</v>
      </c>
      <c r="Y235" s="64">
        <v>0</v>
      </c>
      <c r="Z235" s="64">
        <v>2766750</v>
      </c>
      <c r="AA235" s="64">
        <v>0</v>
      </c>
      <c r="AB235" s="62"/>
      <c r="AC235" s="64">
        <v>0</v>
      </c>
      <c r="AD235" s="62"/>
      <c r="AE235" s="64">
        <v>0</v>
      </c>
      <c r="AF235" s="64">
        <v>0</v>
      </c>
      <c r="AG235" s="64">
        <v>0</v>
      </c>
      <c r="AH235" s="62"/>
      <c r="AI235" s="62"/>
      <c r="AJ235" s="64">
        <v>0</v>
      </c>
      <c r="AK235" s="64">
        <v>0</v>
      </c>
      <c r="AL235" s="62"/>
      <c r="AM235" s="62"/>
      <c r="AN235" s="62"/>
      <c r="AO235" s="63">
        <v>44874</v>
      </c>
      <c r="AP235" s="62"/>
      <c r="AQ235" s="62">
        <v>2</v>
      </c>
      <c r="AR235" s="62"/>
      <c r="AS235" s="62"/>
      <c r="AT235" s="62">
        <v>1</v>
      </c>
      <c r="AU235" s="62">
        <v>20221130</v>
      </c>
      <c r="AV235" s="62">
        <v>20221109</v>
      </c>
      <c r="AW235" s="64">
        <v>2766750</v>
      </c>
      <c r="AX235" s="64">
        <v>0</v>
      </c>
      <c r="AY235" s="63">
        <v>45046</v>
      </c>
    </row>
    <row r="236" spans="1:51" x14ac:dyDescent="0.25">
      <c r="A236" s="62">
        <v>900228989</v>
      </c>
      <c r="B236" s="62" t="s">
        <v>250</v>
      </c>
      <c r="C236" s="62" t="s">
        <v>11</v>
      </c>
      <c r="D236" s="62">
        <v>117021</v>
      </c>
      <c r="E236" s="62" t="s">
        <v>571</v>
      </c>
      <c r="F236" s="62" t="s">
        <v>11</v>
      </c>
      <c r="G236" s="62">
        <v>117021</v>
      </c>
      <c r="H236" s="63">
        <v>44918</v>
      </c>
      <c r="I236" s="70">
        <v>2022</v>
      </c>
      <c r="J236" s="64">
        <v>57700</v>
      </c>
      <c r="K236" s="64">
        <v>54000</v>
      </c>
      <c r="L236" s="62" t="s">
        <v>570</v>
      </c>
      <c r="M236" s="62" t="s">
        <v>656</v>
      </c>
      <c r="N236" s="62"/>
      <c r="O236" s="64">
        <v>0</v>
      </c>
      <c r="P236" s="62"/>
      <c r="Q236" s="62"/>
      <c r="R236" s="64">
        <v>0</v>
      </c>
      <c r="S236" s="62"/>
      <c r="T236" s="64" t="s">
        <v>608</v>
      </c>
      <c r="U236" s="62" t="s">
        <v>339</v>
      </c>
      <c r="V236" s="64">
        <v>54000</v>
      </c>
      <c r="W236" s="64">
        <v>0</v>
      </c>
      <c r="X236" s="64">
        <v>0</v>
      </c>
      <c r="Y236" s="64">
        <v>0</v>
      </c>
      <c r="Z236" s="64">
        <v>54000</v>
      </c>
      <c r="AA236" s="64">
        <v>0</v>
      </c>
      <c r="AB236" s="62"/>
      <c r="AC236" s="64">
        <v>0</v>
      </c>
      <c r="AD236" s="62"/>
      <c r="AE236" s="64">
        <v>0</v>
      </c>
      <c r="AF236" s="64">
        <v>0</v>
      </c>
      <c r="AG236" s="64"/>
      <c r="AH236" s="62"/>
      <c r="AI236" s="62"/>
      <c r="AJ236" s="64">
        <v>12155</v>
      </c>
      <c r="AK236" s="64">
        <v>0</v>
      </c>
      <c r="AL236" s="62">
        <v>2201366608</v>
      </c>
      <c r="AM236" s="62" t="s">
        <v>612</v>
      </c>
      <c r="AN236" s="62"/>
      <c r="AO236" s="63">
        <v>44931</v>
      </c>
      <c r="AP236" s="62"/>
      <c r="AQ236" s="62">
        <v>2</v>
      </c>
      <c r="AR236" s="62"/>
      <c r="AS236" s="62"/>
      <c r="AT236" s="62">
        <v>1</v>
      </c>
      <c r="AU236" s="62">
        <v>20230130</v>
      </c>
      <c r="AV236" s="62">
        <v>20230105</v>
      </c>
      <c r="AW236" s="64">
        <v>54000</v>
      </c>
      <c r="AX236" s="64">
        <v>0</v>
      </c>
      <c r="AY236" s="63">
        <v>45046</v>
      </c>
    </row>
    <row r="237" spans="1:51" x14ac:dyDescent="0.25">
      <c r="A237" s="62">
        <v>900228989</v>
      </c>
      <c r="B237" s="62" t="s">
        <v>250</v>
      </c>
      <c r="C237" s="62" t="s">
        <v>11</v>
      </c>
      <c r="D237" s="62">
        <v>11400</v>
      </c>
      <c r="E237" s="62" t="s">
        <v>572</v>
      </c>
      <c r="F237" s="62" t="s">
        <v>11</v>
      </c>
      <c r="G237" s="62">
        <v>11400</v>
      </c>
      <c r="H237" s="63">
        <v>43875</v>
      </c>
      <c r="I237" s="70">
        <v>2020</v>
      </c>
      <c r="J237" s="64">
        <v>1816733</v>
      </c>
      <c r="K237" s="64">
        <v>1564804</v>
      </c>
      <c r="L237" s="62" t="s">
        <v>570</v>
      </c>
      <c r="M237" s="62" t="s">
        <v>609</v>
      </c>
      <c r="N237" s="62"/>
      <c r="O237" s="64">
        <v>0</v>
      </c>
      <c r="P237" s="62"/>
      <c r="Q237" s="62"/>
      <c r="R237" s="64">
        <v>0</v>
      </c>
      <c r="S237" s="62"/>
      <c r="T237" s="64" t="s">
        <v>608</v>
      </c>
      <c r="U237" s="62" t="s">
        <v>339</v>
      </c>
      <c r="V237" s="64">
        <v>1564804</v>
      </c>
      <c r="W237" s="64">
        <v>0</v>
      </c>
      <c r="X237" s="64">
        <v>0</v>
      </c>
      <c r="Y237" s="64">
        <v>0</v>
      </c>
      <c r="Z237" s="64">
        <v>1564804</v>
      </c>
      <c r="AA237" s="64">
        <v>0</v>
      </c>
      <c r="AB237" s="62"/>
      <c r="AC237" s="64">
        <v>0</v>
      </c>
      <c r="AD237" s="62"/>
      <c r="AE237" s="64">
        <v>0</v>
      </c>
      <c r="AF237" s="64">
        <v>0</v>
      </c>
      <c r="AG237" s="64">
        <v>0</v>
      </c>
      <c r="AH237" s="62"/>
      <c r="AI237" s="62"/>
      <c r="AJ237" s="64">
        <v>0</v>
      </c>
      <c r="AK237" s="64">
        <v>0</v>
      </c>
      <c r="AL237" s="62"/>
      <c r="AM237" s="62"/>
      <c r="AN237" s="62"/>
      <c r="AO237" s="63">
        <v>43896</v>
      </c>
      <c r="AP237" s="62"/>
      <c r="AQ237" s="62">
        <v>2</v>
      </c>
      <c r="AR237" s="62"/>
      <c r="AS237" s="62"/>
      <c r="AT237" s="62">
        <v>2</v>
      </c>
      <c r="AU237" s="62">
        <v>20230228</v>
      </c>
      <c r="AV237" s="62">
        <v>20230201</v>
      </c>
      <c r="AW237" s="64">
        <v>1564804</v>
      </c>
      <c r="AX237" s="64">
        <v>0</v>
      </c>
      <c r="AY237" s="63">
        <v>45046</v>
      </c>
    </row>
    <row r="238" spans="1:51" x14ac:dyDescent="0.25">
      <c r="A238" s="62">
        <v>900228989</v>
      </c>
      <c r="B238" s="62" t="s">
        <v>250</v>
      </c>
      <c r="C238" s="62" t="s">
        <v>11</v>
      </c>
      <c r="D238" s="62">
        <v>14454</v>
      </c>
      <c r="E238" s="62" t="s">
        <v>573</v>
      </c>
      <c r="F238" s="62" t="s">
        <v>11</v>
      </c>
      <c r="G238" s="62">
        <v>14454</v>
      </c>
      <c r="H238" s="63">
        <v>43896</v>
      </c>
      <c r="I238" s="70">
        <v>2020</v>
      </c>
      <c r="J238" s="64">
        <v>1262720</v>
      </c>
      <c r="K238" s="64">
        <v>1249320</v>
      </c>
      <c r="L238" s="62" t="s">
        <v>570</v>
      </c>
      <c r="M238" s="62" t="s">
        <v>609</v>
      </c>
      <c r="N238" s="62"/>
      <c r="O238" s="64">
        <v>0</v>
      </c>
      <c r="P238" s="62"/>
      <c r="Q238" s="62"/>
      <c r="R238" s="64">
        <v>0</v>
      </c>
      <c r="S238" s="62"/>
      <c r="T238" s="64" t="s">
        <v>608</v>
      </c>
      <c r="U238" s="62" t="s">
        <v>339</v>
      </c>
      <c r="V238" s="64">
        <v>1249320</v>
      </c>
      <c r="W238" s="64">
        <v>0</v>
      </c>
      <c r="X238" s="64">
        <v>0</v>
      </c>
      <c r="Y238" s="64">
        <v>0</v>
      </c>
      <c r="Z238" s="64">
        <v>1249320</v>
      </c>
      <c r="AA238" s="64">
        <v>0</v>
      </c>
      <c r="AB238" s="62"/>
      <c r="AC238" s="64">
        <v>0</v>
      </c>
      <c r="AD238" s="62"/>
      <c r="AE238" s="64">
        <v>0</v>
      </c>
      <c r="AF238" s="64">
        <v>0</v>
      </c>
      <c r="AG238" s="64">
        <v>0</v>
      </c>
      <c r="AH238" s="62"/>
      <c r="AI238" s="62"/>
      <c r="AJ238" s="64">
        <v>0</v>
      </c>
      <c r="AK238" s="64">
        <v>0</v>
      </c>
      <c r="AL238" s="62"/>
      <c r="AM238" s="62"/>
      <c r="AN238" s="62"/>
      <c r="AO238" s="63">
        <v>43989</v>
      </c>
      <c r="AP238" s="62"/>
      <c r="AQ238" s="62">
        <v>2</v>
      </c>
      <c r="AR238" s="62"/>
      <c r="AS238" s="62"/>
      <c r="AT238" s="62">
        <v>2</v>
      </c>
      <c r="AU238" s="62">
        <v>20230228</v>
      </c>
      <c r="AV238" s="62">
        <v>20230201</v>
      </c>
      <c r="AW238" s="64">
        <v>1249320</v>
      </c>
      <c r="AX238" s="64">
        <v>0</v>
      </c>
      <c r="AY238" s="63">
        <v>45046</v>
      </c>
    </row>
    <row r="239" spans="1:51" x14ac:dyDescent="0.25">
      <c r="A239" s="62">
        <v>900228989</v>
      </c>
      <c r="B239" s="62" t="s">
        <v>250</v>
      </c>
      <c r="C239" s="62" t="s">
        <v>11</v>
      </c>
      <c r="D239" s="62">
        <v>94061</v>
      </c>
      <c r="E239" s="62" t="s">
        <v>574</v>
      </c>
      <c r="F239" s="62" t="s">
        <v>11</v>
      </c>
      <c r="G239" s="62">
        <v>94061</v>
      </c>
      <c r="H239" s="63">
        <v>44592</v>
      </c>
      <c r="I239" s="70">
        <v>2022</v>
      </c>
      <c r="J239" s="64">
        <v>24404539</v>
      </c>
      <c r="K239" s="64">
        <v>24131615</v>
      </c>
      <c r="L239" s="62" t="s">
        <v>570</v>
      </c>
      <c r="M239" s="62" t="s">
        <v>609</v>
      </c>
      <c r="N239" s="62"/>
      <c r="O239" s="64">
        <v>0</v>
      </c>
      <c r="P239" s="62"/>
      <c r="Q239" s="62"/>
      <c r="R239" s="64">
        <v>0</v>
      </c>
      <c r="S239" s="62"/>
      <c r="T239" s="64" t="s">
        <v>608</v>
      </c>
      <c r="U239" s="62" t="s">
        <v>339</v>
      </c>
      <c r="V239" s="64">
        <v>24131615</v>
      </c>
      <c r="W239" s="64">
        <v>0</v>
      </c>
      <c r="X239" s="64">
        <v>0</v>
      </c>
      <c r="Y239" s="64">
        <v>0</v>
      </c>
      <c r="Z239" s="64">
        <v>24131615</v>
      </c>
      <c r="AA239" s="64">
        <v>0</v>
      </c>
      <c r="AB239" s="62"/>
      <c r="AC239" s="64">
        <v>0</v>
      </c>
      <c r="AD239" s="62"/>
      <c r="AE239" s="64">
        <v>0</v>
      </c>
      <c r="AF239" s="64">
        <v>0</v>
      </c>
      <c r="AG239" s="64">
        <v>0</v>
      </c>
      <c r="AH239" s="62"/>
      <c r="AI239" s="62"/>
      <c r="AJ239" s="64">
        <v>0</v>
      </c>
      <c r="AK239" s="64">
        <v>0</v>
      </c>
      <c r="AL239" s="62"/>
      <c r="AM239" s="62"/>
      <c r="AN239" s="62"/>
      <c r="AO239" s="63">
        <v>44609</v>
      </c>
      <c r="AP239" s="62"/>
      <c r="AQ239" s="62">
        <v>2</v>
      </c>
      <c r="AR239" s="62"/>
      <c r="AS239" s="62"/>
      <c r="AT239" s="62">
        <v>2</v>
      </c>
      <c r="AU239" s="62">
        <v>20230228</v>
      </c>
      <c r="AV239" s="62">
        <v>20230201</v>
      </c>
      <c r="AW239" s="64">
        <v>24131615</v>
      </c>
      <c r="AX239" s="64">
        <v>0</v>
      </c>
      <c r="AY239" s="63">
        <v>45046</v>
      </c>
    </row>
    <row r="240" spans="1:51" x14ac:dyDescent="0.25">
      <c r="A240" s="62">
        <v>900228989</v>
      </c>
      <c r="B240" s="62" t="s">
        <v>250</v>
      </c>
      <c r="C240" s="62" t="s">
        <v>11</v>
      </c>
      <c r="D240" s="62">
        <v>15328</v>
      </c>
      <c r="E240" s="62" t="s">
        <v>575</v>
      </c>
      <c r="F240" s="62" t="s">
        <v>11</v>
      </c>
      <c r="G240" s="62">
        <v>15328</v>
      </c>
      <c r="H240" s="63">
        <v>43901</v>
      </c>
      <c r="I240" s="70">
        <v>2020</v>
      </c>
      <c r="J240" s="64">
        <v>1939040</v>
      </c>
      <c r="K240" s="64">
        <v>1603586</v>
      </c>
      <c r="L240" s="62" t="s">
        <v>570</v>
      </c>
      <c r="M240" s="62" t="s">
        <v>609</v>
      </c>
      <c r="N240" s="62"/>
      <c r="O240" s="64">
        <v>0</v>
      </c>
      <c r="P240" s="62"/>
      <c r="Q240" s="62"/>
      <c r="R240" s="64">
        <v>0</v>
      </c>
      <c r="S240" s="62"/>
      <c r="T240" s="64" t="s">
        <v>608</v>
      </c>
      <c r="U240" s="62" t="s">
        <v>339</v>
      </c>
      <c r="V240" s="64">
        <v>1603586</v>
      </c>
      <c r="W240" s="64">
        <v>0</v>
      </c>
      <c r="X240" s="64">
        <v>0</v>
      </c>
      <c r="Y240" s="64">
        <v>0</v>
      </c>
      <c r="Z240" s="64">
        <v>1603586</v>
      </c>
      <c r="AA240" s="64">
        <v>0</v>
      </c>
      <c r="AB240" s="62"/>
      <c r="AC240" s="64">
        <v>0</v>
      </c>
      <c r="AD240" s="62"/>
      <c r="AE240" s="64">
        <v>0</v>
      </c>
      <c r="AF240" s="64">
        <v>0</v>
      </c>
      <c r="AG240" s="64">
        <v>0</v>
      </c>
      <c r="AH240" s="62"/>
      <c r="AI240" s="62"/>
      <c r="AJ240" s="64">
        <v>0</v>
      </c>
      <c r="AK240" s="64">
        <v>0</v>
      </c>
      <c r="AL240" s="62"/>
      <c r="AM240" s="62"/>
      <c r="AN240" s="62"/>
      <c r="AO240" s="63">
        <v>43989</v>
      </c>
      <c r="AP240" s="62"/>
      <c r="AQ240" s="62">
        <v>2</v>
      </c>
      <c r="AR240" s="62"/>
      <c r="AS240" s="62"/>
      <c r="AT240" s="62">
        <v>3</v>
      </c>
      <c r="AU240" s="62">
        <v>20230228</v>
      </c>
      <c r="AV240" s="62">
        <v>20230201</v>
      </c>
      <c r="AW240" s="64">
        <v>1603586</v>
      </c>
      <c r="AX240" s="64">
        <v>0</v>
      </c>
      <c r="AY240" s="63">
        <v>45046</v>
      </c>
    </row>
    <row r="241" spans="1:51" x14ac:dyDescent="0.25">
      <c r="A241" s="62">
        <v>900228989</v>
      </c>
      <c r="B241" s="62" t="s">
        <v>250</v>
      </c>
      <c r="C241" s="62" t="s">
        <v>11</v>
      </c>
      <c r="D241" s="62">
        <v>100164</v>
      </c>
      <c r="E241" s="62" t="s">
        <v>576</v>
      </c>
      <c r="F241" s="62" t="s">
        <v>11</v>
      </c>
      <c r="G241" s="62">
        <v>100164</v>
      </c>
      <c r="H241" s="63">
        <v>44658</v>
      </c>
      <c r="I241" s="70">
        <v>2022</v>
      </c>
      <c r="J241" s="64">
        <v>2179674</v>
      </c>
      <c r="K241" s="64">
        <v>1680274</v>
      </c>
      <c r="L241" s="62" t="s">
        <v>570</v>
      </c>
      <c r="M241" s="62" t="s">
        <v>609</v>
      </c>
      <c r="N241" s="62"/>
      <c r="O241" s="64">
        <v>0</v>
      </c>
      <c r="P241" s="62"/>
      <c r="Q241" s="62"/>
      <c r="R241" s="64">
        <v>1480700</v>
      </c>
      <c r="S241" s="62">
        <v>4800057798</v>
      </c>
      <c r="T241" s="64" t="s">
        <v>608</v>
      </c>
      <c r="U241" s="62" t="s">
        <v>339</v>
      </c>
      <c r="V241" s="64">
        <v>1680274</v>
      </c>
      <c r="W241" s="64">
        <v>0</v>
      </c>
      <c r="X241" s="64">
        <v>0</v>
      </c>
      <c r="Y241" s="64">
        <v>0</v>
      </c>
      <c r="Z241" s="64">
        <v>1680274</v>
      </c>
      <c r="AA241" s="64">
        <v>0</v>
      </c>
      <c r="AB241" s="62"/>
      <c r="AC241" s="64">
        <v>0</v>
      </c>
      <c r="AD241" s="62"/>
      <c r="AE241" s="64">
        <v>0</v>
      </c>
      <c r="AF241" s="64">
        <v>0</v>
      </c>
      <c r="AG241" s="64">
        <v>0</v>
      </c>
      <c r="AH241" s="62"/>
      <c r="AI241" s="62"/>
      <c r="AJ241" s="64">
        <v>1646669</v>
      </c>
      <c r="AK241" s="64">
        <v>0</v>
      </c>
      <c r="AL241" s="62">
        <v>4800057798</v>
      </c>
      <c r="AM241" s="62" t="s">
        <v>629</v>
      </c>
      <c r="AN241" s="62"/>
      <c r="AO241" s="63">
        <v>44663</v>
      </c>
      <c r="AP241" s="62"/>
      <c r="AQ241" s="62">
        <v>2</v>
      </c>
      <c r="AR241" s="62"/>
      <c r="AS241" s="62"/>
      <c r="AT241" s="62">
        <v>1</v>
      </c>
      <c r="AU241" s="62">
        <v>20220430</v>
      </c>
      <c r="AV241" s="62">
        <v>20220412</v>
      </c>
      <c r="AW241" s="64">
        <v>1680274</v>
      </c>
      <c r="AX241" s="64">
        <v>0</v>
      </c>
      <c r="AY241" s="63">
        <v>45046</v>
      </c>
    </row>
    <row r="242" spans="1:51" x14ac:dyDescent="0.25">
      <c r="A242" s="62">
        <v>900228989</v>
      </c>
      <c r="B242" s="62" t="s">
        <v>250</v>
      </c>
      <c r="C242" s="62" t="s">
        <v>11</v>
      </c>
      <c r="D242" s="62">
        <v>121172</v>
      </c>
      <c r="E242" s="62" t="s">
        <v>577</v>
      </c>
      <c r="F242" s="62" t="s">
        <v>11</v>
      </c>
      <c r="G242" s="62">
        <v>121172</v>
      </c>
      <c r="H242" s="63">
        <v>44986</v>
      </c>
      <c r="I242" s="70">
        <v>2023</v>
      </c>
      <c r="J242" s="64">
        <v>3138450</v>
      </c>
      <c r="K242" s="64">
        <v>3138450</v>
      </c>
      <c r="L242" s="62" t="s">
        <v>578</v>
      </c>
      <c r="M242" s="62" t="s">
        <v>604</v>
      </c>
      <c r="N242" s="62" t="s">
        <v>579</v>
      </c>
      <c r="O242" s="64">
        <v>3138450</v>
      </c>
      <c r="P242" s="62"/>
      <c r="Q242" s="62"/>
      <c r="R242" s="64">
        <v>0</v>
      </c>
      <c r="S242" s="62"/>
      <c r="T242" s="64" t="s">
        <v>608</v>
      </c>
      <c r="U242" s="62" t="s">
        <v>339</v>
      </c>
      <c r="V242" s="64">
        <v>3138450</v>
      </c>
      <c r="W242" s="64">
        <v>0</v>
      </c>
      <c r="X242" s="64">
        <v>0</v>
      </c>
      <c r="Y242" s="64">
        <v>0</v>
      </c>
      <c r="Z242" s="64">
        <v>0</v>
      </c>
      <c r="AA242" s="64">
        <v>0</v>
      </c>
      <c r="AB242" s="62"/>
      <c r="AC242" s="64">
        <v>3138450</v>
      </c>
      <c r="AD242" s="62" t="s">
        <v>580</v>
      </c>
      <c r="AE242" s="64">
        <v>3138450</v>
      </c>
      <c r="AF242" s="64">
        <v>0</v>
      </c>
      <c r="AG242" s="64">
        <v>0</v>
      </c>
      <c r="AH242" s="62"/>
      <c r="AI242" s="62"/>
      <c r="AJ242" s="64">
        <v>0</v>
      </c>
      <c r="AK242" s="64">
        <v>0</v>
      </c>
      <c r="AL242" s="62"/>
      <c r="AM242" s="62"/>
      <c r="AN242" s="62"/>
      <c r="AO242" s="63">
        <v>44998</v>
      </c>
      <c r="AP242" s="62"/>
      <c r="AQ242" s="62">
        <v>9</v>
      </c>
      <c r="AR242" s="62"/>
      <c r="AS242" s="62" t="s">
        <v>581</v>
      </c>
      <c r="AT242" s="62">
        <v>1</v>
      </c>
      <c r="AU242" s="62">
        <v>21001231</v>
      </c>
      <c r="AV242" s="62">
        <v>20230321</v>
      </c>
      <c r="AW242" s="64">
        <v>3138450</v>
      </c>
      <c r="AX242" s="64">
        <v>0</v>
      </c>
      <c r="AY242" s="63">
        <v>45046</v>
      </c>
    </row>
    <row r="243" spans="1:51" x14ac:dyDescent="0.25">
      <c r="A243" s="62">
        <v>900228989</v>
      </c>
      <c r="B243" s="62" t="s">
        <v>250</v>
      </c>
      <c r="C243" s="62" t="s">
        <v>11</v>
      </c>
      <c r="D243" s="62">
        <v>122035</v>
      </c>
      <c r="E243" s="62" t="s">
        <v>582</v>
      </c>
      <c r="F243" s="62" t="s">
        <v>11</v>
      </c>
      <c r="G243" s="62">
        <v>122035</v>
      </c>
      <c r="H243" s="63">
        <v>44998</v>
      </c>
      <c r="I243" s="70">
        <v>2023</v>
      </c>
      <c r="J243" s="64">
        <v>6804705</v>
      </c>
      <c r="K243" s="64">
        <v>6804705</v>
      </c>
      <c r="L243" s="62" t="s">
        <v>578</v>
      </c>
      <c r="M243" s="62" t="s">
        <v>604</v>
      </c>
      <c r="N243" s="62" t="s">
        <v>579</v>
      </c>
      <c r="O243" s="64">
        <v>6804705</v>
      </c>
      <c r="P243" s="62"/>
      <c r="Q243" s="62"/>
      <c r="R243" s="64">
        <v>0</v>
      </c>
      <c r="S243" s="62"/>
      <c r="T243" s="64" t="s">
        <v>608</v>
      </c>
      <c r="U243" s="62" t="s">
        <v>339</v>
      </c>
      <c r="V243" s="64">
        <v>6804705</v>
      </c>
      <c r="W243" s="64">
        <v>0</v>
      </c>
      <c r="X243" s="64">
        <v>0</v>
      </c>
      <c r="Y243" s="64">
        <v>0</v>
      </c>
      <c r="Z243" s="64">
        <v>0</v>
      </c>
      <c r="AA243" s="64">
        <v>0</v>
      </c>
      <c r="AB243" s="62"/>
      <c r="AC243" s="64">
        <v>6804705</v>
      </c>
      <c r="AD243" s="62" t="s">
        <v>583</v>
      </c>
      <c r="AE243" s="64">
        <v>6804705</v>
      </c>
      <c r="AF243" s="64">
        <v>0</v>
      </c>
      <c r="AG243" s="64">
        <v>0</v>
      </c>
      <c r="AH243" s="62"/>
      <c r="AI243" s="62"/>
      <c r="AJ243" s="64">
        <v>0</v>
      </c>
      <c r="AK243" s="64">
        <v>0</v>
      </c>
      <c r="AL243" s="62"/>
      <c r="AM243" s="62"/>
      <c r="AN243" s="62"/>
      <c r="AO243" s="63">
        <v>45034</v>
      </c>
      <c r="AP243" s="62"/>
      <c r="AQ243" s="62">
        <v>9</v>
      </c>
      <c r="AR243" s="62"/>
      <c r="AS243" s="62" t="s">
        <v>581</v>
      </c>
      <c r="AT243" s="62">
        <v>1</v>
      </c>
      <c r="AU243" s="62">
        <v>21001231</v>
      </c>
      <c r="AV243" s="62">
        <v>20230418</v>
      </c>
      <c r="AW243" s="64">
        <v>6804705</v>
      </c>
      <c r="AX243" s="64">
        <v>0</v>
      </c>
      <c r="AY243" s="63">
        <v>45046</v>
      </c>
    </row>
    <row r="244" spans="1:51" x14ac:dyDescent="0.25">
      <c r="A244" s="62">
        <v>900228989</v>
      </c>
      <c r="B244" s="62" t="s">
        <v>250</v>
      </c>
      <c r="C244" s="62" t="s">
        <v>11</v>
      </c>
      <c r="D244" s="62">
        <v>122198</v>
      </c>
      <c r="E244" s="62" t="s">
        <v>584</v>
      </c>
      <c r="F244" s="62" t="s">
        <v>11</v>
      </c>
      <c r="G244" s="62">
        <v>122198</v>
      </c>
      <c r="H244" s="63">
        <v>44999</v>
      </c>
      <c r="I244" s="70">
        <v>2023</v>
      </c>
      <c r="J244" s="64">
        <v>535399</v>
      </c>
      <c r="K244" s="64">
        <v>535399</v>
      </c>
      <c r="L244" s="62" t="s">
        <v>578</v>
      </c>
      <c r="M244" s="62" t="s">
        <v>604</v>
      </c>
      <c r="N244" s="62" t="s">
        <v>579</v>
      </c>
      <c r="O244" s="64">
        <v>535399</v>
      </c>
      <c r="P244" s="62"/>
      <c r="Q244" s="62"/>
      <c r="R244" s="64">
        <v>0</v>
      </c>
      <c r="S244" s="62"/>
      <c r="T244" s="64" t="s">
        <v>608</v>
      </c>
      <c r="U244" s="62" t="s">
        <v>339</v>
      </c>
      <c r="V244" s="64">
        <v>535399</v>
      </c>
      <c r="W244" s="64">
        <v>0</v>
      </c>
      <c r="X244" s="64">
        <v>0</v>
      </c>
      <c r="Y244" s="64">
        <v>0</v>
      </c>
      <c r="Z244" s="64">
        <v>0</v>
      </c>
      <c r="AA244" s="64">
        <v>0</v>
      </c>
      <c r="AB244" s="62"/>
      <c r="AC244" s="64">
        <v>535399</v>
      </c>
      <c r="AD244" s="62" t="s">
        <v>585</v>
      </c>
      <c r="AE244" s="64">
        <v>535399</v>
      </c>
      <c r="AF244" s="64">
        <v>0</v>
      </c>
      <c r="AG244" s="64">
        <v>0</v>
      </c>
      <c r="AH244" s="62"/>
      <c r="AI244" s="62"/>
      <c r="AJ244" s="64">
        <v>0</v>
      </c>
      <c r="AK244" s="64">
        <v>0</v>
      </c>
      <c r="AL244" s="62"/>
      <c r="AM244" s="62"/>
      <c r="AN244" s="62"/>
      <c r="AO244" s="63">
        <v>45034</v>
      </c>
      <c r="AP244" s="62"/>
      <c r="AQ244" s="62">
        <v>9</v>
      </c>
      <c r="AR244" s="62"/>
      <c r="AS244" s="62" t="s">
        <v>581</v>
      </c>
      <c r="AT244" s="62">
        <v>1</v>
      </c>
      <c r="AU244" s="62">
        <v>21001231</v>
      </c>
      <c r="AV244" s="62">
        <v>20230418</v>
      </c>
      <c r="AW244" s="64">
        <v>535399</v>
      </c>
      <c r="AX244" s="64">
        <v>0</v>
      </c>
      <c r="AY244" s="63">
        <v>45046</v>
      </c>
    </row>
    <row r="245" spans="1:51" x14ac:dyDescent="0.25">
      <c r="A245" s="62">
        <v>900228989</v>
      </c>
      <c r="B245" s="62" t="s">
        <v>250</v>
      </c>
      <c r="C245" s="62" t="s">
        <v>11</v>
      </c>
      <c r="D245" s="62">
        <v>121693</v>
      </c>
      <c r="E245" s="62" t="s">
        <v>586</v>
      </c>
      <c r="F245" s="62" t="s">
        <v>11</v>
      </c>
      <c r="G245" s="62">
        <v>121693</v>
      </c>
      <c r="H245" s="63">
        <v>44993</v>
      </c>
      <c r="I245" s="70">
        <v>2023</v>
      </c>
      <c r="J245" s="64">
        <v>2290065</v>
      </c>
      <c r="K245" s="64">
        <v>2290065</v>
      </c>
      <c r="L245" s="62" t="s">
        <v>578</v>
      </c>
      <c r="M245" s="62" t="s">
        <v>604</v>
      </c>
      <c r="N245" s="62" t="s">
        <v>579</v>
      </c>
      <c r="O245" s="64">
        <v>2290065</v>
      </c>
      <c r="P245" s="62"/>
      <c r="Q245" s="62"/>
      <c r="R245" s="64">
        <v>0</v>
      </c>
      <c r="S245" s="62"/>
      <c r="T245" s="64" t="s">
        <v>608</v>
      </c>
      <c r="U245" s="62" t="s">
        <v>339</v>
      </c>
      <c r="V245" s="64">
        <v>2290065</v>
      </c>
      <c r="W245" s="64">
        <v>0</v>
      </c>
      <c r="X245" s="64">
        <v>0</v>
      </c>
      <c r="Y245" s="64">
        <v>0</v>
      </c>
      <c r="Z245" s="64">
        <v>0</v>
      </c>
      <c r="AA245" s="64">
        <v>0</v>
      </c>
      <c r="AB245" s="62"/>
      <c r="AC245" s="64">
        <v>2290065</v>
      </c>
      <c r="AD245" s="62" t="s">
        <v>587</v>
      </c>
      <c r="AE245" s="64">
        <v>2290065</v>
      </c>
      <c r="AF245" s="64">
        <v>0</v>
      </c>
      <c r="AG245" s="64">
        <v>0</v>
      </c>
      <c r="AH245" s="62"/>
      <c r="AI245" s="62"/>
      <c r="AJ245" s="64">
        <v>0</v>
      </c>
      <c r="AK245" s="64">
        <v>0</v>
      </c>
      <c r="AL245" s="62"/>
      <c r="AM245" s="62"/>
      <c r="AN245" s="62"/>
      <c r="AO245" s="63">
        <v>45034</v>
      </c>
      <c r="AP245" s="62"/>
      <c r="AQ245" s="62">
        <v>9</v>
      </c>
      <c r="AR245" s="62"/>
      <c r="AS245" s="62" t="s">
        <v>581</v>
      </c>
      <c r="AT245" s="62">
        <v>1</v>
      </c>
      <c r="AU245" s="62">
        <v>21001231</v>
      </c>
      <c r="AV245" s="62">
        <v>20230418</v>
      </c>
      <c r="AW245" s="64">
        <v>2290065</v>
      </c>
      <c r="AX245" s="64">
        <v>0</v>
      </c>
      <c r="AY245" s="63">
        <v>45046</v>
      </c>
    </row>
    <row r="246" spans="1:51" x14ac:dyDescent="0.25">
      <c r="A246" s="62">
        <v>900228989</v>
      </c>
      <c r="B246" s="62" t="s">
        <v>250</v>
      </c>
      <c r="C246" s="62" t="s">
        <v>11</v>
      </c>
      <c r="D246" s="62">
        <v>120621</v>
      </c>
      <c r="E246" s="62" t="s">
        <v>588</v>
      </c>
      <c r="F246" s="62" t="s">
        <v>11</v>
      </c>
      <c r="G246" s="62">
        <v>120621</v>
      </c>
      <c r="H246" s="63">
        <v>44980</v>
      </c>
      <c r="I246" s="70">
        <v>2023</v>
      </c>
      <c r="J246" s="64">
        <v>3882448</v>
      </c>
      <c r="K246" s="64">
        <v>3609524</v>
      </c>
      <c r="L246" s="62" t="s">
        <v>578</v>
      </c>
      <c r="M246" s="62" t="s">
        <v>604</v>
      </c>
      <c r="N246" s="62" t="s">
        <v>579</v>
      </c>
      <c r="O246" s="64">
        <v>3609524</v>
      </c>
      <c r="P246" s="62"/>
      <c r="Q246" s="62"/>
      <c r="R246" s="64">
        <v>0</v>
      </c>
      <c r="S246" s="62"/>
      <c r="T246" s="64" t="s">
        <v>608</v>
      </c>
      <c r="U246" s="62" t="s">
        <v>339</v>
      </c>
      <c r="V246" s="64">
        <v>3609524</v>
      </c>
      <c r="W246" s="64">
        <v>0</v>
      </c>
      <c r="X246" s="64">
        <v>0</v>
      </c>
      <c r="Y246" s="64">
        <v>0</v>
      </c>
      <c r="Z246" s="64">
        <v>0</v>
      </c>
      <c r="AA246" s="64">
        <v>0</v>
      </c>
      <c r="AB246" s="62"/>
      <c r="AC246" s="64">
        <v>3609524</v>
      </c>
      <c r="AD246" s="62" t="s">
        <v>589</v>
      </c>
      <c r="AE246" s="64">
        <v>3609524</v>
      </c>
      <c r="AF246" s="64">
        <v>0</v>
      </c>
      <c r="AG246" s="64">
        <v>0</v>
      </c>
      <c r="AH246" s="62"/>
      <c r="AI246" s="62"/>
      <c r="AJ246" s="64">
        <v>0</v>
      </c>
      <c r="AK246" s="64">
        <v>0</v>
      </c>
      <c r="AL246" s="62"/>
      <c r="AM246" s="62"/>
      <c r="AN246" s="62"/>
      <c r="AO246" s="63">
        <v>45009</v>
      </c>
      <c r="AP246" s="62"/>
      <c r="AQ246" s="62">
        <v>9</v>
      </c>
      <c r="AR246" s="62"/>
      <c r="AS246" s="62" t="s">
        <v>581</v>
      </c>
      <c r="AT246" s="62">
        <v>1</v>
      </c>
      <c r="AU246" s="62">
        <v>21001231</v>
      </c>
      <c r="AV246" s="62">
        <v>20230321</v>
      </c>
      <c r="AW246" s="64">
        <v>3609524</v>
      </c>
      <c r="AX246" s="64">
        <v>0</v>
      </c>
      <c r="AY246" s="63">
        <v>45046</v>
      </c>
    </row>
    <row r="247" spans="1:51" x14ac:dyDescent="0.25">
      <c r="A247" s="62">
        <v>900228989</v>
      </c>
      <c r="B247" s="62" t="s">
        <v>250</v>
      </c>
      <c r="C247" s="62" t="s">
        <v>11</v>
      </c>
      <c r="D247" s="62">
        <v>114947</v>
      </c>
      <c r="E247" s="62" t="s">
        <v>590</v>
      </c>
      <c r="F247" s="62" t="s">
        <v>11</v>
      </c>
      <c r="G247" s="62">
        <v>114947</v>
      </c>
      <c r="H247" s="63">
        <v>44884</v>
      </c>
      <c r="I247" s="70">
        <v>2022</v>
      </c>
      <c r="J247" s="64">
        <v>17995944</v>
      </c>
      <c r="K247" s="64">
        <v>17995944</v>
      </c>
      <c r="L247" s="62" t="s">
        <v>578</v>
      </c>
      <c r="M247" s="62" t="s">
        <v>604</v>
      </c>
      <c r="N247" s="62" t="s">
        <v>579</v>
      </c>
      <c r="O247" s="64">
        <v>17995944</v>
      </c>
      <c r="P247" s="62"/>
      <c r="Q247" s="62"/>
      <c r="R247" s="64">
        <v>0</v>
      </c>
      <c r="S247" s="62"/>
      <c r="T247" s="64" t="s">
        <v>608</v>
      </c>
      <c r="U247" s="62" t="s">
        <v>339</v>
      </c>
      <c r="V247" s="64">
        <v>17995944</v>
      </c>
      <c r="W247" s="64">
        <v>0</v>
      </c>
      <c r="X247" s="64">
        <v>0</v>
      </c>
      <c r="Y247" s="64">
        <v>0</v>
      </c>
      <c r="Z247" s="64">
        <v>0</v>
      </c>
      <c r="AA247" s="64">
        <v>0</v>
      </c>
      <c r="AB247" s="62"/>
      <c r="AC247" s="64">
        <v>17995944</v>
      </c>
      <c r="AD247" s="62" t="s">
        <v>591</v>
      </c>
      <c r="AE247" s="64">
        <v>17995944</v>
      </c>
      <c r="AF247" s="64">
        <v>0</v>
      </c>
      <c r="AG247" s="64">
        <v>0</v>
      </c>
      <c r="AH247" s="62"/>
      <c r="AI247" s="62"/>
      <c r="AJ247" s="64">
        <v>0</v>
      </c>
      <c r="AK247" s="64">
        <v>0</v>
      </c>
      <c r="AL247" s="62"/>
      <c r="AM247" s="62"/>
      <c r="AN247" s="62"/>
      <c r="AO247" s="63">
        <v>44904</v>
      </c>
      <c r="AP247" s="62"/>
      <c r="AQ247" s="62">
        <v>9</v>
      </c>
      <c r="AR247" s="62"/>
      <c r="AS247" s="62" t="s">
        <v>581</v>
      </c>
      <c r="AT247" s="62">
        <v>1</v>
      </c>
      <c r="AU247" s="62">
        <v>21001231</v>
      </c>
      <c r="AV247" s="62">
        <v>20221209</v>
      </c>
      <c r="AW247" s="64">
        <v>17995944</v>
      </c>
      <c r="AX247" s="64">
        <v>0</v>
      </c>
      <c r="AY247" s="63">
        <v>45046</v>
      </c>
    </row>
    <row r="248" spans="1:51" x14ac:dyDescent="0.25">
      <c r="A248" s="62">
        <v>900228989</v>
      </c>
      <c r="B248" s="62" t="s">
        <v>250</v>
      </c>
      <c r="C248" s="62" t="s">
        <v>11</v>
      </c>
      <c r="D248" s="62">
        <v>114021</v>
      </c>
      <c r="E248" s="62" t="s">
        <v>592</v>
      </c>
      <c r="F248" s="62" t="s">
        <v>11</v>
      </c>
      <c r="G248" s="62">
        <v>114021</v>
      </c>
      <c r="H248" s="63">
        <v>44868</v>
      </c>
      <c r="I248" s="70">
        <v>2022</v>
      </c>
      <c r="J248" s="64">
        <v>6410579</v>
      </c>
      <c r="K248" s="64">
        <v>6410579</v>
      </c>
      <c r="L248" s="62" t="s">
        <v>578</v>
      </c>
      <c r="M248" s="62" t="s">
        <v>604</v>
      </c>
      <c r="N248" s="62" t="s">
        <v>579</v>
      </c>
      <c r="O248" s="64">
        <v>6410579</v>
      </c>
      <c r="P248" s="62"/>
      <c r="Q248" s="62"/>
      <c r="R248" s="64">
        <v>0</v>
      </c>
      <c r="S248" s="62"/>
      <c r="T248" s="64" t="s">
        <v>608</v>
      </c>
      <c r="U248" s="62" t="s">
        <v>339</v>
      </c>
      <c r="V248" s="64">
        <v>6410579</v>
      </c>
      <c r="W248" s="64">
        <v>0</v>
      </c>
      <c r="X248" s="64">
        <v>0</v>
      </c>
      <c r="Y248" s="64">
        <v>0</v>
      </c>
      <c r="Z248" s="64">
        <v>0</v>
      </c>
      <c r="AA248" s="64">
        <v>0</v>
      </c>
      <c r="AB248" s="62"/>
      <c r="AC248" s="64">
        <v>6410579</v>
      </c>
      <c r="AD248" s="62" t="s">
        <v>593</v>
      </c>
      <c r="AE248" s="64">
        <v>6410579</v>
      </c>
      <c r="AF248" s="64">
        <v>0</v>
      </c>
      <c r="AG248" s="64">
        <v>0</v>
      </c>
      <c r="AH248" s="62"/>
      <c r="AI248" s="62"/>
      <c r="AJ248" s="64">
        <v>0</v>
      </c>
      <c r="AK248" s="64">
        <v>0</v>
      </c>
      <c r="AL248" s="62"/>
      <c r="AM248" s="62"/>
      <c r="AN248" s="62"/>
      <c r="AO248" s="63">
        <v>44874</v>
      </c>
      <c r="AP248" s="62"/>
      <c r="AQ248" s="62">
        <v>9</v>
      </c>
      <c r="AR248" s="62"/>
      <c r="AS248" s="62" t="s">
        <v>581</v>
      </c>
      <c r="AT248" s="62">
        <v>1</v>
      </c>
      <c r="AU248" s="62">
        <v>21001231</v>
      </c>
      <c r="AV248" s="62">
        <v>20221109</v>
      </c>
      <c r="AW248" s="64">
        <v>6410579</v>
      </c>
      <c r="AX248" s="64">
        <v>0</v>
      </c>
      <c r="AY248" s="63">
        <v>45046</v>
      </c>
    </row>
    <row r="249" spans="1:51" x14ac:dyDescent="0.25">
      <c r="A249" s="62">
        <v>900228989</v>
      </c>
      <c r="B249" s="62" t="s">
        <v>250</v>
      </c>
      <c r="C249" s="62" t="s">
        <v>11</v>
      </c>
      <c r="D249" s="62">
        <v>120533</v>
      </c>
      <c r="E249" s="62" t="s">
        <v>594</v>
      </c>
      <c r="F249" s="62" t="s">
        <v>11</v>
      </c>
      <c r="G249" s="62">
        <v>120533</v>
      </c>
      <c r="H249" s="63">
        <v>44979</v>
      </c>
      <c r="I249" s="70">
        <v>2023</v>
      </c>
      <c r="J249" s="64">
        <v>315937</v>
      </c>
      <c r="K249" s="64">
        <v>315937</v>
      </c>
      <c r="L249" s="62" t="s">
        <v>578</v>
      </c>
      <c r="M249" s="62" t="s">
        <v>604</v>
      </c>
      <c r="N249" s="62" t="s">
        <v>579</v>
      </c>
      <c r="O249" s="64">
        <v>315937</v>
      </c>
      <c r="P249" s="62"/>
      <c r="Q249" s="62"/>
      <c r="R249" s="64">
        <v>0</v>
      </c>
      <c r="S249" s="62"/>
      <c r="T249" s="64" t="s">
        <v>608</v>
      </c>
      <c r="U249" s="62" t="s">
        <v>339</v>
      </c>
      <c r="V249" s="64">
        <v>315937</v>
      </c>
      <c r="W249" s="64">
        <v>0</v>
      </c>
      <c r="X249" s="64">
        <v>0</v>
      </c>
      <c r="Y249" s="64">
        <v>0</v>
      </c>
      <c r="Z249" s="64">
        <v>0</v>
      </c>
      <c r="AA249" s="64">
        <v>0</v>
      </c>
      <c r="AB249" s="62"/>
      <c r="AC249" s="64">
        <v>315937</v>
      </c>
      <c r="AD249" s="62" t="s">
        <v>595</v>
      </c>
      <c r="AE249" s="64">
        <v>315937</v>
      </c>
      <c r="AF249" s="64">
        <v>0</v>
      </c>
      <c r="AG249" s="64">
        <v>0</v>
      </c>
      <c r="AH249" s="62"/>
      <c r="AI249" s="62"/>
      <c r="AJ249" s="64">
        <v>0</v>
      </c>
      <c r="AK249" s="64">
        <v>0</v>
      </c>
      <c r="AL249" s="62"/>
      <c r="AM249" s="62"/>
      <c r="AN249" s="62"/>
      <c r="AO249" s="63">
        <v>45006</v>
      </c>
      <c r="AP249" s="62"/>
      <c r="AQ249" s="62">
        <v>9</v>
      </c>
      <c r="AR249" s="62"/>
      <c r="AS249" s="62" t="s">
        <v>581</v>
      </c>
      <c r="AT249" s="62">
        <v>1</v>
      </c>
      <c r="AU249" s="62">
        <v>21001231</v>
      </c>
      <c r="AV249" s="62">
        <v>20230321</v>
      </c>
      <c r="AW249" s="64">
        <v>315937</v>
      </c>
      <c r="AX249" s="64">
        <v>0</v>
      </c>
      <c r="AY249" s="63">
        <v>45046</v>
      </c>
    </row>
    <row r="250" spans="1:51" x14ac:dyDescent="0.25">
      <c r="A250" s="62">
        <v>900228989</v>
      </c>
      <c r="B250" s="62" t="s">
        <v>250</v>
      </c>
      <c r="C250" s="62" t="s">
        <v>11</v>
      </c>
      <c r="D250" s="62">
        <v>116081</v>
      </c>
      <c r="E250" s="62" t="s">
        <v>596</v>
      </c>
      <c r="F250" s="62" t="s">
        <v>11</v>
      </c>
      <c r="G250" s="62">
        <v>116081</v>
      </c>
      <c r="H250" s="63">
        <v>44901</v>
      </c>
      <c r="I250" s="70">
        <v>2022</v>
      </c>
      <c r="J250" s="64">
        <v>6477875</v>
      </c>
      <c r="K250" s="64">
        <v>6477875</v>
      </c>
      <c r="L250" s="62" t="s">
        <v>578</v>
      </c>
      <c r="M250" s="62" t="s">
        <v>604</v>
      </c>
      <c r="N250" s="62" t="s">
        <v>579</v>
      </c>
      <c r="O250" s="64">
        <v>6477875</v>
      </c>
      <c r="P250" s="62"/>
      <c r="Q250" s="62"/>
      <c r="R250" s="64">
        <v>0</v>
      </c>
      <c r="S250" s="62"/>
      <c r="T250" s="64" t="s">
        <v>608</v>
      </c>
      <c r="U250" s="62" t="s">
        <v>339</v>
      </c>
      <c r="V250" s="64">
        <v>6477875</v>
      </c>
      <c r="W250" s="64">
        <v>0</v>
      </c>
      <c r="X250" s="64">
        <v>0</v>
      </c>
      <c r="Y250" s="64">
        <v>0</v>
      </c>
      <c r="Z250" s="64">
        <v>0</v>
      </c>
      <c r="AA250" s="64">
        <v>0</v>
      </c>
      <c r="AB250" s="62"/>
      <c r="AC250" s="64">
        <v>6477875</v>
      </c>
      <c r="AD250" s="62" t="s">
        <v>597</v>
      </c>
      <c r="AE250" s="64">
        <v>6477875</v>
      </c>
      <c r="AF250" s="64">
        <v>0</v>
      </c>
      <c r="AG250" s="64">
        <v>0</v>
      </c>
      <c r="AH250" s="62"/>
      <c r="AI250" s="62"/>
      <c r="AJ250" s="64">
        <v>0</v>
      </c>
      <c r="AK250" s="64">
        <v>0</v>
      </c>
      <c r="AL250" s="62"/>
      <c r="AM250" s="62"/>
      <c r="AN250" s="62"/>
      <c r="AO250" s="63">
        <v>44912</v>
      </c>
      <c r="AP250" s="62"/>
      <c r="AQ250" s="62">
        <v>9</v>
      </c>
      <c r="AR250" s="62"/>
      <c r="AS250" s="62" t="s">
        <v>581</v>
      </c>
      <c r="AT250" s="62">
        <v>1</v>
      </c>
      <c r="AU250" s="62">
        <v>21001231</v>
      </c>
      <c r="AV250" s="62">
        <v>20221217</v>
      </c>
      <c r="AW250" s="64">
        <v>6477875</v>
      </c>
      <c r="AX250" s="64">
        <v>0</v>
      </c>
      <c r="AY250" s="63">
        <v>45046</v>
      </c>
    </row>
    <row r="251" spans="1:51" x14ac:dyDescent="0.25">
      <c r="A251" s="62">
        <v>900228989</v>
      </c>
      <c r="B251" s="62" t="s">
        <v>250</v>
      </c>
      <c r="C251" s="62" t="s">
        <v>11</v>
      </c>
      <c r="D251" s="62">
        <v>120089</v>
      </c>
      <c r="E251" s="62" t="s">
        <v>598</v>
      </c>
      <c r="F251" s="62" t="s">
        <v>11</v>
      </c>
      <c r="G251" s="62">
        <v>120089</v>
      </c>
      <c r="H251" s="63">
        <v>44972</v>
      </c>
      <c r="I251" s="70">
        <v>2023</v>
      </c>
      <c r="J251" s="64">
        <v>187779</v>
      </c>
      <c r="K251" s="64">
        <v>187779</v>
      </c>
      <c r="L251" s="62" t="s">
        <v>578</v>
      </c>
      <c r="M251" s="62" t="s">
        <v>604</v>
      </c>
      <c r="N251" s="62" t="s">
        <v>579</v>
      </c>
      <c r="O251" s="64">
        <v>187779</v>
      </c>
      <c r="P251" s="62"/>
      <c r="Q251" s="62"/>
      <c r="R251" s="64">
        <v>0</v>
      </c>
      <c r="S251" s="62"/>
      <c r="T251" s="64" t="s">
        <v>608</v>
      </c>
      <c r="U251" s="62" t="s">
        <v>339</v>
      </c>
      <c r="V251" s="64">
        <v>187779</v>
      </c>
      <c r="W251" s="64">
        <v>0</v>
      </c>
      <c r="X251" s="64">
        <v>0</v>
      </c>
      <c r="Y251" s="64">
        <v>0</v>
      </c>
      <c r="Z251" s="64">
        <v>0</v>
      </c>
      <c r="AA251" s="64">
        <v>0</v>
      </c>
      <c r="AB251" s="62"/>
      <c r="AC251" s="64">
        <v>187779</v>
      </c>
      <c r="AD251" s="62" t="s">
        <v>599</v>
      </c>
      <c r="AE251" s="64">
        <v>187779</v>
      </c>
      <c r="AF251" s="64">
        <v>0</v>
      </c>
      <c r="AG251" s="64">
        <v>0</v>
      </c>
      <c r="AH251" s="62"/>
      <c r="AI251" s="62"/>
      <c r="AJ251" s="64">
        <v>0</v>
      </c>
      <c r="AK251" s="64">
        <v>0</v>
      </c>
      <c r="AL251" s="62"/>
      <c r="AM251" s="62"/>
      <c r="AN251" s="62"/>
      <c r="AO251" s="63">
        <v>44998</v>
      </c>
      <c r="AP251" s="62"/>
      <c r="AQ251" s="62">
        <v>9</v>
      </c>
      <c r="AR251" s="62"/>
      <c r="AS251" s="62" t="s">
        <v>581</v>
      </c>
      <c r="AT251" s="62">
        <v>1</v>
      </c>
      <c r="AU251" s="62">
        <v>21001231</v>
      </c>
      <c r="AV251" s="62">
        <v>20230321</v>
      </c>
      <c r="AW251" s="64">
        <v>187779</v>
      </c>
      <c r="AX251" s="64">
        <v>0</v>
      </c>
      <c r="AY251" s="63">
        <v>45046</v>
      </c>
    </row>
    <row r="252" spans="1:51" x14ac:dyDescent="0.25">
      <c r="A252" s="62">
        <v>900228989</v>
      </c>
      <c r="B252" s="62" t="s">
        <v>250</v>
      </c>
      <c r="C252" s="62" t="s">
        <v>11</v>
      </c>
      <c r="D252" s="62">
        <v>118018</v>
      </c>
      <c r="E252" s="62" t="s">
        <v>600</v>
      </c>
      <c r="F252" s="62" t="s">
        <v>11</v>
      </c>
      <c r="G252" s="62">
        <v>118018</v>
      </c>
      <c r="H252" s="63">
        <v>44952</v>
      </c>
      <c r="I252" s="70">
        <v>2023</v>
      </c>
      <c r="J252" s="64">
        <v>21851631</v>
      </c>
      <c r="K252" s="64">
        <v>21851631</v>
      </c>
      <c r="L252" s="62" t="s">
        <v>578</v>
      </c>
      <c r="M252" s="62" t="s">
        <v>604</v>
      </c>
      <c r="N252" s="62" t="s">
        <v>579</v>
      </c>
      <c r="O252" s="64">
        <v>21851631</v>
      </c>
      <c r="P252" s="62"/>
      <c r="Q252" s="62"/>
      <c r="R252" s="64">
        <v>0</v>
      </c>
      <c r="S252" s="62"/>
      <c r="T252" s="64" t="s">
        <v>608</v>
      </c>
      <c r="U252" s="62" t="s">
        <v>339</v>
      </c>
      <c r="V252" s="64">
        <v>21851631</v>
      </c>
      <c r="W252" s="64">
        <v>0</v>
      </c>
      <c r="X252" s="64">
        <v>0</v>
      </c>
      <c r="Y252" s="64">
        <v>0</v>
      </c>
      <c r="Z252" s="64">
        <v>0</v>
      </c>
      <c r="AA252" s="64">
        <v>0</v>
      </c>
      <c r="AB252" s="62"/>
      <c r="AC252" s="64">
        <v>21851631</v>
      </c>
      <c r="AD252" s="62" t="s">
        <v>601</v>
      </c>
      <c r="AE252" s="64">
        <v>21851631</v>
      </c>
      <c r="AF252" s="64">
        <v>0</v>
      </c>
      <c r="AG252" s="64">
        <v>0</v>
      </c>
      <c r="AH252" s="62"/>
      <c r="AI252" s="62"/>
      <c r="AJ252" s="64">
        <v>0</v>
      </c>
      <c r="AK252" s="64">
        <v>0</v>
      </c>
      <c r="AL252" s="62"/>
      <c r="AM252" s="62"/>
      <c r="AN252" s="62"/>
      <c r="AO252" s="63">
        <v>44971</v>
      </c>
      <c r="AP252" s="62"/>
      <c r="AQ252" s="62">
        <v>9</v>
      </c>
      <c r="AR252" s="62"/>
      <c r="AS252" s="62" t="s">
        <v>581</v>
      </c>
      <c r="AT252" s="62">
        <v>1</v>
      </c>
      <c r="AU252" s="62">
        <v>21001231</v>
      </c>
      <c r="AV252" s="62">
        <v>20230214</v>
      </c>
      <c r="AW252" s="64">
        <v>21851631</v>
      </c>
      <c r="AX252" s="64">
        <v>0</v>
      </c>
      <c r="AY252" s="63">
        <v>45046</v>
      </c>
    </row>
    <row r="253" spans="1:51" x14ac:dyDescent="0.25">
      <c r="A253" s="62">
        <v>900228989</v>
      </c>
      <c r="B253" s="62" t="s">
        <v>250</v>
      </c>
      <c r="C253" s="62" t="s">
        <v>11</v>
      </c>
      <c r="D253" s="62">
        <v>94965</v>
      </c>
      <c r="E253" s="62" t="s">
        <v>602</v>
      </c>
      <c r="F253" s="62" t="s">
        <v>11</v>
      </c>
      <c r="G253" s="62">
        <v>94965</v>
      </c>
      <c r="H253" s="63">
        <v>44602</v>
      </c>
      <c r="I253" s="70">
        <v>2022</v>
      </c>
      <c r="J253" s="64">
        <v>80832</v>
      </c>
      <c r="K253" s="64">
        <v>80832</v>
      </c>
      <c r="L253" s="62" t="s">
        <v>578</v>
      </c>
      <c r="M253" s="62" t="s">
        <v>604</v>
      </c>
      <c r="N253" s="62" t="s">
        <v>579</v>
      </c>
      <c r="O253" s="64">
        <v>80832</v>
      </c>
      <c r="P253" s="62" t="s">
        <v>360</v>
      </c>
      <c r="Q253" s="62"/>
      <c r="R253" s="64">
        <v>0</v>
      </c>
      <c r="S253" s="62"/>
      <c r="T253" s="64" t="s">
        <v>607</v>
      </c>
      <c r="U253" s="62" t="s">
        <v>339</v>
      </c>
      <c r="V253" s="64">
        <v>80832</v>
      </c>
      <c r="W253" s="64">
        <v>0</v>
      </c>
      <c r="X253" s="64">
        <v>0</v>
      </c>
      <c r="Y253" s="64">
        <v>0</v>
      </c>
      <c r="Z253" s="64">
        <v>0</v>
      </c>
      <c r="AA253" s="64">
        <v>0</v>
      </c>
      <c r="AB253" s="62"/>
      <c r="AC253" s="64">
        <v>80832</v>
      </c>
      <c r="AD253" s="62" t="s">
        <v>603</v>
      </c>
      <c r="AE253" s="64">
        <v>80832</v>
      </c>
      <c r="AF253" s="64">
        <v>0</v>
      </c>
      <c r="AG253" s="64">
        <v>0</v>
      </c>
      <c r="AH253" s="62"/>
      <c r="AI253" s="62"/>
      <c r="AJ253" s="64">
        <v>0</v>
      </c>
      <c r="AK253" s="64">
        <v>0</v>
      </c>
      <c r="AL253" s="62"/>
      <c r="AM253" s="62"/>
      <c r="AN253" s="62"/>
      <c r="AO253" s="63">
        <v>44663</v>
      </c>
      <c r="AP253" s="62"/>
      <c r="AQ253" s="62">
        <v>9</v>
      </c>
      <c r="AR253" s="62"/>
      <c r="AS253" s="62" t="s">
        <v>581</v>
      </c>
      <c r="AT253" s="62">
        <v>1</v>
      </c>
      <c r="AU253" s="62">
        <v>21001231</v>
      </c>
      <c r="AV253" s="62">
        <v>20220412</v>
      </c>
      <c r="AW253" s="64">
        <v>80832</v>
      </c>
      <c r="AX253" s="64">
        <v>0</v>
      </c>
      <c r="AY253" s="63">
        <v>45046</v>
      </c>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21"/>
  <sheetViews>
    <sheetView showGridLines="0" zoomScale="73" zoomScaleNormal="73" workbookViewId="0">
      <selection activeCell="B31" sqref="B31"/>
    </sheetView>
  </sheetViews>
  <sheetFormatPr baseColWidth="10" defaultRowHeight="15" x14ac:dyDescent="0.25"/>
  <cols>
    <col min="2" max="2" width="106.85546875" bestFit="1" customWidth="1"/>
    <col min="3" max="3" width="13.28515625" style="73" customWidth="1"/>
    <col min="4" max="4" width="16" style="65" bestFit="1" customWidth="1"/>
    <col min="5" max="5" width="4" style="65" customWidth="1"/>
    <col min="6" max="6" width="19.85546875" bestFit="1" customWidth="1"/>
    <col min="7" max="7" width="13.28515625" bestFit="1" customWidth="1"/>
    <col min="8" max="8" width="16" bestFit="1" customWidth="1"/>
  </cols>
  <sheetData>
    <row r="3" spans="2:8" x14ac:dyDescent="0.25">
      <c r="B3" s="82" t="s">
        <v>658</v>
      </c>
      <c r="C3" s="82" t="s">
        <v>659</v>
      </c>
      <c r="D3" s="86" t="s">
        <v>660</v>
      </c>
      <c r="E3"/>
      <c r="F3" s="82" t="s">
        <v>664</v>
      </c>
      <c r="G3" s="82" t="s">
        <v>659</v>
      </c>
      <c r="H3" s="86" t="s">
        <v>660</v>
      </c>
    </row>
    <row r="4" spans="2:8" x14ac:dyDescent="0.25">
      <c r="B4" s="91" t="s">
        <v>654</v>
      </c>
      <c r="C4" s="92">
        <v>2</v>
      </c>
      <c r="D4" s="96">
        <v>1576987</v>
      </c>
      <c r="E4"/>
      <c r="F4" s="83" t="s">
        <v>249</v>
      </c>
      <c r="G4" s="87">
        <v>16</v>
      </c>
      <c r="H4" s="90">
        <v>1209134280</v>
      </c>
    </row>
    <row r="5" spans="2:8" x14ac:dyDescent="0.25">
      <c r="B5" s="93" t="s">
        <v>617</v>
      </c>
      <c r="C5" s="94">
        <v>4</v>
      </c>
      <c r="D5" s="97">
        <v>321083</v>
      </c>
      <c r="E5"/>
      <c r="F5" s="84" t="s">
        <v>607</v>
      </c>
      <c r="G5" s="76">
        <v>57</v>
      </c>
      <c r="H5" s="88">
        <v>5100002</v>
      </c>
    </row>
    <row r="6" spans="2:8" x14ac:dyDescent="0.25">
      <c r="B6" s="93" t="s">
        <v>614</v>
      </c>
      <c r="C6" s="94">
        <v>5</v>
      </c>
      <c r="D6" s="97">
        <v>451343</v>
      </c>
      <c r="E6"/>
      <c r="F6" s="85" t="s">
        <v>608</v>
      </c>
      <c r="G6" s="76">
        <v>178</v>
      </c>
      <c r="H6" s="88">
        <v>245227943</v>
      </c>
    </row>
    <row r="7" spans="2:8" x14ac:dyDescent="0.25">
      <c r="B7" s="93" t="s">
        <v>653</v>
      </c>
      <c r="C7" s="94">
        <v>10</v>
      </c>
      <c r="D7" s="97">
        <v>4402071</v>
      </c>
      <c r="E7"/>
      <c r="F7" s="82" t="s">
        <v>657</v>
      </c>
      <c r="G7" s="77">
        <v>251</v>
      </c>
      <c r="H7" s="89">
        <v>1459462225</v>
      </c>
    </row>
    <row r="8" spans="2:8" x14ac:dyDescent="0.25">
      <c r="B8" s="93" t="s">
        <v>656</v>
      </c>
      <c r="C8" s="94">
        <v>12</v>
      </c>
      <c r="D8" s="97">
        <v>174330889</v>
      </c>
      <c r="E8"/>
    </row>
    <row r="9" spans="2:8" x14ac:dyDescent="0.25">
      <c r="B9" s="93" t="s">
        <v>604</v>
      </c>
      <c r="C9" s="94">
        <v>12</v>
      </c>
      <c r="D9" s="97">
        <v>69698720</v>
      </c>
      <c r="E9"/>
    </row>
    <row r="10" spans="2:8" x14ac:dyDescent="0.25">
      <c r="B10" s="93" t="s">
        <v>615</v>
      </c>
      <c r="C10" s="94">
        <v>12</v>
      </c>
      <c r="D10" s="97">
        <v>168790797</v>
      </c>
      <c r="E10"/>
    </row>
    <row r="11" spans="2:8" x14ac:dyDescent="0.25">
      <c r="B11" s="93" t="s">
        <v>613</v>
      </c>
      <c r="C11" s="94">
        <v>17</v>
      </c>
      <c r="D11" s="97">
        <v>9377293</v>
      </c>
      <c r="E11"/>
    </row>
    <row r="12" spans="2:8" x14ac:dyDescent="0.25">
      <c r="B12" s="93" t="s">
        <v>616</v>
      </c>
      <c r="C12" s="94">
        <v>41</v>
      </c>
      <c r="D12" s="97">
        <v>3406767</v>
      </c>
      <c r="E12"/>
    </row>
    <row r="13" spans="2:8" x14ac:dyDescent="0.25">
      <c r="B13" s="95" t="s">
        <v>609</v>
      </c>
      <c r="C13" s="94">
        <v>136</v>
      </c>
      <c r="D13" s="97">
        <v>1027106275</v>
      </c>
      <c r="E13"/>
    </row>
    <row r="14" spans="2:8" x14ac:dyDescent="0.25">
      <c r="B14" s="82" t="s">
        <v>657</v>
      </c>
      <c r="C14" s="79">
        <v>251</v>
      </c>
      <c r="D14" s="86">
        <v>1459462225</v>
      </c>
      <c r="E14"/>
    </row>
    <row r="16" spans="2:8" x14ac:dyDescent="0.25">
      <c r="B16" s="98" t="s">
        <v>668</v>
      </c>
      <c r="C16" s="99" t="s">
        <v>659</v>
      </c>
      <c r="D16" s="80" t="s">
        <v>660</v>
      </c>
    </row>
    <row r="17" spans="2:4" x14ac:dyDescent="0.25">
      <c r="B17" s="74" t="s">
        <v>666</v>
      </c>
      <c r="C17" s="76">
        <v>1</v>
      </c>
      <c r="D17" s="75">
        <v>120000</v>
      </c>
    </row>
    <row r="18" spans="2:4" x14ac:dyDescent="0.25">
      <c r="B18" s="74" t="s">
        <v>667</v>
      </c>
      <c r="C18" s="76">
        <v>3</v>
      </c>
      <c r="D18" s="75">
        <v>242496</v>
      </c>
    </row>
    <row r="19" spans="2:4" x14ac:dyDescent="0.25">
      <c r="B19" s="74" t="s">
        <v>663</v>
      </c>
      <c r="C19" s="76">
        <v>4</v>
      </c>
      <c r="D19" s="75">
        <v>321083</v>
      </c>
    </row>
    <row r="20" spans="2:4" x14ac:dyDescent="0.25">
      <c r="B20" s="74" t="s">
        <v>665</v>
      </c>
      <c r="C20" s="76">
        <v>37</v>
      </c>
      <c r="D20" s="75">
        <v>3044271</v>
      </c>
    </row>
    <row r="21" spans="2:4" x14ac:dyDescent="0.25">
      <c r="B21" s="78" t="s">
        <v>657</v>
      </c>
      <c r="C21" s="82">
        <v>45</v>
      </c>
      <c r="D21" s="80">
        <v>3727850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opLeftCell="A10" zoomScale="90" zoomScaleNormal="90" zoomScaleSheetLayoutView="100" workbookViewId="0">
      <selection activeCell="M36" sqref="M36"/>
    </sheetView>
  </sheetViews>
  <sheetFormatPr baseColWidth="10" defaultRowHeight="12.75" x14ac:dyDescent="0.2"/>
  <cols>
    <col min="1" max="1" width="1" style="13" customWidth="1"/>
    <col min="2" max="2" width="11.42578125" style="13"/>
    <col min="3" max="3" width="17.5703125" style="13" customWidth="1"/>
    <col min="4" max="4" width="11.5703125" style="13" customWidth="1"/>
    <col min="5" max="8" width="11.42578125" style="13"/>
    <col min="9" max="9" width="22.5703125" style="13" customWidth="1"/>
    <col min="10" max="10" width="14" style="13" customWidth="1"/>
    <col min="11" max="11" width="1.7109375" style="13" customWidth="1"/>
    <col min="12" max="223" width="11.42578125" style="13"/>
    <col min="224" max="224" width="4.42578125" style="13" customWidth="1"/>
    <col min="225" max="225" width="11.42578125" style="13"/>
    <col min="226" max="226" width="17.5703125" style="13" customWidth="1"/>
    <col min="227" max="227" width="11.5703125" style="13" customWidth="1"/>
    <col min="228" max="231" width="11.42578125" style="13"/>
    <col min="232" max="232" width="22.5703125" style="13" customWidth="1"/>
    <col min="233" max="233" width="14" style="13" customWidth="1"/>
    <col min="234" max="234" width="1.7109375" style="13" customWidth="1"/>
    <col min="235" max="479" width="11.42578125" style="13"/>
    <col min="480" max="480" width="4.42578125" style="13" customWidth="1"/>
    <col min="481" max="481" width="11.42578125" style="13"/>
    <col min="482" max="482" width="17.5703125" style="13" customWidth="1"/>
    <col min="483" max="483" width="11.5703125" style="13" customWidth="1"/>
    <col min="484" max="487" width="11.42578125" style="13"/>
    <col min="488" max="488" width="22.5703125" style="13" customWidth="1"/>
    <col min="489" max="489" width="14" style="13" customWidth="1"/>
    <col min="490" max="490" width="1.7109375" style="13" customWidth="1"/>
    <col min="491" max="735" width="11.42578125" style="13"/>
    <col min="736" max="736" width="4.42578125" style="13" customWidth="1"/>
    <col min="737" max="737" width="11.42578125" style="13"/>
    <col min="738" max="738" width="17.5703125" style="13" customWidth="1"/>
    <col min="739" max="739" width="11.5703125" style="13" customWidth="1"/>
    <col min="740" max="743" width="11.42578125" style="13"/>
    <col min="744" max="744" width="22.5703125" style="13" customWidth="1"/>
    <col min="745" max="745" width="14" style="13" customWidth="1"/>
    <col min="746" max="746" width="1.7109375" style="13" customWidth="1"/>
    <col min="747" max="991" width="11.42578125" style="13"/>
    <col min="992" max="992" width="4.42578125" style="13" customWidth="1"/>
    <col min="993" max="993" width="11.42578125" style="13"/>
    <col min="994" max="994" width="17.5703125" style="13" customWidth="1"/>
    <col min="995" max="995" width="11.5703125" style="13" customWidth="1"/>
    <col min="996" max="999" width="11.42578125" style="13"/>
    <col min="1000" max="1000" width="22.5703125" style="13" customWidth="1"/>
    <col min="1001" max="1001" width="14" style="13" customWidth="1"/>
    <col min="1002" max="1002" width="1.7109375" style="13" customWidth="1"/>
    <col min="1003" max="1247" width="11.42578125" style="13"/>
    <col min="1248" max="1248" width="4.42578125" style="13" customWidth="1"/>
    <col min="1249" max="1249" width="11.42578125" style="13"/>
    <col min="1250" max="1250" width="17.5703125" style="13" customWidth="1"/>
    <col min="1251" max="1251" width="11.5703125" style="13" customWidth="1"/>
    <col min="1252" max="1255" width="11.42578125" style="13"/>
    <col min="1256" max="1256" width="22.5703125" style="13" customWidth="1"/>
    <col min="1257" max="1257" width="14" style="13" customWidth="1"/>
    <col min="1258" max="1258" width="1.7109375" style="13" customWidth="1"/>
    <col min="1259" max="1503" width="11.42578125" style="13"/>
    <col min="1504" max="1504" width="4.42578125" style="13" customWidth="1"/>
    <col min="1505" max="1505" width="11.42578125" style="13"/>
    <col min="1506" max="1506" width="17.5703125" style="13" customWidth="1"/>
    <col min="1507" max="1507" width="11.5703125" style="13" customWidth="1"/>
    <col min="1508" max="1511" width="11.42578125" style="13"/>
    <col min="1512" max="1512" width="22.5703125" style="13" customWidth="1"/>
    <col min="1513" max="1513" width="14" style="13" customWidth="1"/>
    <col min="1514" max="1514" width="1.7109375" style="13" customWidth="1"/>
    <col min="1515" max="1759" width="11.42578125" style="13"/>
    <col min="1760" max="1760" width="4.42578125" style="13" customWidth="1"/>
    <col min="1761" max="1761" width="11.42578125" style="13"/>
    <col min="1762" max="1762" width="17.5703125" style="13" customWidth="1"/>
    <col min="1763" max="1763" width="11.5703125" style="13" customWidth="1"/>
    <col min="1764" max="1767" width="11.42578125" style="13"/>
    <col min="1768" max="1768" width="22.5703125" style="13" customWidth="1"/>
    <col min="1769" max="1769" width="14" style="13" customWidth="1"/>
    <col min="1770" max="1770" width="1.7109375" style="13" customWidth="1"/>
    <col min="1771" max="2015" width="11.42578125" style="13"/>
    <col min="2016" max="2016" width="4.42578125" style="13" customWidth="1"/>
    <col min="2017" max="2017" width="11.42578125" style="13"/>
    <col min="2018" max="2018" width="17.5703125" style="13" customWidth="1"/>
    <col min="2019" max="2019" width="11.5703125" style="13" customWidth="1"/>
    <col min="2020" max="2023" width="11.42578125" style="13"/>
    <col min="2024" max="2024" width="22.5703125" style="13" customWidth="1"/>
    <col min="2025" max="2025" width="14" style="13" customWidth="1"/>
    <col min="2026" max="2026" width="1.7109375" style="13" customWidth="1"/>
    <col min="2027" max="2271" width="11.42578125" style="13"/>
    <col min="2272" max="2272" width="4.42578125" style="13" customWidth="1"/>
    <col min="2273" max="2273" width="11.42578125" style="13"/>
    <col min="2274" max="2274" width="17.5703125" style="13" customWidth="1"/>
    <col min="2275" max="2275" width="11.5703125" style="13" customWidth="1"/>
    <col min="2276" max="2279" width="11.42578125" style="13"/>
    <col min="2280" max="2280" width="22.5703125" style="13" customWidth="1"/>
    <col min="2281" max="2281" width="14" style="13" customWidth="1"/>
    <col min="2282" max="2282" width="1.7109375" style="13" customWidth="1"/>
    <col min="2283" max="2527" width="11.42578125" style="13"/>
    <col min="2528" max="2528" width="4.42578125" style="13" customWidth="1"/>
    <col min="2529" max="2529" width="11.42578125" style="13"/>
    <col min="2530" max="2530" width="17.5703125" style="13" customWidth="1"/>
    <col min="2531" max="2531" width="11.5703125" style="13" customWidth="1"/>
    <col min="2532" max="2535" width="11.42578125" style="13"/>
    <col min="2536" max="2536" width="22.5703125" style="13" customWidth="1"/>
    <col min="2537" max="2537" width="14" style="13" customWidth="1"/>
    <col min="2538" max="2538" width="1.7109375" style="13" customWidth="1"/>
    <col min="2539" max="2783" width="11.42578125" style="13"/>
    <col min="2784" max="2784" width="4.42578125" style="13" customWidth="1"/>
    <col min="2785" max="2785" width="11.42578125" style="13"/>
    <col min="2786" max="2786" width="17.5703125" style="13" customWidth="1"/>
    <col min="2787" max="2787" width="11.5703125" style="13" customWidth="1"/>
    <col min="2788" max="2791" width="11.42578125" style="13"/>
    <col min="2792" max="2792" width="22.5703125" style="13" customWidth="1"/>
    <col min="2793" max="2793" width="14" style="13" customWidth="1"/>
    <col min="2794" max="2794" width="1.7109375" style="13" customWidth="1"/>
    <col min="2795" max="3039" width="11.42578125" style="13"/>
    <col min="3040" max="3040" width="4.42578125" style="13" customWidth="1"/>
    <col min="3041" max="3041" width="11.42578125" style="13"/>
    <col min="3042" max="3042" width="17.5703125" style="13" customWidth="1"/>
    <col min="3043" max="3043" width="11.5703125" style="13" customWidth="1"/>
    <col min="3044" max="3047" width="11.42578125" style="13"/>
    <col min="3048" max="3048" width="22.5703125" style="13" customWidth="1"/>
    <col min="3049" max="3049" width="14" style="13" customWidth="1"/>
    <col min="3050" max="3050" width="1.7109375" style="13" customWidth="1"/>
    <col min="3051" max="3295" width="11.42578125" style="13"/>
    <col min="3296" max="3296" width="4.42578125" style="13" customWidth="1"/>
    <col min="3297" max="3297" width="11.42578125" style="13"/>
    <col min="3298" max="3298" width="17.5703125" style="13" customWidth="1"/>
    <col min="3299" max="3299" width="11.5703125" style="13" customWidth="1"/>
    <col min="3300" max="3303" width="11.42578125" style="13"/>
    <col min="3304" max="3304" width="22.5703125" style="13" customWidth="1"/>
    <col min="3305" max="3305" width="14" style="13" customWidth="1"/>
    <col min="3306" max="3306" width="1.7109375" style="13" customWidth="1"/>
    <col min="3307" max="3551" width="11.42578125" style="13"/>
    <col min="3552" max="3552" width="4.42578125" style="13" customWidth="1"/>
    <col min="3553" max="3553" width="11.42578125" style="13"/>
    <col min="3554" max="3554" width="17.5703125" style="13" customWidth="1"/>
    <col min="3555" max="3555" width="11.5703125" style="13" customWidth="1"/>
    <col min="3556" max="3559" width="11.42578125" style="13"/>
    <col min="3560" max="3560" width="22.5703125" style="13" customWidth="1"/>
    <col min="3561" max="3561" width="14" style="13" customWidth="1"/>
    <col min="3562" max="3562" width="1.7109375" style="13" customWidth="1"/>
    <col min="3563" max="3807" width="11.42578125" style="13"/>
    <col min="3808" max="3808" width="4.42578125" style="13" customWidth="1"/>
    <col min="3809" max="3809" width="11.42578125" style="13"/>
    <col min="3810" max="3810" width="17.5703125" style="13" customWidth="1"/>
    <col min="3811" max="3811" width="11.5703125" style="13" customWidth="1"/>
    <col min="3812" max="3815" width="11.42578125" style="13"/>
    <col min="3816" max="3816" width="22.5703125" style="13" customWidth="1"/>
    <col min="3817" max="3817" width="14" style="13" customWidth="1"/>
    <col min="3818" max="3818" width="1.7109375" style="13" customWidth="1"/>
    <col min="3819" max="4063" width="11.42578125" style="13"/>
    <col min="4064" max="4064" width="4.42578125" style="13" customWidth="1"/>
    <col min="4065" max="4065" width="11.42578125" style="13"/>
    <col min="4066" max="4066" width="17.5703125" style="13" customWidth="1"/>
    <col min="4067" max="4067" width="11.5703125" style="13" customWidth="1"/>
    <col min="4068" max="4071" width="11.42578125" style="13"/>
    <col min="4072" max="4072" width="22.5703125" style="13" customWidth="1"/>
    <col min="4073" max="4073" width="14" style="13" customWidth="1"/>
    <col min="4074" max="4074" width="1.7109375" style="13" customWidth="1"/>
    <col min="4075" max="4319" width="11.42578125" style="13"/>
    <col min="4320" max="4320" width="4.42578125" style="13" customWidth="1"/>
    <col min="4321" max="4321" width="11.42578125" style="13"/>
    <col min="4322" max="4322" width="17.5703125" style="13" customWidth="1"/>
    <col min="4323" max="4323" width="11.5703125" style="13" customWidth="1"/>
    <col min="4324" max="4327" width="11.42578125" style="13"/>
    <col min="4328" max="4328" width="22.5703125" style="13" customWidth="1"/>
    <col min="4329" max="4329" width="14" style="13" customWidth="1"/>
    <col min="4330" max="4330" width="1.7109375" style="13" customWidth="1"/>
    <col min="4331" max="4575" width="11.42578125" style="13"/>
    <col min="4576" max="4576" width="4.42578125" style="13" customWidth="1"/>
    <col min="4577" max="4577" width="11.42578125" style="13"/>
    <col min="4578" max="4578" width="17.5703125" style="13" customWidth="1"/>
    <col min="4579" max="4579" width="11.5703125" style="13" customWidth="1"/>
    <col min="4580" max="4583" width="11.42578125" style="13"/>
    <col min="4584" max="4584" width="22.5703125" style="13" customWidth="1"/>
    <col min="4585" max="4585" width="14" style="13" customWidth="1"/>
    <col min="4586" max="4586" width="1.7109375" style="13" customWidth="1"/>
    <col min="4587" max="4831" width="11.42578125" style="13"/>
    <col min="4832" max="4832" width="4.42578125" style="13" customWidth="1"/>
    <col min="4833" max="4833" width="11.42578125" style="13"/>
    <col min="4834" max="4834" width="17.5703125" style="13" customWidth="1"/>
    <col min="4835" max="4835" width="11.5703125" style="13" customWidth="1"/>
    <col min="4836" max="4839" width="11.42578125" style="13"/>
    <col min="4840" max="4840" width="22.5703125" style="13" customWidth="1"/>
    <col min="4841" max="4841" width="14" style="13" customWidth="1"/>
    <col min="4842" max="4842" width="1.7109375" style="13" customWidth="1"/>
    <col min="4843" max="5087" width="11.42578125" style="13"/>
    <col min="5088" max="5088" width="4.42578125" style="13" customWidth="1"/>
    <col min="5089" max="5089" width="11.42578125" style="13"/>
    <col min="5090" max="5090" width="17.5703125" style="13" customWidth="1"/>
    <col min="5091" max="5091" width="11.5703125" style="13" customWidth="1"/>
    <col min="5092" max="5095" width="11.42578125" style="13"/>
    <col min="5096" max="5096" width="22.5703125" style="13" customWidth="1"/>
    <col min="5097" max="5097" width="14" style="13" customWidth="1"/>
    <col min="5098" max="5098" width="1.7109375" style="13" customWidth="1"/>
    <col min="5099" max="5343" width="11.42578125" style="13"/>
    <col min="5344" max="5344" width="4.42578125" style="13" customWidth="1"/>
    <col min="5345" max="5345" width="11.42578125" style="13"/>
    <col min="5346" max="5346" width="17.5703125" style="13" customWidth="1"/>
    <col min="5347" max="5347" width="11.5703125" style="13" customWidth="1"/>
    <col min="5348" max="5351" width="11.42578125" style="13"/>
    <col min="5352" max="5352" width="22.5703125" style="13" customWidth="1"/>
    <col min="5353" max="5353" width="14" style="13" customWidth="1"/>
    <col min="5354" max="5354" width="1.7109375" style="13" customWidth="1"/>
    <col min="5355" max="5599" width="11.42578125" style="13"/>
    <col min="5600" max="5600" width="4.42578125" style="13" customWidth="1"/>
    <col min="5601" max="5601" width="11.42578125" style="13"/>
    <col min="5602" max="5602" width="17.5703125" style="13" customWidth="1"/>
    <col min="5603" max="5603" width="11.5703125" style="13" customWidth="1"/>
    <col min="5604" max="5607" width="11.42578125" style="13"/>
    <col min="5608" max="5608" width="22.5703125" style="13" customWidth="1"/>
    <col min="5609" max="5609" width="14" style="13" customWidth="1"/>
    <col min="5610" max="5610" width="1.7109375" style="13" customWidth="1"/>
    <col min="5611" max="5855" width="11.42578125" style="13"/>
    <col min="5856" max="5856" width="4.42578125" style="13" customWidth="1"/>
    <col min="5857" max="5857" width="11.42578125" style="13"/>
    <col min="5858" max="5858" width="17.5703125" style="13" customWidth="1"/>
    <col min="5859" max="5859" width="11.5703125" style="13" customWidth="1"/>
    <col min="5860" max="5863" width="11.42578125" style="13"/>
    <col min="5864" max="5864" width="22.5703125" style="13" customWidth="1"/>
    <col min="5865" max="5865" width="14" style="13" customWidth="1"/>
    <col min="5866" max="5866" width="1.7109375" style="13" customWidth="1"/>
    <col min="5867" max="6111" width="11.42578125" style="13"/>
    <col min="6112" max="6112" width="4.42578125" style="13" customWidth="1"/>
    <col min="6113" max="6113" width="11.42578125" style="13"/>
    <col min="6114" max="6114" width="17.5703125" style="13" customWidth="1"/>
    <col min="6115" max="6115" width="11.5703125" style="13" customWidth="1"/>
    <col min="6116" max="6119" width="11.42578125" style="13"/>
    <col min="6120" max="6120" width="22.5703125" style="13" customWidth="1"/>
    <col min="6121" max="6121" width="14" style="13" customWidth="1"/>
    <col min="6122" max="6122" width="1.7109375" style="13" customWidth="1"/>
    <col min="6123" max="6367" width="11.42578125" style="13"/>
    <col min="6368" max="6368" width="4.42578125" style="13" customWidth="1"/>
    <col min="6369" max="6369" width="11.42578125" style="13"/>
    <col min="6370" max="6370" width="17.5703125" style="13" customWidth="1"/>
    <col min="6371" max="6371" width="11.5703125" style="13" customWidth="1"/>
    <col min="6372" max="6375" width="11.42578125" style="13"/>
    <col min="6376" max="6376" width="22.5703125" style="13" customWidth="1"/>
    <col min="6377" max="6377" width="14" style="13" customWidth="1"/>
    <col min="6378" max="6378" width="1.7109375" style="13" customWidth="1"/>
    <col min="6379" max="6623" width="11.42578125" style="13"/>
    <col min="6624" max="6624" width="4.42578125" style="13" customWidth="1"/>
    <col min="6625" max="6625" width="11.42578125" style="13"/>
    <col min="6626" max="6626" width="17.5703125" style="13" customWidth="1"/>
    <col min="6627" max="6627" width="11.5703125" style="13" customWidth="1"/>
    <col min="6628" max="6631" width="11.42578125" style="13"/>
    <col min="6632" max="6632" width="22.5703125" style="13" customWidth="1"/>
    <col min="6633" max="6633" width="14" style="13" customWidth="1"/>
    <col min="6634" max="6634" width="1.7109375" style="13" customWidth="1"/>
    <col min="6635" max="6879" width="11.42578125" style="13"/>
    <col min="6880" max="6880" width="4.42578125" style="13" customWidth="1"/>
    <col min="6881" max="6881" width="11.42578125" style="13"/>
    <col min="6882" max="6882" width="17.5703125" style="13" customWidth="1"/>
    <col min="6883" max="6883" width="11.5703125" style="13" customWidth="1"/>
    <col min="6884" max="6887" width="11.42578125" style="13"/>
    <col min="6888" max="6888" width="22.5703125" style="13" customWidth="1"/>
    <col min="6889" max="6889" width="14" style="13" customWidth="1"/>
    <col min="6890" max="6890" width="1.7109375" style="13" customWidth="1"/>
    <col min="6891" max="7135" width="11.42578125" style="13"/>
    <col min="7136" max="7136" width="4.42578125" style="13" customWidth="1"/>
    <col min="7137" max="7137" width="11.42578125" style="13"/>
    <col min="7138" max="7138" width="17.5703125" style="13" customWidth="1"/>
    <col min="7139" max="7139" width="11.5703125" style="13" customWidth="1"/>
    <col min="7140" max="7143" width="11.42578125" style="13"/>
    <col min="7144" max="7144" width="22.5703125" style="13" customWidth="1"/>
    <col min="7145" max="7145" width="14" style="13" customWidth="1"/>
    <col min="7146" max="7146" width="1.7109375" style="13" customWidth="1"/>
    <col min="7147" max="7391" width="11.42578125" style="13"/>
    <col min="7392" max="7392" width="4.42578125" style="13" customWidth="1"/>
    <col min="7393" max="7393" width="11.42578125" style="13"/>
    <col min="7394" max="7394" width="17.5703125" style="13" customWidth="1"/>
    <col min="7395" max="7395" width="11.5703125" style="13" customWidth="1"/>
    <col min="7396" max="7399" width="11.42578125" style="13"/>
    <col min="7400" max="7400" width="22.5703125" style="13" customWidth="1"/>
    <col min="7401" max="7401" width="14" style="13" customWidth="1"/>
    <col min="7402" max="7402" width="1.7109375" style="13" customWidth="1"/>
    <col min="7403" max="7647" width="11.42578125" style="13"/>
    <col min="7648" max="7648" width="4.42578125" style="13" customWidth="1"/>
    <col min="7649" max="7649" width="11.42578125" style="13"/>
    <col min="7650" max="7650" width="17.5703125" style="13" customWidth="1"/>
    <col min="7651" max="7651" width="11.5703125" style="13" customWidth="1"/>
    <col min="7652" max="7655" width="11.42578125" style="13"/>
    <col min="7656" max="7656" width="22.5703125" style="13" customWidth="1"/>
    <col min="7657" max="7657" width="14" style="13" customWidth="1"/>
    <col min="7658" max="7658" width="1.7109375" style="13" customWidth="1"/>
    <col min="7659" max="7903" width="11.42578125" style="13"/>
    <col min="7904" max="7904" width="4.42578125" style="13" customWidth="1"/>
    <col min="7905" max="7905" width="11.42578125" style="13"/>
    <col min="7906" max="7906" width="17.5703125" style="13" customWidth="1"/>
    <col min="7907" max="7907" width="11.5703125" style="13" customWidth="1"/>
    <col min="7908" max="7911" width="11.42578125" style="13"/>
    <col min="7912" max="7912" width="22.5703125" style="13" customWidth="1"/>
    <col min="7913" max="7913" width="14" style="13" customWidth="1"/>
    <col min="7914" max="7914" width="1.7109375" style="13" customWidth="1"/>
    <col min="7915" max="8159" width="11.42578125" style="13"/>
    <col min="8160" max="8160" width="4.42578125" style="13" customWidth="1"/>
    <col min="8161" max="8161" width="11.42578125" style="13"/>
    <col min="8162" max="8162" width="17.5703125" style="13" customWidth="1"/>
    <col min="8163" max="8163" width="11.5703125" style="13" customWidth="1"/>
    <col min="8164" max="8167" width="11.42578125" style="13"/>
    <col min="8168" max="8168" width="22.5703125" style="13" customWidth="1"/>
    <col min="8169" max="8169" width="14" style="13" customWidth="1"/>
    <col min="8170" max="8170" width="1.7109375" style="13" customWidth="1"/>
    <col min="8171" max="8415" width="11.42578125" style="13"/>
    <col min="8416" max="8416" width="4.42578125" style="13" customWidth="1"/>
    <col min="8417" max="8417" width="11.42578125" style="13"/>
    <col min="8418" max="8418" width="17.5703125" style="13" customWidth="1"/>
    <col min="8419" max="8419" width="11.5703125" style="13" customWidth="1"/>
    <col min="8420" max="8423" width="11.42578125" style="13"/>
    <col min="8424" max="8424" width="22.5703125" style="13" customWidth="1"/>
    <col min="8425" max="8425" width="14" style="13" customWidth="1"/>
    <col min="8426" max="8426" width="1.7109375" style="13" customWidth="1"/>
    <col min="8427" max="8671" width="11.42578125" style="13"/>
    <col min="8672" max="8672" width="4.42578125" style="13" customWidth="1"/>
    <col min="8673" max="8673" width="11.42578125" style="13"/>
    <col min="8674" max="8674" width="17.5703125" style="13" customWidth="1"/>
    <col min="8675" max="8675" width="11.5703125" style="13" customWidth="1"/>
    <col min="8676" max="8679" width="11.42578125" style="13"/>
    <col min="8680" max="8680" width="22.5703125" style="13" customWidth="1"/>
    <col min="8681" max="8681" width="14" style="13" customWidth="1"/>
    <col min="8682" max="8682" width="1.7109375" style="13" customWidth="1"/>
    <col min="8683" max="8927" width="11.42578125" style="13"/>
    <col min="8928" max="8928" width="4.42578125" style="13" customWidth="1"/>
    <col min="8929" max="8929" width="11.42578125" style="13"/>
    <col min="8930" max="8930" width="17.5703125" style="13" customWidth="1"/>
    <col min="8931" max="8931" width="11.5703125" style="13" customWidth="1"/>
    <col min="8932" max="8935" width="11.42578125" style="13"/>
    <col min="8936" max="8936" width="22.5703125" style="13" customWidth="1"/>
    <col min="8937" max="8937" width="14" style="13" customWidth="1"/>
    <col min="8938" max="8938" width="1.7109375" style="13" customWidth="1"/>
    <col min="8939" max="9183" width="11.42578125" style="13"/>
    <col min="9184" max="9184" width="4.42578125" style="13" customWidth="1"/>
    <col min="9185" max="9185" width="11.42578125" style="13"/>
    <col min="9186" max="9186" width="17.5703125" style="13" customWidth="1"/>
    <col min="9187" max="9187" width="11.5703125" style="13" customWidth="1"/>
    <col min="9188" max="9191" width="11.42578125" style="13"/>
    <col min="9192" max="9192" width="22.5703125" style="13" customWidth="1"/>
    <col min="9193" max="9193" width="14" style="13" customWidth="1"/>
    <col min="9194" max="9194" width="1.7109375" style="13" customWidth="1"/>
    <col min="9195" max="9439" width="11.42578125" style="13"/>
    <col min="9440" max="9440" width="4.42578125" style="13" customWidth="1"/>
    <col min="9441" max="9441" width="11.42578125" style="13"/>
    <col min="9442" max="9442" width="17.5703125" style="13" customWidth="1"/>
    <col min="9443" max="9443" width="11.5703125" style="13" customWidth="1"/>
    <col min="9444" max="9447" width="11.42578125" style="13"/>
    <col min="9448" max="9448" width="22.5703125" style="13" customWidth="1"/>
    <col min="9449" max="9449" width="14" style="13" customWidth="1"/>
    <col min="9450" max="9450" width="1.7109375" style="13" customWidth="1"/>
    <col min="9451" max="9695" width="11.42578125" style="13"/>
    <col min="9696" max="9696" width="4.42578125" style="13" customWidth="1"/>
    <col min="9697" max="9697" width="11.42578125" style="13"/>
    <col min="9698" max="9698" width="17.5703125" style="13" customWidth="1"/>
    <col min="9699" max="9699" width="11.5703125" style="13" customWidth="1"/>
    <col min="9700" max="9703" width="11.42578125" style="13"/>
    <col min="9704" max="9704" width="22.5703125" style="13" customWidth="1"/>
    <col min="9705" max="9705" width="14" style="13" customWidth="1"/>
    <col min="9706" max="9706" width="1.7109375" style="13" customWidth="1"/>
    <col min="9707" max="9951" width="11.42578125" style="13"/>
    <col min="9952" max="9952" width="4.42578125" style="13" customWidth="1"/>
    <col min="9953" max="9953" width="11.42578125" style="13"/>
    <col min="9954" max="9954" width="17.5703125" style="13" customWidth="1"/>
    <col min="9955" max="9955" width="11.5703125" style="13" customWidth="1"/>
    <col min="9956" max="9959" width="11.42578125" style="13"/>
    <col min="9960" max="9960" width="22.5703125" style="13" customWidth="1"/>
    <col min="9961" max="9961" width="14" style="13" customWidth="1"/>
    <col min="9962" max="9962" width="1.7109375" style="13" customWidth="1"/>
    <col min="9963" max="10207" width="11.42578125" style="13"/>
    <col min="10208" max="10208" width="4.42578125" style="13" customWidth="1"/>
    <col min="10209" max="10209" width="11.42578125" style="13"/>
    <col min="10210" max="10210" width="17.5703125" style="13" customWidth="1"/>
    <col min="10211" max="10211" width="11.5703125" style="13" customWidth="1"/>
    <col min="10212" max="10215" width="11.42578125" style="13"/>
    <col min="10216" max="10216" width="22.5703125" style="13" customWidth="1"/>
    <col min="10217" max="10217" width="14" style="13" customWidth="1"/>
    <col min="10218" max="10218" width="1.7109375" style="13" customWidth="1"/>
    <col min="10219" max="10463" width="11.42578125" style="13"/>
    <col min="10464" max="10464" width="4.42578125" style="13" customWidth="1"/>
    <col min="10465" max="10465" width="11.42578125" style="13"/>
    <col min="10466" max="10466" width="17.5703125" style="13" customWidth="1"/>
    <col min="10467" max="10467" width="11.5703125" style="13" customWidth="1"/>
    <col min="10468" max="10471" width="11.42578125" style="13"/>
    <col min="10472" max="10472" width="22.5703125" style="13" customWidth="1"/>
    <col min="10473" max="10473" width="14" style="13" customWidth="1"/>
    <col min="10474" max="10474" width="1.7109375" style="13" customWidth="1"/>
    <col min="10475" max="10719" width="11.42578125" style="13"/>
    <col min="10720" max="10720" width="4.42578125" style="13" customWidth="1"/>
    <col min="10721" max="10721" width="11.42578125" style="13"/>
    <col min="10722" max="10722" width="17.5703125" style="13" customWidth="1"/>
    <col min="10723" max="10723" width="11.5703125" style="13" customWidth="1"/>
    <col min="10724" max="10727" width="11.42578125" style="13"/>
    <col min="10728" max="10728" width="22.5703125" style="13" customWidth="1"/>
    <col min="10729" max="10729" width="14" style="13" customWidth="1"/>
    <col min="10730" max="10730" width="1.7109375" style="13" customWidth="1"/>
    <col min="10731" max="10975" width="11.42578125" style="13"/>
    <col min="10976" max="10976" width="4.42578125" style="13" customWidth="1"/>
    <col min="10977" max="10977" width="11.42578125" style="13"/>
    <col min="10978" max="10978" width="17.5703125" style="13" customWidth="1"/>
    <col min="10979" max="10979" width="11.5703125" style="13" customWidth="1"/>
    <col min="10980" max="10983" width="11.42578125" style="13"/>
    <col min="10984" max="10984" width="22.5703125" style="13" customWidth="1"/>
    <col min="10985" max="10985" width="14" style="13" customWidth="1"/>
    <col min="10986" max="10986" width="1.7109375" style="13" customWidth="1"/>
    <col min="10987" max="11231" width="11.42578125" style="13"/>
    <col min="11232" max="11232" width="4.42578125" style="13" customWidth="1"/>
    <col min="11233" max="11233" width="11.42578125" style="13"/>
    <col min="11234" max="11234" width="17.5703125" style="13" customWidth="1"/>
    <col min="11235" max="11235" width="11.5703125" style="13" customWidth="1"/>
    <col min="11236" max="11239" width="11.42578125" style="13"/>
    <col min="11240" max="11240" width="22.5703125" style="13" customWidth="1"/>
    <col min="11241" max="11241" width="14" style="13" customWidth="1"/>
    <col min="11242" max="11242" width="1.7109375" style="13" customWidth="1"/>
    <col min="11243" max="11487" width="11.42578125" style="13"/>
    <col min="11488" max="11488" width="4.42578125" style="13" customWidth="1"/>
    <col min="11489" max="11489" width="11.42578125" style="13"/>
    <col min="11490" max="11490" width="17.5703125" style="13" customWidth="1"/>
    <col min="11491" max="11491" width="11.5703125" style="13" customWidth="1"/>
    <col min="11492" max="11495" width="11.42578125" style="13"/>
    <col min="11496" max="11496" width="22.5703125" style="13" customWidth="1"/>
    <col min="11497" max="11497" width="14" style="13" customWidth="1"/>
    <col min="11498" max="11498" width="1.7109375" style="13" customWidth="1"/>
    <col min="11499" max="11743" width="11.42578125" style="13"/>
    <col min="11744" max="11744" width="4.42578125" style="13" customWidth="1"/>
    <col min="11745" max="11745" width="11.42578125" style="13"/>
    <col min="11746" max="11746" width="17.5703125" style="13" customWidth="1"/>
    <col min="11747" max="11747" width="11.5703125" style="13" customWidth="1"/>
    <col min="11748" max="11751" width="11.42578125" style="13"/>
    <col min="11752" max="11752" width="22.5703125" style="13" customWidth="1"/>
    <col min="11753" max="11753" width="14" style="13" customWidth="1"/>
    <col min="11754" max="11754" width="1.7109375" style="13" customWidth="1"/>
    <col min="11755" max="11999" width="11.42578125" style="13"/>
    <col min="12000" max="12000" width="4.42578125" style="13" customWidth="1"/>
    <col min="12001" max="12001" width="11.42578125" style="13"/>
    <col min="12002" max="12002" width="17.5703125" style="13" customWidth="1"/>
    <col min="12003" max="12003" width="11.5703125" style="13" customWidth="1"/>
    <col min="12004" max="12007" width="11.42578125" style="13"/>
    <col min="12008" max="12008" width="22.5703125" style="13" customWidth="1"/>
    <col min="12009" max="12009" width="14" style="13" customWidth="1"/>
    <col min="12010" max="12010" width="1.7109375" style="13" customWidth="1"/>
    <col min="12011" max="12255" width="11.42578125" style="13"/>
    <col min="12256" max="12256" width="4.42578125" style="13" customWidth="1"/>
    <col min="12257" max="12257" width="11.42578125" style="13"/>
    <col min="12258" max="12258" width="17.5703125" style="13" customWidth="1"/>
    <col min="12259" max="12259" width="11.5703125" style="13" customWidth="1"/>
    <col min="12260" max="12263" width="11.42578125" style="13"/>
    <col min="12264" max="12264" width="22.5703125" style="13" customWidth="1"/>
    <col min="12265" max="12265" width="14" style="13" customWidth="1"/>
    <col min="12266" max="12266" width="1.7109375" style="13" customWidth="1"/>
    <col min="12267" max="12511" width="11.42578125" style="13"/>
    <col min="12512" max="12512" width="4.42578125" style="13" customWidth="1"/>
    <col min="12513" max="12513" width="11.42578125" style="13"/>
    <col min="12514" max="12514" width="17.5703125" style="13" customWidth="1"/>
    <col min="12515" max="12515" width="11.5703125" style="13" customWidth="1"/>
    <col min="12516" max="12519" width="11.42578125" style="13"/>
    <col min="12520" max="12520" width="22.5703125" style="13" customWidth="1"/>
    <col min="12521" max="12521" width="14" style="13" customWidth="1"/>
    <col min="12522" max="12522" width="1.7109375" style="13" customWidth="1"/>
    <col min="12523" max="12767" width="11.42578125" style="13"/>
    <col min="12768" max="12768" width="4.42578125" style="13" customWidth="1"/>
    <col min="12769" max="12769" width="11.42578125" style="13"/>
    <col min="12770" max="12770" width="17.5703125" style="13" customWidth="1"/>
    <col min="12771" max="12771" width="11.5703125" style="13" customWidth="1"/>
    <col min="12772" max="12775" width="11.42578125" style="13"/>
    <col min="12776" max="12776" width="22.5703125" style="13" customWidth="1"/>
    <col min="12777" max="12777" width="14" style="13" customWidth="1"/>
    <col min="12778" max="12778" width="1.7109375" style="13" customWidth="1"/>
    <col min="12779" max="13023" width="11.42578125" style="13"/>
    <col min="13024" max="13024" width="4.42578125" style="13" customWidth="1"/>
    <col min="13025" max="13025" width="11.42578125" style="13"/>
    <col min="13026" max="13026" width="17.5703125" style="13" customWidth="1"/>
    <col min="13027" max="13027" width="11.5703125" style="13" customWidth="1"/>
    <col min="13028" max="13031" width="11.42578125" style="13"/>
    <col min="13032" max="13032" width="22.5703125" style="13" customWidth="1"/>
    <col min="13033" max="13033" width="14" style="13" customWidth="1"/>
    <col min="13034" max="13034" width="1.7109375" style="13" customWidth="1"/>
    <col min="13035" max="13279" width="11.42578125" style="13"/>
    <col min="13280" max="13280" width="4.42578125" style="13" customWidth="1"/>
    <col min="13281" max="13281" width="11.42578125" style="13"/>
    <col min="13282" max="13282" width="17.5703125" style="13" customWidth="1"/>
    <col min="13283" max="13283" width="11.5703125" style="13" customWidth="1"/>
    <col min="13284" max="13287" width="11.42578125" style="13"/>
    <col min="13288" max="13288" width="22.5703125" style="13" customWidth="1"/>
    <col min="13289" max="13289" width="14" style="13" customWidth="1"/>
    <col min="13290" max="13290" width="1.7109375" style="13" customWidth="1"/>
    <col min="13291" max="13535" width="11.42578125" style="13"/>
    <col min="13536" max="13536" width="4.42578125" style="13" customWidth="1"/>
    <col min="13537" max="13537" width="11.42578125" style="13"/>
    <col min="13538" max="13538" width="17.5703125" style="13" customWidth="1"/>
    <col min="13539" max="13539" width="11.5703125" style="13" customWidth="1"/>
    <col min="13540" max="13543" width="11.42578125" style="13"/>
    <col min="13544" max="13544" width="22.5703125" style="13" customWidth="1"/>
    <col min="13545" max="13545" width="14" style="13" customWidth="1"/>
    <col min="13546" max="13546" width="1.7109375" style="13" customWidth="1"/>
    <col min="13547" max="13791" width="11.42578125" style="13"/>
    <col min="13792" max="13792" width="4.42578125" style="13" customWidth="1"/>
    <col min="13793" max="13793" width="11.42578125" style="13"/>
    <col min="13794" max="13794" width="17.5703125" style="13" customWidth="1"/>
    <col min="13795" max="13795" width="11.5703125" style="13" customWidth="1"/>
    <col min="13796" max="13799" width="11.42578125" style="13"/>
    <col min="13800" max="13800" width="22.5703125" style="13" customWidth="1"/>
    <col min="13801" max="13801" width="14" style="13" customWidth="1"/>
    <col min="13802" max="13802" width="1.7109375" style="13" customWidth="1"/>
    <col min="13803" max="14047" width="11.42578125" style="13"/>
    <col min="14048" max="14048" width="4.42578125" style="13" customWidth="1"/>
    <col min="14049" max="14049" width="11.42578125" style="13"/>
    <col min="14050" max="14050" width="17.5703125" style="13" customWidth="1"/>
    <col min="14051" max="14051" width="11.5703125" style="13" customWidth="1"/>
    <col min="14052" max="14055" width="11.42578125" style="13"/>
    <col min="14056" max="14056" width="22.5703125" style="13" customWidth="1"/>
    <col min="14057" max="14057" width="14" style="13" customWidth="1"/>
    <col min="14058" max="14058" width="1.7109375" style="13" customWidth="1"/>
    <col min="14059" max="14303" width="11.42578125" style="13"/>
    <col min="14304" max="14304" width="4.42578125" style="13" customWidth="1"/>
    <col min="14305" max="14305" width="11.42578125" style="13"/>
    <col min="14306" max="14306" width="17.5703125" style="13" customWidth="1"/>
    <col min="14307" max="14307" width="11.5703125" style="13" customWidth="1"/>
    <col min="14308" max="14311" width="11.42578125" style="13"/>
    <col min="14312" max="14312" width="22.5703125" style="13" customWidth="1"/>
    <col min="14313" max="14313" width="14" style="13" customWidth="1"/>
    <col min="14314" max="14314" width="1.7109375" style="13" customWidth="1"/>
    <col min="14315" max="14559" width="11.42578125" style="13"/>
    <col min="14560" max="14560" width="4.42578125" style="13" customWidth="1"/>
    <col min="14561" max="14561" width="11.42578125" style="13"/>
    <col min="14562" max="14562" width="17.5703125" style="13" customWidth="1"/>
    <col min="14563" max="14563" width="11.5703125" style="13" customWidth="1"/>
    <col min="14564" max="14567" width="11.42578125" style="13"/>
    <col min="14568" max="14568" width="22.5703125" style="13" customWidth="1"/>
    <col min="14569" max="14569" width="14" style="13" customWidth="1"/>
    <col min="14570" max="14570" width="1.7109375" style="13" customWidth="1"/>
    <col min="14571" max="14815" width="11.42578125" style="13"/>
    <col min="14816" max="14816" width="4.42578125" style="13" customWidth="1"/>
    <col min="14817" max="14817" width="11.42578125" style="13"/>
    <col min="14818" max="14818" width="17.5703125" style="13" customWidth="1"/>
    <col min="14819" max="14819" width="11.5703125" style="13" customWidth="1"/>
    <col min="14820" max="14823" width="11.42578125" style="13"/>
    <col min="14824" max="14824" width="22.5703125" style="13" customWidth="1"/>
    <col min="14825" max="14825" width="14" style="13" customWidth="1"/>
    <col min="14826" max="14826" width="1.7109375" style="13" customWidth="1"/>
    <col min="14827" max="15071" width="11.42578125" style="13"/>
    <col min="15072" max="15072" width="4.42578125" style="13" customWidth="1"/>
    <col min="15073" max="15073" width="11.42578125" style="13"/>
    <col min="15074" max="15074" width="17.5703125" style="13" customWidth="1"/>
    <col min="15075" max="15075" width="11.5703125" style="13" customWidth="1"/>
    <col min="15076" max="15079" width="11.42578125" style="13"/>
    <col min="15080" max="15080" width="22.5703125" style="13" customWidth="1"/>
    <col min="15081" max="15081" width="14" style="13" customWidth="1"/>
    <col min="15082" max="15082" width="1.7109375" style="13" customWidth="1"/>
    <col min="15083" max="15327" width="11.42578125" style="13"/>
    <col min="15328" max="15328" width="4.42578125" style="13" customWidth="1"/>
    <col min="15329" max="15329" width="11.42578125" style="13"/>
    <col min="15330" max="15330" width="17.5703125" style="13" customWidth="1"/>
    <col min="15331" max="15331" width="11.5703125" style="13" customWidth="1"/>
    <col min="15332" max="15335" width="11.42578125" style="13"/>
    <col min="15336" max="15336" width="22.5703125" style="13" customWidth="1"/>
    <col min="15337" max="15337" width="14" style="13" customWidth="1"/>
    <col min="15338" max="15338" width="1.7109375" style="13" customWidth="1"/>
    <col min="15339" max="15583" width="11.42578125" style="13"/>
    <col min="15584" max="15584" width="4.42578125" style="13" customWidth="1"/>
    <col min="15585" max="15585" width="11.42578125" style="13"/>
    <col min="15586" max="15586" width="17.5703125" style="13" customWidth="1"/>
    <col min="15587" max="15587" width="11.5703125" style="13" customWidth="1"/>
    <col min="15588" max="15591" width="11.42578125" style="13"/>
    <col min="15592" max="15592" width="22.5703125" style="13" customWidth="1"/>
    <col min="15593" max="15593" width="14" style="13" customWidth="1"/>
    <col min="15594" max="15594" width="1.7109375" style="13" customWidth="1"/>
    <col min="15595" max="15839" width="11.42578125" style="13"/>
    <col min="15840" max="15840" width="4.42578125" style="13" customWidth="1"/>
    <col min="15841" max="15841" width="11.42578125" style="13"/>
    <col min="15842" max="15842" width="17.5703125" style="13" customWidth="1"/>
    <col min="15843" max="15843" width="11.5703125" style="13" customWidth="1"/>
    <col min="15844" max="15847" width="11.42578125" style="13"/>
    <col min="15848" max="15848" width="22.5703125" style="13" customWidth="1"/>
    <col min="15849" max="15849" width="14" style="13" customWidth="1"/>
    <col min="15850" max="15850" width="1.7109375" style="13" customWidth="1"/>
    <col min="15851" max="16095" width="11.42578125" style="13"/>
    <col min="16096" max="16096" width="4.42578125" style="13" customWidth="1"/>
    <col min="16097" max="16097" width="11.42578125" style="13"/>
    <col min="16098" max="16098" width="17.5703125" style="13" customWidth="1"/>
    <col min="16099" max="16099" width="11.5703125" style="13" customWidth="1"/>
    <col min="16100" max="16103" width="11.42578125" style="13"/>
    <col min="16104" max="16104" width="22.5703125" style="13" customWidth="1"/>
    <col min="16105" max="16105" width="14" style="13" customWidth="1"/>
    <col min="16106" max="16106" width="1.7109375" style="13" customWidth="1"/>
    <col min="16107" max="16384" width="11.42578125" style="13"/>
  </cols>
  <sheetData>
    <row r="1" spans="2:10" ht="6" customHeight="1" thickBot="1" x14ac:dyDescent="0.25"/>
    <row r="2" spans="2:10" ht="19.5" customHeight="1" x14ac:dyDescent="0.2">
      <c r="B2" s="14"/>
      <c r="C2" s="15"/>
      <c r="D2" s="16" t="s">
        <v>251</v>
      </c>
      <c r="E2" s="17"/>
      <c r="F2" s="17"/>
      <c r="G2" s="17"/>
      <c r="H2" s="17"/>
      <c r="I2" s="18"/>
      <c r="J2" s="19" t="s">
        <v>252</v>
      </c>
    </row>
    <row r="3" spans="2:10" ht="13.5" thickBot="1" x14ac:dyDescent="0.25">
      <c r="B3" s="20"/>
      <c r="C3" s="21"/>
      <c r="D3" s="22"/>
      <c r="E3" s="23"/>
      <c r="F3" s="23"/>
      <c r="G3" s="23"/>
      <c r="H3" s="23"/>
      <c r="I3" s="24"/>
      <c r="J3" s="25"/>
    </row>
    <row r="4" spans="2:10" x14ac:dyDescent="0.2">
      <c r="B4" s="20"/>
      <c r="C4" s="21"/>
      <c r="D4" s="16" t="s">
        <v>253</v>
      </c>
      <c r="E4" s="17"/>
      <c r="F4" s="17"/>
      <c r="G4" s="17"/>
      <c r="H4" s="17"/>
      <c r="I4" s="18"/>
      <c r="J4" s="19" t="s">
        <v>254</v>
      </c>
    </row>
    <row r="5" spans="2:10" x14ac:dyDescent="0.2">
      <c r="B5" s="20"/>
      <c r="C5" s="21"/>
      <c r="D5" s="26"/>
      <c r="E5" s="27"/>
      <c r="F5" s="27"/>
      <c r="G5" s="27"/>
      <c r="H5" s="27"/>
      <c r="I5" s="28"/>
      <c r="J5" s="29"/>
    </row>
    <row r="6" spans="2:10" ht="13.5" thickBot="1" x14ac:dyDescent="0.25">
      <c r="B6" s="30"/>
      <c r="C6" s="31"/>
      <c r="D6" s="22"/>
      <c r="E6" s="23"/>
      <c r="F6" s="23"/>
      <c r="G6" s="23"/>
      <c r="H6" s="23"/>
      <c r="I6" s="24"/>
      <c r="J6" s="25"/>
    </row>
    <row r="7" spans="2:10" x14ac:dyDescent="0.2">
      <c r="B7" s="32"/>
      <c r="J7" s="33"/>
    </row>
    <row r="8" spans="2:10" x14ac:dyDescent="0.2">
      <c r="B8" s="32"/>
      <c r="J8" s="33"/>
    </row>
    <row r="9" spans="2:10" x14ac:dyDescent="0.2">
      <c r="B9" s="32"/>
      <c r="J9" s="33"/>
    </row>
    <row r="10" spans="2:10" x14ac:dyDescent="0.2">
      <c r="B10" s="32"/>
      <c r="C10" s="34" t="s">
        <v>255</v>
      </c>
      <c r="E10" s="35"/>
      <c r="J10" s="33"/>
    </row>
    <row r="11" spans="2:10" x14ac:dyDescent="0.2">
      <c r="B11" s="32"/>
      <c r="J11" s="33"/>
    </row>
    <row r="12" spans="2:10" x14ac:dyDescent="0.2">
      <c r="B12" s="32"/>
      <c r="C12" s="34" t="s">
        <v>661</v>
      </c>
      <c r="J12" s="33"/>
    </row>
    <row r="13" spans="2:10" x14ac:dyDescent="0.2">
      <c r="B13" s="32"/>
      <c r="C13" s="34" t="s">
        <v>662</v>
      </c>
      <c r="J13" s="33"/>
    </row>
    <row r="14" spans="2:10" x14ac:dyDescent="0.2">
      <c r="B14" s="32"/>
      <c r="J14" s="33"/>
    </row>
    <row r="15" spans="2:10" x14ac:dyDescent="0.2">
      <c r="B15" s="32"/>
      <c r="C15" s="13" t="s">
        <v>671</v>
      </c>
      <c r="J15" s="33"/>
    </row>
    <row r="16" spans="2:10" x14ac:dyDescent="0.2">
      <c r="B16" s="32"/>
      <c r="C16" s="36"/>
      <c r="J16" s="33"/>
    </row>
    <row r="17" spans="2:10" x14ac:dyDescent="0.2">
      <c r="B17" s="32"/>
      <c r="C17" s="13" t="s">
        <v>256</v>
      </c>
      <c r="D17" s="35"/>
      <c r="H17" s="37" t="s">
        <v>257</v>
      </c>
      <c r="I17" s="37" t="s">
        <v>258</v>
      </c>
      <c r="J17" s="33"/>
    </row>
    <row r="18" spans="2:10" x14ac:dyDescent="0.2">
      <c r="B18" s="32"/>
      <c r="C18" s="34" t="s">
        <v>259</v>
      </c>
      <c r="D18" s="34"/>
      <c r="E18" s="34"/>
      <c r="F18" s="34"/>
      <c r="H18" s="38">
        <v>251</v>
      </c>
      <c r="I18" s="81">
        <v>1459462225</v>
      </c>
      <c r="J18" s="33"/>
    </row>
    <row r="19" spans="2:10" x14ac:dyDescent="0.2">
      <c r="B19" s="32"/>
      <c r="C19" s="13" t="s">
        <v>260</v>
      </c>
      <c r="H19" s="39">
        <v>24</v>
      </c>
      <c r="I19" s="40">
        <v>281166384.38</v>
      </c>
      <c r="J19" s="33"/>
    </row>
    <row r="20" spans="2:10" x14ac:dyDescent="0.2">
      <c r="B20" s="32"/>
      <c r="C20" s="13" t="s">
        <v>617</v>
      </c>
      <c r="H20" s="39">
        <v>4</v>
      </c>
      <c r="I20" s="40">
        <v>321083</v>
      </c>
      <c r="J20" s="33"/>
    </row>
    <row r="21" spans="2:10" x14ac:dyDescent="0.2">
      <c r="B21" s="32"/>
      <c r="C21" s="13" t="s">
        <v>261</v>
      </c>
      <c r="H21" s="39">
        <v>12</v>
      </c>
      <c r="I21" s="40">
        <v>69698720</v>
      </c>
      <c r="J21" s="33"/>
    </row>
    <row r="22" spans="2:10" x14ac:dyDescent="0.2">
      <c r="B22" s="32"/>
      <c r="C22" s="13" t="s">
        <v>262</v>
      </c>
      <c r="H22" s="39">
        <v>5</v>
      </c>
      <c r="I22" s="41">
        <v>451343</v>
      </c>
      <c r="J22" s="33"/>
    </row>
    <row r="23" spans="2:10" x14ac:dyDescent="0.2">
      <c r="B23" s="32"/>
      <c r="C23" s="13" t="s">
        <v>263</v>
      </c>
      <c r="H23" s="39">
        <v>29</v>
      </c>
      <c r="I23" s="40">
        <v>10365336</v>
      </c>
      <c r="J23" s="33"/>
    </row>
    <row r="24" spans="2:10" ht="13.5" thickBot="1" x14ac:dyDescent="0.25">
      <c r="B24" s="32"/>
      <c r="C24" s="13" t="s">
        <v>264</v>
      </c>
      <c r="H24" s="42">
        <v>0</v>
      </c>
      <c r="I24" s="43">
        <v>0</v>
      </c>
      <c r="J24" s="33"/>
    </row>
    <row r="25" spans="2:10" x14ac:dyDescent="0.2">
      <c r="B25" s="32"/>
      <c r="C25" s="34" t="s">
        <v>265</v>
      </c>
      <c r="D25" s="34"/>
      <c r="E25" s="34"/>
      <c r="F25" s="34"/>
      <c r="H25" s="38">
        <f>H19+H21+H22+H23+H24+H20</f>
        <v>74</v>
      </c>
      <c r="I25" s="44">
        <f>I19+I21+I22+I23+I24+I20</f>
        <v>362002866.38</v>
      </c>
      <c r="J25" s="33"/>
    </row>
    <row r="26" spans="2:10" x14ac:dyDescent="0.2">
      <c r="B26" s="32"/>
      <c r="C26" s="13" t="s">
        <v>266</v>
      </c>
      <c r="H26" s="39">
        <v>136</v>
      </c>
      <c r="I26" s="40">
        <v>1094052591.6199999</v>
      </c>
      <c r="J26" s="33"/>
    </row>
    <row r="27" spans="2:10" ht="13.5" thickBot="1" x14ac:dyDescent="0.25">
      <c r="B27" s="32"/>
      <c r="C27" s="13" t="s">
        <v>267</v>
      </c>
      <c r="H27" s="42">
        <v>0</v>
      </c>
      <c r="I27" s="43">
        <v>0</v>
      </c>
      <c r="J27" s="33"/>
    </row>
    <row r="28" spans="2:10" x14ac:dyDescent="0.2">
      <c r="B28" s="32"/>
      <c r="C28" s="34" t="s">
        <v>268</v>
      </c>
      <c r="D28" s="34"/>
      <c r="E28" s="34"/>
      <c r="F28" s="34"/>
      <c r="H28" s="38">
        <f>H26+H27</f>
        <v>136</v>
      </c>
      <c r="I28" s="44">
        <f>I26+I27</f>
        <v>1094052591.6199999</v>
      </c>
      <c r="J28" s="33"/>
    </row>
    <row r="29" spans="2:10" ht="13.5" thickBot="1" x14ac:dyDescent="0.25">
      <c r="B29" s="32"/>
      <c r="C29" s="13" t="s">
        <v>269</v>
      </c>
      <c r="D29" s="34"/>
      <c r="E29" s="34"/>
      <c r="F29" s="34"/>
      <c r="H29" s="42">
        <v>41</v>
      </c>
      <c r="I29" s="43">
        <v>3406767</v>
      </c>
      <c r="J29" s="33"/>
    </row>
    <row r="30" spans="2:10" x14ac:dyDescent="0.2">
      <c r="B30" s="32"/>
      <c r="C30" s="34" t="s">
        <v>270</v>
      </c>
      <c r="D30" s="34"/>
      <c r="E30" s="34"/>
      <c r="F30" s="34"/>
      <c r="H30" s="39">
        <f>H29</f>
        <v>41</v>
      </c>
      <c r="I30" s="40">
        <f>I29</f>
        <v>3406767</v>
      </c>
      <c r="J30" s="33"/>
    </row>
    <row r="31" spans="2:10" x14ac:dyDescent="0.2">
      <c r="B31" s="32"/>
      <c r="C31" s="34"/>
      <c r="D31" s="34"/>
      <c r="E31" s="34"/>
      <c r="F31" s="34"/>
      <c r="H31" s="45"/>
      <c r="I31" s="44"/>
      <c r="J31" s="33"/>
    </row>
    <row r="32" spans="2:10" ht="13.5" thickBot="1" x14ac:dyDescent="0.25">
      <c r="B32" s="32"/>
      <c r="C32" s="34" t="s">
        <v>271</v>
      </c>
      <c r="D32" s="34"/>
      <c r="H32" s="46">
        <f>H25+H28+H30</f>
        <v>251</v>
      </c>
      <c r="I32" s="47">
        <f>I25+I28+I30</f>
        <v>1459462225</v>
      </c>
      <c r="J32" s="33"/>
    </row>
    <row r="33" spans="2:10" ht="13.5" thickTop="1" x14ac:dyDescent="0.2">
      <c r="B33" s="32"/>
      <c r="C33" s="34"/>
      <c r="D33" s="34"/>
      <c r="H33" s="48"/>
      <c r="I33" s="40"/>
      <c r="J33" s="33"/>
    </row>
    <row r="34" spans="2:10" x14ac:dyDescent="0.2">
      <c r="B34" s="32"/>
      <c r="G34" s="48"/>
      <c r="H34" s="48"/>
      <c r="I34" s="48"/>
      <c r="J34" s="33"/>
    </row>
    <row r="35" spans="2:10" x14ac:dyDescent="0.2">
      <c r="B35" s="32"/>
      <c r="G35" s="48"/>
      <c r="H35" s="48"/>
      <c r="I35" s="48"/>
      <c r="J35" s="33"/>
    </row>
    <row r="36" spans="2:10" x14ac:dyDescent="0.2">
      <c r="B36" s="32"/>
      <c r="G36" s="48"/>
      <c r="H36" s="48"/>
      <c r="I36" s="48"/>
      <c r="J36" s="33"/>
    </row>
    <row r="37" spans="2:10" ht="13.5" thickBot="1" x14ac:dyDescent="0.25">
      <c r="B37" s="32"/>
      <c r="C37" s="50" t="s">
        <v>670</v>
      </c>
      <c r="D37" s="49"/>
      <c r="G37" s="50" t="s">
        <v>272</v>
      </c>
      <c r="H37" s="49"/>
      <c r="I37" s="48"/>
      <c r="J37" s="33"/>
    </row>
    <row r="38" spans="2:10" ht="4.5" customHeight="1" x14ac:dyDescent="0.2">
      <c r="B38" s="32"/>
      <c r="C38" s="48"/>
      <c r="D38" s="48"/>
      <c r="G38" s="48"/>
      <c r="H38" s="48"/>
      <c r="I38" s="48"/>
      <c r="J38" s="33"/>
    </row>
    <row r="39" spans="2:10" x14ac:dyDescent="0.2">
      <c r="B39" s="32"/>
      <c r="C39" s="34" t="s">
        <v>669</v>
      </c>
      <c r="G39" s="51" t="s">
        <v>273</v>
      </c>
      <c r="H39" s="48"/>
      <c r="I39" s="48"/>
      <c r="J39" s="33"/>
    </row>
    <row r="40" spans="2:10" x14ac:dyDescent="0.2">
      <c r="B40" s="32"/>
      <c r="G40" s="48"/>
      <c r="H40" s="48"/>
      <c r="I40" s="48"/>
      <c r="J40" s="33"/>
    </row>
    <row r="41" spans="2:10" ht="18.75" customHeight="1" thickBot="1" x14ac:dyDescent="0.25">
      <c r="B41" s="52"/>
      <c r="C41" s="53"/>
      <c r="D41" s="53"/>
      <c r="E41" s="53"/>
      <c r="F41" s="53"/>
      <c r="G41" s="49"/>
      <c r="H41" s="49"/>
      <c r="I41" s="49"/>
      <c r="J41" s="54"/>
    </row>
  </sheetData>
  <pageMargins left="0.23622047244094491" right="0" top="0" bottom="0.74803149606299213" header="0.31496062992125984" footer="0.31496062992125984"/>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2023-05-10T21:55:54Z</cp:lastPrinted>
  <dcterms:created xsi:type="dcterms:W3CDTF">2022-06-01T14:39:12Z</dcterms:created>
  <dcterms:modified xsi:type="dcterms:W3CDTF">2023-05-10T21:58:29Z</dcterms:modified>
</cp:coreProperties>
</file>