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1023754 DM DIAGNOSTICO MEDICO S.A.S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<sst xmlns="http://schemas.openxmlformats.org/spreadsheetml/2006/main" count="90" uniqueCount="85">
  <si>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</si>
  <si>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</si>
  <si>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</si>
  <si>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</si>
  <si>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</si>
  <si>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</si>
  <si>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</si>
  <si>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</si>
  <si>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</si>
  <si>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DM DIAGNOSTICO MEDICO SAS</t>
  </si>
  <si>
    <t>FEV</t>
  </si>
  <si>
    <t>12,500,080</t>
  </si>
  <si>
    <t>EVENTO</t>
  </si>
  <si>
    <t>BUENAVENTURA</t>
  </si>
  <si>
    <t>SERVICIO TOMA DE MAMOGRAFIAS DIGITAL EN UNIDAD MOVIL MES DE MARZO DE 2023</t>
  </si>
  <si>
    <t>NIT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</si>
  <si>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</si>
  <si>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</si>
  <si>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</si>
  <si>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</si>
  <si>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</si>
  <si>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</si>
  <si>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</si>
  <si>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</si>
  <si>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</si>
  <si>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</si>
  <si>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</si>
  <si>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</si>
  <si>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</si>
  <si>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</si>
  <si>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</si>
  <si>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</si>
  <si>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</si>
  <si>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</si>
  <si>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</si>
  <si>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</si>
  <si>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</si>
  <si>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</si>
  <si>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</si>
  <si>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</si>
  <si>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</si>
  <si>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</si>
  <si>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</si>
  <si>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</si>
  <si>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</si>
  <si>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</si>
  <si>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</si>
  <si>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</si>
  <si>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</si>
  <si>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</si>
  <si>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</si>
  <si>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</si>
  <si>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</si>
  <si>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</si>
  <si>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</si>
  <si>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</si>
  <si>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</si>
  <si>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</si>
  <si>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</si>
  <si>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</si>
  <si>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</si>
  <si>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</si>
  <si>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</si>
  <si>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</si>
  <si>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</si>
  <si>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</si>
  <si>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</si>
  <si>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</si>
  <si>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</si>
  <si>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</si>
  <si>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</si>
  <si>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</si>
  <si>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</si>
  <si>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</si>
  <si>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</si>
  <si>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</si>
  <si>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</si>
  <si>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901023754_FEV_3831</t>
  </si>
  <si>
    <t>B)Factura sin saldo ERP/conciliar diferencia valor de factura</t>
  </si>
  <si>
    <t>OK</t>
  </si>
  <si>
    <t>Señores : DM DIAGNOSTICO MEDICO SAS</t>
  </si>
  <si>
    <t>NIT: 901023754</t>
  </si>
  <si>
    <t>FACTURA CANCELADA</t>
  </si>
  <si>
    <t>Samira Paredes Rivera.</t>
  </si>
  <si>
    <t>Asistente Administrativa y Contable - DM Diagnosticos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</si>
</sst>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4" xfId="1" applyFont="1" applyBorder="1" applyAlignment="1">
      <alignment horizontal="centerContinuous"/>
    </xf>
    <xf numFmtId="0" fontId="5" fillId="0" borderId="5" xfId="1" applyFont="1" applyBorder="1" applyAlignment="1">
      <alignment horizontal="centerContinuous"/>
    </xf>
    <xf numFmtId="0" fontId="6" fillId="0" borderId="4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9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/>
    </xf>
    <xf numFmtId="0" fontId="5" fillId="0" borderId="12" xfId="1" applyFont="1" applyBorder="1" applyAlignment="1">
      <alignment horizontal="centerContinuous"/>
    </xf>
    <xf numFmtId="0" fontId="5" fillId="0" borderId="8" xfId="1" applyFont="1" applyBorder="1"/>
    <xf numFmtId="0" fontId="5" fillId="0" borderId="9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11" xfId="1" applyNumberFormat="1" applyFont="1" applyBorder="1" applyAlignment="1">
      <alignment horizontal="center"/>
    </xf>
    <xf numFmtId="165" fontId="5" fillId="0" borderId="11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5" xfId="1" applyNumberFormat="1" applyFont="1" applyBorder="1" applyAlignment="1">
      <alignment horizontal="center"/>
    </xf>
    <xf numFmtId="165" fontId="6" fillId="0" borderId="15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11" xfId="1" applyNumberFormat="1" applyFont="1" applyBorder="1"/>
    <xf numFmtId="165" fontId="6" fillId="0" borderId="11" xfId="1" applyNumberFormat="1" applyFont="1" applyBorder="1"/>
    <xf numFmtId="165" fontId="6" fillId="0" borderId="0" xfId="1" applyNumberFormat="1" applyFont="1"/>
    <xf numFmtId="0" fontId="5" fillId="0" borderId="10" xfId="1" applyFont="1" applyBorder="1"/>
    <xf numFmtId="0" fontId="5" fillId="0" borderId="11" xfId="1" applyFont="1" applyBorder="1"/>
    <xf numFmtId="0" fontId="5" fillId="0" borderId="12" xfId="1" applyFont="1" applyBorder="1"/>
    <xf numFmtId="0" fontId="8" fillId="0" borderId="16" xfId="0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7" fontId="8" fillId="0" borderId="16" xfId="2" applyNumberFormat="1" applyFont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67" fontId="8" fillId="4" borderId="16" xfId="2" applyNumberFormat="1" applyFont="1" applyFill="1" applyBorder="1" applyAlignment="1">
      <alignment horizontal="center" vertical="center" wrapText="1"/>
    </xf>
    <xf numFmtId="167" fontId="8" fillId="3" borderId="16" xfId="2" applyNumberFormat="1" applyFont="1" applyFill="1" applyBorder="1" applyAlignment="1">
      <alignment horizontal="center" vertical="center" wrapText="1"/>
    </xf>
    <xf numFmtId="167" fontId="8" fillId="5" borderId="16" xfId="2" applyNumberFormat="1" applyFont="1" applyFill="1" applyBorder="1" applyAlignment="1">
      <alignment horizontal="center" vertical="center" wrapText="1"/>
    </xf>
    <xf numFmtId="0" fontId="0" fillId="0" borderId="16" xfId="0" applyBorder="1"/>
    <xf numFmtId="14" fontId="0" fillId="0" borderId="16" xfId="0" applyNumberFormat="1" applyBorder="1"/>
    <xf numFmtId="167" fontId="0" fillId="0" borderId="16" xfId="2" applyNumberFormat="1" applyFont="1" applyBorder="1"/>
    <xf numFmtId="166" fontId="6" fillId="0" borderId="0" xfId="1" applyNumberFormat="1" applyFont="1" applyAlignment="1">
      <alignment horizontal="right"/>
    </xf>
    <xf numFmtId="167" fontId="8" fillId="0" borderId="0" xfId="2" applyNumberFormat="1" applyFont="1"/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F16" sqref="F16"/>
    </sheetView>
  </sheetViews>
  <sheetFormatPr baseColWidth="10" defaultRowHeight="15" x14ac:dyDescent="0.25"/>
  <sheetData>
    <row r="1" spans="1:11" ht="30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1"/>
    </row>
    <row r="2" spans="1:11" ht="78.75" x14ac:dyDescent="0.25">
      <c r="A2" s="3">
        <v>901023754</v>
      </c>
      <c r="B2" s="4" t="s">
        <v>9</v>
      </c>
      <c r="C2" s="5" t="s">
        <v>10</v>
      </c>
      <c r="D2" s="5">
        <v>3831</v>
      </c>
      <c r="E2" s="6">
        <v>45050</v>
      </c>
      <c r="F2" s="6">
        <v>45051</v>
      </c>
      <c r="G2" s="5" t="s">
        <v>11</v>
      </c>
      <c r="H2" s="5" t="s">
        <v>11</v>
      </c>
      <c r="I2" s="5" t="s">
        <v>12</v>
      </c>
      <c r="J2" s="5" t="s">
        <v>13</v>
      </c>
      <c r="K2" s="7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showGridLines="0" zoomScale="73" zoomScaleNormal="73" workbookViewId="0">
      <selection activeCell="E26" sqref="E26"/>
    </sheetView>
  </sheetViews>
  <sheetFormatPr baseColWidth="10" defaultRowHeight="15" x14ac:dyDescent="0.25"/>
  <cols>
    <col min="1" max="1" width="11.85546875" bestFit="1" customWidth="1"/>
    <col min="2" max="2" width="28.7109375" bestFit="1" customWidth="1"/>
    <col min="5" max="5" width="21.85546875" bestFit="1" customWidth="1"/>
    <col min="9" max="9" width="16" bestFit="1" customWidth="1"/>
    <col min="10" max="10" width="13" customWidth="1"/>
    <col min="11" max="11" width="14.28515625" customWidth="1"/>
    <col min="12" max="12" width="20.42578125" bestFit="1" customWidth="1"/>
    <col min="14" max="14" width="13" bestFit="1" customWidth="1"/>
    <col min="15" max="16" width="13.42578125" bestFit="1" customWidth="1"/>
    <col min="17" max="17" width="18.7109375" customWidth="1"/>
    <col min="18" max="18" width="14.85546875" bestFit="1" customWidth="1"/>
    <col min="19" max="19" width="14.42578125" bestFit="1" customWidth="1"/>
    <col min="20" max="20" width="14.5703125" bestFit="1" customWidth="1"/>
    <col min="21" max="21" width="14.42578125" bestFit="1" customWidth="1"/>
    <col min="22" max="22" width="14.5703125" bestFit="1" customWidth="1"/>
    <col min="24" max="24" width="16.42578125" bestFit="1" customWidth="1"/>
    <col min="25" max="25" width="11.7109375" bestFit="1" customWidth="1"/>
    <col min="26" max="26" width="17.7109375" customWidth="1"/>
    <col min="27" max="27" width="17.5703125" customWidth="1"/>
    <col min="30" max="30" width="13.28515625" bestFit="1" customWidth="1"/>
    <col min="32" max="32" width="1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61">
        <f>SUBTOTAL(9,I3)</f>
        <v>12500080</v>
      </c>
      <c r="J1" s="61">
        <f>SUBTOTAL(9,J3)</f>
        <v>12500080</v>
      </c>
    </row>
    <row r="2" spans="1:38" ht="105" x14ac:dyDescent="0.25">
      <c r="A2" s="50" t="s">
        <v>40</v>
      </c>
      <c r="B2" s="50" t="s">
        <v>41</v>
      </c>
      <c r="C2" s="50" t="s">
        <v>0</v>
      </c>
      <c r="D2" s="50" t="s">
        <v>42</v>
      </c>
      <c r="E2" s="51" t="s">
        <v>43</v>
      </c>
      <c r="F2" s="50" t="s">
        <v>44</v>
      </c>
      <c r="G2" s="50" t="s">
        <v>45</v>
      </c>
      <c r="H2" s="50" t="s">
        <v>46</v>
      </c>
      <c r="I2" s="52" t="s">
        <v>47</v>
      </c>
      <c r="J2" s="52" t="s">
        <v>48</v>
      </c>
      <c r="K2" s="50" t="s">
        <v>49</v>
      </c>
      <c r="L2" s="53" t="s">
        <v>50</v>
      </c>
      <c r="M2" s="50" t="s">
        <v>51</v>
      </c>
      <c r="N2" s="52" t="s">
        <v>52</v>
      </c>
      <c r="O2" s="55" t="s">
        <v>53</v>
      </c>
      <c r="P2" s="55" t="s">
        <v>54</v>
      </c>
      <c r="Q2" s="52" t="s">
        <v>55</v>
      </c>
      <c r="R2" s="52" t="s">
        <v>56</v>
      </c>
      <c r="S2" s="56" t="s">
        <v>57</v>
      </c>
      <c r="T2" s="56" t="s">
        <v>58</v>
      </c>
      <c r="U2" s="56" t="s">
        <v>59</v>
      </c>
      <c r="V2" s="56" t="s">
        <v>60</v>
      </c>
      <c r="W2" s="52" t="s">
        <v>61</v>
      </c>
      <c r="X2" s="54" t="s">
        <v>62</v>
      </c>
      <c r="Y2" s="54" t="s">
        <v>63</v>
      </c>
      <c r="Z2" s="53" t="s">
        <v>64</v>
      </c>
      <c r="AA2" s="53" t="s">
        <v>65</v>
      </c>
      <c r="AB2" s="50" t="s">
        <v>66</v>
      </c>
      <c r="AC2" s="50" t="s">
        <v>67</v>
      </c>
      <c r="AD2" s="51" t="s">
        <v>68</v>
      </c>
      <c r="AE2" s="50" t="s">
        <v>69</v>
      </c>
      <c r="AF2" s="50" t="s">
        <v>70</v>
      </c>
      <c r="AG2" s="50" t="s">
        <v>71</v>
      </c>
      <c r="AH2" s="50" t="s">
        <v>72</v>
      </c>
      <c r="AI2" s="50" t="s">
        <v>73</v>
      </c>
      <c r="AJ2" s="52" t="s">
        <v>74</v>
      </c>
      <c r="AK2" s="52" t="s">
        <v>75</v>
      </c>
      <c r="AL2" s="50" t="s">
        <v>76</v>
      </c>
    </row>
    <row r="3" spans="1:38" x14ac:dyDescent="0.25">
      <c r="A3" s="57">
        <v>901023754</v>
      </c>
      <c r="B3" s="57" t="s">
        <v>9</v>
      </c>
      <c r="C3" s="57" t="s">
        <v>10</v>
      </c>
      <c r="D3" s="57">
        <v>3831</v>
      </c>
      <c r="E3" s="57" t="s">
        <v>77</v>
      </c>
      <c r="F3" s="57" t="s">
        <v>10</v>
      </c>
      <c r="G3" s="57">
        <v>3831</v>
      </c>
      <c r="H3" s="58">
        <v>45050</v>
      </c>
      <c r="I3" s="59">
        <v>12500080</v>
      </c>
      <c r="J3" s="59">
        <v>12500080</v>
      </c>
      <c r="K3" s="57" t="s">
        <v>78</v>
      </c>
      <c r="L3" s="57" t="s">
        <v>82</v>
      </c>
      <c r="M3" s="57" t="s">
        <v>79</v>
      </c>
      <c r="N3" s="59">
        <v>12500080</v>
      </c>
      <c r="O3" s="59">
        <v>0</v>
      </c>
      <c r="P3" s="59">
        <v>0</v>
      </c>
      <c r="Q3" s="59">
        <v>0</v>
      </c>
      <c r="R3" s="59">
        <v>12500080</v>
      </c>
      <c r="S3" s="59">
        <v>0</v>
      </c>
      <c r="T3" s="57"/>
      <c r="U3" s="59">
        <v>0</v>
      </c>
      <c r="V3" s="57"/>
      <c r="W3" s="59">
        <v>0</v>
      </c>
      <c r="X3" s="59">
        <v>12250078</v>
      </c>
      <c r="Y3" s="59">
        <v>250002</v>
      </c>
      <c r="Z3" s="57">
        <v>2201389278</v>
      </c>
      <c r="AA3" s="58">
        <v>45062</v>
      </c>
      <c r="AB3" s="58">
        <v>45051</v>
      </c>
      <c r="AC3" s="57"/>
      <c r="AD3" s="57">
        <v>2</v>
      </c>
      <c r="AE3" s="57"/>
      <c r="AF3" s="57"/>
      <c r="AG3" s="57">
        <v>1</v>
      </c>
      <c r="AH3" s="57">
        <v>20230530</v>
      </c>
      <c r="AI3" s="57">
        <v>20230511</v>
      </c>
      <c r="AJ3" s="59">
        <v>12500080</v>
      </c>
      <c r="AK3" s="59">
        <v>0</v>
      </c>
      <c r="AL3" s="58">
        <v>45046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9" sqref="O2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80</v>
      </c>
      <c r="J12" s="28"/>
    </row>
    <row r="13" spans="2:10" x14ac:dyDescent="0.2">
      <c r="B13" s="27"/>
      <c r="C13" s="29" t="s">
        <v>81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22</v>
      </c>
      <c r="D17" s="30"/>
      <c r="H17" s="32" t="s">
        <v>23</v>
      </c>
      <c r="I17" s="32" t="s">
        <v>24</v>
      </c>
      <c r="J17" s="28"/>
    </row>
    <row r="18" spans="2:10" x14ac:dyDescent="0.2">
      <c r="B18" s="27"/>
      <c r="C18" s="29" t="s">
        <v>25</v>
      </c>
      <c r="D18" s="29"/>
      <c r="E18" s="29"/>
      <c r="F18" s="29"/>
      <c r="H18" s="33">
        <v>1</v>
      </c>
      <c r="I18" s="60">
        <v>12500080</v>
      </c>
      <c r="J18" s="28"/>
    </row>
    <row r="19" spans="2:10" x14ac:dyDescent="0.2">
      <c r="B19" s="27"/>
      <c r="C19" s="8" t="s">
        <v>26</v>
      </c>
      <c r="H19" s="34">
        <v>1</v>
      </c>
      <c r="I19" s="35">
        <v>12500080</v>
      </c>
      <c r="J19" s="28"/>
    </row>
    <row r="20" spans="2:10" x14ac:dyDescent="0.2">
      <c r="B20" s="27"/>
      <c r="C20" s="8" t="s">
        <v>27</v>
      </c>
      <c r="H20" s="34">
        <v>0</v>
      </c>
      <c r="I20" s="35">
        <v>0</v>
      </c>
      <c r="J20" s="28"/>
    </row>
    <row r="21" spans="2:10" x14ac:dyDescent="0.2">
      <c r="B21" s="27"/>
      <c r="C21" s="8" t="s">
        <v>28</v>
      </c>
      <c r="H21" s="34">
        <v>0</v>
      </c>
      <c r="I21" s="36">
        <v>0</v>
      </c>
      <c r="J21" s="28"/>
    </row>
    <row r="22" spans="2:10" x14ac:dyDescent="0.2">
      <c r="B22" s="27"/>
      <c r="C22" s="8" t="s">
        <v>29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30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31</v>
      </c>
      <c r="D24" s="29"/>
      <c r="E24" s="29"/>
      <c r="F24" s="29"/>
      <c r="H24" s="33">
        <f>H19+H20+H21+H22+H23</f>
        <v>1</v>
      </c>
      <c r="I24" s="39">
        <f>I19+I20+I21+I22+I23</f>
        <v>12500080</v>
      </c>
      <c r="J24" s="28"/>
    </row>
    <row r="25" spans="2:10" x14ac:dyDescent="0.2">
      <c r="B25" s="27"/>
      <c r="C25" s="8" t="s">
        <v>32</v>
      </c>
      <c r="H25" s="34">
        <v>0</v>
      </c>
      <c r="I25" s="35">
        <v>0</v>
      </c>
      <c r="J25" s="28"/>
    </row>
    <row r="26" spans="2:10" ht="13.5" thickBot="1" x14ac:dyDescent="0.25">
      <c r="B26" s="27"/>
      <c r="C26" s="8" t="s">
        <v>33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34</v>
      </c>
      <c r="D27" s="29"/>
      <c r="E27" s="29"/>
      <c r="F27" s="29"/>
      <c r="H27" s="33">
        <f>H25+H26</f>
        <v>0</v>
      </c>
      <c r="I27" s="39">
        <f>I25+I26</f>
        <v>0</v>
      </c>
      <c r="J27" s="28"/>
    </row>
    <row r="28" spans="2:10" ht="13.5" thickBot="1" x14ac:dyDescent="0.25">
      <c r="B28" s="27"/>
      <c r="C28" s="8" t="s">
        <v>35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36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37</v>
      </c>
      <c r="D31" s="29"/>
      <c r="H31" s="41">
        <f>H24+H27+H29</f>
        <v>1</v>
      </c>
      <c r="I31" s="42">
        <f>I24+I27+I29</f>
        <v>12500080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83</v>
      </c>
      <c r="D36" s="44"/>
      <c r="G36" s="45" t="s">
        <v>38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84</v>
      </c>
      <c r="G38" s="46" t="s">
        <v>39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Geraldine Valencia Zambrano</cp:lastModifiedBy>
  <cp:lastPrinted>2023-05-18T15:39:52Z</cp:lastPrinted>
  <dcterms:created xsi:type="dcterms:W3CDTF">2023-05-17T21:28:11Z</dcterms:created>
  <dcterms:modified xsi:type="dcterms:W3CDTF">2023-05-18T15:40:29Z</dcterms:modified>
</cp:coreProperties>
</file>