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44001355 HOSPITAL DE AGUAZAUL\"/>
    </mc:Choice>
  </mc:AlternateContent>
  <bookViews>
    <workbookView xWindow="0" yWindow="0" windowWidth="20490" windowHeight="8445" activeTab="2"/>
  </bookViews>
  <sheets>
    <sheet name="INFO IPS" sheetId="1" r:id="rId1"/>
    <sheet name="ESTADO DE CADA FACTURA" sheetId="3" r:id="rId2"/>
    <sheet name="FOR-CSA-018" sheetId="4" r:id="rId3"/>
  </sheets>
  <calcPr calcId="152511"/>
</workbook>
</file>

<file path=xl/calcChain.xml><?xml version="1.0" encoding="utf-8"?>
<calcChain xmlns="http://schemas.openxmlformats.org/spreadsheetml/2006/main">
  <c r="J1" i="3" l="1"/>
  <c r="I1" i="3"/>
  <c r="I29" i="4" l="1"/>
  <c r="H29" i="4"/>
  <c r="I27" i="4"/>
  <c r="H27" i="4"/>
  <c r="I24" i="4"/>
  <c r="I31" i="4" s="1"/>
  <c r="H24" i="4"/>
  <c r="H31" i="4" s="1"/>
  <c r="K8" i="1" l="1"/>
</calcChain>
</file>

<file path=xl/sharedStrings.xml><?xml version="1.0" encoding="utf-8"?>
<sst xmlns="http://schemas.openxmlformats.org/spreadsheetml/2006/main" count="84" uniqueCount="83">
  <si>
    <t>HOSPITAL JUAN HERNANDO URREGO ESE</t>
  </si>
  <si>
    <t>ESTADO DE CARTERA POR CLIENTE</t>
  </si>
  <si>
    <t>PRESENTACION CON CORTE A MARZO 2023</t>
  </si>
  <si>
    <t xml:space="preserve">ITEM  </t>
  </si>
  <si>
    <t>PREFIJO DE LA FACTURA</t>
  </si>
  <si>
    <t xml:space="preserve">FACTURA ELECTRONICA </t>
  </si>
  <si>
    <t>FECHA DE PRESTACIÓN DEL SERVICIO</t>
  </si>
  <si>
    <t xml:space="preserve">FECHA DE RADICACION </t>
  </si>
  <si>
    <t>VALOR INICIAL DE LA FACTURA</t>
  </si>
  <si>
    <t xml:space="preserve">PAGOS APLICADOS </t>
  </si>
  <si>
    <t xml:space="preserve">GLOSA </t>
  </si>
  <si>
    <t>ABONO</t>
  </si>
  <si>
    <t>SALDO DE LA FACTURA</t>
  </si>
  <si>
    <t>COMFENALCO VALLE DEL CAUCA</t>
  </si>
  <si>
    <t>NIT: 890303093</t>
  </si>
  <si>
    <t>HAFE</t>
  </si>
  <si>
    <t>FOR-CSA-018</t>
  </si>
  <si>
    <t>HOJA 1 DE 2</t>
  </si>
  <si>
    <t>RESUMEN DE CARTERA REVISADA POR LA EPS</t>
  </si>
  <si>
    <t>VERSION 1</t>
  </si>
  <si>
    <t>SANTIAGO DE CALI , MAYO 23 DE 2023</t>
  </si>
  <si>
    <t>A continuacion me permito remitir nuestra respuesta al estado de cartera presentado en la fecha: 19/05/2023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</si>
  <si>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</si>
  <si>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</si>
  <si>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</si>
  <si>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</si>
  <si>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</si>
  <si>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</si>
  <si>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</si>
  <si>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</si>
  <si>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</si>
  <si>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</si>
  <si>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</si>
  <si>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</si>
  <si>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</si>
  <si>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</si>
  <si>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</si>
  <si>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</si>
  <si>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</si>
  <si>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</si>
  <si>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</si>
  <si>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</si>
  <si>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</si>
  <si>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</si>
  <si>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</si>
  <si>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</si>
  <si>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</si>
  <si>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</si>
  <si>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</si>
  <si>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</si>
  <si>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</si>
  <si>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23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</si>
  <si>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</si>
  <si>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</si>
  <si>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</si>
  <si>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</si>
  <si>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</si>
  <si>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</si>
  <si>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</si>
  <si>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</si>
  <si>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</si>
  <si>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</si>
  <si>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</si>
  <si>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</si>
  <si>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</si>
  <si>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</si>
  <si>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</si>
  <si>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</si>
  <si>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</si>
  <si>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</si>
  <si>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</si>
  <si>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</si>
  <si>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</si>
  <si>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</si>
  <si>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DE AGUAZUL JUAN HERNANDO URREGO</t>
  </si>
  <si>
    <t>844001355_HAFE_500773</t>
  </si>
  <si>
    <t>A)Factura no radicada en ERP</t>
  </si>
  <si>
    <t>FACTURA NO RADICADA</t>
  </si>
  <si>
    <t>no_cruza</t>
  </si>
  <si>
    <t>SI</t>
  </si>
  <si>
    <t>Señores : HOSPITAL DE AGUAZUL JUAN HERNANDO URREGO</t>
  </si>
  <si>
    <t>NIT: 844001355</t>
  </si>
  <si>
    <t>Cartera - Hospital de Aguazul Juan Hernando 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</si>
</sst>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6" formatCode="&quot;$&quot;\ #,##0;[Red]&quot;$&quot;\ #,##0"/>
    <numFmt numFmtId="167" formatCode="&quot;$&quot;\ #,##0"/>
    <numFmt numFmtId="168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2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164" fontId="19" fillId="33" borderId="10" xfId="1" applyFont="1" applyFill="1" applyBorder="1" applyAlignment="1">
      <alignment horizontal="center" vertical="center" wrapText="1"/>
    </xf>
    <xf numFmtId="164" fontId="0" fillId="0" borderId="10" xfId="1" applyFont="1" applyBorder="1"/>
    <xf numFmtId="0" fontId="19" fillId="33" borderId="10" xfId="44" applyFont="1" applyFill="1" applyBorder="1" applyAlignment="1">
      <alignment horizontal="center" vertical="center" wrapText="1"/>
    </xf>
    <xf numFmtId="0" fontId="19" fillId="33" borderId="10" xfId="44" applyFont="1" applyFill="1" applyBorder="1" applyAlignment="1">
      <alignment horizontal="center" vertical="center"/>
    </xf>
    <xf numFmtId="14" fontId="0" fillId="0" borderId="10" xfId="0" applyNumberFormat="1" applyBorder="1"/>
    <xf numFmtId="0" fontId="0" fillId="0" borderId="10" xfId="0" applyBorder="1" applyAlignment="1">
      <alignment horizontal="center"/>
    </xf>
    <xf numFmtId="14" fontId="19" fillId="33" borderId="10" xfId="44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0" fillId="0" borderId="0" xfId="45" applyFont="1"/>
    <xf numFmtId="0" fontId="20" fillId="0" borderId="14" xfId="45" applyFont="1" applyBorder="1" applyAlignment="1">
      <alignment horizontal="centerContinuous"/>
    </xf>
    <xf numFmtId="0" fontId="20" fillId="0" borderId="15" xfId="45" applyFont="1" applyBorder="1" applyAlignment="1">
      <alignment horizontal="centerContinuous"/>
    </xf>
    <xf numFmtId="0" fontId="21" fillId="0" borderId="14" xfId="45" applyFont="1" applyBorder="1" applyAlignment="1">
      <alignment horizontal="centerContinuous" vertical="center"/>
    </xf>
    <xf numFmtId="0" fontId="21" fillId="0" borderId="16" xfId="45" applyFont="1" applyBorder="1" applyAlignment="1">
      <alignment horizontal="centerContinuous" vertical="center"/>
    </xf>
    <xf numFmtId="0" fontId="21" fillId="0" borderId="15" xfId="45" applyFont="1" applyBorder="1" applyAlignment="1">
      <alignment horizontal="centerContinuous" vertical="center"/>
    </xf>
    <xf numFmtId="0" fontId="21" fillId="0" borderId="17" xfId="45" applyFont="1" applyBorder="1" applyAlignment="1">
      <alignment horizontal="centerContinuous" vertical="center"/>
    </xf>
    <xf numFmtId="0" fontId="20" fillId="0" borderId="18" xfId="45" applyFont="1" applyBorder="1" applyAlignment="1">
      <alignment horizontal="centerContinuous"/>
    </xf>
    <xf numFmtId="0" fontId="20" fillId="0" borderId="19" xfId="45" applyFont="1" applyBorder="1" applyAlignment="1">
      <alignment horizontal="centerContinuous"/>
    </xf>
    <xf numFmtId="0" fontId="21" fillId="0" borderId="20" xfId="45" applyFont="1" applyBorder="1" applyAlignment="1">
      <alignment horizontal="centerContinuous" vertical="center"/>
    </xf>
    <xf numFmtId="0" fontId="21" fillId="0" borderId="21" xfId="45" applyFont="1" applyBorder="1" applyAlignment="1">
      <alignment horizontal="centerContinuous" vertical="center"/>
    </xf>
    <xf numFmtId="0" fontId="21" fillId="0" borderId="22" xfId="45" applyFont="1" applyBorder="1" applyAlignment="1">
      <alignment horizontal="centerContinuous" vertical="center"/>
    </xf>
    <xf numFmtId="0" fontId="21" fillId="0" borderId="23" xfId="45" applyFont="1" applyBorder="1" applyAlignment="1">
      <alignment horizontal="centerContinuous" vertical="center"/>
    </xf>
    <xf numFmtId="0" fontId="21" fillId="0" borderId="18" xfId="45" applyFont="1" applyBorder="1" applyAlignment="1">
      <alignment horizontal="centerContinuous" vertical="center"/>
    </xf>
    <xf numFmtId="0" fontId="21" fillId="0" borderId="0" xfId="45" applyFont="1" applyAlignment="1">
      <alignment horizontal="centerContinuous" vertical="center"/>
    </xf>
    <xf numFmtId="0" fontId="21" fillId="0" borderId="19" xfId="45" applyFont="1" applyBorder="1" applyAlignment="1">
      <alignment horizontal="centerContinuous" vertical="center"/>
    </xf>
    <xf numFmtId="0" fontId="21" fillId="0" borderId="24" xfId="45" applyFont="1" applyBorder="1" applyAlignment="1">
      <alignment horizontal="centerContinuous" vertical="center"/>
    </xf>
    <xf numFmtId="0" fontId="20" fillId="0" borderId="20" xfId="45" applyFont="1" applyBorder="1" applyAlignment="1">
      <alignment horizontal="centerContinuous"/>
    </xf>
    <xf numFmtId="0" fontId="20" fillId="0" borderId="22" xfId="45" applyFont="1" applyBorder="1" applyAlignment="1">
      <alignment horizontal="centerContinuous"/>
    </xf>
    <xf numFmtId="0" fontId="20" fillId="0" borderId="18" xfId="45" applyFont="1" applyBorder="1"/>
    <xf numFmtId="0" fontId="20" fillId="0" borderId="19" xfId="45" applyFont="1" applyBorder="1"/>
    <xf numFmtId="0" fontId="21" fillId="0" borderId="0" xfId="45" applyFont="1"/>
    <xf numFmtId="14" fontId="20" fillId="0" borderId="0" xfId="45" applyNumberFormat="1" applyFont="1"/>
    <xf numFmtId="14" fontId="20" fillId="0" borderId="0" xfId="45" applyNumberFormat="1" applyFont="1" applyAlignment="1">
      <alignment horizontal="left"/>
    </xf>
    <xf numFmtId="0" fontId="21" fillId="0" borderId="0" xfId="45" applyFont="1" applyAlignment="1">
      <alignment horizontal="center"/>
    </xf>
    <xf numFmtId="1" fontId="21" fillId="0" borderId="0" xfId="45" applyNumberFormat="1" applyFont="1" applyAlignment="1">
      <alignment horizontal="center"/>
    </xf>
    <xf numFmtId="1" fontId="20" fillId="0" borderId="0" xfId="45" applyNumberFormat="1" applyFont="1" applyAlignment="1">
      <alignment horizontal="center"/>
    </xf>
    <xf numFmtId="166" fontId="20" fillId="0" borderId="0" xfId="45" applyNumberFormat="1" applyFont="1" applyAlignment="1">
      <alignment horizontal="right"/>
    </xf>
    <xf numFmtId="167" fontId="20" fillId="0" borderId="0" xfId="45" applyNumberFormat="1" applyFont="1" applyAlignment="1">
      <alignment horizontal="right"/>
    </xf>
    <xf numFmtId="1" fontId="20" fillId="0" borderId="21" xfId="45" applyNumberFormat="1" applyFont="1" applyBorder="1" applyAlignment="1">
      <alignment horizontal="center"/>
    </xf>
    <xf numFmtId="166" fontId="20" fillId="0" borderId="21" xfId="45" applyNumberFormat="1" applyFont="1" applyBorder="1" applyAlignment="1">
      <alignment horizontal="right"/>
    </xf>
    <xf numFmtId="166" fontId="21" fillId="0" borderId="0" xfId="45" applyNumberFormat="1" applyFont="1" applyAlignment="1">
      <alignment horizontal="right"/>
    </xf>
    <xf numFmtId="0" fontId="20" fillId="0" borderId="0" xfId="45" applyFont="1" applyAlignment="1">
      <alignment horizontal="center"/>
    </xf>
    <xf numFmtId="1" fontId="21" fillId="0" borderId="25" xfId="45" applyNumberFormat="1" applyFont="1" applyBorder="1" applyAlignment="1">
      <alignment horizontal="center"/>
    </xf>
    <xf numFmtId="166" fontId="21" fillId="0" borderId="25" xfId="45" applyNumberFormat="1" applyFont="1" applyBorder="1" applyAlignment="1">
      <alignment horizontal="right"/>
    </xf>
    <xf numFmtId="166" fontId="20" fillId="0" borderId="0" xfId="45" applyNumberFormat="1" applyFont="1"/>
    <xf numFmtId="166" fontId="20" fillId="0" borderId="21" xfId="45" applyNumberFormat="1" applyFont="1" applyBorder="1"/>
    <xf numFmtId="166" fontId="21" fillId="0" borderId="21" xfId="45" applyNumberFormat="1" applyFont="1" applyBorder="1"/>
    <xf numFmtId="166" fontId="21" fillId="0" borderId="0" xfId="45" applyNumberFormat="1" applyFont="1"/>
    <xf numFmtId="0" fontId="20" fillId="0" borderId="20" xfId="45" applyFont="1" applyBorder="1"/>
    <xf numFmtId="0" fontId="20" fillId="0" borderId="21" xfId="45" applyFont="1" applyBorder="1"/>
    <xf numFmtId="0" fontId="20" fillId="0" borderId="22" xfId="45" applyFont="1" applyBorder="1"/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168" fontId="16" fillId="0" borderId="10" xfId="46" applyNumberFormat="1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68" fontId="16" fillId="34" borderId="10" xfId="46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Fill="1" applyBorder="1"/>
    <xf numFmtId="168" fontId="0" fillId="0" borderId="10" xfId="46" applyNumberFormat="1" applyFont="1" applyBorder="1"/>
    <xf numFmtId="0" fontId="16" fillId="35" borderId="10" xfId="0" applyFont="1" applyFill="1" applyBorder="1" applyAlignment="1">
      <alignment horizontal="center" vertical="center" wrapText="1"/>
    </xf>
    <xf numFmtId="168" fontId="16" fillId="35" borderId="10" xfId="46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8" fontId="16" fillId="0" borderId="0" xfId="46" applyNumberFormat="1" applyFont="1"/>
    <xf numFmtId="167" fontId="21" fillId="0" borderId="0" xfId="45" applyNumberFormat="1" applyFont="1" applyAlignment="1">
      <alignment horizontal="right"/>
    </xf>
  </cellXfs>
  <cellStyles count="4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6" builtinId="3"/>
    <cellStyle name="Moneda" xfId="1" builtinId="4"/>
    <cellStyle name="Moneda [0] 2" xfId="43"/>
    <cellStyle name="Neutral" xfId="9" builtinId="28" customBuiltin="1"/>
    <cellStyle name="Normal" xfId="0" builtinId="0"/>
    <cellStyle name="Normal 2" xfId="44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workbookViewId="0">
      <selection activeCell="E21" sqref="E21"/>
    </sheetView>
  </sheetViews>
  <sheetFormatPr baseColWidth="10" defaultRowHeight="15" x14ac:dyDescent="0.25"/>
  <cols>
    <col min="2" max="2" width="10.5703125" style="1" customWidth="1"/>
    <col min="3" max="3" width="14.5703125" style="1" customWidth="1"/>
    <col min="4" max="4" width="14.28515625" style="1" customWidth="1"/>
    <col min="5" max="5" width="21.42578125" customWidth="1"/>
    <col min="6" max="6" width="16.85546875" customWidth="1"/>
    <col min="7" max="7" width="17.42578125" style="9" customWidth="1"/>
    <col min="8" max="8" width="15.5703125" style="9" customWidth="1"/>
    <col min="9" max="9" width="14.140625" style="9" customWidth="1"/>
    <col min="10" max="10" width="12.42578125" style="9" customWidth="1"/>
    <col min="11" max="11" width="19.5703125" style="9" customWidth="1"/>
  </cols>
  <sheetData>
    <row r="2" spans="2:11" x14ac:dyDescent="0.25">
      <c r="B2" s="52" t="s">
        <v>0</v>
      </c>
      <c r="C2" s="52"/>
      <c r="D2" s="52"/>
      <c r="E2" s="52"/>
      <c r="F2" s="52"/>
      <c r="G2" s="52"/>
      <c r="H2" s="52"/>
      <c r="I2" s="52"/>
      <c r="J2" s="52"/>
      <c r="K2" s="52"/>
    </row>
    <row r="3" spans="2:11" x14ac:dyDescent="0.25">
      <c r="B3" s="52" t="s">
        <v>1</v>
      </c>
      <c r="C3" s="52"/>
      <c r="D3" s="52"/>
      <c r="E3" s="52"/>
      <c r="F3" s="52"/>
      <c r="G3" s="52"/>
      <c r="H3" s="52"/>
      <c r="I3" s="52"/>
      <c r="J3" s="52"/>
      <c r="K3" s="52"/>
    </row>
    <row r="4" spans="2:11" x14ac:dyDescent="0.25">
      <c r="B4" s="52" t="s">
        <v>13</v>
      </c>
      <c r="C4" s="52"/>
      <c r="D4" s="52"/>
      <c r="E4" s="52"/>
      <c r="F4" s="52"/>
      <c r="G4" s="52"/>
      <c r="H4" s="52"/>
      <c r="I4" s="52"/>
      <c r="J4" s="52"/>
      <c r="K4" s="52"/>
    </row>
    <row r="5" spans="2:11" x14ac:dyDescent="0.25">
      <c r="B5" s="53" t="s">
        <v>14</v>
      </c>
      <c r="C5" s="54"/>
      <c r="D5" s="54"/>
      <c r="E5" s="54"/>
      <c r="F5" s="54"/>
      <c r="G5" s="54"/>
      <c r="H5" s="54"/>
      <c r="I5" s="54"/>
      <c r="J5" s="54"/>
      <c r="K5" s="55"/>
    </row>
    <row r="6" spans="2:11" x14ac:dyDescent="0.25">
      <c r="B6" s="52" t="s">
        <v>2</v>
      </c>
      <c r="C6" s="52"/>
      <c r="D6" s="52"/>
      <c r="E6" s="52"/>
      <c r="F6" s="52"/>
      <c r="G6" s="52"/>
      <c r="H6" s="52"/>
      <c r="I6" s="52"/>
      <c r="J6" s="52"/>
      <c r="K6" s="52"/>
    </row>
    <row r="7" spans="2:11" ht="31.5" customHeight="1" x14ac:dyDescent="0.25">
      <c r="B7" s="5" t="s">
        <v>3</v>
      </c>
      <c r="C7" s="4" t="s">
        <v>4</v>
      </c>
      <c r="D7" s="4" t="s">
        <v>5</v>
      </c>
      <c r="E7" s="8" t="s">
        <v>6</v>
      </c>
      <c r="F7" s="8" t="s">
        <v>7</v>
      </c>
      <c r="G7" s="2" t="s">
        <v>8</v>
      </c>
      <c r="H7" s="2" t="s">
        <v>9</v>
      </c>
      <c r="I7" s="2" t="s">
        <v>10</v>
      </c>
      <c r="J7" s="2" t="s">
        <v>11</v>
      </c>
      <c r="K7" s="2" t="s">
        <v>12</v>
      </c>
    </row>
    <row r="8" spans="2:11" x14ac:dyDescent="0.25">
      <c r="B8" s="7">
        <v>1</v>
      </c>
      <c r="C8" s="7" t="s">
        <v>15</v>
      </c>
      <c r="D8" s="7">
        <v>500773</v>
      </c>
      <c r="E8" s="6">
        <v>44536</v>
      </c>
      <c r="F8" s="6">
        <v>44561</v>
      </c>
      <c r="G8" s="3">
        <v>332360</v>
      </c>
      <c r="H8" s="3">
        <v>0</v>
      </c>
      <c r="I8" s="3">
        <v>0</v>
      </c>
      <c r="J8" s="3">
        <v>0</v>
      </c>
      <c r="K8" s="3">
        <f>G8-H8-I8-J8</f>
        <v>332360</v>
      </c>
    </row>
  </sheetData>
  <mergeCells count="5">
    <mergeCell ref="B2:K2"/>
    <mergeCell ref="B3:K3"/>
    <mergeCell ref="B4:K4"/>
    <mergeCell ref="B6:K6"/>
    <mergeCell ref="B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"/>
  <sheetViews>
    <sheetView showGridLines="0" zoomScale="73" zoomScaleNormal="73" workbookViewId="0">
      <selection activeCell="A3" sqref="A3"/>
    </sheetView>
  </sheetViews>
  <sheetFormatPr baseColWidth="10" defaultRowHeight="15" x14ac:dyDescent="0.25"/>
  <cols>
    <col min="1" max="1" width="11.85546875" bestFit="1" customWidth="1"/>
    <col min="2" max="2" width="46" bestFit="1" customWidth="1"/>
    <col min="4" max="4" width="9.7109375" bestFit="1" customWidth="1"/>
    <col min="5" max="5" width="25.7109375" bestFit="1" customWidth="1"/>
    <col min="10" max="10" width="12.7109375" bestFit="1" customWidth="1"/>
    <col min="12" max="12" width="22.42578125" bestFit="1" customWidth="1"/>
    <col min="13" max="13" width="12.85546875" bestFit="1" customWidth="1"/>
    <col min="14" max="14" width="11.140625" bestFit="1" customWidth="1"/>
    <col min="15" max="16" width="13.42578125" bestFit="1" customWidth="1"/>
    <col min="20" max="20" width="12.42578125" bestFit="1" customWidth="1"/>
    <col min="21" max="21" width="11.7109375" bestFit="1" customWidth="1"/>
    <col min="22" max="23" width="14.85546875" bestFit="1" customWidth="1"/>
    <col min="24" max="24" width="14.5703125" bestFit="1" customWidth="1"/>
    <col min="32" max="32" width="14.28515625" bestFit="1" customWidth="1"/>
    <col min="33" max="33" width="14.42578125" bestFit="1" customWidth="1"/>
    <col min="34" max="34" width="12.28515625" bestFit="1" customWidth="1"/>
  </cols>
  <sheetData>
    <row r="1" spans="1:34" x14ac:dyDescent="0.25">
      <c r="I1" s="66">
        <f>SUBTOTAL(9,I3)</f>
        <v>332360</v>
      </c>
      <c r="J1" s="66">
        <f>SUBTOTAL(9,J3)</f>
        <v>332360</v>
      </c>
    </row>
    <row r="2" spans="1:34" s="65" customFormat="1" ht="105" x14ac:dyDescent="0.25">
      <c r="A2" s="56" t="s">
        <v>40</v>
      </c>
      <c r="B2" s="56" t="s">
        <v>41</v>
      </c>
      <c r="C2" s="56" t="s">
        <v>42</v>
      </c>
      <c r="D2" s="56" t="s">
        <v>43</v>
      </c>
      <c r="E2" s="63" t="s">
        <v>44</v>
      </c>
      <c r="F2" s="56" t="s">
        <v>45</v>
      </c>
      <c r="G2" s="56" t="s">
        <v>46</v>
      </c>
      <c r="H2" s="56" t="s">
        <v>47</v>
      </c>
      <c r="I2" s="57" t="s">
        <v>48</v>
      </c>
      <c r="J2" s="57" t="s">
        <v>49</v>
      </c>
      <c r="K2" s="56" t="s">
        <v>50</v>
      </c>
      <c r="L2" s="58" t="s">
        <v>51</v>
      </c>
      <c r="M2" s="56" t="s">
        <v>52</v>
      </c>
      <c r="N2" s="57" t="s">
        <v>53</v>
      </c>
      <c r="O2" s="64" t="s">
        <v>54</v>
      </c>
      <c r="P2" s="64" t="s">
        <v>55</v>
      </c>
      <c r="Q2" s="57" t="s">
        <v>56</v>
      </c>
      <c r="R2" s="57" t="s">
        <v>57</v>
      </c>
      <c r="S2" s="57" t="s">
        <v>58</v>
      </c>
      <c r="T2" s="59" t="s">
        <v>59</v>
      </c>
      <c r="U2" s="59" t="s">
        <v>60</v>
      </c>
      <c r="V2" s="58" t="s">
        <v>61</v>
      </c>
      <c r="W2" s="58" t="s">
        <v>62</v>
      </c>
      <c r="X2" s="56" t="s">
        <v>63</v>
      </c>
      <c r="Y2" s="56" t="s">
        <v>64</v>
      </c>
      <c r="Z2" s="63" t="s">
        <v>65</v>
      </c>
      <c r="AA2" s="56" t="s">
        <v>66</v>
      </c>
      <c r="AB2" s="56" t="s">
        <v>67</v>
      </c>
      <c r="AC2" s="56" t="s">
        <v>68</v>
      </c>
      <c r="AD2" s="56" t="s">
        <v>69</v>
      </c>
      <c r="AE2" s="56" t="s">
        <v>70</v>
      </c>
      <c r="AF2" s="57" t="s">
        <v>71</v>
      </c>
      <c r="AG2" s="57" t="s">
        <v>72</v>
      </c>
      <c r="AH2" s="56" t="s">
        <v>73</v>
      </c>
    </row>
    <row r="3" spans="1:34" x14ac:dyDescent="0.25">
      <c r="A3" s="60">
        <v>844001355</v>
      </c>
      <c r="B3" s="61" t="s">
        <v>74</v>
      </c>
      <c r="C3" s="60" t="s">
        <v>15</v>
      </c>
      <c r="D3" s="60">
        <v>500773</v>
      </c>
      <c r="E3" s="60" t="s">
        <v>75</v>
      </c>
      <c r="F3" s="60"/>
      <c r="G3" s="60"/>
      <c r="H3" s="6">
        <v>44536</v>
      </c>
      <c r="I3" s="62">
        <v>332360</v>
      </c>
      <c r="J3" s="62">
        <v>332360</v>
      </c>
      <c r="K3" s="60" t="s">
        <v>76</v>
      </c>
      <c r="L3" s="60" t="s">
        <v>77</v>
      </c>
      <c r="M3" s="60" t="s">
        <v>78</v>
      </c>
      <c r="N3" s="62">
        <v>0</v>
      </c>
      <c r="O3" s="62">
        <v>0</v>
      </c>
      <c r="P3" s="62">
        <v>0</v>
      </c>
      <c r="Q3" s="62">
        <v>0</v>
      </c>
      <c r="R3" s="62">
        <v>0</v>
      </c>
      <c r="S3" s="62">
        <v>0</v>
      </c>
      <c r="T3" s="62">
        <v>0</v>
      </c>
      <c r="U3" s="62">
        <v>0</v>
      </c>
      <c r="V3" s="60"/>
      <c r="W3" s="60"/>
      <c r="X3" s="6">
        <v>44561</v>
      </c>
      <c r="Y3" s="60"/>
      <c r="Z3" s="60"/>
      <c r="AA3" s="60"/>
      <c r="AB3" s="60" t="s">
        <v>79</v>
      </c>
      <c r="AC3" s="60"/>
      <c r="AD3" s="60"/>
      <c r="AE3" s="60"/>
      <c r="AF3" s="62">
        <v>0</v>
      </c>
      <c r="AG3" s="62">
        <v>0</v>
      </c>
      <c r="AH3" s="6">
        <v>45046</v>
      </c>
    </row>
  </sheetData>
  <pageMargins left="0.7" right="0.7" top="0.75" bottom="0.75" header="0.3" footer="0.3"/>
  <pageSetup scale="1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16</v>
      </c>
      <c r="E2" s="14"/>
      <c r="F2" s="14"/>
      <c r="G2" s="14"/>
      <c r="H2" s="14"/>
      <c r="I2" s="15"/>
      <c r="J2" s="16" t="s">
        <v>17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18</v>
      </c>
      <c r="E4" s="14"/>
      <c r="F4" s="14"/>
      <c r="G4" s="14"/>
      <c r="H4" s="14"/>
      <c r="I4" s="15"/>
      <c r="J4" s="16" t="s">
        <v>19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20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80</v>
      </c>
      <c r="J12" s="30"/>
    </row>
    <row r="13" spans="2:10" x14ac:dyDescent="0.2">
      <c r="B13" s="29"/>
      <c r="C13" s="31" t="s">
        <v>81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21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22</v>
      </c>
      <c r="D17" s="32"/>
      <c r="H17" s="34" t="s">
        <v>23</v>
      </c>
      <c r="I17" s="34" t="s">
        <v>24</v>
      </c>
      <c r="J17" s="30"/>
    </row>
    <row r="18" spans="2:10" x14ac:dyDescent="0.2">
      <c r="B18" s="29"/>
      <c r="C18" s="31" t="s">
        <v>25</v>
      </c>
      <c r="D18" s="31"/>
      <c r="E18" s="31"/>
      <c r="F18" s="31"/>
      <c r="H18" s="35">
        <v>1</v>
      </c>
      <c r="I18" s="67">
        <v>332360</v>
      </c>
      <c r="J18" s="30"/>
    </row>
    <row r="19" spans="2:10" x14ac:dyDescent="0.2">
      <c r="B19" s="29"/>
      <c r="C19" s="10" t="s">
        <v>26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27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28</v>
      </c>
      <c r="H21" s="36">
        <v>1</v>
      </c>
      <c r="I21" s="38">
        <v>332360</v>
      </c>
      <c r="J21" s="30"/>
    </row>
    <row r="22" spans="2:10" x14ac:dyDescent="0.2">
      <c r="B22" s="29"/>
      <c r="C22" s="10" t="s">
        <v>29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30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31</v>
      </c>
      <c r="D24" s="31"/>
      <c r="E24" s="31"/>
      <c r="F24" s="31"/>
      <c r="H24" s="35">
        <f>H19+H20+H21+H22+H23</f>
        <v>1</v>
      </c>
      <c r="I24" s="41">
        <f>I19+I20+I21+I22+I23</f>
        <v>332360</v>
      </c>
      <c r="J24" s="30"/>
    </row>
    <row r="25" spans="2:10" x14ac:dyDescent="0.2">
      <c r="B25" s="29"/>
      <c r="C25" s="10" t="s">
        <v>32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33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34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35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36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37</v>
      </c>
      <c r="D31" s="31"/>
      <c r="H31" s="43">
        <f>H24+H27+H29</f>
        <v>1</v>
      </c>
      <c r="I31" s="44">
        <f>I24+I27+I29</f>
        <v>332360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6"/>
      <c r="D36" s="46"/>
      <c r="G36" s="47" t="s">
        <v>38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82</v>
      </c>
      <c r="G38" s="48" t="s">
        <v>39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www.intercambiosvirtuales.org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www.intercambiosvirtuales.org</dc:creator>
  <cp:lastModifiedBy>Geraldine Valencia Zambrano</cp:lastModifiedBy>
  <cp:lastPrinted>2023-05-23T18:31:48Z</cp:lastPrinted>
  <dcterms:created xsi:type="dcterms:W3CDTF">2023-05-08T20:58:37Z</dcterms:created>
  <dcterms:modified xsi:type="dcterms:W3CDTF">2023-05-23T18:33:51Z</dcterms:modified>
</cp:coreProperties>
</file>