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30114846 CEDIT LTDA (BUENAVENTURA)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FACTURA'!$A$2:$AN$68</definedName>
  </definedName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1" l="1"/>
  <c r="Z1" i="2"/>
  <c r="M1" i="2"/>
  <c r="J1" i="2" l="1"/>
  <c r="I1" i="2"/>
  <c r="I29" i="3" l="1"/>
  <c r="H29" i="3"/>
  <c r="I27" i="3"/>
  <c r="H27" i="3"/>
  <c r="I24" i="3"/>
  <c r="H24" i="3"/>
  <c r="H31" i="3" s="1"/>
  <c r="I3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<sst xmlns="http://schemas.openxmlformats.org/spreadsheetml/2006/main" count="932" uniqueCount="175">
  <si>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</si>
  <si>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</si>
  <si>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</si>
  <si>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</si>
  <si>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</si>
  <si>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</si>
  <si>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</si>
  <si>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</si>
  <si>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</si>
  <si>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</si>
  <si>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</si>
  <si>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FEB</t>
  </si>
  <si>
    <t>BC</t>
  </si>
  <si>
    <t>POR EVENTO</t>
  </si>
  <si>
    <t>BUENAVENTURA</t>
  </si>
  <si>
    <t>CEDIT SAS</t>
  </si>
  <si>
    <t>Paquete integral de hemodialisis</t>
  </si>
  <si>
    <t>31/01/2022</t>
  </si>
  <si>
    <t>18/03/2022</t>
  </si>
  <si>
    <t>18/04/2022</t>
  </si>
  <si>
    <t>13/05/2022</t>
  </si>
  <si>
    <t>15/06/2022</t>
  </si>
  <si>
    <t>02/08/2022</t>
  </si>
  <si>
    <t>06/09/2022</t>
  </si>
  <si>
    <t>19/09/2022</t>
  </si>
  <si>
    <t>14/01/2023</t>
  </si>
  <si>
    <t>21/02/2023</t>
  </si>
  <si>
    <t>18/03/2023</t>
  </si>
  <si>
    <t>17/06/2020</t>
  </si>
  <si>
    <t>FOR-CSA-018</t>
  </si>
  <si>
    <t>HOJA 1 DE 2</t>
  </si>
  <si>
    <t>RESUMEN DE CARTERA REVISADA POR LA EPS</t>
  </si>
  <si>
    <t>VERSION 1</t>
  </si>
  <si>
    <t>SANTIAGO DE CALI , MAYO 02 DE 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</si>
  <si>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</si>
  <si>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</si>
  <si>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</si>
  <si>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</si>
  <si>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</si>
  <si>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</si>
  <si>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</si>
  <si>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</si>
  <si>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</si>
  <si>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</si>
  <si>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</si>
  <si>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</si>
  <si>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</si>
  <si>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</si>
  <si>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</si>
  <si>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</si>
  <si>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</si>
  <si>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</si>
  <si>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</si>
  <si>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</si>
  <si>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</si>
  <si>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</si>
  <si>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RETENCION</t>
  </si>
  <si>
    <t>B)Factura sin saldo ERP</t>
  </si>
  <si>
    <t>OK</t>
  </si>
  <si>
    <t>830114846_BC_11274</t>
  </si>
  <si>
    <t>A)Factura no radicada en ERP</t>
  </si>
  <si>
    <t>no_cruza</t>
  </si>
  <si>
    <t>830114846_FEB_387</t>
  </si>
  <si>
    <t>830114846_FEB_466</t>
  </si>
  <si>
    <t>830114846_FEB_487</t>
  </si>
  <si>
    <t>830114846_FEB_515</t>
  </si>
  <si>
    <t>830114846_FEB_540</t>
  </si>
  <si>
    <t>830114846_FEB_541</t>
  </si>
  <si>
    <t>830114846_FEB_542</t>
  </si>
  <si>
    <t>830114846_FEB_543</t>
  </si>
  <si>
    <t>830114846_FEB_544</t>
  </si>
  <si>
    <t>830114846_FEB_545</t>
  </si>
  <si>
    <t>830114846_FEB_569</t>
  </si>
  <si>
    <t>830114846_FEB_570</t>
  </si>
  <si>
    <t>830114846_FEB_571</t>
  </si>
  <si>
    <t>830114846_FEB_572</t>
  </si>
  <si>
    <t>830114846_FEB_573</t>
  </si>
  <si>
    <t>830114846_FEB_598</t>
  </si>
  <si>
    <t>830114846_FEB_599</t>
  </si>
  <si>
    <t>830114846_FEB_600</t>
  </si>
  <si>
    <t>830114846_FEB_601</t>
  </si>
  <si>
    <t>830114846_FEB_603</t>
  </si>
  <si>
    <t>830114846_FEB_630</t>
  </si>
  <si>
    <t>830114846_FEB_631</t>
  </si>
  <si>
    <t>830114846_FEB_632</t>
  </si>
  <si>
    <t>830114846_FEB_633</t>
  </si>
  <si>
    <t>830114846_FEB_634</t>
  </si>
  <si>
    <t>830114846_FEB_662</t>
  </si>
  <si>
    <t>830114846_FEB_663</t>
  </si>
  <si>
    <t>830114846_FEB_664</t>
  </si>
  <si>
    <t>830114846_FEB_665</t>
  </si>
  <si>
    <t>830114846_FEB_693</t>
  </si>
  <si>
    <t>830114846_FEB_694</t>
  </si>
  <si>
    <t>830114846_FEB_695</t>
  </si>
  <si>
    <t>830114846_FEB_696</t>
  </si>
  <si>
    <t>830114846_FEB_737</t>
  </si>
  <si>
    <t>830114846_FEB_738</t>
  </si>
  <si>
    <t>830114846_FEB_739</t>
  </si>
  <si>
    <t>830114846_FEB_740</t>
  </si>
  <si>
    <t>830114846_FEB_785</t>
  </si>
  <si>
    <t>830114846_FEB_786</t>
  </si>
  <si>
    <t>830114846_FEB_787</t>
  </si>
  <si>
    <t>830114846_FEB_837</t>
  </si>
  <si>
    <t>830114846_FEB_838</t>
  </si>
  <si>
    <t>830114846_FEB_839</t>
  </si>
  <si>
    <t>830114846_FEB_889</t>
  </si>
  <si>
    <t>830114846_FEB_890</t>
  </si>
  <si>
    <t>830114846_FEB_891</t>
  </si>
  <si>
    <t>830114846_FEB_937</t>
  </si>
  <si>
    <t>830114846_FEB_938</t>
  </si>
  <si>
    <t>830114846_FEB_939</t>
  </si>
  <si>
    <t>830114846_FEB_940</t>
  </si>
  <si>
    <t>830114846_FEB_941</t>
  </si>
  <si>
    <t>830114846_FEB_942</t>
  </si>
  <si>
    <t>830114846_FEB_943</t>
  </si>
  <si>
    <t>830114846_FEB_990</t>
  </si>
  <si>
    <t>830114846_FEB_991</t>
  </si>
  <si>
    <t>830114846_FEB_992</t>
  </si>
  <si>
    <t>830114846_FEB_993</t>
  </si>
  <si>
    <t>830114846_FEB_994</t>
  </si>
  <si>
    <t>830114846_FEB_995</t>
  </si>
  <si>
    <t>830114846_FEB_1042</t>
  </si>
  <si>
    <t>830114846_FEB_1043</t>
  </si>
  <si>
    <t>830114846_FEB_1044</t>
  </si>
  <si>
    <t>830114846_FEB_1045</t>
  </si>
  <si>
    <t>830114846_FEB_1046</t>
  </si>
  <si>
    <t>830114846_BC_11273</t>
  </si>
  <si>
    <t>B)Factura sin saldo ERP/conciliar diferencia valor de factura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</si>
  <si>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</si>
  <si>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</si>
  <si>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</si>
  <si>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</si>
  <si>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</si>
  <si>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</si>
  <si>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</si>
  <si>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</si>
  <si>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</si>
  <si>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</si>
  <si>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</si>
  <si>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SALDO SASS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</si>
  <si>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</si>
  <si>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</si>
  <si>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</si>
  <si>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</si>
  <si>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</si>
  <si>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</si>
  <si>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</si>
  <si>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</si>
  <si>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</si>
  <si>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</si>
  <si>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</si>
  <si>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</si>
  <si>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</si>
  <si>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</si>
  <si>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ESTADO EPS MAYO 02</t>
  </si>
  <si>
    <t>POR PAGAR SAP</t>
  </si>
  <si>
    <t>P. ABIERTAS DOC</t>
  </si>
  <si>
    <t>VALOR GLOSA DEVUELTA</t>
  </si>
  <si>
    <t>VALOR CANCELADO SAP</t>
  </si>
  <si>
    <t>OBSERVACION GLOSA DEVUELTA</t>
  </si>
  <si>
    <t>FACTURA PENDIENTE EN PROGRAMACION DE PAGO</t>
  </si>
  <si>
    <t>FACTURA NO RADICADA</t>
  </si>
  <si>
    <t>18.04.2023</t>
  </si>
  <si>
    <t>07.09.2020</t>
  </si>
  <si>
    <t>FACTURA CANCELADA</t>
  </si>
  <si>
    <t>Total general</t>
  </si>
  <si>
    <t>Tipificación</t>
  </si>
  <si>
    <t>Cant Facturas</t>
  </si>
  <si>
    <t>Saldo Facturas</t>
  </si>
  <si>
    <t>Señores : CEDIT SAS</t>
  </si>
  <si>
    <t>NIT: 830114846</t>
  </si>
  <si>
    <t>Ingrid Mendoza Malaver</t>
  </si>
  <si>
    <t>Cartera - CEDIT SAS</t>
  </si>
  <si>
    <t>A continuacion me permito remitir nuestra respuesta al estado de cartera presentado en la fecha: 27/04/2023</t>
  </si>
  <si>
    <t>Con Corte al dia :31/03/2023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</si>
</sst>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0"/>
      <color rgb="FF000000"/>
      <name val="MS Sans Serif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43" fontId="9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3" fontId="0" fillId="0" borderId="1" xfId="0" applyNumberFormat="1" applyBorder="1"/>
    <xf numFmtId="14" fontId="0" fillId="0" borderId="1" xfId="0" applyNumberFormat="1" applyBorder="1"/>
    <xf numFmtId="4" fontId="5" fillId="0" borderId="1" xfId="1" applyNumberFormat="1" applyFont="1" applyBorder="1"/>
    <xf numFmtId="14" fontId="5" fillId="0" borderId="1" xfId="1" applyNumberFormat="1" applyFont="1" applyBorder="1" applyAlignment="1">
      <alignment vertical="center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right"/>
    </xf>
    <xf numFmtId="165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4" fontId="7" fillId="0" borderId="9" xfId="2" applyNumberFormat="1" applyFont="1" applyBorder="1" applyAlignment="1">
      <alignment horizontal="right"/>
    </xf>
    <xf numFmtId="164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4" fontId="8" fillId="0" borderId="13" xfId="2" applyNumberFormat="1" applyFont="1" applyBorder="1" applyAlignment="1">
      <alignment horizontal="right"/>
    </xf>
    <xf numFmtId="164" fontId="7" fillId="0" borderId="0" xfId="2" applyNumberFormat="1" applyFont="1"/>
    <xf numFmtId="164" fontId="7" fillId="0" borderId="9" xfId="2" applyNumberFormat="1" applyFont="1" applyBorder="1"/>
    <xf numFmtId="164" fontId="8" fillId="0" borderId="9" xfId="2" applyNumberFormat="1" applyFont="1" applyBorder="1"/>
    <xf numFmtId="164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3" applyNumberFormat="1" applyFont="1" applyBorder="1" applyAlignment="1">
      <alignment horizontal="center" vertical="center" wrapText="1"/>
    </xf>
    <xf numFmtId="166" fontId="0" fillId="0" borderId="1" xfId="3" applyNumberFormat="1" applyFont="1" applyBorder="1"/>
    <xf numFmtId="166" fontId="0" fillId="0" borderId="0" xfId="3" applyNumberFormat="1" applyFont="1"/>
    <xf numFmtId="0" fontId="1" fillId="4" borderId="1" xfId="0" applyFont="1" applyFill="1" applyBorder="1" applyAlignment="1">
      <alignment horizontal="center" vertical="center" wrapText="1"/>
    </xf>
    <xf numFmtId="166" fontId="1" fillId="4" borderId="1" xfId="3" applyNumberFormat="1" applyFont="1" applyFill="1" applyBorder="1" applyAlignment="1">
      <alignment horizontal="center" vertical="center" wrapText="1"/>
    </xf>
    <xf numFmtId="166" fontId="1" fillId="3" borderId="1" xfId="3" applyNumberFormat="1" applyFont="1" applyFill="1" applyBorder="1" applyAlignment="1">
      <alignment horizontal="center" vertical="center" wrapText="1"/>
    </xf>
    <xf numFmtId="166" fontId="1" fillId="5" borderId="1" xfId="3" applyNumberFormat="1" applyFont="1" applyFill="1" applyBorder="1" applyAlignment="1">
      <alignment horizontal="center" vertical="center" wrapText="1"/>
    </xf>
    <xf numFmtId="166" fontId="1" fillId="0" borderId="0" xfId="3" applyNumberFormat="1" applyFont="1"/>
    <xf numFmtId="0" fontId="0" fillId="0" borderId="0" xfId="0" applyAlignment="1">
      <alignment horizontal="center"/>
    </xf>
    <xf numFmtId="0" fontId="10" fillId="6" borderId="14" xfId="0" applyFont="1" applyFill="1" applyBorder="1" applyAlignment="1">
      <alignment horizontal="center" vertical="center"/>
    </xf>
    <xf numFmtId="166" fontId="10" fillId="6" borderId="15" xfId="3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6" fontId="0" fillId="0" borderId="17" xfId="3" applyNumberFormat="1" applyFont="1" applyBorder="1"/>
    <xf numFmtId="0" fontId="10" fillId="6" borderId="18" xfId="0" applyFont="1" applyFill="1" applyBorder="1" applyAlignment="1">
      <alignment horizontal="center" vertical="center"/>
    </xf>
    <xf numFmtId="0" fontId="0" fillId="0" borderId="19" xfId="0" applyNumberFormat="1" applyBorder="1" applyAlignment="1">
      <alignment horizontal="center"/>
    </xf>
    <xf numFmtId="0" fontId="10" fillId="6" borderId="20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166" fontId="10" fillId="6" borderId="21" xfId="3" applyNumberFormat="1" applyFont="1" applyFill="1" applyBorder="1" applyAlignment="1">
      <alignment horizontal="center" vertical="center"/>
    </xf>
    <xf numFmtId="165" fontId="8" fillId="0" borderId="0" xfId="2" applyNumberFormat="1" applyFont="1" applyAlignment="1">
      <alignment horizontal="right"/>
    </xf>
    <xf numFmtId="3" fontId="0" fillId="0" borderId="0" xfId="0" applyNumberFormat="1"/>
  </cellXfs>
  <cellStyles count="4">
    <cellStyle name="Millares" xfId="3" builtinId="3"/>
    <cellStyle name="Normal" xfId="0" builtinId="0"/>
    <cellStyle name="Normal 2" xfId="1"/>
    <cellStyle name="Normal 2 2" xfId="2"/>
  </cellStyles>
  <dxfs count="28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>
          <bgColor theme="9" tint="-0.249977111117893"/>
        </patternFill>
      </fill>
    </dxf>
    <dxf>
      <fill>
        <patternFill>
          <bgColor theme="9" tint="-0.249977111117893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48.620448726855" createdVersion="5" refreshedVersion="5" minRefreshableVersion="3" recordCount="66">
  <cacheSource type="worksheet">
    <worksheetSource ref="A2:AN68" sheet="ESTADO DE CADA FACTURA"/>
  </cacheSource>
  <cacheFields count="41">
    <cacheField name="NIT IPS" numFmtId="0">
      <sharedItems containsSemiMixedTypes="0" containsString="0" containsNumber="1" containsInteger="1" minValue="830114846" maxValue="83011484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87" maxValue="11274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87" maxValue="11273"/>
    </cacheField>
    <cacheField name="FECHA FACT IPS" numFmtId="14">
      <sharedItems containsSemiMixedTypes="0" containsNonDate="0" containsDate="1" containsString="0" minDate="2020-05-30T00:00:00" maxDate="2023-04-14T00:00:00"/>
    </cacheField>
    <cacheField name="VALOR FACT IPS" numFmtId="166">
      <sharedItems containsSemiMixedTypes="0" containsString="0" containsNumber="1" containsInteger="1" minValue="701580" maxValue="17773360"/>
    </cacheField>
    <cacheField name="SALDO FACT IPS" numFmtId="166">
      <sharedItems containsSemiMixedTypes="0" containsString="0" containsNumber="1" containsInteger="1" minValue="701580" maxValue="17773360"/>
    </cacheField>
    <cacheField name="OBSERVACION SASS" numFmtId="0">
      <sharedItems/>
    </cacheField>
    <cacheField name="ESTADO EPS MAYO 02" numFmtId="0">
      <sharedItems count="3">
        <s v="FACTURA NO RADICADA"/>
        <s v="FACTURA PENDIENTE EN PROGRAMACION DE PAGO"/>
        <s v="FACTURA CANCELADA"/>
      </sharedItems>
    </cacheField>
    <cacheField name="POR PAGAR SAP" numFmtId="0">
      <sharedItems containsString="0" containsBlank="1" containsNumber="1" containsInteger="1" minValue="2750194" maxValue="2750194"/>
    </cacheField>
    <cacheField name="P. ABIERTAS DOC" numFmtId="0">
      <sharedItems containsString="0" containsBlank="1" containsNumber="1" containsInteger="1" minValue="1222240839" maxValue="1222240841"/>
    </cacheField>
    <cacheField name="INTERFAZ" numFmtId="166">
      <sharedItems containsSemiMixedTypes="0" containsString="0" containsNumber="1" containsInteger="1" minValue="0" maxValue="17417893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1777336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777336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R CANCELADO SAP" numFmtId="166">
      <sharedItems containsSemiMixedTypes="0" containsString="0" containsNumber="1" containsInteger="1" minValue="0" maxValue="10313226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916014" maxValue="4800059474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0-06-17T00:00:00" maxDate="2023-04-2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00630" maxValue="20230430"/>
    </cacheField>
    <cacheField name="F RAD SASS" numFmtId="0">
      <sharedItems containsString="0" containsBlank="1" containsNumber="1" containsInteger="1" minValue="20200617" maxValue="20230425"/>
    </cacheField>
    <cacheField name="VALOR REPORTADO CRICULAR 030" numFmtId="166">
      <sharedItems containsSemiMixedTypes="0" containsString="0" containsNumber="1" containsInteger="1" minValue="0" maxValue="1777336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">
  <r>
    <n v="830114846"/>
    <s v="CEDIT SAS"/>
    <s v="BC"/>
    <n v="11274"/>
    <s v="830114846_BC_11274"/>
    <m/>
    <m/>
    <d v="2020-05-30T00:00:00"/>
    <n v="2104740"/>
    <n v="1076748"/>
    <s v="A)Factura no radicada en ERP"/>
    <x v="0"/>
    <m/>
    <m/>
    <n v="0"/>
    <s v="no_cruza"/>
    <n v="0"/>
    <n v="0"/>
    <n v="0"/>
    <n v="0"/>
    <n v="0"/>
    <n v="0"/>
    <m/>
    <n v="0"/>
    <m/>
    <n v="0"/>
    <n v="0"/>
    <n v="0"/>
    <m/>
    <m/>
    <d v="2020-06-17T00:00:00"/>
    <m/>
    <m/>
    <m/>
    <m/>
    <m/>
    <m/>
    <m/>
    <n v="0"/>
    <n v="0"/>
    <d v="2023-04-30T00:00:00"/>
  </r>
  <r>
    <n v="830114846"/>
    <s v="CEDIT SAS"/>
    <s v="FEB"/>
    <n v="387"/>
    <s v="830114846_FEB_387"/>
    <s v="FEB"/>
    <n v="387"/>
    <d v="2021-10-12T00:00:00"/>
    <n v="11693000"/>
    <n v="11693000"/>
    <s v="B)Factura sin saldo ERP"/>
    <x v="1"/>
    <m/>
    <m/>
    <n v="11459140"/>
    <s v="OK"/>
    <n v="11693000"/>
    <n v="0"/>
    <n v="0"/>
    <n v="0"/>
    <n v="11693000"/>
    <n v="0"/>
    <m/>
    <n v="0"/>
    <m/>
    <n v="0"/>
    <n v="0"/>
    <n v="0"/>
    <m/>
    <m/>
    <d v="2022-01-31T00:00:00"/>
    <m/>
    <n v="2"/>
    <m/>
    <m/>
    <n v="1"/>
    <n v="20221130"/>
    <n v="20221101"/>
    <n v="11693000"/>
    <n v="0"/>
    <d v="2023-04-30T00:00:00"/>
  </r>
  <r>
    <n v="830114846"/>
    <s v="CEDIT SAS"/>
    <s v="FEB"/>
    <n v="466"/>
    <s v="830114846_FEB_466"/>
    <s v="FEB"/>
    <n v="466"/>
    <d v="2022-01-13T00:00:00"/>
    <n v="17773360"/>
    <n v="17773360"/>
    <s v="B)Factura sin saldo ERP"/>
    <x v="1"/>
    <m/>
    <m/>
    <n v="17417893"/>
    <s v="OK"/>
    <n v="17773360"/>
    <n v="0"/>
    <n v="0"/>
    <n v="0"/>
    <n v="17773360"/>
    <n v="0"/>
    <m/>
    <n v="0"/>
    <m/>
    <n v="0"/>
    <n v="0"/>
    <n v="0"/>
    <m/>
    <m/>
    <d v="2022-01-11T00:00:00"/>
    <m/>
    <n v="2"/>
    <m/>
    <m/>
    <n v="1"/>
    <n v="20221130"/>
    <n v="20221101"/>
    <n v="17773360"/>
    <n v="0"/>
    <d v="2023-04-30T00:00:00"/>
  </r>
  <r>
    <n v="830114846"/>
    <s v="CEDIT SAS"/>
    <s v="FEB"/>
    <n v="487"/>
    <s v="830114846_FEB_487"/>
    <s v="FEB"/>
    <n v="487"/>
    <d v="2022-02-14T00:00:00"/>
    <n v="12394580"/>
    <n v="12394580"/>
    <s v="B)Factura sin saldo ERP"/>
    <x v="1"/>
    <m/>
    <m/>
    <n v="12146688"/>
    <s v="OK"/>
    <n v="12394580"/>
    <n v="0"/>
    <n v="0"/>
    <n v="0"/>
    <n v="12394580"/>
    <n v="0"/>
    <m/>
    <n v="0"/>
    <m/>
    <n v="0"/>
    <n v="0"/>
    <n v="0"/>
    <m/>
    <m/>
    <d v="2022-03-18T00:00:00"/>
    <m/>
    <n v="2"/>
    <m/>
    <m/>
    <n v="1"/>
    <n v="20220330"/>
    <n v="20220318"/>
    <n v="12394580"/>
    <n v="0"/>
    <d v="2023-04-30T00:00:00"/>
  </r>
  <r>
    <n v="830114846"/>
    <s v="CEDIT SAS"/>
    <s v="FEB"/>
    <n v="515"/>
    <s v="830114846_FEB_515"/>
    <s v="FEB"/>
    <n v="515"/>
    <d v="2022-03-14T00:00:00"/>
    <n v="12394580"/>
    <n v="12394580"/>
    <s v="B)Factura sin saldo ERP"/>
    <x v="1"/>
    <m/>
    <m/>
    <n v="12146688"/>
    <s v="OK"/>
    <n v="12394580"/>
    <n v="0"/>
    <n v="0"/>
    <n v="0"/>
    <n v="12394580"/>
    <n v="0"/>
    <m/>
    <n v="0"/>
    <m/>
    <n v="0"/>
    <n v="0"/>
    <n v="0"/>
    <m/>
    <m/>
    <d v="2022-03-18T00:00:00"/>
    <m/>
    <n v="2"/>
    <m/>
    <m/>
    <n v="1"/>
    <n v="20220330"/>
    <n v="20220318"/>
    <n v="12394580"/>
    <n v="0"/>
    <d v="2023-04-30T00:00:00"/>
  </r>
  <r>
    <n v="830114846"/>
    <s v="CEDIT SAS"/>
    <s v="FEB"/>
    <n v="540"/>
    <s v="830114846_FEB_540"/>
    <s v="FEB"/>
    <n v="540"/>
    <d v="2022-04-18T00:00:00"/>
    <n v="1637020"/>
    <n v="1637020"/>
    <s v="B)Factura sin saldo ERP"/>
    <x v="1"/>
    <m/>
    <m/>
    <n v="1604280"/>
    <s v="OK"/>
    <n v="1637020"/>
    <n v="0"/>
    <n v="0"/>
    <n v="0"/>
    <n v="1637020"/>
    <n v="0"/>
    <m/>
    <n v="0"/>
    <m/>
    <n v="0"/>
    <n v="0"/>
    <n v="0"/>
    <m/>
    <m/>
    <d v="2022-04-18T00:00:00"/>
    <m/>
    <n v="2"/>
    <m/>
    <m/>
    <n v="1"/>
    <n v="20220930"/>
    <n v="20220916"/>
    <n v="1637020"/>
    <n v="0"/>
    <d v="2023-04-30T00:00:00"/>
  </r>
  <r>
    <n v="830114846"/>
    <s v="CEDIT SAS"/>
    <s v="FEB"/>
    <n v="541"/>
    <s v="830114846_FEB_541"/>
    <s v="FEB"/>
    <n v="541"/>
    <d v="2022-04-18T00:00:00"/>
    <n v="2338600"/>
    <n v="2338600"/>
    <s v="B)Factura sin saldo ERP"/>
    <x v="1"/>
    <m/>
    <m/>
    <n v="2291828"/>
    <s v="OK"/>
    <n v="2338600"/>
    <n v="0"/>
    <n v="0"/>
    <n v="0"/>
    <n v="2338600"/>
    <n v="0"/>
    <m/>
    <n v="0"/>
    <m/>
    <n v="0"/>
    <n v="0"/>
    <n v="0"/>
    <m/>
    <m/>
    <d v="2022-04-18T00:00:00"/>
    <m/>
    <n v="2"/>
    <m/>
    <m/>
    <n v="1"/>
    <n v="20220930"/>
    <n v="20220916"/>
    <n v="2338600"/>
    <n v="0"/>
    <d v="2023-04-30T00:00:00"/>
  </r>
  <r>
    <n v="830114846"/>
    <s v="CEDIT SAS"/>
    <s v="FEB"/>
    <n v="542"/>
    <s v="830114846_FEB_542"/>
    <s v="FEB"/>
    <n v="542"/>
    <d v="2022-04-18T00:00:00"/>
    <n v="3274040"/>
    <n v="3274040"/>
    <s v="B)Factura sin saldo ERP"/>
    <x v="1"/>
    <m/>
    <m/>
    <n v="3208559"/>
    <s v="OK"/>
    <n v="3274040"/>
    <n v="0"/>
    <n v="0"/>
    <n v="0"/>
    <n v="3274040"/>
    <n v="0"/>
    <m/>
    <n v="0"/>
    <m/>
    <n v="0"/>
    <n v="0"/>
    <n v="0"/>
    <m/>
    <m/>
    <d v="2022-04-18T00:00:00"/>
    <m/>
    <n v="2"/>
    <m/>
    <m/>
    <n v="1"/>
    <n v="20220930"/>
    <n v="20220916"/>
    <n v="3274040"/>
    <n v="0"/>
    <d v="2023-04-30T00:00:00"/>
  </r>
  <r>
    <n v="830114846"/>
    <s v="CEDIT SAS"/>
    <s v="FEB"/>
    <n v="543"/>
    <s v="830114846_FEB_543"/>
    <s v="FEB"/>
    <n v="543"/>
    <d v="2022-04-18T00:00:00"/>
    <n v="3274040"/>
    <n v="3274040"/>
    <s v="B)Factura sin saldo ERP"/>
    <x v="1"/>
    <m/>
    <m/>
    <n v="3208559"/>
    <s v="OK"/>
    <n v="3274040"/>
    <n v="0"/>
    <n v="0"/>
    <n v="0"/>
    <n v="3274040"/>
    <n v="0"/>
    <m/>
    <n v="0"/>
    <m/>
    <n v="0"/>
    <n v="0"/>
    <n v="0"/>
    <m/>
    <m/>
    <d v="2022-04-18T00:00:00"/>
    <m/>
    <n v="2"/>
    <m/>
    <m/>
    <n v="1"/>
    <n v="20220930"/>
    <n v="20220916"/>
    <n v="3274040"/>
    <n v="0"/>
    <d v="2023-04-30T00:00:00"/>
  </r>
  <r>
    <n v="830114846"/>
    <s v="CEDIT SAS"/>
    <s v="FEB"/>
    <n v="544"/>
    <s v="830114846_FEB_544"/>
    <s v="FEB"/>
    <n v="544"/>
    <d v="2022-04-18T00:00:00"/>
    <n v="1403160"/>
    <n v="1403160"/>
    <s v="B)Factura sin saldo ERP"/>
    <x v="1"/>
    <m/>
    <m/>
    <n v="1375097"/>
    <s v="OK"/>
    <n v="1403160"/>
    <n v="0"/>
    <n v="0"/>
    <n v="0"/>
    <n v="1403160"/>
    <n v="0"/>
    <m/>
    <n v="0"/>
    <m/>
    <n v="0"/>
    <n v="0"/>
    <n v="0"/>
    <m/>
    <m/>
    <d v="2022-04-18T00:00:00"/>
    <m/>
    <n v="2"/>
    <m/>
    <m/>
    <n v="1"/>
    <n v="20220930"/>
    <n v="20220916"/>
    <n v="1403160"/>
    <n v="0"/>
    <d v="2023-04-30T00:00:00"/>
  </r>
  <r>
    <n v="830114846"/>
    <s v="CEDIT SAS"/>
    <s v="FEB"/>
    <n v="545"/>
    <s v="830114846_FEB_545"/>
    <s v="FEB"/>
    <n v="545"/>
    <d v="2022-04-18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4-18T00:00:00"/>
    <m/>
    <n v="2"/>
    <m/>
    <m/>
    <n v="1"/>
    <n v="20220930"/>
    <n v="20220916"/>
    <n v="3040180"/>
    <n v="0"/>
    <d v="2023-04-30T00:00:00"/>
  </r>
  <r>
    <n v="830114846"/>
    <s v="CEDIT SAS"/>
    <s v="FEB"/>
    <n v="569"/>
    <s v="830114846_FEB_569"/>
    <s v="FEB"/>
    <n v="569"/>
    <d v="2022-05-13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5-13T00:00:00"/>
    <m/>
    <n v="2"/>
    <m/>
    <m/>
    <n v="1"/>
    <n v="20220630"/>
    <n v="20220602"/>
    <n v="3040180"/>
    <n v="0"/>
    <d v="2023-04-30T00:00:00"/>
  </r>
  <r>
    <n v="830114846"/>
    <s v="CEDIT SAS"/>
    <s v="FEB"/>
    <n v="570"/>
    <s v="830114846_FEB_570"/>
    <s v="FEB"/>
    <n v="570"/>
    <d v="2022-05-13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5-13T00:00:00"/>
    <m/>
    <n v="2"/>
    <m/>
    <m/>
    <n v="1"/>
    <n v="20220630"/>
    <n v="20220602"/>
    <n v="3040180"/>
    <n v="0"/>
    <d v="2023-04-30T00:00:00"/>
  </r>
  <r>
    <n v="830114846"/>
    <s v="CEDIT SAS"/>
    <s v="FEB"/>
    <n v="571"/>
    <s v="830114846_FEB_571"/>
    <s v="FEB"/>
    <n v="571"/>
    <d v="2022-05-13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5-13T00:00:00"/>
    <m/>
    <n v="2"/>
    <m/>
    <m/>
    <n v="1"/>
    <n v="20220630"/>
    <n v="20220602"/>
    <n v="3040180"/>
    <n v="0"/>
    <d v="2023-04-30T00:00:00"/>
  </r>
  <r>
    <n v="830114846"/>
    <s v="CEDIT SAS"/>
    <s v="FEB"/>
    <n v="572"/>
    <s v="830114846_FEB_572"/>
    <s v="FEB"/>
    <n v="572"/>
    <d v="2022-05-13T00:00:00"/>
    <n v="935440"/>
    <n v="935440"/>
    <s v="B)Factura sin saldo ERP"/>
    <x v="1"/>
    <m/>
    <m/>
    <n v="916731"/>
    <s v="OK"/>
    <n v="935440"/>
    <n v="0"/>
    <n v="0"/>
    <n v="0"/>
    <n v="935440"/>
    <n v="0"/>
    <m/>
    <n v="0"/>
    <m/>
    <n v="0"/>
    <n v="0"/>
    <n v="0"/>
    <m/>
    <m/>
    <d v="2022-05-13T00:00:00"/>
    <m/>
    <n v="2"/>
    <m/>
    <m/>
    <n v="1"/>
    <n v="20220630"/>
    <n v="20220602"/>
    <n v="935440"/>
    <n v="0"/>
    <d v="2023-04-30T00:00:00"/>
  </r>
  <r>
    <n v="830114846"/>
    <s v="CEDIT SAS"/>
    <s v="FEB"/>
    <n v="573"/>
    <s v="830114846_FEB_573"/>
    <s v="FEB"/>
    <n v="573"/>
    <d v="2022-05-13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5-13T00:00:00"/>
    <m/>
    <n v="2"/>
    <m/>
    <m/>
    <n v="1"/>
    <n v="20220630"/>
    <n v="20220602"/>
    <n v="3040180"/>
    <n v="0"/>
    <d v="2023-04-30T00:00:00"/>
  </r>
  <r>
    <n v="830114846"/>
    <s v="CEDIT SAS"/>
    <s v="FEB"/>
    <n v="598"/>
    <s v="830114846_FEB_598"/>
    <s v="FEB"/>
    <n v="598"/>
    <d v="2022-06-14T00:00:00"/>
    <n v="935440"/>
    <n v="935440"/>
    <s v="B)Factura sin saldo ERP"/>
    <x v="1"/>
    <m/>
    <m/>
    <n v="916731"/>
    <s v="OK"/>
    <n v="935440"/>
    <n v="0"/>
    <n v="0"/>
    <n v="0"/>
    <n v="935440"/>
    <n v="0"/>
    <m/>
    <n v="0"/>
    <m/>
    <n v="0"/>
    <n v="0"/>
    <n v="0"/>
    <m/>
    <m/>
    <d v="2022-06-15T00:00:00"/>
    <m/>
    <n v="2"/>
    <m/>
    <m/>
    <n v="1"/>
    <n v="20220630"/>
    <n v="20220616"/>
    <n v="935440"/>
    <n v="0"/>
    <d v="2023-04-30T00:00:00"/>
  </r>
  <r>
    <n v="830114846"/>
    <s v="CEDIT SAS"/>
    <s v="FEB"/>
    <n v="599"/>
    <s v="830114846_FEB_599"/>
    <s v="FEB"/>
    <n v="599"/>
    <d v="2022-06-14T00:00:00"/>
    <n v="2572460"/>
    <n v="2572460"/>
    <s v="B)Factura sin saldo ERP"/>
    <x v="1"/>
    <m/>
    <m/>
    <n v="2521011"/>
    <s v="OK"/>
    <n v="2572460"/>
    <n v="0"/>
    <n v="0"/>
    <n v="0"/>
    <n v="2572460"/>
    <n v="0"/>
    <m/>
    <n v="0"/>
    <m/>
    <n v="0"/>
    <n v="0"/>
    <n v="0"/>
    <m/>
    <m/>
    <d v="2022-06-15T00:00:00"/>
    <m/>
    <n v="2"/>
    <m/>
    <m/>
    <n v="1"/>
    <n v="20220630"/>
    <n v="20220616"/>
    <n v="2572460"/>
    <n v="0"/>
    <d v="2023-04-30T00:00:00"/>
  </r>
  <r>
    <n v="830114846"/>
    <s v="CEDIT SAS"/>
    <s v="FEB"/>
    <n v="600"/>
    <s v="830114846_FEB_600"/>
    <s v="FEB"/>
    <n v="600"/>
    <d v="2022-06-14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6-15T00:00:00"/>
    <m/>
    <n v="2"/>
    <m/>
    <m/>
    <n v="1"/>
    <n v="20220630"/>
    <n v="20220616"/>
    <n v="3040180"/>
    <n v="0"/>
    <d v="2023-04-30T00:00:00"/>
  </r>
  <r>
    <n v="830114846"/>
    <s v="CEDIT SAS"/>
    <s v="FEB"/>
    <n v="601"/>
    <s v="830114846_FEB_601"/>
    <s v="FEB"/>
    <n v="601"/>
    <d v="2022-06-14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6-15T00:00:00"/>
    <m/>
    <n v="2"/>
    <m/>
    <m/>
    <n v="1"/>
    <n v="20220630"/>
    <n v="20220616"/>
    <n v="3040180"/>
    <n v="0"/>
    <d v="2023-04-30T00:00:00"/>
  </r>
  <r>
    <n v="830114846"/>
    <s v="CEDIT SAS"/>
    <s v="FEB"/>
    <n v="603"/>
    <s v="830114846_FEB_603"/>
    <s v="FEB"/>
    <n v="603"/>
    <d v="2022-06-14T00:00:00"/>
    <n v="2338600"/>
    <n v="2338600"/>
    <s v="B)Factura sin saldo ERP"/>
    <x v="1"/>
    <m/>
    <m/>
    <n v="2291828"/>
    <s v="OK"/>
    <n v="2338600"/>
    <n v="0"/>
    <n v="0"/>
    <n v="0"/>
    <n v="2338600"/>
    <n v="0"/>
    <m/>
    <n v="0"/>
    <m/>
    <n v="0"/>
    <n v="0"/>
    <n v="0"/>
    <m/>
    <m/>
    <d v="2022-06-15T00:00:00"/>
    <m/>
    <n v="2"/>
    <m/>
    <m/>
    <n v="1"/>
    <n v="20220630"/>
    <n v="20220616"/>
    <n v="2338600"/>
    <n v="0"/>
    <d v="2023-04-30T00:00:00"/>
  </r>
  <r>
    <n v="830114846"/>
    <s v="CEDIT SAS"/>
    <s v="FEB"/>
    <n v="630"/>
    <s v="830114846_FEB_630"/>
    <s v="FEB"/>
    <n v="630"/>
    <d v="2022-07-14T00:00:00"/>
    <n v="2572460"/>
    <n v="2572460"/>
    <s v="B)Factura sin saldo ERP"/>
    <x v="1"/>
    <m/>
    <m/>
    <n v="2521011"/>
    <s v="OK"/>
    <n v="2572460"/>
    <n v="0"/>
    <n v="0"/>
    <n v="0"/>
    <n v="2572460"/>
    <n v="0"/>
    <m/>
    <n v="0"/>
    <m/>
    <n v="0"/>
    <n v="0"/>
    <n v="0"/>
    <m/>
    <m/>
    <d v="2022-08-02T00:00:00"/>
    <m/>
    <n v="2"/>
    <m/>
    <m/>
    <n v="1"/>
    <n v="20220830"/>
    <n v="20220802"/>
    <n v="2572460"/>
    <n v="0"/>
    <d v="2023-04-30T00:00:00"/>
  </r>
  <r>
    <n v="830114846"/>
    <s v="CEDIT SAS"/>
    <s v="FEB"/>
    <n v="631"/>
    <s v="830114846_FEB_631"/>
    <s v="FEB"/>
    <n v="631"/>
    <d v="2022-07-14T00:00:00"/>
    <n v="701580"/>
    <n v="701580"/>
    <s v="B)Factura sin saldo ERP"/>
    <x v="1"/>
    <m/>
    <m/>
    <n v="687548"/>
    <s v="OK"/>
    <n v="701580"/>
    <n v="0"/>
    <n v="0"/>
    <n v="0"/>
    <n v="701580"/>
    <n v="0"/>
    <m/>
    <n v="0"/>
    <m/>
    <n v="0"/>
    <n v="0"/>
    <n v="0"/>
    <m/>
    <m/>
    <d v="2022-08-02T00:00:00"/>
    <m/>
    <n v="2"/>
    <m/>
    <m/>
    <n v="1"/>
    <n v="20220830"/>
    <n v="20220802"/>
    <n v="701580"/>
    <n v="0"/>
    <d v="2023-04-30T00:00:00"/>
  </r>
  <r>
    <n v="830114846"/>
    <s v="CEDIT SAS"/>
    <s v="FEB"/>
    <n v="632"/>
    <s v="830114846_FEB_632"/>
    <s v="FEB"/>
    <n v="632"/>
    <d v="2022-07-14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8-02T00:00:00"/>
    <m/>
    <n v="2"/>
    <m/>
    <m/>
    <n v="1"/>
    <n v="20220830"/>
    <n v="20220802"/>
    <n v="3040180"/>
    <n v="0"/>
    <d v="2023-04-30T00:00:00"/>
  </r>
  <r>
    <n v="830114846"/>
    <s v="CEDIT SAS"/>
    <s v="FEB"/>
    <n v="633"/>
    <s v="830114846_FEB_633"/>
    <s v="FEB"/>
    <n v="633"/>
    <d v="2022-07-14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8-02T00:00:00"/>
    <m/>
    <n v="2"/>
    <m/>
    <m/>
    <n v="1"/>
    <n v="20220830"/>
    <n v="20220802"/>
    <n v="3040180"/>
    <n v="0"/>
    <d v="2023-04-30T00:00:00"/>
  </r>
  <r>
    <n v="830114846"/>
    <s v="CEDIT SAS"/>
    <s v="FEB"/>
    <n v="634"/>
    <s v="830114846_FEB_634"/>
    <s v="FEB"/>
    <n v="634"/>
    <d v="2022-07-14T00:00:00"/>
    <n v="1870880"/>
    <n v="1870880"/>
    <s v="B)Factura sin saldo ERP"/>
    <x v="1"/>
    <m/>
    <m/>
    <n v="1833462"/>
    <s v="OK"/>
    <n v="1870880"/>
    <n v="0"/>
    <n v="0"/>
    <n v="0"/>
    <n v="1870880"/>
    <n v="0"/>
    <m/>
    <n v="0"/>
    <m/>
    <n v="0"/>
    <n v="0"/>
    <n v="0"/>
    <m/>
    <m/>
    <d v="2022-08-02T00:00:00"/>
    <m/>
    <n v="2"/>
    <m/>
    <m/>
    <n v="1"/>
    <n v="20220830"/>
    <n v="20220802"/>
    <n v="1870880"/>
    <n v="0"/>
    <d v="2023-04-30T00:00:00"/>
  </r>
  <r>
    <n v="830114846"/>
    <s v="CEDIT SAS"/>
    <s v="FEB"/>
    <n v="662"/>
    <s v="830114846_FEB_662"/>
    <s v="FEB"/>
    <n v="662"/>
    <d v="2022-08-16T00:00:00"/>
    <n v="1870880"/>
    <n v="1870880"/>
    <s v="B)Factura sin saldo ERP"/>
    <x v="1"/>
    <m/>
    <m/>
    <n v="1833462"/>
    <s v="OK"/>
    <n v="1870880"/>
    <n v="0"/>
    <n v="0"/>
    <n v="0"/>
    <n v="1870880"/>
    <n v="0"/>
    <m/>
    <n v="0"/>
    <m/>
    <n v="0"/>
    <n v="0"/>
    <n v="0"/>
    <m/>
    <m/>
    <d v="2022-09-06T00:00:00"/>
    <m/>
    <n v="2"/>
    <m/>
    <m/>
    <n v="1"/>
    <n v="20220930"/>
    <n v="20220906"/>
    <n v="1870880"/>
    <n v="0"/>
    <d v="2023-04-30T00:00:00"/>
  </r>
  <r>
    <n v="830114846"/>
    <s v="CEDIT SAS"/>
    <s v="FEB"/>
    <n v="663"/>
    <s v="830114846_FEB_663"/>
    <s v="FEB"/>
    <n v="663"/>
    <d v="2022-08-16T00:00:00"/>
    <n v="1637020"/>
    <n v="1637020"/>
    <s v="B)Factura sin saldo ERP"/>
    <x v="1"/>
    <m/>
    <m/>
    <n v="1604280"/>
    <s v="OK"/>
    <n v="1637020"/>
    <n v="0"/>
    <n v="0"/>
    <n v="0"/>
    <n v="1637020"/>
    <n v="0"/>
    <m/>
    <n v="0"/>
    <m/>
    <n v="0"/>
    <n v="0"/>
    <n v="0"/>
    <m/>
    <m/>
    <d v="2022-09-06T00:00:00"/>
    <m/>
    <n v="2"/>
    <m/>
    <m/>
    <n v="1"/>
    <n v="20220930"/>
    <n v="20220906"/>
    <n v="1637020"/>
    <n v="0"/>
    <d v="2023-04-30T00:00:00"/>
  </r>
  <r>
    <n v="830114846"/>
    <s v="CEDIT SAS"/>
    <s v="FEB"/>
    <n v="664"/>
    <s v="830114846_FEB_664"/>
    <s v="FEB"/>
    <n v="664"/>
    <d v="2022-08-16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9-06T00:00:00"/>
    <m/>
    <n v="2"/>
    <m/>
    <m/>
    <n v="1"/>
    <n v="20220930"/>
    <n v="20220906"/>
    <n v="3040180"/>
    <n v="0"/>
    <d v="2023-04-30T00:00:00"/>
  </r>
  <r>
    <n v="830114846"/>
    <s v="CEDIT SAS"/>
    <s v="FEB"/>
    <n v="665"/>
    <s v="830114846_FEB_665"/>
    <s v="FEB"/>
    <n v="665"/>
    <d v="2022-08-16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09-06T00:00:00"/>
    <m/>
    <n v="2"/>
    <m/>
    <m/>
    <n v="1"/>
    <n v="20220930"/>
    <n v="20220906"/>
    <n v="3040180"/>
    <n v="0"/>
    <d v="2023-04-30T00:00:00"/>
  </r>
  <r>
    <n v="830114846"/>
    <s v="CEDIT SAS"/>
    <s v="FEB"/>
    <n v="693"/>
    <s v="830114846_FEB_693"/>
    <s v="FEB"/>
    <n v="693"/>
    <d v="2022-09-13T00:00:00"/>
    <n v="1637020"/>
    <n v="1637020"/>
    <s v="B)Factura sin saldo ERP"/>
    <x v="1"/>
    <m/>
    <m/>
    <n v="1604280"/>
    <s v="OK"/>
    <n v="1637020"/>
    <n v="0"/>
    <n v="0"/>
    <n v="0"/>
    <n v="1637020"/>
    <n v="0"/>
    <m/>
    <n v="0"/>
    <m/>
    <n v="0"/>
    <n v="0"/>
    <n v="0"/>
    <m/>
    <m/>
    <d v="2022-09-19T00:00:00"/>
    <m/>
    <n v="2"/>
    <m/>
    <m/>
    <n v="1"/>
    <n v="20220930"/>
    <n v="20220919"/>
    <n v="1637020"/>
    <n v="0"/>
    <d v="2023-04-30T00:00:00"/>
  </r>
  <r>
    <n v="830114846"/>
    <s v="CEDIT SAS"/>
    <s v="FEB"/>
    <n v="694"/>
    <s v="830114846_FEB_694"/>
    <s v="FEB"/>
    <n v="694"/>
    <d v="2022-09-13T00:00:00"/>
    <n v="3274040"/>
    <n v="3274040"/>
    <s v="B)Factura sin saldo ERP"/>
    <x v="1"/>
    <m/>
    <m/>
    <n v="3208559"/>
    <s v="OK"/>
    <n v="3274040"/>
    <n v="0"/>
    <n v="0"/>
    <n v="0"/>
    <n v="3274040"/>
    <n v="0"/>
    <m/>
    <n v="0"/>
    <m/>
    <n v="0"/>
    <n v="0"/>
    <n v="0"/>
    <m/>
    <m/>
    <d v="2022-09-19T00:00:00"/>
    <m/>
    <n v="2"/>
    <m/>
    <m/>
    <n v="1"/>
    <n v="20220930"/>
    <n v="20220919"/>
    <n v="3274040"/>
    <n v="0"/>
    <d v="2023-04-30T00:00:00"/>
  </r>
  <r>
    <n v="830114846"/>
    <s v="CEDIT SAS"/>
    <s v="FEB"/>
    <n v="695"/>
    <s v="830114846_FEB_695"/>
    <s v="FEB"/>
    <n v="695"/>
    <d v="2022-09-13T00:00:00"/>
    <n v="2104740"/>
    <n v="2104740"/>
    <s v="B)Factura sin saldo ERP"/>
    <x v="1"/>
    <m/>
    <m/>
    <n v="2062645"/>
    <s v="OK"/>
    <n v="2104740"/>
    <n v="0"/>
    <n v="0"/>
    <n v="0"/>
    <n v="2104740"/>
    <n v="0"/>
    <m/>
    <n v="0"/>
    <m/>
    <n v="0"/>
    <n v="0"/>
    <n v="0"/>
    <m/>
    <m/>
    <d v="2022-09-19T00:00:00"/>
    <m/>
    <n v="2"/>
    <m/>
    <m/>
    <n v="1"/>
    <n v="20220930"/>
    <n v="20220919"/>
    <n v="2104740"/>
    <n v="0"/>
    <d v="2023-04-30T00:00:00"/>
  </r>
  <r>
    <n v="830114846"/>
    <s v="CEDIT SAS"/>
    <s v="FEB"/>
    <n v="696"/>
    <s v="830114846_FEB_696"/>
    <s v="FEB"/>
    <n v="696"/>
    <d v="2022-09-13T00:00:00"/>
    <n v="3274040"/>
    <n v="3274040"/>
    <s v="B)Factura sin saldo ERP"/>
    <x v="1"/>
    <m/>
    <m/>
    <n v="3208559"/>
    <s v="OK"/>
    <n v="3274040"/>
    <n v="0"/>
    <n v="0"/>
    <n v="0"/>
    <n v="3274040"/>
    <n v="0"/>
    <m/>
    <n v="0"/>
    <m/>
    <n v="0"/>
    <n v="0"/>
    <n v="0"/>
    <m/>
    <m/>
    <d v="2022-09-19T00:00:00"/>
    <m/>
    <n v="2"/>
    <m/>
    <m/>
    <n v="1"/>
    <n v="20220930"/>
    <n v="20220919"/>
    <n v="3274040"/>
    <n v="0"/>
    <d v="2023-04-30T00:00:00"/>
  </r>
  <r>
    <n v="830114846"/>
    <s v="CEDIT SAS"/>
    <s v="FEB"/>
    <n v="737"/>
    <s v="830114846_FEB_737"/>
    <s v="FEB"/>
    <n v="737"/>
    <d v="2022-10-12T00:00:00"/>
    <n v="2572460"/>
    <n v="2572460"/>
    <s v="B)Factura sin saldo ERP"/>
    <x v="1"/>
    <m/>
    <m/>
    <n v="2521011"/>
    <s v="OK"/>
    <n v="2572460"/>
    <n v="0"/>
    <n v="0"/>
    <n v="0"/>
    <n v="2572460"/>
    <n v="0"/>
    <m/>
    <n v="0"/>
    <m/>
    <n v="0"/>
    <n v="0"/>
    <n v="0"/>
    <m/>
    <m/>
    <d v="2022-10-19T00:00:00"/>
    <m/>
    <n v="2"/>
    <m/>
    <m/>
    <n v="1"/>
    <n v="20221030"/>
    <n v="20221019"/>
    <n v="2572460"/>
    <n v="0"/>
    <d v="2023-04-30T00:00:00"/>
  </r>
  <r>
    <n v="830114846"/>
    <s v="CEDIT SAS"/>
    <s v="FEB"/>
    <n v="738"/>
    <s v="830114846_FEB_738"/>
    <s v="FEB"/>
    <n v="738"/>
    <d v="2022-10-12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10-19T00:00:00"/>
    <m/>
    <n v="2"/>
    <m/>
    <m/>
    <n v="1"/>
    <n v="20221030"/>
    <n v="20221019"/>
    <n v="3040180"/>
    <n v="0"/>
    <d v="2023-04-30T00:00:00"/>
  </r>
  <r>
    <n v="830114846"/>
    <s v="CEDIT SAS"/>
    <s v="FEB"/>
    <n v="739"/>
    <s v="830114846_FEB_739"/>
    <s v="FEB"/>
    <n v="739"/>
    <d v="2022-10-12T00:00:00"/>
    <n v="2572460"/>
    <n v="2572460"/>
    <s v="B)Factura sin saldo ERP"/>
    <x v="1"/>
    <m/>
    <m/>
    <n v="2521011"/>
    <s v="OK"/>
    <n v="2572460"/>
    <n v="0"/>
    <n v="0"/>
    <n v="0"/>
    <n v="2572460"/>
    <n v="0"/>
    <m/>
    <n v="0"/>
    <m/>
    <n v="0"/>
    <n v="0"/>
    <n v="0"/>
    <m/>
    <m/>
    <d v="2022-10-19T00:00:00"/>
    <m/>
    <n v="2"/>
    <m/>
    <m/>
    <n v="1"/>
    <n v="20221030"/>
    <n v="20221019"/>
    <n v="2572460"/>
    <n v="0"/>
    <d v="2023-04-30T00:00:00"/>
  </r>
  <r>
    <n v="830114846"/>
    <s v="CEDIT SAS"/>
    <s v="FEB"/>
    <n v="740"/>
    <s v="830114846_FEB_740"/>
    <s v="FEB"/>
    <n v="740"/>
    <d v="2022-10-12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10-19T00:00:00"/>
    <m/>
    <n v="2"/>
    <m/>
    <m/>
    <n v="1"/>
    <n v="20221030"/>
    <n v="20221019"/>
    <n v="3040180"/>
    <n v="0"/>
    <d v="2023-04-30T00:00:00"/>
  </r>
  <r>
    <n v="830114846"/>
    <s v="CEDIT SAS"/>
    <s v="FEB"/>
    <n v="785"/>
    <s v="830114846_FEB_785"/>
    <s v="FEB"/>
    <n v="785"/>
    <d v="2022-11-16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12-20T00:00:00"/>
    <m/>
    <n v="2"/>
    <m/>
    <m/>
    <n v="1"/>
    <n v="20221230"/>
    <n v="20221220"/>
    <n v="3040180"/>
    <n v="0"/>
    <d v="2023-04-30T00:00:00"/>
  </r>
  <r>
    <n v="830114846"/>
    <s v="CEDIT SAS"/>
    <s v="FEB"/>
    <n v="786"/>
    <s v="830114846_FEB_786"/>
    <s v="FEB"/>
    <n v="786"/>
    <d v="2022-11-16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12-20T00:00:00"/>
    <m/>
    <n v="2"/>
    <m/>
    <m/>
    <n v="1"/>
    <n v="20221230"/>
    <n v="20221220"/>
    <n v="3040180"/>
    <n v="0"/>
    <d v="2023-04-30T00:00:00"/>
  </r>
  <r>
    <n v="830114846"/>
    <s v="CEDIT SAS"/>
    <s v="FEB"/>
    <n v="787"/>
    <s v="830114846_FEB_787"/>
    <s v="FEB"/>
    <n v="787"/>
    <d v="2022-11-16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12-20T00:00:00"/>
    <m/>
    <n v="2"/>
    <m/>
    <m/>
    <n v="1"/>
    <n v="20221230"/>
    <n v="20221220"/>
    <n v="3040180"/>
    <n v="0"/>
    <d v="2023-04-30T00:00:00"/>
  </r>
  <r>
    <n v="830114846"/>
    <s v="CEDIT SAS"/>
    <s v="FEB"/>
    <n v="837"/>
    <s v="830114846_FEB_837"/>
    <s v="FEB"/>
    <n v="837"/>
    <d v="2022-12-14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12-20T00:00:00"/>
    <m/>
    <n v="2"/>
    <m/>
    <m/>
    <n v="1"/>
    <n v="20221230"/>
    <n v="20221220"/>
    <n v="3040180"/>
    <n v="0"/>
    <d v="2023-04-30T00:00:00"/>
  </r>
  <r>
    <n v="830114846"/>
    <s v="CEDIT SAS"/>
    <s v="FEB"/>
    <n v="838"/>
    <s v="830114846_FEB_838"/>
    <s v="FEB"/>
    <n v="838"/>
    <d v="2022-12-14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12-20T00:00:00"/>
    <m/>
    <n v="2"/>
    <m/>
    <m/>
    <n v="1"/>
    <n v="20221230"/>
    <n v="20221220"/>
    <n v="3040180"/>
    <n v="0"/>
    <d v="2023-04-30T00:00:00"/>
  </r>
  <r>
    <n v="830114846"/>
    <s v="CEDIT SAS"/>
    <s v="FEB"/>
    <n v="839"/>
    <s v="830114846_FEB_839"/>
    <s v="FEB"/>
    <n v="839"/>
    <d v="2022-12-14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2-12-20T00:00:00"/>
    <m/>
    <n v="2"/>
    <m/>
    <m/>
    <n v="1"/>
    <n v="20221230"/>
    <n v="20221220"/>
    <n v="3040180"/>
    <n v="0"/>
    <d v="2023-04-30T00:00:00"/>
  </r>
  <r>
    <n v="830114846"/>
    <s v="CEDIT SAS"/>
    <s v="FEB"/>
    <n v="889"/>
    <s v="830114846_FEB_889"/>
    <s v="FEB"/>
    <n v="889"/>
    <d v="2023-01-12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3-01-14T00:00:00"/>
    <m/>
    <n v="2"/>
    <m/>
    <m/>
    <n v="1"/>
    <n v="20230130"/>
    <n v="20230114"/>
    <n v="3040180"/>
    <n v="0"/>
    <d v="2023-04-30T00:00:00"/>
  </r>
  <r>
    <n v="830114846"/>
    <s v="CEDIT SAS"/>
    <s v="FEB"/>
    <n v="890"/>
    <s v="830114846_FEB_890"/>
    <s v="FEB"/>
    <n v="890"/>
    <d v="2023-01-12T00:00:00"/>
    <n v="3274040"/>
    <n v="3274040"/>
    <s v="B)Factura sin saldo ERP"/>
    <x v="1"/>
    <m/>
    <m/>
    <n v="3208559"/>
    <s v="OK"/>
    <n v="3274040"/>
    <n v="0"/>
    <n v="0"/>
    <n v="0"/>
    <n v="3274040"/>
    <n v="0"/>
    <m/>
    <n v="0"/>
    <m/>
    <n v="0"/>
    <n v="0"/>
    <n v="0"/>
    <m/>
    <m/>
    <d v="2023-01-14T00:00:00"/>
    <m/>
    <n v="2"/>
    <m/>
    <m/>
    <n v="1"/>
    <n v="20230130"/>
    <n v="20230114"/>
    <n v="3274040"/>
    <n v="0"/>
    <d v="2023-04-30T00:00:00"/>
  </r>
  <r>
    <n v="830114846"/>
    <s v="CEDIT SAS"/>
    <s v="FEB"/>
    <n v="891"/>
    <s v="830114846_FEB_891"/>
    <s v="FEB"/>
    <n v="891"/>
    <d v="2023-01-12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3-01-14T00:00:00"/>
    <m/>
    <n v="2"/>
    <m/>
    <m/>
    <n v="1"/>
    <n v="20230130"/>
    <n v="20230114"/>
    <n v="3040180"/>
    <n v="0"/>
    <d v="2023-04-30T00:00:00"/>
  </r>
  <r>
    <n v="830114846"/>
    <s v="CEDIT SAS"/>
    <s v="FEB"/>
    <n v="937"/>
    <s v="830114846_FEB_937"/>
    <s v="FEB"/>
    <n v="937"/>
    <d v="2023-02-14T00:00:00"/>
    <n v="2806320"/>
    <n v="2806320"/>
    <s v="B)Factura sin saldo ERP"/>
    <x v="2"/>
    <m/>
    <m/>
    <n v="0"/>
    <s v="OK"/>
    <n v="2806320"/>
    <n v="0"/>
    <n v="0"/>
    <n v="0"/>
    <n v="2806320"/>
    <n v="0"/>
    <m/>
    <n v="0"/>
    <m/>
    <n v="0"/>
    <n v="2750194"/>
    <n v="0"/>
    <n v="4800059474"/>
    <s v="18.04.2023"/>
    <d v="2023-02-21T00:00:00"/>
    <m/>
    <n v="2"/>
    <m/>
    <m/>
    <n v="1"/>
    <n v="20230228"/>
    <n v="20230221"/>
    <n v="2806320"/>
    <n v="0"/>
    <d v="2023-04-30T00:00:00"/>
  </r>
  <r>
    <n v="830114846"/>
    <s v="CEDIT SAS"/>
    <s v="FEB"/>
    <n v="938"/>
    <s v="830114846_FEB_938"/>
    <s v="FEB"/>
    <n v="938"/>
    <d v="2023-02-14T00:00:00"/>
    <n v="2338600"/>
    <n v="2338600"/>
    <s v="B)Factura sin saldo ERP"/>
    <x v="2"/>
    <m/>
    <m/>
    <n v="0"/>
    <s v="OK"/>
    <n v="2338600"/>
    <n v="0"/>
    <n v="0"/>
    <n v="0"/>
    <n v="2338600"/>
    <n v="0"/>
    <m/>
    <n v="0"/>
    <m/>
    <n v="0"/>
    <n v="2291828"/>
    <n v="0"/>
    <n v="4800059474"/>
    <s v="18.04.2023"/>
    <d v="2023-02-21T00:00:00"/>
    <m/>
    <n v="2"/>
    <m/>
    <m/>
    <n v="1"/>
    <n v="20230228"/>
    <n v="20230221"/>
    <n v="2338600"/>
    <n v="0"/>
    <d v="2023-04-30T00:00:00"/>
  </r>
  <r>
    <n v="830114846"/>
    <s v="CEDIT SAS"/>
    <s v="FEB"/>
    <n v="939"/>
    <s v="830114846_FEB_939"/>
    <s v="FEB"/>
    <n v="939"/>
    <d v="2023-02-14T00:00:00"/>
    <n v="3040180"/>
    <n v="3040180"/>
    <s v="B)Factura sin saldo ERP"/>
    <x v="2"/>
    <m/>
    <m/>
    <n v="0"/>
    <s v="OK"/>
    <n v="3040180"/>
    <n v="0"/>
    <n v="0"/>
    <n v="0"/>
    <n v="3040180"/>
    <n v="0"/>
    <m/>
    <n v="0"/>
    <m/>
    <n v="0"/>
    <n v="2979376"/>
    <n v="0"/>
    <n v="4800059474"/>
    <s v="18.04.2023"/>
    <d v="2023-02-21T00:00:00"/>
    <m/>
    <n v="2"/>
    <m/>
    <m/>
    <n v="1"/>
    <n v="20230228"/>
    <n v="20230221"/>
    <n v="3040180"/>
    <n v="0"/>
    <d v="2023-04-30T00:00:00"/>
  </r>
  <r>
    <n v="830114846"/>
    <s v="CEDIT SAS"/>
    <s v="FEB"/>
    <n v="940"/>
    <s v="830114846_FEB_940"/>
    <s v="FEB"/>
    <n v="940"/>
    <d v="2023-02-14T00:00:00"/>
    <n v="3040180"/>
    <n v="3040180"/>
    <s v="B)Factura sin saldo ERP"/>
    <x v="2"/>
    <m/>
    <m/>
    <n v="0"/>
    <s v="OK"/>
    <n v="3040180"/>
    <n v="0"/>
    <n v="0"/>
    <n v="0"/>
    <n v="3040180"/>
    <n v="0"/>
    <m/>
    <n v="0"/>
    <m/>
    <n v="0"/>
    <n v="2979376"/>
    <n v="0"/>
    <n v="4800059474"/>
    <s v="18.04.2023"/>
    <d v="2023-02-21T00:00:00"/>
    <m/>
    <n v="2"/>
    <m/>
    <m/>
    <n v="1"/>
    <n v="20230228"/>
    <n v="20230221"/>
    <n v="3040180"/>
    <n v="0"/>
    <d v="2023-04-30T00:00:00"/>
  </r>
  <r>
    <n v="830114846"/>
    <s v="CEDIT SAS"/>
    <s v="FEB"/>
    <n v="941"/>
    <s v="830114846_FEB_941"/>
    <s v="FEB"/>
    <n v="941"/>
    <d v="2023-02-14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3-02-21T00:00:00"/>
    <m/>
    <n v="2"/>
    <m/>
    <m/>
    <n v="1"/>
    <n v="20230228"/>
    <n v="20230221"/>
    <n v="3040180"/>
    <n v="0"/>
    <d v="2023-04-30T00:00:00"/>
  </r>
  <r>
    <n v="830114846"/>
    <s v="CEDIT SAS"/>
    <s v="FEB"/>
    <n v="942"/>
    <s v="830114846_FEB_942"/>
    <s v="FEB"/>
    <n v="942"/>
    <d v="2023-02-14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3-02-21T00:00:00"/>
    <m/>
    <n v="2"/>
    <m/>
    <m/>
    <n v="1"/>
    <n v="20230228"/>
    <n v="20230221"/>
    <n v="3040180"/>
    <n v="0"/>
    <d v="2023-04-30T00:00:00"/>
  </r>
  <r>
    <n v="830114846"/>
    <s v="CEDIT SAS"/>
    <s v="FEB"/>
    <n v="943"/>
    <s v="830114846_FEB_943"/>
    <s v="FEB"/>
    <n v="943"/>
    <d v="2023-02-14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3-02-21T00:00:00"/>
    <m/>
    <n v="2"/>
    <m/>
    <m/>
    <n v="1"/>
    <n v="20230228"/>
    <n v="20230221"/>
    <n v="3040180"/>
    <n v="0"/>
    <d v="2023-04-30T00:00:00"/>
  </r>
  <r>
    <n v="830114846"/>
    <s v="CEDIT SAS"/>
    <s v="FEB"/>
    <n v="990"/>
    <s v="830114846_FEB_990"/>
    <s v="FEB"/>
    <n v="990"/>
    <d v="2023-03-14T00:00:00"/>
    <n v="2806320"/>
    <n v="2806320"/>
    <s v="B)Factura sin saldo ERP"/>
    <x v="1"/>
    <n v="2750194"/>
    <n v="1222240839"/>
    <n v="0"/>
    <s v="OK"/>
    <n v="2806320"/>
    <n v="0"/>
    <n v="0"/>
    <n v="0"/>
    <n v="2806320"/>
    <n v="0"/>
    <m/>
    <n v="0"/>
    <m/>
    <n v="0"/>
    <n v="0"/>
    <n v="0"/>
    <m/>
    <m/>
    <d v="2023-03-18T00:00:00"/>
    <m/>
    <n v="2"/>
    <m/>
    <m/>
    <n v="1"/>
    <n v="20230430"/>
    <n v="20230403"/>
    <n v="2806320"/>
    <n v="0"/>
    <d v="2023-04-30T00:00:00"/>
  </r>
  <r>
    <n v="830114846"/>
    <s v="CEDIT SAS"/>
    <s v="FEB"/>
    <n v="991"/>
    <s v="830114846_FEB_991"/>
    <s v="FEB"/>
    <n v="991"/>
    <d v="2023-03-14T00:00:00"/>
    <n v="2806320"/>
    <n v="2806320"/>
    <s v="B)Factura sin saldo ERP"/>
    <x v="1"/>
    <n v="2750194"/>
    <n v="1222240840"/>
    <n v="0"/>
    <s v="OK"/>
    <n v="2806320"/>
    <n v="0"/>
    <n v="0"/>
    <n v="0"/>
    <n v="2806320"/>
    <n v="0"/>
    <m/>
    <n v="0"/>
    <m/>
    <n v="0"/>
    <n v="0"/>
    <n v="0"/>
    <m/>
    <m/>
    <d v="2023-03-18T00:00:00"/>
    <m/>
    <n v="2"/>
    <m/>
    <m/>
    <n v="1"/>
    <n v="20230430"/>
    <n v="20230403"/>
    <n v="2806320"/>
    <n v="0"/>
    <d v="2023-04-30T00:00:00"/>
  </r>
  <r>
    <n v="830114846"/>
    <s v="CEDIT SAS"/>
    <s v="FEB"/>
    <n v="992"/>
    <s v="830114846_FEB_992"/>
    <s v="FEB"/>
    <n v="992"/>
    <d v="2023-03-14T00:00:00"/>
    <n v="2806320"/>
    <n v="2806320"/>
    <s v="B)Factura sin saldo ERP"/>
    <x v="1"/>
    <n v="2750194"/>
    <n v="1222240841"/>
    <n v="0"/>
    <s v="OK"/>
    <n v="2806320"/>
    <n v="0"/>
    <n v="0"/>
    <n v="0"/>
    <n v="2806320"/>
    <n v="0"/>
    <m/>
    <n v="0"/>
    <m/>
    <n v="0"/>
    <n v="0"/>
    <n v="0"/>
    <m/>
    <m/>
    <d v="2023-03-18T00:00:00"/>
    <m/>
    <n v="2"/>
    <m/>
    <m/>
    <n v="1"/>
    <n v="20230430"/>
    <n v="20230403"/>
    <n v="2806320"/>
    <n v="0"/>
    <d v="2023-04-30T00:00:00"/>
  </r>
  <r>
    <n v="830114846"/>
    <s v="CEDIT SAS"/>
    <s v="FEB"/>
    <n v="993"/>
    <s v="830114846_FEB_993"/>
    <s v="FEB"/>
    <n v="993"/>
    <d v="2023-03-14T00:00:00"/>
    <n v="1637020"/>
    <n v="1637020"/>
    <s v="B)Factura sin saldo ERP"/>
    <x v="1"/>
    <m/>
    <m/>
    <n v="1604280"/>
    <s v="OK"/>
    <n v="1637020"/>
    <n v="0"/>
    <n v="0"/>
    <n v="0"/>
    <n v="1637020"/>
    <n v="0"/>
    <m/>
    <n v="0"/>
    <m/>
    <n v="0"/>
    <n v="0"/>
    <n v="0"/>
    <m/>
    <m/>
    <d v="2023-03-18T00:00:00"/>
    <m/>
    <n v="2"/>
    <m/>
    <m/>
    <n v="1"/>
    <n v="20230430"/>
    <n v="20230403"/>
    <n v="1637020"/>
    <n v="0"/>
    <d v="2023-04-30T00:00:00"/>
  </r>
  <r>
    <n v="830114846"/>
    <s v="CEDIT SAS"/>
    <s v="FEB"/>
    <n v="994"/>
    <s v="830114846_FEB_994"/>
    <s v="FEB"/>
    <n v="994"/>
    <d v="2023-03-14T00:00:00"/>
    <n v="2806320"/>
    <n v="2806320"/>
    <s v="B)Factura sin saldo ERP"/>
    <x v="1"/>
    <m/>
    <m/>
    <n v="2750194"/>
    <s v="OK"/>
    <n v="2806320"/>
    <n v="0"/>
    <n v="0"/>
    <n v="0"/>
    <n v="2806320"/>
    <n v="0"/>
    <m/>
    <n v="0"/>
    <m/>
    <n v="0"/>
    <n v="0"/>
    <n v="0"/>
    <m/>
    <m/>
    <d v="2023-03-18T00:00:00"/>
    <m/>
    <n v="2"/>
    <m/>
    <m/>
    <n v="1"/>
    <n v="20230430"/>
    <n v="20230403"/>
    <n v="2806320"/>
    <n v="0"/>
    <d v="2023-04-30T00:00:00"/>
  </r>
  <r>
    <n v="830114846"/>
    <s v="CEDIT SAS"/>
    <s v="FEB"/>
    <n v="995"/>
    <s v="830114846_FEB_995"/>
    <s v="FEB"/>
    <n v="995"/>
    <d v="2023-03-14T00:00:00"/>
    <n v="2806320"/>
    <n v="2806320"/>
    <s v="B)Factura sin saldo ERP"/>
    <x v="1"/>
    <m/>
    <m/>
    <n v="2750194"/>
    <s v="OK"/>
    <n v="2806320"/>
    <n v="0"/>
    <n v="0"/>
    <n v="0"/>
    <n v="2806320"/>
    <n v="0"/>
    <m/>
    <n v="0"/>
    <m/>
    <n v="0"/>
    <n v="0"/>
    <n v="0"/>
    <m/>
    <m/>
    <d v="2023-03-18T00:00:00"/>
    <m/>
    <n v="2"/>
    <m/>
    <m/>
    <n v="1"/>
    <n v="20230430"/>
    <n v="20230403"/>
    <n v="2806320"/>
    <n v="0"/>
    <d v="2023-04-30T00:00:00"/>
  </r>
  <r>
    <n v="830114846"/>
    <s v="CEDIT SAS"/>
    <s v="FEB"/>
    <n v="1042"/>
    <s v="830114846_FEB_1042"/>
    <s v="FEB"/>
    <n v="1042"/>
    <d v="2023-04-13T00:00:00"/>
    <n v="3274040"/>
    <n v="3274040"/>
    <s v="B)Factura sin saldo ERP"/>
    <x v="1"/>
    <m/>
    <m/>
    <n v="3208559"/>
    <s v="OK"/>
    <n v="3274040"/>
    <n v="0"/>
    <n v="0"/>
    <n v="0"/>
    <n v="3274040"/>
    <n v="0"/>
    <m/>
    <n v="0"/>
    <m/>
    <n v="0"/>
    <n v="0"/>
    <n v="0"/>
    <m/>
    <m/>
    <d v="2023-04-19T00:00:00"/>
    <m/>
    <n v="2"/>
    <m/>
    <m/>
    <n v="1"/>
    <n v="20230430"/>
    <n v="20230419"/>
    <n v="3274040"/>
    <n v="0"/>
    <d v="2023-04-30T00:00:00"/>
  </r>
  <r>
    <n v="830114846"/>
    <s v="CEDIT SAS"/>
    <s v="FEB"/>
    <n v="1043"/>
    <s v="830114846_FEB_1043"/>
    <s v="FEB"/>
    <n v="1043"/>
    <d v="2023-04-13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3-04-19T00:00:00"/>
    <m/>
    <n v="2"/>
    <m/>
    <m/>
    <n v="1"/>
    <n v="20230430"/>
    <n v="20230419"/>
    <n v="3040180"/>
    <n v="0"/>
    <d v="2023-04-30T00:00:00"/>
  </r>
  <r>
    <n v="830114846"/>
    <s v="CEDIT SAS"/>
    <s v="FEB"/>
    <n v="1044"/>
    <s v="830114846_FEB_1044"/>
    <s v="FEB"/>
    <n v="1044"/>
    <d v="2023-04-13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3-04-19T00:00:00"/>
    <m/>
    <n v="2"/>
    <m/>
    <m/>
    <n v="1"/>
    <n v="20230430"/>
    <n v="20230425"/>
    <n v="3040180"/>
    <n v="0"/>
    <d v="2023-04-30T00:00:00"/>
  </r>
  <r>
    <n v="830114846"/>
    <s v="CEDIT SAS"/>
    <s v="FEB"/>
    <n v="1045"/>
    <s v="830114846_FEB_1045"/>
    <s v="FEB"/>
    <n v="1045"/>
    <d v="2023-04-13T00:00:00"/>
    <n v="3040180"/>
    <n v="3040180"/>
    <s v="B)Factura sin saldo ERP"/>
    <x v="1"/>
    <m/>
    <m/>
    <n v="2979376"/>
    <s v="OK"/>
    <n v="3040180"/>
    <n v="0"/>
    <n v="0"/>
    <n v="0"/>
    <n v="3040180"/>
    <n v="0"/>
    <m/>
    <n v="0"/>
    <m/>
    <n v="0"/>
    <n v="0"/>
    <n v="0"/>
    <m/>
    <m/>
    <d v="2023-04-19T00:00:00"/>
    <m/>
    <n v="2"/>
    <m/>
    <m/>
    <n v="1"/>
    <n v="20230430"/>
    <n v="20230419"/>
    <n v="3040180"/>
    <n v="0"/>
    <d v="2023-04-30T00:00:00"/>
  </r>
  <r>
    <n v="830114846"/>
    <s v="CEDIT SAS"/>
    <s v="FEB"/>
    <n v="1046"/>
    <s v="830114846_FEB_1046"/>
    <s v="FEB"/>
    <n v="1046"/>
    <d v="2023-04-13T00:00:00"/>
    <n v="3274040"/>
    <n v="3274040"/>
    <s v="B)Factura sin saldo ERP"/>
    <x v="1"/>
    <m/>
    <m/>
    <n v="3208559"/>
    <s v="OK"/>
    <n v="3274040"/>
    <n v="0"/>
    <n v="0"/>
    <n v="0"/>
    <n v="3274040"/>
    <n v="0"/>
    <m/>
    <n v="0"/>
    <m/>
    <n v="0"/>
    <n v="0"/>
    <n v="0"/>
    <m/>
    <m/>
    <d v="2023-04-19T00:00:00"/>
    <m/>
    <n v="2"/>
    <m/>
    <m/>
    <n v="1"/>
    <n v="20230430"/>
    <n v="20230419"/>
    <n v="3274040"/>
    <n v="0"/>
    <d v="2023-04-30T00:00:00"/>
  </r>
  <r>
    <n v="830114846"/>
    <s v="CEDIT SAS"/>
    <s v="BC"/>
    <n v="11273"/>
    <s v="830114846_BC_11273"/>
    <s v="BC"/>
    <n v="11273"/>
    <d v="2020-05-30T00:00:00"/>
    <n v="2572460"/>
    <n v="2572460"/>
    <s v="B)Factura sin saldo ERP/conciliar diferencia valor de factura"/>
    <x v="2"/>
    <m/>
    <m/>
    <n v="0"/>
    <s v="OK"/>
    <n v="10523700"/>
    <n v="0"/>
    <n v="0"/>
    <n v="0"/>
    <n v="10523700"/>
    <n v="0"/>
    <m/>
    <n v="0"/>
    <m/>
    <n v="0"/>
    <n v="10313226"/>
    <n v="0"/>
    <n v="2200916014"/>
    <s v="07.09.2020"/>
    <d v="2020-06-17T00:00:00"/>
    <m/>
    <n v="2"/>
    <m/>
    <m/>
    <n v="1"/>
    <n v="20200630"/>
    <n v="20200617"/>
    <n v="105237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6"/>
  </dataFields>
  <formats count="28">
    <format dxfId="2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8"/>
  <sheetViews>
    <sheetView showGridLines="0" topLeftCell="A51" zoomScale="120" zoomScaleNormal="120" workbookViewId="0">
      <selection activeCell="H69" sqref="H69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5703125" bestFit="1" customWidth="1"/>
    <col min="6" max="6" width="11.28515625" bestFit="1" customWidth="1"/>
    <col min="7" max="7" width="13.28515625" bestFit="1" customWidth="1"/>
    <col min="8" max="8" width="12" bestFit="1" customWidth="1"/>
    <col min="9" max="9" width="15.7109375" bestFit="1" customWidth="1"/>
    <col min="10" max="10" width="16.28515625" bestFit="1" customWidth="1"/>
    <col min="11" max="11" width="30.57031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830114846</v>
      </c>
      <c r="B2" s="1" t="s">
        <v>15</v>
      </c>
      <c r="C2" s="7" t="s">
        <v>12</v>
      </c>
      <c r="D2" s="1">
        <v>11273</v>
      </c>
      <c r="E2" s="8">
        <v>43981</v>
      </c>
      <c r="F2" s="1" t="s">
        <v>28</v>
      </c>
      <c r="G2" s="5">
        <v>2572460</v>
      </c>
      <c r="H2" s="5">
        <v>2572460</v>
      </c>
      <c r="I2" s="4" t="s">
        <v>13</v>
      </c>
      <c r="J2" s="4" t="s">
        <v>14</v>
      </c>
      <c r="K2" s="4" t="s">
        <v>16</v>
      </c>
    </row>
    <row r="3" spans="1:11" x14ac:dyDescent="0.25">
      <c r="A3" s="1">
        <v>830114846</v>
      </c>
      <c r="B3" s="1" t="s">
        <v>15</v>
      </c>
      <c r="C3" s="7" t="s">
        <v>12</v>
      </c>
      <c r="D3" s="1">
        <v>11274</v>
      </c>
      <c r="E3" s="8">
        <v>43981</v>
      </c>
      <c r="F3" s="1" t="s">
        <v>28</v>
      </c>
      <c r="G3" s="5">
        <v>2104740</v>
      </c>
      <c r="H3" s="5">
        <v>1076748</v>
      </c>
      <c r="I3" s="4" t="s">
        <v>13</v>
      </c>
      <c r="J3" s="4" t="s">
        <v>14</v>
      </c>
      <c r="K3" s="4" t="s">
        <v>16</v>
      </c>
    </row>
    <row r="4" spans="1:11" x14ac:dyDescent="0.25">
      <c r="A4" s="1">
        <v>830114846</v>
      </c>
      <c r="B4" s="1" t="s">
        <v>15</v>
      </c>
      <c r="C4" s="7" t="s">
        <v>11</v>
      </c>
      <c r="D4" s="1">
        <v>387</v>
      </c>
      <c r="E4" s="8">
        <v>44481</v>
      </c>
      <c r="F4" s="1" t="s">
        <v>17</v>
      </c>
      <c r="G4" s="5">
        <v>11693000</v>
      </c>
      <c r="H4" s="5">
        <v>11693000</v>
      </c>
      <c r="I4" s="4" t="s">
        <v>13</v>
      </c>
      <c r="J4" s="4" t="s">
        <v>14</v>
      </c>
      <c r="K4" s="4" t="s">
        <v>16</v>
      </c>
    </row>
    <row r="5" spans="1:11" x14ac:dyDescent="0.25">
      <c r="A5" s="1">
        <v>830114846</v>
      </c>
      <c r="B5" s="1" t="s">
        <v>15</v>
      </c>
      <c r="C5" s="7" t="s">
        <v>11</v>
      </c>
      <c r="D5" s="1">
        <v>466</v>
      </c>
      <c r="E5" s="8">
        <v>44574</v>
      </c>
      <c r="F5" s="6">
        <v>44572</v>
      </c>
      <c r="G5" s="5">
        <v>17773360</v>
      </c>
      <c r="H5" s="5">
        <v>17773360</v>
      </c>
      <c r="I5" s="4" t="s">
        <v>13</v>
      </c>
      <c r="J5" s="4" t="s">
        <v>14</v>
      </c>
      <c r="K5" s="4" t="s">
        <v>16</v>
      </c>
    </row>
    <row r="6" spans="1:11" x14ac:dyDescent="0.25">
      <c r="A6" s="1">
        <v>830114846</v>
      </c>
      <c r="B6" s="1" t="s">
        <v>15</v>
      </c>
      <c r="C6" s="7" t="s">
        <v>11</v>
      </c>
      <c r="D6" s="1">
        <v>487</v>
      </c>
      <c r="E6" s="8">
        <v>44606</v>
      </c>
      <c r="F6" s="1" t="s">
        <v>18</v>
      </c>
      <c r="G6" s="5">
        <v>12394580</v>
      </c>
      <c r="H6" s="5">
        <v>12394580</v>
      </c>
      <c r="I6" s="4" t="s">
        <v>13</v>
      </c>
      <c r="J6" s="4" t="s">
        <v>14</v>
      </c>
      <c r="K6" s="4" t="s">
        <v>16</v>
      </c>
    </row>
    <row r="7" spans="1:11" x14ac:dyDescent="0.25">
      <c r="A7" s="1">
        <v>830114846</v>
      </c>
      <c r="B7" s="1" t="s">
        <v>15</v>
      </c>
      <c r="C7" s="7" t="s">
        <v>11</v>
      </c>
      <c r="D7" s="1">
        <v>515</v>
      </c>
      <c r="E7" s="8">
        <v>44634</v>
      </c>
      <c r="F7" s="1" t="s">
        <v>18</v>
      </c>
      <c r="G7" s="5">
        <v>12394580</v>
      </c>
      <c r="H7" s="5">
        <v>12394580</v>
      </c>
      <c r="I7" s="4" t="s">
        <v>13</v>
      </c>
      <c r="J7" s="4" t="s">
        <v>14</v>
      </c>
      <c r="K7" s="4" t="s">
        <v>16</v>
      </c>
    </row>
    <row r="8" spans="1:11" x14ac:dyDescent="0.25">
      <c r="A8" s="1">
        <v>830114846</v>
      </c>
      <c r="B8" s="1" t="s">
        <v>15</v>
      </c>
      <c r="C8" s="7" t="s">
        <v>11</v>
      </c>
      <c r="D8" s="1">
        <v>540</v>
      </c>
      <c r="E8" s="8">
        <v>44669</v>
      </c>
      <c r="F8" s="1" t="s">
        <v>19</v>
      </c>
      <c r="G8" s="5">
        <v>1637020</v>
      </c>
      <c r="H8" s="5">
        <v>1637020</v>
      </c>
      <c r="I8" s="4" t="s">
        <v>13</v>
      </c>
      <c r="J8" s="4" t="s">
        <v>14</v>
      </c>
      <c r="K8" s="4" t="s">
        <v>16</v>
      </c>
    </row>
    <row r="9" spans="1:11" x14ac:dyDescent="0.25">
      <c r="A9" s="1">
        <v>830114846</v>
      </c>
      <c r="B9" s="1" t="s">
        <v>15</v>
      </c>
      <c r="C9" s="7" t="s">
        <v>11</v>
      </c>
      <c r="D9" s="1">
        <v>541</v>
      </c>
      <c r="E9" s="8">
        <v>44669</v>
      </c>
      <c r="F9" s="1" t="s">
        <v>19</v>
      </c>
      <c r="G9" s="5">
        <v>2338600</v>
      </c>
      <c r="H9" s="5">
        <v>2338600</v>
      </c>
      <c r="I9" s="4" t="s">
        <v>13</v>
      </c>
      <c r="J9" s="4" t="s">
        <v>14</v>
      </c>
      <c r="K9" s="4" t="s">
        <v>16</v>
      </c>
    </row>
    <row r="10" spans="1:11" x14ac:dyDescent="0.25">
      <c r="A10" s="1">
        <v>830114846</v>
      </c>
      <c r="B10" s="1" t="s">
        <v>15</v>
      </c>
      <c r="C10" s="7" t="s">
        <v>11</v>
      </c>
      <c r="D10" s="1">
        <v>542</v>
      </c>
      <c r="E10" s="8">
        <v>44669</v>
      </c>
      <c r="F10" s="1" t="s">
        <v>19</v>
      </c>
      <c r="G10" s="5">
        <v>3274040</v>
      </c>
      <c r="H10" s="5">
        <v>3274040</v>
      </c>
      <c r="I10" s="4" t="s">
        <v>13</v>
      </c>
      <c r="J10" s="4" t="s">
        <v>14</v>
      </c>
      <c r="K10" s="4" t="s">
        <v>16</v>
      </c>
    </row>
    <row r="11" spans="1:11" x14ac:dyDescent="0.25">
      <c r="A11" s="1">
        <v>830114846</v>
      </c>
      <c r="B11" s="1" t="s">
        <v>15</v>
      </c>
      <c r="C11" s="7" t="s">
        <v>11</v>
      </c>
      <c r="D11" s="1">
        <v>543</v>
      </c>
      <c r="E11" s="8">
        <v>44669</v>
      </c>
      <c r="F11" s="1" t="s">
        <v>19</v>
      </c>
      <c r="G11" s="5">
        <v>3274040</v>
      </c>
      <c r="H11" s="5">
        <v>3274040</v>
      </c>
      <c r="I11" s="4" t="s">
        <v>13</v>
      </c>
      <c r="J11" s="4" t="s">
        <v>14</v>
      </c>
      <c r="K11" s="4" t="s">
        <v>16</v>
      </c>
    </row>
    <row r="12" spans="1:11" x14ac:dyDescent="0.25">
      <c r="A12" s="1">
        <v>830114846</v>
      </c>
      <c r="B12" s="1" t="s">
        <v>15</v>
      </c>
      <c r="C12" s="7" t="s">
        <v>11</v>
      </c>
      <c r="D12" s="1">
        <v>544</v>
      </c>
      <c r="E12" s="8">
        <v>44669</v>
      </c>
      <c r="F12" s="1" t="s">
        <v>19</v>
      </c>
      <c r="G12" s="5">
        <v>1403160</v>
      </c>
      <c r="H12" s="5">
        <v>1403160</v>
      </c>
      <c r="I12" s="4" t="s">
        <v>13</v>
      </c>
      <c r="J12" s="4" t="s">
        <v>14</v>
      </c>
      <c r="K12" s="4" t="s">
        <v>16</v>
      </c>
    </row>
    <row r="13" spans="1:11" x14ac:dyDescent="0.25">
      <c r="A13" s="1">
        <v>830114846</v>
      </c>
      <c r="B13" s="1" t="s">
        <v>15</v>
      </c>
      <c r="C13" s="7" t="s">
        <v>11</v>
      </c>
      <c r="D13" s="1">
        <v>545</v>
      </c>
      <c r="E13" s="8">
        <v>44669</v>
      </c>
      <c r="F13" s="1" t="s">
        <v>19</v>
      </c>
      <c r="G13" s="5">
        <v>3040180</v>
      </c>
      <c r="H13" s="5">
        <v>3040180</v>
      </c>
      <c r="I13" s="4" t="s">
        <v>13</v>
      </c>
      <c r="J13" s="4" t="s">
        <v>14</v>
      </c>
      <c r="K13" s="4" t="s">
        <v>16</v>
      </c>
    </row>
    <row r="14" spans="1:11" x14ac:dyDescent="0.25">
      <c r="A14" s="1">
        <v>830114846</v>
      </c>
      <c r="B14" s="1" t="s">
        <v>15</v>
      </c>
      <c r="C14" s="7" t="s">
        <v>11</v>
      </c>
      <c r="D14" s="1">
        <v>569</v>
      </c>
      <c r="E14" s="8">
        <v>44694</v>
      </c>
      <c r="F14" s="1" t="s">
        <v>20</v>
      </c>
      <c r="G14" s="5">
        <v>3040180</v>
      </c>
      <c r="H14" s="5">
        <v>3040180</v>
      </c>
      <c r="I14" s="4" t="s">
        <v>13</v>
      </c>
      <c r="J14" s="4" t="s">
        <v>14</v>
      </c>
      <c r="K14" s="4" t="s">
        <v>16</v>
      </c>
    </row>
    <row r="15" spans="1:11" x14ac:dyDescent="0.25">
      <c r="A15" s="1">
        <v>830114846</v>
      </c>
      <c r="B15" s="1" t="s">
        <v>15</v>
      </c>
      <c r="C15" s="7" t="s">
        <v>11</v>
      </c>
      <c r="D15" s="1">
        <v>570</v>
      </c>
      <c r="E15" s="8">
        <v>44694</v>
      </c>
      <c r="F15" s="1" t="s">
        <v>20</v>
      </c>
      <c r="G15" s="5">
        <v>3040180</v>
      </c>
      <c r="H15" s="5">
        <v>3040180</v>
      </c>
      <c r="I15" s="4" t="s">
        <v>13</v>
      </c>
      <c r="J15" s="4" t="s">
        <v>14</v>
      </c>
      <c r="K15" s="4" t="s">
        <v>16</v>
      </c>
    </row>
    <row r="16" spans="1:11" x14ac:dyDescent="0.25">
      <c r="A16" s="1">
        <v>830114846</v>
      </c>
      <c r="B16" s="1" t="s">
        <v>15</v>
      </c>
      <c r="C16" s="7" t="s">
        <v>11</v>
      </c>
      <c r="D16" s="1">
        <v>571</v>
      </c>
      <c r="E16" s="8">
        <v>44694</v>
      </c>
      <c r="F16" s="1" t="s">
        <v>20</v>
      </c>
      <c r="G16" s="5">
        <v>3040180</v>
      </c>
      <c r="H16" s="5">
        <v>3040180</v>
      </c>
      <c r="I16" s="4" t="s">
        <v>13</v>
      </c>
      <c r="J16" s="4" t="s">
        <v>14</v>
      </c>
      <c r="K16" s="4" t="s">
        <v>16</v>
      </c>
    </row>
    <row r="17" spans="1:11" x14ac:dyDescent="0.25">
      <c r="A17" s="1">
        <v>830114846</v>
      </c>
      <c r="B17" s="1" t="s">
        <v>15</v>
      </c>
      <c r="C17" s="7" t="s">
        <v>11</v>
      </c>
      <c r="D17" s="1">
        <v>572</v>
      </c>
      <c r="E17" s="8">
        <v>44694</v>
      </c>
      <c r="F17" s="1" t="s">
        <v>20</v>
      </c>
      <c r="G17" s="5">
        <v>935440</v>
      </c>
      <c r="H17" s="5">
        <v>935440</v>
      </c>
      <c r="I17" s="4" t="s">
        <v>13</v>
      </c>
      <c r="J17" s="4" t="s">
        <v>14</v>
      </c>
      <c r="K17" s="4" t="s">
        <v>16</v>
      </c>
    </row>
    <row r="18" spans="1:11" x14ac:dyDescent="0.25">
      <c r="A18" s="1">
        <v>830114846</v>
      </c>
      <c r="B18" s="1" t="s">
        <v>15</v>
      </c>
      <c r="C18" s="7" t="s">
        <v>11</v>
      </c>
      <c r="D18" s="1">
        <v>573</v>
      </c>
      <c r="E18" s="8">
        <v>44694</v>
      </c>
      <c r="F18" s="1" t="s">
        <v>20</v>
      </c>
      <c r="G18" s="5">
        <v>3040180</v>
      </c>
      <c r="H18" s="5">
        <v>3040180</v>
      </c>
      <c r="I18" s="4" t="s">
        <v>13</v>
      </c>
      <c r="J18" s="4" t="s">
        <v>14</v>
      </c>
      <c r="K18" s="4" t="s">
        <v>16</v>
      </c>
    </row>
    <row r="19" spans="1:11" x14ac:dyDescent="0.25">
      <c r="A19" s="1">
        <v>830114846</v>
      </c>
      <c r="B19" s="1" t="s">
        <v>15</v>
      </c>
      <c r="C19" s="7" t="s">
        <v>11</v>
      </c>
      <c r="D19" s="1">
        <v>598</v>
      </c>
      <c r="E19" s="8">
        <v>44726</v>
      </c>
      <c r="F19" s="1" t="s">
        <v>21</v>
      </c>
      <c r="G19" s="5">
        <v>935440</v>
      </c>
      <c r="H19" s="5">
        <v>935440</v>
      </c>
      <c r="I19" s="4" t="s">
        <v>13</v>
      </c>
      <c r="J19" s="4" t="s">
        <v>14</v>
      </c>
      <c r="K19" s="4" t="s">
        <v>16</v>
      </c>
    </row>
    <row r="20" spans="1:11" x14ac:dyDescent="0.25">
      <c r="A20" s="1">
        <v>830114846</v>
      </c>
      <c r="B20" s="1" t="s">
        <v>15</v>
      </c>
      <c r="C20" s="7" t="s">
        <v>11</v>
      </c>
      <c r="D20" s="1">
        <v>599</v>
      </c>
      <c r="E20" s="8">
        <v>44726</v>
      </c>
      <c r="F20" s="1" t="s">
        <v>21</v>
      </c>
      <c r="G20" s="5">
        <v>2572460</v>
      </c>
      <c r="H20" s="5">
        <v>2572460</v>
      </c>
      <c r="I20" s="4" t="s">
        <v>13</v>
      </c>
      <c r="J20" s="4" t="s">
        <v>14</v>
      </c>
      <c r="K20" s="4" t="s">
        <v>16</v>
      </c>
    </row>
    <row r="21" spans="1:11" x14ac:dyDescent="0.25">
      <c r="A21" s="1">
        <v>830114846</v>
      </c>
      <c r="B21" s="1" t="s">
        <v>15</v>
      </c>
      <c r="C21" s="7" t="s">
        <v>11</v>
      </c>
      <c r="D21" s="1">
        <v>600</v>
      </c>
      <c r="E21" s="8">
        <v>44726</v>
      </c>
      <c r="F21" s="1" t="s">
        <v>21</v>
      </c>
      <c r="G21" s="5">
        <v>3040180</v>
      </c>
      <c r="H21" s="5">
        <v>3040180</v>
      </c>
      <c r="I21" s="4" t="s">
        <v>13</v>
      </c>
      <c r="J21" s="4" t="s">
        <v>14</v>
      </c>
      <c r="K21" s="4" t="s">
        <v>16</v>
      </c>
    </row>
    <row r="22" spans="1:11" x14ac:dyDescent="0.25">
      <c r="A22" s="1">
        <v>830114846</v>
      </c>
      <c r="B22" s="1" t="s">
        <v>15</v>
      </c>
      <c r="C22" s="7" t="s">
        <v>11</v>
      </c>
      <c r="D22" s="1">
        <v>601</v>
      </c>
      <c r="E22" s="8">
        <v>44726</v>
      </c>
      <c r="F22" s="1" t="s">
        <v>21</v>
      </c>
      <c r="G22" s="5">
        <v>3040180</v>
      </c>
      <c r="H22" s="5">
        <v>3040180</v>
      </c>
      <c r="I22" s="4" t="s">
        <v>13</v>
      </c>
      <c r="J22" s="4" t="s">
        <v>14</v>
      </c>
      <c r="K22" s="4" t="s">
        <v>16</v>
      </c>
    </row>
    <row r="23" spans="1:11" x14ac:dyDescent="0.25">
      <c r="A23" s="1">
        <v>830114846</v>
      </c>
      <c r="B23" s="1" t="s">
        <v>15</v>
      </c>
      <c r="C23" s="7" t="s">
        <v>11</v>
      </c>
      <c r="D23" s="1">
        <v>603</v>
      </c>
      <c r="E23" s="8">
        <v>44726</v>
      </c>
      <c r="F23" s="1" t="s">
        <v>21</v>
      </c>
      <c r="G23" s="5">
        <v>2338600</v>
      </c>
      <c r="H23" s="5">
        <v>2338600</v>
      </c>
      <c r="I23" s="4" t="s">
        <v>13</v>
      </c>
      <c r="J23" s="4" t="s">
        <v>14</v>
      </c>
      <c r="K23" s="4" t="s">
        <v>16</v>
      </c>
    </row>
    <row r="24" spans="1:11" x14ac:dyDescent="0.25">
      <c r="A24" s="1">
        <v>830114846</v>
      </c>
      <c r="B24" s="1" t="s">
        <v>15</v>
      </c>
      <c r="C24" s="7" t="s">
        <v>11</v>
      </c>
      <c r="D24" s="1">
        <v>630</v>
      </c>
      <c r="E24" s="8">
        <v>44756</v>
      </c>
      <c r="F24" s="1" t="s">
        <v>22</v>
      </c>
      <c r="G24" s="5">
        <v>2572460</v>
      </c>
      <c r="H24" s="5">
        <v>2572460</v>
      </c>
      <c r="I24" s="4" t="s">
        <v>13</v>
      </c>
      <c r="J24" s="4" t="s">
        <v>14</v>
      </c>
      <c r="K24" s="4" t="s">
        <v>16</v>
      </c>
    </row>
    <row r="25" spans="1:11" x14ac:dyDescent="0.25">
      <c r="A25" s="1">
        <v>830114846</v>
      </c>
      <c r="B25" s="1" t="s">
        <v>15</v>
      </c>
      <c r="C25" s="7" t="s">
        <v>11</v>
      </c>
      <c r="D25" s="1">
        <v>631</v>
      </c>
      <c r="E25" s="8">
        <v>44756</v>
      </c>
      <c r="F25" s="1" t="s">
        <v>22</v>
      </c>
      <c r="G25" s="5">
        <v>701580</v>
      </c>
      <c r="H25" s="5">
        <v>701580</v>
      </c>
      <c r="I25" s="4" t="s">
        <v>13</v>
      </c>
      <c r="J25" s="4" t="s">
        <v>14</v>
      </c>
      <c r="K25" s="4" t="s">
        <v>16</v>
      </c>
    </row>
    <row r="26" spans="1:11" x14ac:dyDescent="0.25">
      <c r="A26" s="1">
        <v>830114846</v>
      </c>
      <c r="B26" s="1" t="s">
        <v>15</v>
      </c>
      <c r="C26" s="7" t="s">
        <v>11</v>
      </c>
      <c r="D26" s="1">
        <v>632</v>
      </c>
      <c r="E26" s="8">
        <v>44756</v>
      </c>
      <c r="F26" s="1" t="s">
        <v>22</v>
      </c>
      <c r="G26" s="5">
        <v>3040180</v>
      </c>
      <c r="H26" s="5">
        <v>3040180</v>
      </c>
      <c r="I26" s="4" t="s">
        <v>13</v>
      </c>
      <c r="J26" s="4" t="s">
        <v>14</v>
      </c>
      <c r="K26" s="4" t="s">
        <v>16</v>
      </c>
    </row>
    <row r="27" spans="1:11" x14ac:dyDescent="0.25">
      <c r="A27" s="1">
        <v>830114846</v>
      </c>
      <c r="B27" s="1" t="s">
        <v>15</v>
      </c>
      <c r="C27" s="7" t="s">
        <v>11</v>
      </c>
      <c r="D27" s="1">
        <v>633</v>
      </c>
      <c r="E27" s="8">
        <v>44756</v>
      </c>
      <c r="F27" s="1" t="s">
        <v>22</v>
      </c>
      <c r="G27" s="5">
        <v>3040180</v>
      </c>
      <c r="H27" s="5">
        <v>3040180</v>
      </c>
      <c r="I27" s="4" t="s">
        <v>13</v>
      </c>
      <c r="J27" s="4" t="s">
        <v>14</v>
      </c>
      <c r="K27" s="4" t="s">
        <v>16</v>
      </c>
    </row>
    <row r="28" spans="1:11" x14ac:dyDescent="0.25">
      <c r="A28" s="1">
        <v>830114846</v>
      </c>
      <c r="B28" s="1" t="s">
        <v>15</v>
      </c>
      <c r="C28" s="7" t="s">
        <v>11</v>
      </c>
      <c r="D28" s="1">
        <v>634</v>
      </c>
      <c r="E28" s="8">
        <v>44756</v>
      </c>
      <c r="F28" s="1" t="s">
        <v>22</v>
      </c>
      <c r="G28" s="5">
        <v>1870880</v>
      </c>
      <c r="H28" s="5">
        <v>1870880</v>
      </c>
      <c r="I28" s="4" t="s">
        <v>13</v>
      </c>
      <c r="J28" s="4" t="s">
        <v>14</v>
      </c>
      <c r="K28" s="4" t="s">
        <v>16</v>
      </c>
    </row>
    <row r="29" spans="1:11" x14ac:dyDescent="0.25">
      <c r="A29" s="1">
        <v>830114846</v>
      </c>
      <c r="B29" s="1" t="s">
        <v>15</v>
      </c>
      <c r="C29" s="7" t="s">
        <v>11</v>
      </c>
      <c r="D29" s="1">
        <v>662</v>
      </c>
      <c r="E29" s="8">
        <v>44789</v>
      </c>
      <c r="F29" s="1" t="s">
        <v>23</v>
      </c>
      <c r="G29" s="5">
        <v>1870880</v>
      </c>
      <c r="H29" s="5">
        <v>1870880</v>
      </c>
      <c r="I29" s="4" t="s">
        <v>13</v>
      </c>
      <c r="J29" s="4" t="s">
        <v>14</v>
      </c>
      <c r="K29" s="4" t="s">
        <v>16</v>
      </c>
    </row>
    <row r="30" spans="1:11" x14ac:dyDescent="0.25">
      <c r="A30" s="1">
        <v>830114846</v>
      </c>
      <c r="B30" s="1" t="s">
        <v>15</v>
      </c>
      <c r="C30" s="7" t="s">
        <v>11</v>
      </c>
      <c r="D30" s="1">
        <v>663</v>
      </c>
      <c r="E30" s="8">
        <v>44789</v>
      </c>
      <c r="F30" s="1" t="s">
        <v>23</v>
      </c>
      <c r="G30" s="5">
        <v>1637020</v>
      </c>
      <c r="H30" s="5">
        <v>1637020</v>
      </c>
      <c r="I30" s="4" t="s">
        <v>13</v>
      </c>
      <c r="J30" s="4" t="s">
        <v>14</v>
      </c>
      <c r="K30" s="4" t="s">
        <v>16</v>
      </c>
    </row>
    <row r="31" spans="1:11" x14ac:dyDescent="0.25">
      <c r="A31" s="1">
        <v>830114846</v>
      </c>
      <c r="B31" s="1" t="s">
        <v>15</v>
      </c>
      <c r="C31" s="7" t="s">
        <v>11</v>
      </c>
      <c r="D31" s="1">
        <v>664</v>
      </c>
      <c r="E31" s="8">
        <v>44789</v>
      </c>
      <c r="F31" s="1" t="s">
        <v>23</v>
      </c>
      <c r="G31" s="5">
        <v>3040180</v>
      </c>
      <c r="H31" s="5">
        <v>3040180</v>
      </c>
      <c r="I31" s="4" t="s">
        <v>13</v>
      </c>
      <c r="J31" s="4" t="s">
        <v>14</v>
      </c>
      <c r="K31" s="4" t="s">
        <v>16</v>
      </c>
    </row>
    <row r="32" spans="1:11" x14ac:dyDescent="0.25">
      <c r="A32" s="1">
        <v>830114846</v>
      </c>
      <c r="B32" s="1" t="s">
        <v>15</v>
      </c>
      <c r="C32" s="7" t="s">
        <v>11</v>
      </c>
      <c r="D32" s="1">
        <v>665</v>
      </c>
      <c r="E32" s="8">
        <v>44789</v>
      </c>
      <c r="F32" s="1" t="s">
        <v>23</v>
      </c>
      <c r="G32" s="5">
        <v>3040180</v>
      </c>
      <c r="H32" s="5">
        <v>3040180</v>
      </c>
      <c r="I32" s="4" t="s">
        <v>13</v>
      </c>
      <c r="J32" s="4" t="s">
        <v>14</v>
      </c>
      <c r="K32" s="4" t="s">
        <v>16</v>
      </c>
    </row>
    <row r="33" spans="1:11" x14ac:dyDescent="0.25">
      <c r="A33" s="1">
        <v>830114846</v>
      </c>
      <c r="B33" s="1" t="s">
        <v>15</v>
      </c>
      <c r="C33" s="7" t="s">
        <v>11</v>
      </c>
      <c r="D33" s="1">
        <v>693</v>
      </c>
      <c r="E33" s="8">
        <v>44817</v>
      </c>
      <c r="F33" s="1" t="s">
        <v>24</v>
      </c>
      <c r="G33" s="5">
        <v>1637020</v>
      </c>
      <c r="H33" s="5">
        <v>1637020</v>
      </c>
      <c r="I33" s="4" t="s">
        <v>13</v>
      </c>
      <c r="J33" s="4" t="s">
        <v>14</v>
      </c>
      <c r="K33" s="4" t="s">
        <v>16</v>
      </c>
    </row>
    <row r="34" spans="1:11" x14ac:dyDescent="0.25">
      <c r="A34" s="1">
        <v>830114846</v>
      </c>
      <c r="B34" s="1" t="s">
        <v>15</v>
      </c>
      <c r="C34" s="7" t="s">
        <v>11</v>
      </c>
      <c r="D34" s="1">
        <v>694</v>
      </c>
      <c r="E34" s="8">
        <v>44817</v>
      </c>
      <c r="F34" s="1" t="s">
        <v>24</v>
      </c>
      <c r="G34" s="5">
        <v>3274040</v>
      </c>
      <c r="H34" s="5">
        <v>3274040</v>
      </c>
      <c r="I34" s="4" t="s">
        <v>13</v>
      </c>
      <c r="J34" s="4" t="s">
        <v>14</v>
      </c>
      <c r="K34" s="4" t="s">
        <v>16</v>
      </c>
    </row>
    <row r="35" spans="1:11" x14ac:dyDescent="0.25">
      <c r="A35" s="1">
        <v>830114846</v>
      </c>
      <c r="B35" s="1" t="s">
        <v>15</v>
      </c>
      <c r="C35" s="7" t="s">
        <v>11</v>
      </c>
      <c r="D35" s="1">
        <v>695</v>
      </c>
      <c r="E35" s="8">
        <v>44817</v>
      </c>
      <c r="F35" s="1" t="s">
        <v>24</v>
      </c>
      <c r="G35" s="5">
        <v>2104740</v>
      </c>
      <c r="H35" s="5">
        <v>2104740</v>
      </c>
      <c r="I35" s="4" t="s">
        <v>13</v>
      </c>
      <c r="J35" s="4" t="s">
        <v>14</v>
      </c>
      <c r="K35" s="4" t="s">
        <v>16</v>
      </c>
    </row>
    <row r="36" spans="1:11" x14ac:dyDescent="0.25">
      <c r="A36" s="1">
        <v>830114846</v>
      </c>
      <c r="B36" s="1" t="s">
        <v>15</v>
      </c>
      <c r="C36" s="7" t="s">
        <v>11</v>
      </c>
      <c r="D36" s="1">
        <v>696</v>
      </c>
      <c r="E36" s="8">
        <v>44817</v>
      </c>
      <c r="F36" s="1" t="s">
        <v>24</v>
      </c>
      <c r="G36" s="5">
        <v>3274040</v>
      </c>
      <c r="H36" s="5">
        <v>3274040</v>
      </c>
      <c r="I36" s="4" t="s">
        <v>13</v>
      </c>
      <c r="J36" s="4" t="s">
        <v>14</v>
      </c>
      <c r="K36" s="4" t="s">
        <v>16</v>
      </c>
    </row>
    <row r="37" spans="1:11" x14ac:dyDescent="0.25">
      <c r="A37" s="1">
        <v>830114846</v>
      </c>
      <c r="B37" s="1" t="s">
        <v>15</v>
      </c>
      <c r="C37" s="7" t="s">
        <v>11</v>
      </c>
      <c r="D37" s="1">
        <v>737</v>
      </c>
      <c r="E37" s="8">
        <v>44846</v>
      </c>
      <c r="F37" s="6">
        <v>44853</v>
      </c>
      <c r="G37" s="5">
        <v>2572460</v>
      </c>
      <c r="H37" s="5">
        <v>2572460</v>
      </c>
      <c r="I37" s="4" t="s">
        <v>13</v>
      </c>
      <c r="J37" s="4" t="s">
        <v>14</v>
      </c>
      <c r="K37" s="4" t="s">
        <v>16</v>
      </c>
    </row>
    <row r="38" spans="1:11" x14ac:dyDescent="0.25">
      <c r="A38" s="1">
        <v>830114846</v>
      </c>
      <c r="B38" s="1" t="s">
        <v>15</v>
      </c>
      <c r="C38" s="7" t="s">
        <v>11</v>
      </c>
      <c r="D38" s="1">
        <v>738</v>
      </c>
      <c r="E38" s="8">
        <v>44846</v>
      </c>
      <c r="F38" s="6">
        <v>44853</v>
      </c>
      <c r="G38" s="5">
        <v>3040180</v>
      </c>
      <c r="H38" s="5">
        <v>3040180</v>
      </c>
      <c r="I38" s="4" t="s">
        <v>13</v>
      </c>
      <c r="J38" s="4" t="s">
        <v>14</v>
      </c>
      <c r="K38" s="4" t="s">
        <v>16</v>
      </c>
    </row>
    <row r="39" spans="1:11" x14ac:dyDescent="0.25">
      <c r="A39" s="1">
        <v>830114846</v>
      </c>
      <c r="B39" s="1" t="s">
        <v>15</v>
      </c>
      <c r="C39" s="7" t="s">
        <v>11</v>
      </c>
      <c r="D39" s="1">
        <v>739</v>
      </c>
      <c r="E39" s="8">
        <v>44846</v>
      </c>
      <c r="F39" s="6">
        <v>44853</v>
      </c>
      <c r="G39" s="5">
        <v>2572460</v>
      </c>
      <c r="H39" s="5">
        <v>2572460</v>
      </c>
      <c r="I39" s="4" t="s">
        <v>13</v>
      </c>
      <c r="J39" s="4" t="s">
        <v>14</v>
      </c>
      <c r="K39" s="4" t="s">
        <v>16</v>
      </c>
    </row>
    <row r="40" spans="1:11" x14ac:dyDescent="0.25">
      <c r="A40" s="1">
        <v>830114846</v>
      </c>
      <c r="B40" s="1" t="s">
        <v>15</v>
      </c>
      <c r="C40" s="7" t="s">
        <v>11</v>
      </c>
      <c r="D40" s="1">
        <v>740</v>
      </c>
      <c r="E40" s="8">
        <v>44846</v>
      </c>
      <c r="F40" s="6">
        <v>44853</v>
      </c>
      <c r="G40" s="5">
        <v>3040180</v>
      </c>
      <c r="H40" s="5">
        <v>3040180</v>
      </c>
      <c r="I40" s="4" t="s">
        <v>13</v>
      </c>
      <c r="J40" s="4" t="s">
        <v>14</v>
      </c>
      <c r="K40" s="4" t="s">
        <v>16</v>
      </c>
    </row>
    <row r="41" spans="1:11" x14ac:dyDescent="0.25">
      <c r="A41" s="1">
        <v>830114846</v>
      </c>
      <c r="B41" s="1" t="s">
        <v>15</v>
      </c>
      <c r="C41" s="7" t="s">
        <v>11</v>
      </c>
      <c r="D41" s="1">
        <v>785</v>
      </c>
      <c r="E41" s="8">
        <v>44881</v>
      </c>
      <c r="F41" s="6">
        <v>44915</v>
      </c>
      <c r="G41" s="5">
        <v>3040180</v>
      </c>
      <c r="H41" s="5">
        <v>3040180</v>
      </c>
      <c r="I41" s="4" t="s">
        <v>13</v>
      </c>
      <c r="J41" s="4" t="s">
        <v>14</v>
      </c>
      <c r="K41" s="4" t="s">
        <v>16</v>
      </c>
    </row>
    <row r="42" spans="1:11" x14ac:dyDescent="0.25">
      <c r="A42" s="1">
        <v>830114846</v>
      </c>
      <c r="B42" s="1" t="s">
        <v>15</v>
      </c>
      <c r="C42" s="7" t="s">
        <v>11</v>
      </c>
      <c r="D42" s="1">
        <v>786</v>
      </c>
      <c r="E42" s="8">
        <v>44881</v>
      </c>
      <c r="F42" s="6">
        <v>44915</v>
      </c>
      <c r="G42" s="5">
        <v>3040180</v>
      </c>
      <c r="H42" s="5">
        <v>3040180</v>
      </c>
      <c r="I42" s="4" t="s">
        <v>13</v>
      </c>
      <c r="J42" s="4" t="s">
        <v>14</v>
      </c>
      <c r="K42" s="4" t="s">
        <v>16</v>
      </c>
    </row>
    <row r="43" spans="1:11" x14ac:dyDescent="0.25">
      <c r="A43" s="1">
        <v>830114846</v>
      </c>
      <c r="B43" s="1" t="s">
        <v>15</v>
      </c>
      <c r="C43" s="7" t="s">
        <v>11</v>
      </c>
      <c r="D43" s="1">
        <v>787</v>
      </c>
      <c r="E43" s="8">
        <v>44881</v>
      </c>
      <c r="F43" s="6">
        <v>44915</v>
      </c>
      <c r="G43" s="5">
        <v>3040180</v>
      </c>
      <c r="H43" s="5">
        <v>3040180</v>
      </c>
      <c r="I43" s="4" t="s">
        <v>13</v>
      </c>
      <c r="J43" s="4" t="s">
        <v>14</v>
      </c>
      <c r="K43" s="4" t="s">
        <v>16</v>
      </c>
    </row>
    <row r="44" spans="1:11" x14ac:dyDescent="0.25">
      <c r="A44" s="1">
        <v>830114846</v>
      </c>
      <c r="B44" s="1" t="s">
        <v>15</v>
      </c>
      <c r="C44" s="7" t="s">
        <v>11</v>
      </c>
      <c r="D44" s="1">
        <v>837</v>
      </c>
      <c r="E44" s="8">
        <v>44909</v>
      </c>
      <c r="F44" s="6">
        <v>44915</v>
      </c>
      <c r="G44" s="5">
        <v>3040180</v>
      </c>
      <c r="H44" s="5">
        <v>3040180</v>
      </c>
      <c r="I44" s="4" t="s">
        <v>13</v>
      </c>
      <c r="J44" s="4" t="s">
        <v>14</v>
      </c>
      <c r="K44" s="4" t="s">
        <v>16</v>
      </c>
    </row>
    <row r="45" spans="1:11" x14ac:dyDescent="0.25">
      <c r="A45" s="1">
        <v>830114846</v>
      </c>
      <c r="B45" s="1" t="s">
        <v>15</v>
      </c>
      <c r="C45" s="7" t="s">
        <v>11</v>
      </c>
      <c r="D45" s="1">
        <v>838</v>
      </c>
      <c r="E45" s="8">
        <v>44909</v>
      </c>
      <c r="F45" s="6">
        <v>44915</v>
      </c>
      <c r="G45" s="5">
        <v>3040180</v>
      </c>
      <c r="H45" s="5">
        <v>3040180</v>
      </c>
      <c r="I45" s="4" t="s">
        <v>13</v>
      </c>
      <c r="J45" s="4" t="s">
        <v>14</v>
      </c>
      <c r="K45" s="4" t="s">
        <v>16</v>
      </c>
    </row>
    <row r="46" spans="1:11" x14ac:dyDescent="0.25">
      <c r="A46" s="1">
        <v>830114846</v>
      </c>
      <c r="B46" s="1" t="s">
        <v>15</v>
      </c>
      <c r="C46" s="7" t="s">
        <v>11</v>
      </c>
      <c r="D46" s="1">
        <v>839</v>
      </c>
      <c r="E46" s="8">
        <v>44909</v>
      </c>
      <c r="F46" s="6">
        <v>44915</v>
      </c>
      <c r="G46" s="5">
        <v>3040180</v>
      </c>
      <c r="H46" s="5">
        <v>3040180</v>
      </c>
      <c r="I46" s="4" t="s">
        <v>13</v>
      </c>
      <c r="J46" s="4" t="s">
        <v>14</v>
      </c>
      <c r="K46" s="4" t="s">
        <v>16</v>
      </c>
    </row>
    <row r="47" spans="1:11" x14ac:dyDescent="0.25">
      <c r="A47" s="1">
        <v>830114846</v>
      </c>
      <c r="B47" s="1" t="s">
        <v>15</v>
      </c>
      <c r="C47" s="7" t="s">
        <v>11</v>
      </c>
      <c r="D47" s="1">
        <v>889</v>
      </c>
      <c r="E47" s="8">
        <v>44938</v>
      </c>
      <c r="F47" s="1" t="s">
        <v>25</v>
      </c>
      <c r="G47" s="5">
        <v>3040180</v>
      </c>
      <c r="H47" s="5">
        <v>3040180</v>
      </c>
      <c r="I47" s="4" t="s">
        <v>13</v>
      </c>
      <c r="J47" s="4" t="s">
        <v>14</v>
      </c>
      <c r="K47" s="4" t="s">
        <v>16</v>
      </c>
    </row>
    <row r="48" spans="1:11" x14ac:dyDescent="0.25">
      <c r="A48" s="1">
        <v>830114846</v>
      </c>
      <c r="B48" s="1" t="s">
        <v>15</v>
      </c>
      <c r="C48" s="7" t="s">
        <v>11</v>
      </c>
      <c r="D48" s="1">
        <v>890</v>
      </c>
      <c r="E48" s="8">
        <v>44938</v>
      </c>
      <c r="F48" s="1" t="s">
        <v>25</v>
      </c>
      <c r="G48" s="5">
        <v>3274040</v>
      </c>
      <c r="H48" s="5">
        <v>3274040</v>
      </c>
      <c r="I48" s="4" t="s">
        <v>13</v>
      </c>
      <c r="J48" s="4" t="s">
        <v>14</v>
      </c>
      <c r="K48" s="4" t="s">
        <v>16</v>
      </c>
    </row>
    <row r="49" spans="1:11" x14ac:dyDescent="0.25">
      <c r="A49" s="1">
        <v>830114846</v>
      </c>
      <c r="B49" s="1" t="s">
        <v>15</v>
      </c>
      <c r="C49" s="7" t="s">
        <v>11</v>
      </c>
      <c r="D49" s="1">
        <v>891</v>
      </c>
      <c r="E49" s="8">
        <v>44938</v>
      </c>
      <c r="F49" s="1" t="s">
        <v>25</v>
      </c>
      <c r="G49" s="5">
        <v>3040180</v>
      </c>
      <c r="H49" s="5">
        <v>3040180</v>
      </c>
      <c r="I49" s="4" t="s">
        <v>13</v>
      </c>
      <c r="J49" s="4" t="s">
        <v>14</v>
      </c>
      <c r="K49" s="4" t="s">
        <v>16</v>
      </c>
    </row>
    <row r="50" spans="1:11" x14ac:dyDescent="0.25">
      <c r="A50" s="1">
        <v>830114846</v>
      </c>
      <c r="B50" s="1" t="s">
        <v>15</v>
      </c>
      <c r="C50" s="7" t="s">
        <v>11</v>
      </c>
      <c r="D50" s="1">
        <v>937</v>
      </c>
      <c r="E50" s="8">
        <v>44971</v>
      </c>
      <c r="F50" s="1" t="s">
        <v>26</v>
      </c>
      <c r="G50" s="5">
        <v>2806320</v>
      </c>
      <c r="H50" s="5">
        <v>2806320</v>
      </c>
      <c r="I50" s="4" t="s">
        <v>13</v>
      </c>
      <c r="J50" s="4" t="s">
        <v>14</v>
      </c>
      <c r="K50" s="4" t="s">
        <v>16</v>
      </c>
    </row>
    <row r="51" spans="1:11" x14ac:dyDescent="0.25">
      <c r="A51" s="1">
        <v>830114846</v>
      </c>
      <c r="B51" s="1" t="s">
        <v>15</v>
      </c>
      <c r="C51" s="7" t="s">
        <v>11</v>
      </c>
      <c r="D51" s="1">
        <v>938</v>
      </c>
      <c r="E51" s="8">
        <v>44971</v>
      </c>
      <c r="F51" s="1" t="s">
        <v>26</v>
      </c>
      <c r="G51" s="5">
        <v>2338600</v>
      </c>
      <c r="H51" s="5">
        <v>2338600</v>
      </c>
      <c r="I51" s="4" t="s">
        <v>13</v>
      </c>
      <c r="J51" s="4" t="s">
        <v>14</v>
      </c>
      <c r="K51" s="4" t="s">
        <v>16</v>
      </c>
    </row>
    <row r="52" spans="1:11" x14ac:dyDescent="0.25">
      <c r="A52" s="1">
        <v>830114846</v>
      </c>
      <c r="B52" s="1" t="s">
        <v>15</v>
      </c>
      <c r="C52" s="7" t="s">
        <v>11</v>
      </c>
      <c r="D52" s="1">
        <v>939</v>
      </c>
      <c r="E52" s="8">
        <v>44971</v>
      </c>
      <c r="F52" s="1" t="s">
        <v>26</v>
      </c>
      <c r="G52" s="5">
        <v>3040180</v>
      </c>
      <c r="H52" s="5">
        <v>3040180</v>
      </c>
      <c r="I52" s="4" t="s">
        <v>13</v>
      </c>
      <c r="J52" s="4" t="s">
        <v>14</v>
      </c>
      <c r="K52" s="4" t="s">
        <v>16</v>
      </c>
    </row>
    <row r="53" spans="1:11" x14ac:dyDescent="0.25">
      <c r="A53" s="1">
        <v>830114846</v>
      </c>
      <c r="B53" s="1" t="s">
        <v>15</v>
      </c>
      <c r="C53" s="7" t="s">
        <v>11</v>
      </c>
      <c r="D53" s="1">
        <v>940</v>
      </c>
      <c r="E53" s="8">
        <v>44971</v>
      </c>
      <c r="F53" s="1" t="s">
        <v>26</v>
      </c>
      <c r="G53" s="5">
        <v>3040180</v>
      </c>
      <c r="H53" s="5">
        <v>3040180</v>
      </c>
      <c r="I53" s="4" t="s">
        <v>13</v>
      </c>
      <c r="J53" s="4" t="s">
        <v>14</v>
      </c>
      <c r="K53" s="4" t="s">
        <v>16</v>
      </c>
    </row>
    <row r="54" spans="1:11" x14ac:dyDescent="0.25">
      <c r="A54" s="1">
        <v>830114846</v>
      </c>
      <c r="B54" s="1" t="s">
        <v>15</v>
      </c>
      <c r="C54" s="7" t="s">
        <v>11</v>
      </c>
      <c r="D54" s="1">
        <v>941</v>
      </c>
      <c r="E54" s="8">
        <v>44971</v>
      </c>
      <c r="F54" s="1" t="s">
        <v>26</v>
      </c>
      <c r="G54" s="5">
        <v>3040180</v>
      </c>
      <c r="H54" s="5">
        <v>3040180</v>
      </c>
      <c r="I54" s="4" t="s">
        <v>13</v>
      </c>
      <c r="J54" s="4" t="s">
        <v>14</v>
      </c>
      <c r="K54" s="4" t="s">
        <v>16</v>
      </c>
    </row>
    <row r="55" spans="1:11" x14ac:dyDescent="0.25">
      <c r="A55" s="1">
        <v>830114846</v>
      </c>
      <c r="B55" s="1" t="s">
        <v>15</v>
      </c>
      <c r="C55" s="7" t="s">
        <v>11</v>
      </c>
      <c r="D55" s="1">
        <v>942</v>
      </c>
      <c r="E55" s="8">
        <v>44971</v>
      </c>
      <c r="F55" s="1" t="s">
        <v>26</v>
      </c>
      <c r="G55" s="5">
        <v>3040180</v>
      </c>
      <c r="H55" s="5">
        <v>3040180</v>
      </c>
      <c r="I55" s="4" t="s">
        <v>13</v>
      </c>
      <c r="J55" s="4" t="s">
        <v>14</v>
      </c>
      <c r="K55" s="4" t="s">
        <v>16</v>
      </c>
    </row>
    <row r="56" spans="1:11" x14ac:dyDescent="0.25">
      <c r="A56" s="1">
        <v>830114846</v>
      </c>
      <c r="B56" s="1" t="s">
        <v>15</v>
      </c>
      <c r="C56" s="7" t="s">
        <v>11</v>
      </c>
      <c r="D56" s="1">
        <v>943</v>
      </c>
      <c r="E56" s="8">
        <v>44971</v>
      </c>
      <c r="F56" s="1" t="s">
        <v>26</v>
      </c>
      <c r="G56" s="5">
        <v>3040180</v>
      </c>
      <c r="H56" s="5">
        <v>3040180</v>
      </c>
      <c r="I56" s="4" t="s">
        <v>13</v>
      </c>
      <c r="J56" s="4" t="s">
        <v>14</v>
      </c>
      <c r="K56" s="4" t="s">
        <v>16</v>
      </c>
    </row>
    <row r="57" spans="1:11" x14ac:dyDescent="0.25">
      <c r="A57" s="1">
        <v>830114846</v>
      </c>
      <c r="B57" s="1" t="s">
        <v>15</v>
      </c>
      <c r="C57" s="7" t="s">
        <v>11</v>
      </c>
      <c r="D57" s="1">
        <v>990</v>
      </c>
      <c r="E57" s="8">
        <v>44999</v>
      </c>
      <c r="F57" s="1" t="s">
        <v>27</v>
      </c>
      <c r="G57" s="5">
        <v>2806320</v>
      </c>
      <c r="H57" s="5">
        <v>2806320</v>
      </c>
      <c r="I57" s="4" t="s">
        <v>13</v>
      </c>
      <c r="J57" s="4" t="s">
        <v>14</v>
      </c>
      <c r="K57" s="4" t="s">
        <v>16</v>
      </c>
    </row>
    <row r="58" spans="1:11" x14ac:dyDescent="0.25">
      <c r="A58" s="1">
        <v>830114846</v>
      </c>
      <c r="B58" s="1" t="s">
        <v>15</v>
      </c>
      <c r="C58" s="7" t="s">
        <v>11</v>
      </c>
      <c r="D58" s="1">
        <v>991</v>
      </c>
      <c r="E58" s="8">
        <v>44999</v>
      </c>
      <c r="F58" s="1" t="s">
        <v>27</v>
      </c>
      <c r="G58" s="5">
        <v>2806320</v>
      </c>
      <c r="H58" s="5">
        <v>2806320</v>
      </c>
      <c r="I58" s="4" t="s">
        <v>13</v>
      </c>
      <c r="J58" s="4" t="s">
        <v>14</v>
      </c>
      <c r="K58" s="4" t="s">
        <v>16</v>
      </c>
    </row>
    <row r="59" spans="1:11" x14ac:dyDescent="0.25">
      <c r="A59" s="1">
        <v>830114846</v>
      </c>
      <c r="B59" s="1" t="s">
        <v>15</v>
      </c>
      <c r="C59" s="7" t="s">
        <v>11</v>
      </c>
      <c r="D59" s="1">
        <v>992</v>
      </c>
      <c r="E59" s="8">
        <v>44999</v>
      </c>
      <c r="F59" s="1" t="s">
        <v>27</v>
      </c>
      <c r="G59" s="5">
        <v>2806320</v>
      </c>
      <c r="H59" s="5">
        <v>2806320</v>
      </c>
      <c r="I59" s="4" t="s">
        <v>13</v>
      </c>
      <c r="J59" s="4" t="s">
        <v>14</v>
      </c>
      <c r="K59" s="4" t="s">
        <v>16</v>
      </c>
    </row>
    <row r="60" spans="1:11" x14ac:dyDescent="0.25">
      <c r="A60" s="1">
        <v>830114846</v>
      </c>
      <c r="B60" s="1" t="s">
        <v>15</v>
      </c>
      <c r="C60" s="7" t="s">
        <v>11</v>
      </c>
      <c r="D60" s="1">
        <v>993</v>
      </c>
      <c r="E60" s="8">
        <v>44999</v>
      </c>
      <c r="F60" s="1" t="s">
        <v>27</v>
      </c>
      <c r="G60" s="5">
        <v>1637020</v>
      </c>
      <c r="H60" s="5">
        <v>1637020</v>
      </c>
      <c r="I60" s="4" t="s">
        <v>13</v>
      </c>
      <c r="J60" s="4" t="s">
        <v>14</v>
      </c>
      <c r="K60" s="4" t="s">
        <v>16</v>
      </c>
    </row>
    <row r="61" spans="1:11" x14ac:dyDescent="0.25">
      <c r="A61" s="1">
        <v>830114846</v>
      </c>
      <c r="B61" s="1" t="s">
        <v>15</v>
      </c>
      <c r="C61" s="7" t="s">
        <v>11</v>
      </c>
      <c r="D61" s="1">
        <v>994</v>
      </c>
      <c r="E61" s="8">
        <v>44999</v>
      </c>
      <c r="F61" s="1" t="s">
        <v>27</v>
      </c>
      <c r="G61" s="5">
        <v>2806320</v>
      </c>
      <c r="H61" s="5">
        <v>2806320</v>
      </c>
      <c r="I61" s="4" t="s">
        <v>13</v>
      </c>
      <c r="J61" s="4" t="s">
        <v>14</v>
      </c>
      <c r="K61" s="4" t="s">
        <v>16</v>
      </c>
    </row>
    <row r="62" spans="1:11" x14ac:dyDescent="0.25">
      <c r="A62" s="1">
        <v>830114846</v>
      </c>
      <c r="B62" s="1" t="s">
        <v>15</v>
      </c>
      <c r="C62" s="7" t="s">
        <v>11</v>
      </c>
      <c r="D62" s="1">
        <v>995</v>
      </c>
      <c r="E62" s="8">
        <v>44999</v>
      </c>
      <c r="F62" s="1" t="s">
        <v>27</v>
      </c>
      <c r="G62" s="5">
        <v>2806320</v>
      </c>
      <c r="H62" s="5">
        <v>2806320</v>
      </c>
      <c r="I62" s="4" t="s">
        <v>13</v>
      </c>
      <c r="J62" s="4" t="s">
        <v>14</v>
      </c>
      <c r="K62" s="4" t="s">
        <v>16</v>
      </c>
    </row>
    <row r="63" spans="1:11" x14ac:dyDescent="0.25">
      <c r="A63" s="1">
        <v>830114846</v>
      </c>
      <c r="B63" s="1" t="s">
        <v>15</v>
      </c>
      <c r="C63" s="7" t="s">
        <v>11</v>
      </c>
      <c r="D63" s="1">
        <v>1042</v>
      </c>
      <c r="E63" s="8">
        <v>45029</v>
      </c>
      <c r="F63" s="6">
        <v>45035</v>
      </c>
      <c r="G63" s="5">
        <v>3274040</v>
      </c>
      <c r="H63" s="5">
        <v>3274040</v>
      </c>
      <c r="I63" s="4" t="s">
        <v>13</v>
      </c>
      <c r="J63" s="4" t="s">
        <v>14</v>
      </c>
      <c r="K63" s="4" t="s">
        <v>16</v>
      </c>
    </row>
    <row r="64" spans="1:11" x14ac:dyDescent="0.25">
      <c r="A64" s="1">
        <v>830114846</v>
      </c>
      <c r="B64" s="1" t="s">
        <v>15</v>
      </c>
      <c r="C64" s="7" t="s">
        <v>11</v>
      </c>
      <c r="D64" s="1">
        <v>1043</v>
      </c>
      <c r="E64" s="8">
        <v>45029</v>
      </c>
      <c r="F64" s="6">
        <v>45035</v>
      </c>
      <c r="G64" s="5">
        <v>3040180</v>
      </c>
      <c r="H64" s="5">
        <v>3040180</v>
      </c>
      <c r="I64" s="4" t="s">
        <v>13</v>
      </c>
      <c r="J64" s="4" t="s">
        <v>14</v>
      </c>
      <c r="K64" s="4" t="s">
        <v>16</v>
      </c>
    </row>
    <row r="65" spans="1:11" x14ac:dyDescent="0.25">
      <c r="A65" s="1">
        <v>830114846</v>
      </c>
      <c r="B65" s="1" t="s">
        <v>15</v>
      </c>
      <c r="C65" s="7" t="s">
        <v>11</v>
      </c>
      <c r="D65" s="1">
        <v>1044</v>
      </c>
      <c r="E65" s="8">
        <v>45029</v>
      </c>
      <c r="F65" s="6">
        <v>45035</v>
      </c>
      <c r="G65" s="5">
        <v>3040180</v>
      </c>
      <c r="H65" s="5">
        <v>3040180</v>
      </c>
      <c r="I65" s="4" t="s">
        <v>13</v>
      </c>
      <c r="J65" s="4" t="s">
        <v>14</v>
      </c>
      <c r="K65" s="4" t="s">
        <v>16</v>
      </c>
    </row>
    <row r="66" spans="1:11" x14ac:dyDescent="0.25">
      <c r="A66" s="1">
        <v>830114846</v>
      </c>
      <c r="B66" s="1" t="s">
        <v>15</v>
      </c>
      <c r="C66" s="7" t="s">
        <v>11</v>
      </c>
      <c r="D66" s="1">
        <v>1045</v>
      </c>
      <c r="E66" s="8">
        <v>45029</v>
      </c>
      <c r="F66" s="6">
        <v>45035</v>
      </c>
      <c r="G66" s="5">
        <v>3040180</v>
      </c>
      <c r="H66" s="5">
        <v>3040180</v>
      </c>
      <c r="I66" s="4" t="s">
        <v>13</v>
      </c>
      <c r="J66" s="4" t="s">
        <v>14</v>
      </c>
      <c r="K66" s="4" t="s">
        <v>16</v>
      </c>
    </row>
    <row r="67" spans="1:11" x14ac:dyDescent="0.25">
      <c r="A67" s="1">
        <v>830114846</v>
      </c>
      <c r="B67" s="1" t="s">
        <v>15</v>
      </c>
      <c r="C67" s="7" t="s">
        <v>11</v>
      </c>
      <c r="D67" s="1">
        <v>1046</v>
      </c>
      <c r="E67" s="8">
        <v>45029</v>
      </c>
      <c r="F67" s="6">
        <v>45035</v>
      </c>
      <c r="G67" s="5">
        <v>3274040</v>
      </c>
      <c r="H67" s="5">
        <v>3274040</v>
      </c>
      <c r="I67" s="4" t="s">
        <v>13</v>
      </c>
      <c r="J67" s="4" t="s">
        <v>14</v>
      </c>
      <c r="K67" s="4" t="s">
        <v>16</v>
      </c>
    </row>
    <row r="68" spans="1:11" x14ac:dyDescent="0.25">
      <c r="H68" s="71">
        <f>SUM(H2:H67)</f>
        <v>219501988</v>
      </c>
    </row>
  </sheetData>
  <sortState ref="A2:K67">
    <sortCondition ref="E2:E67"/>
  </sortState>
  <dataValidations count="1">
    <dataValidation type="whole" operator="greaterThan" allowBlank="1" showInputMessage="1" showErrorMessage="1" errorTitle="DATO ERRADO" error="El valor debe ser diferente de cero" sqref="G1:H67 G69:H1048576 G68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8"/>
  <sheetViews>
    <sheetView showGridLines="0" zoomScale="73" zoomScaleNormal="73" workbookViewId="0">
      <selection activeCell="K23" sqref="K23"/>
    </sheetView>
  </sheetViews>
  <sheetFormatPr baseColWidth="10" defaultRowHeight="15" x14ac:dyDescent="0.25"/>
  <cols>
    <col min="1" max="1" width="13.7109375" bestFit="1" customWidth="1"/>
    <col min="2" max="2" width="16" bestFit="1" customWidth="1"/>
    <col min="3" max="3" width="20.28515625" bestFit="1" customWidth="1"/>
    <col min="4" max="4" width="16" bestFit="1" customWidth="1"/>
    <col min="5" max="5" width="22.28515625" bestFit="1" customWidth="1"/>
    <col min="6" max="6" width="10.7109375" customWidth="1"/>
    <col min="8" max="8" width="21.42578125" bestFit="1" customWidth="1"/>
    <col min="9" max="10" width="16" style="54" bestFit="1" customWidth="1"/>
    <col min="11" max="11" width="15.28515625" customWidth="1"/>
    <col min="12" max="12" width="47" bestFit="1" customWidth="1"/>
    <col min="13" max="14" width="15.28515625" customWidth="1"/>
    <col min="15" max="15" width="13.42578125" customWidth="1"/>
    <col min="16" max="16" width="16" style="54" bestFit="1" customWidth="1"/>
    <col min="17" max="18" width="19.7109375" style="54" bestFit="1" customWidth="1"/>
    <col min="19" max="19" width="18.7109375" style="54" customWidth="1"/>
    <col min="20" max="20" width="16" style="54" bestFit="1" customWidth="1"/>
    <col min="21" max="21" width="20.7109375" style="54" bestFit="1" customWidth="1"/>
    <col min="22" max="22" width="16.7109375" customWidth="1"/>
    <col min="23" max="23" width="20.7109375" style="54" bestFit="1" customWidth="1"/>
    <col min="24" max="24" width="16.28515625" customWidth="1"/>
    <col min="25" max="25" width="11.5703125" style="54" bestFit="1" customWidth="1"/>
    <col min="26" max="26" width="14.7109375" style="54" customWidth="1"/>
    <col min="27" max="27" width="11.5703125" style="54" bestFit="1" customWidth="1"/>
    <col min="28" max="28" width="17.140625" customWidth="1"/>
    <col min="29" max="29" width="17.7109375" customWidth="1"/>
    <col min="30" max="30" width="20.85546875" bestFit="1" customWidth="1"/>
    <col min="34" max="34" width="15.28515625" customWidth="1"/>
    <col min="38" max="38" width="16" style="54" bestFit="1" customWidth="1"/>
    <col min="39" max="39" width="20.7109375" style="54" bestFit="1" customWidth="1"/>
    <col min="40" max="40" width="14.5703125" bestFit="1" customWidth="1"/>
  </cols>
  <sheetData>
    <row r="1" spans="1:40" x14ac:dyDescent="0.25">
      <c r="I1" s="59">
        <f>SUBTOTAL(9,I3:I68)</f>
        <v>220529980</v>
      </c>
      <c r="J1" s="59">
        <f>SUBTOTAL(9,J3:J68)</f>
        <v>219501988</v>
      </c>
      <c r="M1" s="59">
        <f>SUBTOTAL(9,M3:M68)</f>
        <v>8250582</v>
      </c>
      <c r="Z1" s="59">
        <f>SUBTOTAL(9,Z3:Z68)</f>
        <v>21314000</v>
      </c>
    </row>
    <row r="2" spans="1:40" s="3" customFormat="1" ht="60" x14ac:dyDescent="0.25">
      <c r="A2" s="2" t="s">
        <v>6</v>
      </c>
      <c r="B2" s="2" t="s">
        <v>51</v>
      </c>
      <c r="C2" s="2" t="s">
        <v>0</v>
      </c>
      <c r="D2" s="2" t="s">
        <v>52</v>
      </c>
      <c r="E2" s="51" t="s">
        <v>53</v>
      </c>
      <c r="F2" s="2" t="s">
        <v>54</v>
      </c>
      <c r="G2" s="2" t="s">
        <v>55</v>
      </c>
      <c r="H2" s="2" t="s">
        <v>128</v>
      </c>
      <c r="I2" s="52" t="s">
        <v>129</v>
      </c>
      <c r="J2" s="52" t="s">
        <v>130</v>
      </c>
      <c r="K2" s="2" t="s">
        <v>131</v>
      </c>
      <c r="L2" s="55" t="s">
        <v>154</v>
      </c>
      <c r="M2" s="55" t="s">
        <v>155</v>
      </c>
      <c r="N2" s="55" t="s">
        <v>156</v>
      </c>
      <c r="O2" s="2" t="s">
        <v>132</v>
      </c>
      <c r="P2" s="52" t="s">
        <v>133</v>
      </c>
      <c r="Q2" s="57" t="s">
        <v>134</v>
      </c>
      <c r="R2" s="57" t="s">
        <v>135</v>
      </c>
      <c r="S2" s="52" t="s">
        <v>136</v>
      </c>
      <c r="T2" s="52" t="s">
        <v>137</v>
      </c>
      <c r="U2" s="58" t="s">
        <v>138</v>
      </c>
      <c r="V2" s="58" t="s">
        <v>152</v>
      </c>
      <c r="W2" s="58" t="s">
        <v>157</v>
      </c>
      <c r="X2" s="58" t="s">
        <v>159</v>
      </c>
      <c r="Y2" s="52" t="s">
        <v>139</v>
      </c>
      <c r="Z2" s="56" t="s">
        <v>158</v>
      </c>
      <c r="AA2" s="56" t="s">
        <v>56</v>
      </c>
      <c r="AB2" s="55" t="s">
        <v>140</v>
      </c>
      <c r="AC2" s="55" t="s">
        <v>141</v>
      </c>
      <c r="AD2" s="2" t="s">
        <v>142</v>
      </c>
      <c r="AE2" s="2" t="s">
        <v>143</v>
      </c>
      <c r="AF2" s="51" t="s">
        <v>144</v>
      </c>
      <c r="AG2" s="2" t="s">
        <v>145</v>
      </c>
      <c r="AH2" s="2" t="s">
        <v>146</v>
      </c>
      <c r="AI2" s="2" t="s">
        <v>147</v>
      </c>
      <c r="AJ2" s="2" t="s">
        <v>148</v>
      </c>
      <c r="AK2" s="2" t="s">
        <v>149</v>
      </c>
      <c r="AL2" s="52" t="s">
        <v>150</v>
      </c>
      <c r="AM2" s="52" t="s">
        <v>151</v>
      </c>
      <c r="AN2" s="2" t="s">
        <v>153</v>
      </c>
    </row>
    <row r="3" spans="1:40" x14ac:dyDescent="0.25">
      <c r="A3" s="1">
        <v>830114846</v>
      </c>
      <c r="B3" s="1" t="s">
        <v>15</v>
      </c>
      <c r="C3" s="1" t="s">
        <v>12</v>
      </c>
      <c r="D3" s="1">
        <v>11274</v>
      </c>
      <c r="E3" s="1" t="s">
        <v>59</v>
      </c>
      <c r="F3" s="1"/>
      <c r="G3" s="1"/>
      <c r="H3" s="6">
        <v>43981</v>
      </c>
      <c r="I3" s="53">
        <v>2104740</v>
      </c>
      <c r="J3" s="53">
        <v>1076748</v>
      </c>
      <c r="K3" s="1" t="s">
        <v>60</v>
      </c>
      <c r="L3" s="1" t="s">
        <v>161</v>
      </c>
      <c r="M3" s="1"/>
      <c r="N3" s="1"/>
      <c r="O3" s="1" t="s">
        <v>61</v>
      </c>
      <c r="P3" s="53">
        <v>0</v>
      </c>
      <c r="Q3" s="53">
        <v>0</v>
      </c>
      <c r="R3" s="53">
        <v>0</v>
      </c>
      <c r="S3" s="53">
        <v>0</v>
      </c>
      <c r="T3" s="53">
        <v>0</v>
      </c>
      <c r="U3" s="53">
        <v>0</v>
      </c>
      <c r="V3" s="1"/>
      <c r="W3" s="53">
        <v>0</v>
      </c>
      <c r="X3" s="1"/>
      <c r="Y3" s="53">
        <v>0</v>
      </c>
      <c r="Z3" s="53">
        <v>0</v>
      </c>
      <c r="AA3" s="53">
        <v>0</v>
      </c>
      <c r="AB3" s="1"/>
      <c r="AC3" s="1"/>
      <c r="AD3" s="6">
        <v>43999</v>
      </c>
      <c r="AE3" s="1"/>
      <c r="AF3" s="1"/>
      <c r="AG3" s="1"/>
      <c r="AH3" s="1"/>
      <c r="AI3" s="1"/>
      <c r="AJ3" s="1"/>
      <c r="AK3" s="1"/>
      <c r="AL3" s="53">
        <v>0</v>
      </c>
      <c r="AM3" s="53">
        <v>0</v>
      </c>
      <c r="AN3" s="6">
        <v>45046</v>
      </c>
    </row>
    <row r="4" spans="1:40" x14ac:dyDescent="0.25">
      <c r="A4" s="1">
        <v>830114846</v>
      </c>
      <c r="B4" s="1" t="s">
        <v>15</v>
      </c>
      <c r="C4" s="1" t="s">
        <v>11</v>
      </c>
      <c r="D4" s="1">
        <v>387</v>
      </c>
      <c r="E4" s="1" t="s">
        <v>62</v>
      </c>
      <c r="F4" s="1" t="s">
        <v>11</v>
      </c>
      <c r="G4" s="1">
        <v>387</v>
      </c>
      <c r="H4" s="6">
        <v>44481</v>
      </c>
      <c r="I4" s="53">
        <v>11693000</v>
      </c>
      <c r="J4" s="53">
        <v>11693000</v>
      </c>
      <c r="K4" s="1" t="s">
        <v>57</v>
      </c>
      <c r="L4" s="1" t="s">
        <v>160</v>
      </c>
      <c r="M4" s="1"/>
      <c r="N4" s="1"/>
      <c r="O4" s="1" t="s">
        <v>58</v>
      </c>
      <c r="P4" s="53">
        <v>11693000</v>
      </c>
      <c r="Q4" s="53">
        <v>0</v>
      </c>
      <c r="R4" s="53">
        <v>0</v>
      </c>
      <c r="S4" s="53">
        <v>0</v>
      </c>
      <c r="T4" s="53">
        <v>11693000</v>
      </c>
      <c r="U4" s="53">
        <v>0</v>
      </c>
      <c r="V4" s="1"/>
      <c r="W4" s="53">
        <v>0</v>
      </c>
      <c r="X4" s="1"/>
      <c r="Y4" s="53">
        <v>0</v>
      </c>
      <c r="Z4" s="53">
        <v>0</v>
      </c>
      <c r="AA4" s="53">
        <v>0</v>
      </c>
      <c r="AB4" s="1"/>
      <c r="AC4" s="1"/>
      <c r="AD4" s="6">
        <v>44592</v>
      </c>
      <c r="AE4" s="1"/>
      <c r="AF4" s="1">
        <v>2</v>
      </c>
      <c r="AG4" s="1"/>
      <c r="AH4" s="1"/>
      <c r="AI4" s="1">
        <v>1</v>
      </c>
      <c r="AJ4" s="1">
        <v>20221130</v>
      </c>
      <c r="AK4" s="1">
        <v>20221101</v>
      </c>
      <c r="AL4" s="53">
        <v>11693000</v>
      </c>
      <c r="AM4" s="53">
        <v>0</v>
      </c>
      <c r="AN4" s="6">
        <v>45046</v>
      </c>
    </row>
    <row r="5" spans="1:40" x14ac:dyDescent="0.25">
      <c r="A5" s="1">
        <v>830114846</v>
      </c>
      <c r="B5" s="1" t="s">
        <v>15</v>
      </c>
      <c r="C5" s="1" t="s">
        <v>11</v>
      </c>
      <c r="D5" s="1">
        <v>466</v>
      </c>
      <c r="E5" s="1" t="s">
        <v>63</v>
      </c>
      <c r="F5" s="1" t="s">
        <v>11</v>
      </c>
      <c r="G5" s="1">
        <v>466</v>
      </c>
      <c r="H5" s="6">
        <v>44574</v>
      </c>
      <c r="I5" s="53">
        <v>17773360</v>
      </c>
      <c r="J5" s="53">
        <v>17773360</v>
      </c>
      <c r="K5" s="1" t="s">
        <v>57</v>
      </c>
      <c r="L5" s="1" t="s">
        <v>160</v>
      </c>
      <c r="M5" s="1"/>
      <c r="N5" s="1"/>
      <c r="O5" s="1" t="s">
        <v>58</v>
      </c>
      <c r="P5" s="53">
        <v>17773360</v>
      </c>
      <c r="Q5" s="53">
        <v>0</v>
      </c>
      <c r="R5" s="53">
        <v>0</v>
      </c>
      <c r="S5" s="53">
        <v>0</v>
      </c>
      <c r="T5" s="53">
        <v>17773360</v>
      </c>
      <c r="U5" s="53">
        <v>0</v>
      </c>
      <c r="V5" s="1"/>
      <c r="W5" s="53">
        <v>0</v>
      </c>
      <c r="X5" s="1"/>
      <c r="Y5" s="53">
        <v>0</v>
      </c>
      <c r="Z5" s="53">
        <v>0</v>
      </c>
      <c r="AA5" s="53">
        <v>0</v>
      </c>
      <c r="AB5" s="1"/>
      <c r="AC5" s="1"/>
      <c r="AD5" s="6">
        <v>44572</v>
      </c>
      <c r="AE5" s="1"/>
      <c r="AF5" s="1">
        <v>2</v>
      </c>
      <c r="AG5" s="1"/>
      <c r="AH5" s="1"/>
      <c r="AI5" s="1">
        <v>1</v>
      </c>
      <c r="AJ5" s="1">
        <v>20221130</v>
      </c>
      <c r="AK5" s="1">
        <v>20221101</v>
      </c>
      <c r="AL5" s="53">
        <v>17773360</v>
      </c>
      <c r="AM5" s="53">
        <v>0</v>
      </c>
      <c r="AN5" s="6">
        <v>45046</v>
      </c>
    </row>
    <row r="6" spans="1:40" x14ac:dyDescent="0.25">
      <c r="A6" s="1">
        <v>830114846</v>
      </c>
      <c r="B6" s="1" t="s">
        <v>15</v>
      </c>
      <c r="C6" s="1" t="s">
        <v>11</v>
      </c>
      <c r="D6" s="1">
        <v>487</v>
      </c>
      <c r="E6" s="1" t="s">
        <v>64</v>
      </c>
      <c r="F6" s="1" t="s">
        <v>11</v>
      </c>
      <c r="G6" s="1">
        <v>487</v>
      </c>
      <c r="H6" s="6">
        <v>44606</v>
      </c>
      <c r="I6" s="53">
        <v>12394580</v>
      </c>
      <c r="J6" s="53">
        <v>12394580</v>
      </c>
      <c r="K6" s="1" t="s">
        <v>57</v>
      </c>
      <c r="L6" s="1" t="s">
        <v>160</v>
      </c>
      <c r="M6" s="1"/>
      <c r="N6" s="1"/>
      <c r="O6" s="1" t="s">
        <v>58</v>
      </c>
      <c r="P6" s="53">
        <v>12394580</v>
      </c>
      <c r="Q6" s="53">
        <v>0</v>
      </c>
      <c r="R6" s="53">
        <v>0</v>
      </c>
      <c r="S6" s="53">
        <v>0</v>
      </c>
      <c r="T6" s="53">
        <v>12394580</v>
      </c>
      <c r="U6" s="53">
        <v>0</v>
      </c>
      <c r="V6" s="1"/>
      <c r="W6" s="53">
        <v>0</v>
      </c>
      <c r="X6" s="1"/>
      <c r="Y6" s="53">
        <v>0</v>
      </c>
      <c r="Z6" s="53">
        <v>0</v>
      </c>
      <c r="AA6" s="53">
        <v>0</v>
      </c>
      <c r="AB6" s="1"/>
      <c r="AC6" s="1"/>
      <c r="AD6" s="6">
        <v>44638</v>
      </c>
      <c r="AE6" s="1"/>
      <c r="AF6" s="1">
        <v>2</v>
      </c>
      <c r="AG6" s="1"/>
      <c r="AH6" s="1"/>
      <c r="AI6" s="1">
        <v>1</v>
      </c>
      <c r="AJ6" s="1">
        <v>20220330</v>
      </c>
      <c r="AK6" s="1">
        <v>20220318</v>
      </c>
      <c r="AL6" s="53">
        <v>12394580</v>
      </c>
      <c r="AM6" s="53">
        <v>0</v>
      </c>
      <c r="AN6" s="6">
        <v>45046</v>
      </c>
    </row>
    <row r="7" spans="1:40" x14ac:dyDescent="0.25">
      <c r="A7" s="1">
        <v>830114846</v>
      </c>
      <c r="B7" s="1" t="s">
        <v>15</v>
      </c>
      <c r="C7" s="1" t="s">
        <v>11</v>
      </c>
      <c r="D7" s="1">
        <v>515</v>
      </c>
      <c r="E7" s="1" t="s">
        <v>65</v>
      </c>
      <c r="F7" s="1" t="s">
        <v>11</v>
      </c>
      <c r="G7" s="1">
        <v>515</v>
      </c>
      <c r="H7" s="6">
        <v>44634</v>
      </c>
      <c r="I7" s="53">
        <v>12394580</v>
      </c>
      <c r="J7" s="53">
        <v>12394580</v>
      </c>
      <c r="K7" s="1" t="s">
        <v>57</v>
      </c>
      <c r="L7" s="1" t="s">
        <v>160</v>
      </c>
      <c r="M7" s="1"/>
      <c r="N7" s="1"/>
      <c r="O7" s="1" t="s">
        <v>58</v>
      </c>
      <c r="P7" s="53">
        <v>12394580</v>
      </c>
      <c r="Q7" s="53">
        <v>0</v>
      </c>
      <c r="R7" s="53">
        <v>0</v>
      </c>
      <c r="S7" s="53">
        <v>0</v>
      </c>
      <c r="T7" s="53">
        <v>12394580</v>
      </c>
      <c r="U7" s="53">
        <v>0</v>
      </c>
      <c r="V7" s="1"/>
      <c r="W7" s="53">
        <v>0</v>
      </c>
      <c r="X7" s="1"/>
      <c r="Y7" s="53">
        <v>0</v>
      </c>
      <c r="Z7" s="53">
        <v>0</v>
      </c>
      <c r="AA7" s="53">
        <v>0</v>
      </c>
      <c r="AB7" s="1"/>
      <c r="AC7" s="1"/>
      <c r="AD7" s="6">
        <v>44638</v>
      </c>
      <c r="AE7" s="1"/>
      <c r="AF7" s="1">
        <v>2</v>
      </c>
      <c r="AG7" s="1"/>
      <c r="AH7" s="1"/>
      <c r="AI7" s="1">
        <v>1</v>
      </c>
      <c r="AJ7" s="1">
        <v>20220330</v>
      </c>
      <c r="AK7" s="1">
        <v>20220318</v>
      </c>
      <c r="AL7" s="53">
        <v>12394580</v>
      </c>
      <c r="AM7" s="53">
        <v>0</v>
      </c>
      <c r="AN7" s="6">
        <v>45046</v>
      </c>
    </row>
    <row r="8" spans="1:40" x14ac:dyDescent="0.25">
      <c r="A8" s="1">
        <v>830114846</v>
      </c>
      <c r="B8" s="1" t="s">
        <v>15</v>
      </c>
      <c r="C8" s="1" t="s">
        <v>11</v>
      </c>
      <c r="D8" s="1">
        <v>540</v>
      </c>
      <c r="E8" s="1" t="s">
        <v>66</v>
      </c>
      <c r="F8" s="1" t="s">
        <v>11</v>
      </c>
      <c r="G8" s="1">
        <v>540</v>
      </c>
      <c r="H8" s="6">
        <v>44669</v>
      </c>
      <c r="I8" s="53">
        <v>1637020</v>
      </c>
      <c r="J8" s="53">
        <v>1637020</v>
      </c>
      <c r="K8" s="1" t="s">
        <v>57</v>
      </c>
      <c r="L8" s="1" t="s">
        <v>160</v>
      </c>
      <c r="M8" s="1"/>
      <c r="N8" s="1"/>
      <c r="O8" s="1" t="s">
        <v>58</v>
      </c>
      <c r="P8" s="53">
        <v>1637020</v>
      </c>
      <c r="Q8" s="53">
        <v>0</v>
      </c>
      <c r="R8" s="53">
        <v>0</v>
      </c>
      <c r="S8" s="53">
        <v>0</v>
      </c>
      <c r="T8" s="53">
        <v>1637020</v>
      </c>
      <c r="U8" s="53">
        <v>0</v>
      </c>
      <c r="V8" s="1"/>
      <c r="W8" s="53">
        <v>0</v>
      </c>
      <c r="X8" s="1"/>
      <c r="Y8" s="53">
        <v>0</v>
      </c>
      <c r="Z8" s="53">
        <v>0</v>
      </c>
      <c r="AA8" s="53">
        <v>0</v>
      </c>
      <c r="AB8" s="1"/>
      <c r="AC8" s="1"/>
      <c r="AD8" s="6">
        <v>44669</v>
      </c>
      <c r="AE8" s="1"/>
      <c r="AF8" s="1">
        <v>2</v>
      </c>
      <c r="AG8" s="1"/>
      <c r="AH8" s="1"/>
      <c r="AI8" s="1">
        <v>1</v>
      </c>
      <c r="AJ8" s="1">
        <v>20220930</v>
      </c>
      <c r="AK8" s="1">
        <v>20220916</v>
      </c>
      <c r="AL8" s="53">
        <v>1637020</v>
      </c>
      <c r="AM8" s="53">
        <v>0</v>
      </c>
      <c r="AN8" s="6">
        <v>45046</v>
      </c>
    </row>
    <row r="9" spans="1:40" x14ac:dyDescent="0.25">
      <c r="A9" s="1">
        <v>830114846</v>
      </c>
      <c r="B9" s="1" t="s">
        <v>15</v>
      </c>
      <c r="C9" s="1" t="s">
        <v>11</v>
      </c>
      <c r="D9" s="1">
        <v>541</v>
      </c>
      <c r="E9" s="1" t="s">
        <v>67</v>
      </c>
      <c r="F9" s="1" t="s">
        <v>11</v>
      </c>
      <c r="G9" s="1">
        <v>541</v>
      </c>
      <c r="H9" s="6">
        <v>44669</v>
      </c>
      <c r="I9" s="53">
        <v>2338600</v>
      </c>
      <c r="J9" s="53">
        <v>2338600</v>
      </c>
      <c r="K9" s="1" t="s">
        <v>57</v>
      </c>
      <c r="L9" s="1" t="s">
        <v>160</v>
      </c>
      <c r="M9" s="1"/>
      <c r="N9" s="1"/>
      <c r="O9" s="1" t="s">
        <v>58</v>
      </c>
      <c r="P9" s="53">
        <v>2338600</v>
      </c>
      <c r="Q9" s="53">
        <v>0</v>
      </c>
      <c r="R9" s="53">
        <v>0</v>
      </c>
      <c r="S9" s="53">
        <v>0</v>
      </c>
      <c r="T9" s="53">
        <v>2338600</v>
      </c>
      <c r="U9" s="53">
        <v>0</v>
      </c>
      <c r="V9" s="1"/>
      <c r="W9" s="53">
        <v>0</v>
      </c>
      <c r="X9" s="1"/>
      <c r="Y9" s="53">
        <v>0</v>
      </c>
      <c r="Z9" s="53">
        <v>0</v>
      </c>
      <c r="AA9" s="53">
        <v>0</v>
      </c>
      <c r="AB9" s="1"/>
      <c r="AC9" s="1"/>
      <c r="AD9" s="6">
        <v>44669</v>
      </c>
      <c r="AE9" s="1"/>
      <c r="AF9" s="1">
        <v>2</v>
      </c>
      <c r="AG9" s="1"/>
      <c r="AH9" s="1"/>
      <c r="AI9" s="1">
        <v>1</v>
      </c>
      <c r="AJ9" s="1">
        <v>20220930</v>
      </c>
      <c r="AK9" s="1">
        <v>20220916</v>
      </c>
      <c r="AL9" s="53">
        <v>2338600</v>
      </c>
      <c r="AM9" s="53">
        <v>0</v>
      </c>
      <c r="AN9" s="6">
        <v>45046</v>
      </c>
    </row>
    <row r="10" spans="1:40" x14ac:dyDescent="0.25">
      <c r="A10" s="1">
        <v>830114846</v>
      </c>
      <c r="B10" s="1" t="s">
        <v>15</v>
      </c>
      <c r="C10" s="1" t="s">
        <v>11</v>
      </c>
      <c r="D10" s="1">
        <v>542</v>
      </c>
      <c r="E10" s="1" t="s">
        <v>68</v>
      </c>
      <c r="F10" s="1" t="s">
        <v>11</v>
      </c>
      <c r="G10" s="1">
        <v>542</v>
      </c>
      <c r="H10" s="6">
        <v>44669</v>
      </c>
      <c r="I10" s="53">
        <v>3274040</v>
      </c>
      <c r="J10" s="53">
        <v>3274040</v>
      </c>
      <c r="K10" s="1" t="s">
        <v>57</v>
      </c>
      <c r="L10" s="1" t="s">
        <v>160</v>
      </c>
      <c r="M10" s="1"/>
      <c r="N10" s="1"/>
      <c r="O10" s="1" t="s">
        <v>58</v>
      </c>
      <c r="P10" s="53">
        <v>3274040</v>
      </c>
      <c r="Q10" s="53">
        <v>0</v>
      </c>
      <c r="R10" s="53">
        <v>0</v>
      </c>
      <c r="S10" s="53">
        <v>0</v>
      </c>
      <c r="T10" s="53">
        <v>3274040</v>
      </c>
      <c r="U10" s="53">
        <v>0</v>
      </c>
      <c r="V10" s="1"/>
      <c r="W10" s="53">
        <v>0</v>
      </c>
      <c r="X10" s="1"/>
      <c r="Y10" s="53">
        <v>0</v>
      </c>
      <c r="Z10" s="53">
        <v>0</v>
      </c>
      <c r="AA10" s="53">
        <v>0</v>
      </c>
      <c r="AB10" s="1"/>
      <c r="AC10" s="1"/>
      <c r="AD10" s="6">
        <v>44669</v>
      </c>
      <c r="AE10" s="1"/>
      <c r="AF10" s="1">
        <v>2</v>
      </c>
      <c r="AG10" s="1"/>
      <c r="AH10" s="1"/>
      <c r="AI10" s="1">
        <v>1</v>
      </c>
      <c r="AJ10" s="1">
        <v>20220930</v>
      </c>
      <c r="AK10" s="1">
        <v>20220916</v>
      </c>
      <c r="AL10" s="53">
        <v>3274040</v>
      </c>
      <c r="AM10" s="53">
        <v>0</v>
      </c>
      <c r="AN10" s="6">
        <v>45046</v>
      </c>
    </row>
    <row r="11" spans="1:40" x14ac:dyDescent="0.25">
      <c r="A11" s="1">
        <v>830114846</v>
      </c>
      <c r="B11" s="1" t="s">
        <v>15</v>
      </c>
      <c r="C11" s="1" t="s">
        <v>11</v>
      </c>
      <c r="D11" s="1">
        <v>543</v>
      </c>
      <c r="E11" s="1" t="s">
        <v>69</v>
      </c>
      <c r="F11" s="1" t="s">
        <v>11</v>
      </c>
      <c r="G11" s="1">
        <v>543</v>
      </c>
      <c r="H11" s="6">
        <v>44669</v>
      </c>
      <c r="I11" s="53">
        <v>3274040</v>
      </c>
      <c r="J11" s="53">
        <v>3274040</v>
      </c>
      <c r="K11" s="1" t="s">
        <v>57</v>
      </c>
      <c r="L11" s="1" t="s">
        <v>160</v>
      </c>
      <c r="M11" s="1"/>
      <c r="N11" s="1"/>
      <c r="O11" s="1" t="s">
        <v>58</v>
      </c>
      <c r="P11" s="53">
        <v>3274040</v>
      </c>
      <c r="Q11" s="53">
        <v>0</v>
      </c>
      <c r="R11" s="53">
        <v>0</v>
      </c>
      <c r="S11" s="53">
        <v>0</v>
      </c>
      <c r="T11" s="53">
        <v>3274040</v>
      </c>
      <c r="U11" s="53">
        <v>0</v>
      </c>
      <c r="V11" s="1"/>
      <c r="W11" s="53">
        <v>0</v>
      </c>
      <c r="X11" s="1"/>
      <c r="Y11" s="53">
        <v>0</v>
      </c>
      <c r="Z11" s="53">
        <v>0</v>
      </c>
      <c r="AA11" s="53">
        <v>0</v>
      </c>
      <c r="AB11" s="1"/>
      <c r="AC11" s="1"/>
      <c r="AD11" s="6">
        <v>44669</v>
      </c>
      <c r="AE11" s="1"/>
      <c r="AF11" s="1">
        <v>2</v>
      </c>
      <c r="AG11" s="1"/>
      <c r="AH11" s="1"/>
      <c r="AI11" s="1">
        <v>1</v>
      </c>
      <c r="AJ11" s="1">
        <v>20220930</v>
      </c>
      <c r="AK11" s="1">
        <v>20220916</v>
      </c>
      <c r="AL11" s="53">
        <v>3274040</v>
      </c>
      <c r="AM11" s="53">
        <v>0</v>
      </c>
      <c r="AN11" s="6">
        <v>45046</v>
      </c>
    </row>
    <row r="12" spans="1:40" x14ac:dyDescent="0.25">
      <c r="A12" s="1">
        <v>830114846</v>
      </c>
      <c r="B12" s="1" t="s">
        <v>15</v>
      </c>
      <c r="C12" s="1" t="s">
        <v>11</v>
      </c>
      <c r="D12" s="1">
        <v>544</v>
      </c>
      <c r="E12" s="1" t="s">
        <v>70</v>
      </c>
      <c r="F12" s="1" t="s">
        <v>11</v>
      </c>
      <c r="G12" s="1">
        <v>544</v>
      </c>
      <c r="H12" s="6">
        <v>44669</v>
      </c>
      <c r="I12" s="53">
        <v>1403160</v>
      </c>
      <c r="J12" s="53">
        <v>1403160</v>
      </c>
      <c r="K12" s="1" t="s">
        <v>57</v>
      </c>
      <c r="L12" s="1" t="s">
        <v>160</v>
      </c>
      <c r="M12" s="1"/>
      <c r="N12" s="1"/>
      <c r="O12" s="1" t="s">
        <v>58</v>
      </c>
      <c r="P12" s="53">
        <v>1403160</v>
      </c>
      <c r="Q12" s="53">
        <v>0</v>
      </c>
      <c r="R12" s="53">
        <v>0</v>
      </c>
      <c r="S12" s="53">
        <v>0</v>
      </c>
      <c r="T12" s="53">
        <v>1403160</v>
      </c>
      <c r="U12" s="53">
        <v>0</v>
      </c>
      <c r="V12" s="1"/>
      <c r="W12" s="53">
        <v>0</v>
      </c>
      <c r="X12" s="1"/>
      <c r="Y12" s="53">
        <v>0</v>
      </c>
      <c r="Z12" s="53">
        <v>0</v>
      </c>
      <c r="AA12" s="53">
        <v>0</v>
      </c>
      <c r="AB12" s="1"/>
      <c r="AC12" s="1"/>
      <c r="AD12" s="6">
        <v>44669</v>
      </c>
      <c r="AE12" s="1"/>
      <c r="AF12" s="1">
        <v>2</v>
      </c>
      <c r="AG12" s="1"/>
      <c r="AH12" s="1"/>
      <c r="AI12" s="1">
        <v>1</v>
      </c>
      <c r="AJ12" s="1">
        <v>20220930</v>
      </c>
      <c r="AK12" s="1">
        <v>20220916</v>
      </c>
      <c r="AL12" s="53">
        <v>1403160</v>
      </c>
      <c r="AM12" s="53">
        <v>0</v>
      </c>
      <c r="AN12" s="6">
        <v>45046</v>
      </c>
    </row>
    <row r="13" spans="1:40" x14ac:dyDescent="0.25">
      <c r="A13" s="1">
        <v>830114846</v>
      </c>
      <c r="B13" s="1" t="s">
        <v>15</v>
      </c>
      <c r="C13" s="1" t="s">
        <v>11</v>
      </c>
      <c r="D13" s="1">
        <v>545</v>
      </c>
      <c r="E13" s="1" t="s">
        <v>71</v>
      </c>
      <c r="F13" s="1" t="s">
        <v>11</v>
      </c>
      <c r="G13" s="1">
        <v>545</v>
      </c>
      <c r="H13" s="6">
        <v>44669</v>
      </c>
      <c r="I13" s="53">
        <v>3040180</v>
      </c>
      <c r="J13" s="53">
        <v>3040180</v>
      </c>
      <c r="K13" s="1" t="s">
        <v>57</v>
      </c>
      <c r="L13" s="1" t="s">
        <v>160</v>
      </c>
      <c r="M13" s="1"/>
      <c r="N13" s="1"/>
      <c r="O13" s="1" t="s">
        <v>58</v>
      </c>
      <c r="P13" s="53">
        <v>3040180</v>
      </c>
      <c r="Q13" s="53">
        <v>0</v>
      </c>
      <c r="R13" s="53">
        <v>0</v>
      </c>
      <c r="S13" s="53">
        <v>0</v>
      </c>
      <c r="T13" s="53">
        <v>3040180</v>
      </c>
      <c r="U13" s="53">
        <v>0</v>
      </c>
      <c r="V13" s="1"/>
      <c r="W13" s="53">
        <v>0</v>
      </c>
      <c r="X13" s="1"/>
      <c r="Y13" s="53">
        <v>0</v>
      </c>
      <c r="Z13" s="53">
        <v>0</v>
      </c>
      <c r="AA13" s="53">
        <v>0</v>
      </c>
      <c r="AB13" s="1"/>
      <c r="AC13" s="1"/>
      <c r="AD13" s="6">
        <v>44669</v>
      </c>
      <c r="AE13" s="1"/>
      <c r="AF13" s="1">
        <v>2</v>
      </c>
      <c r="AG13" s="1"/>
      <c r="AH13" s="1"/>
      <c r="AI13" s="1">
        <v>1</v>
      </c>
      <c r="AJ13" s="1">
        <v>20220930</v>
      </c>
      <c r="AK13" s="1">
        <v>20220916</v>
      </c>
      <c r="AL13" s="53">
        <v>3040180</v>
      </c>
      <c r="AM13" s="53">
        <v>0</v>
      </c>
      <c r="AN13" s="6">
        <v>45046</v>
      </c>
    </row>
    <row r="14" spans="1:40" x14ac:dyDescent="0.25">
      <c r="A14" s="1">
        <v>830114846</v>
      </c>
      <c r="B14" s="1" t="s">
        <v>15</v>
      </c>
      <c r="C14" s="1" t="s">
        <v>11</v>
      </c>
      <c r="D14" s="1">
        <v>569</v>
      </c>
      <c r="E14" s="1" t="s">
        <v>72</v>
      </c>
      <c r="F14" s="1" t="s">
        <v>11</v>
      </c>
      <c r="G14" s="1">
        <v>569</v>
      </c>
      <c r="H14" s="6">
        <v>44694</v>
      </c>
      <c r="I14" s="53">
        <v>3040180</v>
      </c>
      <c r="J14" s="53">
        <v>3040180</v>
      </c>
      <c r="K14" s="1" t="s">
        <v>57</v>
      </c>
      <c r="L14" s="1" t="s">
        <v>160</v>
      </c>
      <c r="M14" s="1"/>
      <c r="N14" s="1"/>
      <c r="O14" s="1" t="s">
        <v>58</v>
      </c>
      <c r="P14" s="53">
        <v>3040180</v>
      </c>
      <c r="Q14" s="53">
        <v>0</v>
      </c>
      <c r="R14" s="53">
        <v>0</v>
      </c>
      <c r="S14" s="53">
        <v>0</v>
      </c>
      <c r="T14" s="53">
        <v>3040180</v>
      </c>
      <c r="U14" s="53">
        <v>0</v>
      </c>
      <c r="V14" s="1"/>
      <c r="W14" s="53">
        <v>0</v>
      </c>
      <c r="X14" s="1"/>
      <c r="Y14" s="53">
        <v>0</v>
      </c>
      <c r="Z14" s="53">
        <v>0</v>
      </c>
      <c r="AA14" s="53">
        <v>0</v>
      </c>
      <c r="AB14" s="1"/>
      <c r="AC14" s="1"/>
      <c r="AD14" s="6">
        <v>44694</v>
      </c>
      <c r="AE14" s="1"/>
      <c r="AF14" s="1">
        <v>2</v>
      </c>
      <c r="AG14" s="1"/>
      <c r="AH14" s="1"/>
      <c r="AI14" s="1">
        <v>1</v>
      </c>
      <c r="AJ14" s="1">
        <v>20220630</v>
      </c>
      <c r="AK14" s="1">
        <v>20220602</v>
      </c>
      <c r="AL14" s="53">
        <v>3040180</v>
      </c>
      <c r="AM14" s="53">
        <v>0</v>
      </c>
      <c r="AN14" s="6">
        <v>45046</v>
      </c>
    </row>
    <row r="15" spans="1:40" x14ac:dyDescent="0.25">
      <c r="A15" s="1">
        <v>830114846</v>
      </c>
      <c r="B15" s="1" t="s">
        <v>15</v>
      </c>
      <c r="C15" s="1" t="s">
        <v>11</v>
      </c>
      <c r="D15" s="1">
        <v>570</v>
      </c>
      <c r="E15" s="1" t="s">
        <v>73</v>
      </c>
      <c r="F15" s="1" t="s">
        <v>11</v>
      </c>
      <c r="G15" s="1">
        <v>570</v>
      </c>
      <c r="H15" s="6">
        <v>44694</v>
      </c>
      <c r="I15" s="53">
        <v>3040180</v>
      </c>
      <c r="J15" s="53">
        <v>3040180</v>
      </c>
      <c r="K15" s="1" t="s">
        <v>57</v>
      </c>
      <c r="L15" s="1" t="s">
        <v>160</v>
      </c>
      <c r="M15" s="1"/>
      <c r="N15" s="1"/>
      <c r="O15" s="1" t="s">
        <v>58</v>
      </c>
      <c r="P15" s="53">
        <v>3040180</v>
      </c>
      <c r="Q15" s="53">
        <v>0</v>
      </c>
      <c r="R15" s="53">
        <v>0</v>
      </c>
      <c r="S15" s="53">
        <v>0</v>
      </c>
      <c r="T15" s="53">
        <v>3040180</v>
      </c>
      <c r="U15" s="53">
        <v>0</v>
      </c>
      <c r="V15" s="1"/>
      <c r="W15" s="53">
        <v>0</v>
      </c>
      <c r="X15" s="1"/>
      <c r="Y15" s="53">
        <v>0</v>
      </c>
      <c r="Z15" s="53">
        <v>0</v>
      </c>
      <c r="AA15" s="53">
        <v>0</v>
      </c>
      <c r="AB15" s="1"/>
      <c r="AC15" s="1"/>
      <c r="AD15" s="6">
        <v>44694</v>
      </c>
      <c r="AE15" s="1"/>
      <c r="AF15" s="1">
        <v>2</v>
      </c>
      <c r="AG15" s="1"/>
      <c r="AH15" s="1"/>
      <c r="AI15" s="1">
        <v>1</v>
      </c>
      <c r="AJ15" s="1">
        <v>20220630</v>
      </c>
      <c r="AK15" s="1">
        <v>20220602</v>
      </c>
      <c r="AL15" s="53">
        <v>3040180</v>
      </c>
      <c r="AM15" s="53">
        <v>0</v>
      </c>
      <c r="AN15" s="6">
        <v>45046</v>
      </c>
    </row>
    <row r="16" spans="1:40" x14ac:dyDescent="0.25">
      <c r="A16" s="1">
        <v>830114846</v>
      </c>
      <c r="B16" s="1" t="s">
        <v>15</v>
      </c>
      <c r="C16" s="1" t="s">
        <v>11</v>
      </c>
      <c r="D16" s="1">
        <v>571</v>
      </c>
      <c r="E16" s="1" t="s">
        <v>74</v>
      </c>
      <c r="F16" s="1" t="s">
        <v>11</v>
      </c>
      <c r="G16" s="1">
        <v>571</v>
      </c>
      <c r="H16" s="6">
        <v>44694</v>
      </c>
      <c r="I16" s="53">
        <v>3040180</v>
      </c>
      <c r="J16" s="53">
        <v>3040180</v>
      </c>
      <c r="K16" s="1" t="s">
        <v>57</v>
      </c>
      <c r="L16" s="1" t="s">
        <v>160</v>
      </c>
      <c r="M16" s="1"/>
      <c r="N16" s="1"/>
      <c r="O16" s="1" t="s">
        <v>58</v>
      </c>
      <c r="P16" s="53">
        <v>3040180</v>
      </c>
      <c r="Q16" s="53">
        <v>0</v>
      </c>
      <c r="R16" s="53">
        <v>0</v>
      </c>
      <c r="S16" s="53">
        <v>0</v>
      </c>
      <c r="T16" s="53">
        <v>3040180</v>
      </c>
      <c r="U16" s="53">
        <v>0</v>
      </c>
      <c r="V16" s="1"/>
      <c r="W16" s="53">
        <v>0</v>
      </c>
      <c r="X16" s="1"/>
      <c r="Y16" s="53">
        <v>0</v>
      </c>
      <c r="Z16" s="53">
        <v>0</v>
      </c>
      <c r="AA16" s="53">
        <v>0</v>
      </c>
      <c r="AB16" s="1"/>
      <c r="AC16" s="1"/>
      <c r="AD16" s="6">
        <v>44694</v>
      </c>
      <c r="AE16" s="1"/>
      <c r="AF16" s="1">
        <v>2</v>
      </c>
      <c r="AG16" s="1"/>
      <c r="AH16" s="1"/>
      <c r="AI16" s="1">
        <v>1</v>
      </c>
      <c r="AJ16" s="1">
        <v>20220630</v>
      </c>
      <c r="AK16" s="1">
        <v>20220602</v>
      </c>
      <c r="AL16" s="53">
        <v>3040180</v>
      </c>
      <c r="AM16" s="53">
        <v>0</v>
      </c>
      <c r="AN16" s="6">
        <v>45046</v>
      </c>
    </row>
    <row r="17" spans="1:40" x14ac:dyDescent="0.25">
      <c r="A17" s="1">
        <v>830114846</v>
      </c>
      <c r="B17" s="1" t="s">
        <v>15</v>
      </c>
      <c r="C17" s="1" t="s">
        <v>11</v>
      </c>
      <c r="D17" s="1">
        <v>572</v>
      </c>
      <c r="E17" s="1" t="s">
        <v>75</v>
      </c>
      <c r="F17" s="1" t="s">
        <v>11</v>
      </c>
      <c r="G17" s="1">
        <v>572</v>
      </c>
      <c r="H17" s="6">
        <v>44694</v>
      </c>
      <c r="I17" s="53">
        <v>935440</v>
      </c>
      <c r="J17" s="53">
        <v>935440</v>
      </c>
      <c r="K17" s="1" t="s">
        <v>57</v>
      </c>
      <c r="L17" s="1" t="s">
        <v>160</v>
      </c>
      <c r="M17" s="1"/>
      <c r="N17" s="1"/>
      <c r="O17" s="1" t="s">
        <v>58</v>
      </c>
      <c r="P17" s="53">
        <v>935440</v>
      </c>
      <c r="Q17" s="53">
        <v>0</v>
      </c>
      <c r="R17" s="53">
        <v>0</v>
      </c>
      <c r="S17" s="53">
        <v>0</v>
      </c>
      <c r="T17" s="53">
        <v>935440</v>
      </c>
      <c r="U17" s="53">
        <v>0</v>
      </c>
      <c r="V17" s="1"/>
      <c r="W17" s="53">
        <v>0</v>
      </c>
      <c r="X17" s="1"/>
      <c r="Y17" s="53">
        <v>0</v>
      </c>
      <c r="Z17" s="53">
        <v>0</v>
      </c>
      <c r="AA17" s="53">
        <v>0</v>
      </c>
      <c r="AB17" s="1"/>
      <c r="AC17" s="1"/>
      <c r="AD17" s="6">
        <v>44694</v>
      </c>
      <c r="AE17" s="1"/>
      <c r="AF17" s="1">
        <v>2</v>
      </c>
      <c r="AG17" s="1"/>
      <c r="AH17" s="1"/>
      <c r="AI17" s="1">
        <v>1</v>
      </c>
      <c r="AJ17" s="1">
        <v>20220630</v>
      </c>
      <c r="AK17" s="1">
        <v>20220602</v>
      </c>
      <c r="AL17" s="53">
        <v>935440</v>
      </c>
      <c r="AM17" s="53">
        <v>0</v>
      </c>
      <c r="AN17" s="6">
        <v>45046</v>
      </c>
    </row>
    <row r="18" spans="1:40" x14ac:dyDescent="0.25">
      <c r="A18" s="1">
        <v>830114846</v>
      </c>
      <c r="B18" s="1" t="s">
        <v>15</v>
      </c>
      <c r="C18" s="1" t="s">
        <v>11</v>
      </c>
      <c r="D18" s="1">
        <v>573</v>
      </c>
      <c r="E18" s="1" t="s">
        <v>76</v>
      </c>
      <c r="F18" s="1" t="s">
        <v>11</v>
      </c>
      <c r="G18" s="1">
        <v>573</v>
      </c>
      <c r="H18" s="6">
        <v>44694</v>
      </c>
      <c r="I18" s="53">
        <v>3040180</v>
      </c>
      <c r="J18" s="53">
        <v>3040180</v>
      </c>
      <c r="K18" s="1" t="s">
        <v>57</v>
      </c>
      <c r="L18" s="1" t="s">
        <v>160</v>
      </c>
      <c r="M18" s="1"/>
      <c r="N18" s="1"/>
      <c r="O18" s="1" t="s">
        <v>58</v>
      </c>
      <c r="P18" s="53">
        <v>3040180</v>
      </c>
      <c r="Q18" s="53">
        <v>0</v>
      </c>
      <c r="R18" s="53">
        <v>0</v>
      </c>
      <c r="S18" s="53">
        <v>0</v>
      </c>
      <c r="T18" s="53">
        <v>3040180</v>
      </c>
      <c r="U18" s="53">
        <v>0</v>
      </c>
      <c r="V18" s="1"/>
      <c r="W18" s="53">
        <v>0</v>
      </c>
      <c r="X18" s="1"/>
      <c r="Y18" s="53">
        <v>0</v>
      </c>
      <c r="Z18" s="53">
        <v>0</v>
      </c>
      <c r="AA18" s="53">
        <v>0</v>
      </c>
      <c r="AB18" s="1"/>
      <c r="AC18" s="1"/>
      <c r="AD18" s="6">
        <v>44694</v>
      </c>
      <c r="AE18" s="1"/>
      <c r="AF18" s="1">
        <v>2</v>
      </c>
      <c r="AG18" s="1"/>
      <c r="AH18" s="1"/>
      <c r="AI18" s="1">
        <v>1</v>
      </c>
      <c r="AJ18" s="1">
        <v>20220630</v>
      </c>
      <c r="AK18" s="1">
        <v>20220602</v>
      </c>
      <c r="AL18" s="53">
        <v>3040180</v>
      </c>
      <c r="AM18" s="53">
        <v>0</v>
      </c>
      <c r="AN18" s="6">
        <v>45046</v>
      </c>
    </row>
    <row r="19" spans="1:40" x14ac:dyDescent="0.25">
      <c r="A19" s="1">
        <v>830114846</v>
      </c>
      <c r="B19" s="1" t="s">
        <v>15</v>
      </c>
      <c r="C19" s="1" t="s">
        <v>11</v>
      </c>
      <c r="D19" s="1">
        <v>598</v>
      </c>
      <c r="E19" s="1" t="s">
        <v>77</v>
      </c>
      <c r="F19" s="1" t="s">
        <v>11</v>
      </c>
      <c r="G19" s="1">
        <v>598</v>
      </c>
      <c r="H19" s="6">
        <v>44726</v>
      </c>
      <c r="I19" s="53">
        <v>935440</v>
      </c>
      <c r="J19" s="53">
        <v>935440</v>
      </c>
      <c r="K19" s="1" t="s">
        <v>57</v>
      </c>
      <c r="L19" s="1" t="s">
        <v>160</v>
      </c>
      <c r="M19" s="1"/>
      <c r="N19" s="1"/>
      <c r="O19" s="1" t="s">
        <v>58</v>
      </c>
      <c r="P19" s="53">
        <v>935440</v>
      </c>
      <c r="Q19" s="53">
        <v>0</v>
      </c>
      <c r="R19" s="53">
        <v>0</v>
      </c>
      <c r="S19" s="53">
        <v>0</v>
      </c>
      <c r="T19" s="53">
        <v>935440</v>
      </c>
      <c r="U19" s="53">
        <v>0</v>
      </c>
      <c r="V19" s="1"/>
      <c r="W19" s="53">
        <v>0</v>
      </c>
      <c r="X19" s="1"/>
      <c r="Y19" s="53">
        <v>0</v>
      </c>
      <c r="Z19" s="53">
        <v>0</v>
      </c>
      <c r="AA19" s="53">
        <v>0</v>
      </c>
      <c r="AB19" s="1"/>
      <c r="AC19" s="1"/>
      <c r="AD19" s="6">
        <v>44727</v>
      </c>
      <c r="AE19" s="1"/>
      <c r="AF19" s="1">
        <v>2</v>
      </c>
      <c r="AG19" s="1"/>
      <c r="AH19" s="1"/>
      <c r="AI19" s="1">
        <v>1</v>
      </c>
      <c r="AJ19" s="1">
        <v>20220630</v>
      </c>
      <c r="AK19" s="1">
        <v>20220616</v>
      </c>
      <c r="AL19" s="53">
        <v>935440</v>
      </c>
      <c r="AM19" s="53">
        <v>0</v>
      </c>
      <c r="AN19" s="6">
        <v>45046</v>
      </c>
    </row>
    <row r="20" spans="1:40" x14ac:dyDescent="0.25">
      <c r="A20" s="1">
        <v>830114846</v>
      </c>
      <c r="B20" s="1" t="s">
        <v>15</v>
      </c>
      <c r="C20" s="1" t="s">
        <v>11</v>
      </c>
      <c r="D20" s="1">
        <v>599</v>
      </c>
      <c r="E20" s="1" t="s">
        <v>78</v>
      </c>
      <c r="F20" s="1" t="s">
        <v>11</v>
      </c>
      <c r="G20" s="1">
        <v>599</v>
      </c>
      <c r="H20" s="6">
        <v>44726</v>
      </c>
      <c r="I20" s="53">
        <v>2572460</v>
      </c>
      <c r="J20" s="53">
        <v>2572460</v>
      </c>
      <c r="K20" s="1" t="s">
        <v>57</v>
      </c>
      <c r="L20" s="1" t="s">
        <v>160</v>
      </c>
      <c r="M20" s="1"/>
      <c r="N20" s="1"/>
      <c r="O20" s="1" t="s">
        <v>58</v>
      </c>
      <c r="P20" s="53">
        <v>2572460</v>
      </c>
      <c r="Q20" s="53">
        <v>0</v>
      </c>
      <c r="R20" s="53">
        <v>0</v>
      </c>
      <c r="S20" s="53">
        <v>0</v>
      </c>
      <c r="T20" s="53">
        <v>2572460</v>
      </c>
      <c r="U20" s="53">
        <v>0</v>
      </c>
      <c r="V20" s="1"/>
      <c r="W20" s="53">
        <v>0</v>
      </c>
      <c r="X20" s="1"/>
      <c r="Y20" s="53">
        <v>0</v>
      </c>
      <c r="Z20" s="53">
        <v>0</v>
      </c>
      <c r="AA20" s="53">
        <v>0</v>
      </c>
      <c r="AB20" s="1"/>
      <c r="AC20" s="1"/>
      <c r="AD20" s="6">
        <v>44727</v>
      </c>
      <c r="AE20" s="1"/>
      <c r="AF20" s="1">
        <v>2</v>
      </c>
      <c r="AG20" s="1"/>
      <c r="AH20" s="1"/>
      <c r="AI20" s="1">
        <v>1</v>
      </c>
      <c r="AJ20" s="1">
        <v>20220630</v>
      </c>
      <c r="AK20" s="1">
        <v>20220616</v>
      </c>
      <c r="AL20" s="53">
        <v>2572460</v>
      </c>
      <c r="AM20" s="53">
        <v>0</v>
      </c>
      <c r="AN20" s="6">
        <v>45046</v>
      </c>
    </row>
    <row r="21" spans="1:40" x14ac:dyDescent="0.25">
      <c r="A21" s="1">
        <v>830114846</v>
      </c>
      <c r="B21" s="1" t="s">
        <v>15</v>
      </c>
      <c r="C21" s="1" t="s">
        <v>11</v>
      </c>
      <c r="D21" s="1">
        <v>600</v>
      </c>
      <c r="E21" s="1" t="s">
        <v>79</v>
      </c>
      <c r="F21" s="1" t="s">
        <v>11</v>
      </c>
      <c r="G21" s="1">
        <v>600</v>
      </c>
      <c r="H21" s="6">
        <v>44726</v>
      </c>
      <c r="I21" s="53">
        <v>3040180</v>
      </c>
      <c r="J21" s="53">
        <v>3040180</v>
      </c>
      <c r="K21" s="1" t="s">
        <v>57</v>
      </c>
      <c r="L21" s="1" t="s">
        <v>160</v>
      </c>
      <c r="M21" s="1"/>
      <c r="N21" s="1"/>
      <c r="O21" s="1" t="s">
        <v>58</v>
      </c>
      <c r="P21" s="53">
        <v>3040180</v>
      </c>
      <c r="Q21" s="53">
        <v>0</v>
      </c>
      <c r="R21" s="53">
        <v>0</v>
      </c>
      <c r="S21" s="53">
        <v>0</v>
      </c>
      <c r="T21" s="53">
        <v>3040180</v>
      </c>
      <c r="U21" s="53">
        <v>0</v>
      </c>
      <c r="V21" s="1"/>
      <c r="W21" s="53">
        <v>0</v>
      </c>
      <c r="X21" s="1"/>
      <c r="Y21" s="53">
        <v>0</v>
      </c>
      <c r="Z21" s="53">
        <v>0</v>
      </c>
      <c r="AA21" s="53">
        <v>0</v>
      </c>
      <c r="AB21" s="1"/>
      <c r="AC21" s="1"/>
      <c r="AD21" s="6">
        <v>44727</v>
      </c>
      <c r="AE21" s="1"/>
      <c r="AF21" s="1">
        <v>2</v>
      </c>
      <c r="AG21" s="1"/>
      <c r="AH21" s="1"/>
      <c r="AI21" s="1">
        <v>1</v>
      </c>
      <c r="AJ21" s="1">
        <v>20220630</v>
      </c>
      <c r="AK21" s="1">
        <v>20220616</v>
      </c>
      <c r="AL21" s="53">
        <v>3040180</v>
      </c>
      <c r="AM21" s="53">
        <v>0</v>
      </c>
      <c r="AN21" s="6">
        <v>45046</v>
      </c>
    </row>
    <row r="22" spans="1:40" x14ac:dyDescent="0.25">
      <c r="A22" s="1">
        <v>830114846</v>
      </c>
      <c r="B22" s="1" t="s">
        <v>15</v>
      </c>
      <c r="C22" s="1" t="s">
        <v>11</v>
      </c>
      <c r="D22" s="1">
        <v>601</v>
      </c>
      <c r="E22" s="1" t="s">
        <v>80</v>
      </c>
      <c r="F22" s="1" t="s">
        <v>11</v>
      </c>
      <c r="G22" s="1">
        <v>601</v>
      </c>
      <c r="H22" s="6">
        <v>44726</v>
      </c>
      <c r="I22" s="53">
        <v>3040180</v>
      </c>
      <c r="J22" s="53">
        <v>3040180</v>
      </c>
      <c r="K22" s="1" t="s">
        <v>57</v>
      </c>
      <c r="L22" s="1" t="s">
        <v>160</v>
      </c>
      <c r="M22" s="1"/>
      <c r="N22" s="1"/>
      <c r="O22" s="1" t="s">
        <v>58</v>
      </c>
      <c r="P22" s="53">
        <v>3040180</v>
      </c>
      <c r="Q22" s="53">
        <v>0</v>
      </c>
      <c r="R22" s="53">
        <v>0</v>
      </c>
      <c r="S22" s="53">
        <v>0</v>
      </c>
      <c r="T22" s="53">
        <v>3040180</v>
      </c>
      <c r="U22" s="53">
        <v>0</v>
      </c>
      <c r="V22" s="1"/>
      <c r="W22" s="53">
        <v>0</v>
      </c>
      <c r="X22" s="1"/>
      <c r="Y22" s="53">
        <v>0</v>
      </c>
      <c r="Z22" s="53">
        <v>0</v>
      </c>
      <c r="AA22" s="53">
        <v>0</v>
      </c>
      <c r="AB22" s="1"/>
      <c r="AC22" s="1"/>
      <c r="AD22" s="6">
        <v>44727</v>
      </c>
      <c r="AE22" s="1"/>
      <c r="AF22" s="1">
        <v>2</v>
      </c>
      <c r="AG22" s="1"/>
      <c r="AH22" s="1"/>
      <c r="AI22" s="1">
        <v>1</v>
      </c>
      <c r="AJ22" s="1">
        <v>20220630</v>
      </c>
      <c r="AK22" s="1">
        <v>20220616</v>
      </c>
      <c r="AL22" s="53">
        <v>3040180</v>
      </c>
      <c r="AM22" s="53">
        <v>0</v>
      </c>
      <c r="AN22" s="6">
        <v>45046</v>
      </c>
    </row>
    <row r="23" spans="1:40" x14ac:dyDescent="0.25">
      <c r="A23" s="1">
        <v>830114846</v>
      </c>
      <c r="B23" s="1" t="s">
        <v>15</v>
      </c>
      <c r="C23" s="1" t="s">
        <v>11</v>
      </c>
      <c r="D23" s="1">
        <v>603</v>
      </c>
      <c r="E23" s="1" t="s">
        <v>81</v>
      </c>
      <c r="F23" s="1" t="s">
        <v>11</v>
      </c>
      <c r="G23" s="1">
        <v>603</v>
      </c>
      <c r="H23" s="6">
        <v>44726</v>
      </c>
      <c r="I23" s="53">
        <v>2338600</v>
      </c>
      <c r="J23" s="53">
        <v>2338600</v>
      </c>
      <c r="K23" s="1" t="s">
        <v>57</v>
      </c>
      <c r="L23" s="1" t="s">
        <v>160</v>
      </c>
      <c r="M23" s="1"/>
      <c r="N23" s="1"/>
      <c r="O23" s="1" t="s">
        <v>58</v>
      </c>
      <c r="P23" s="53">
        <v>2338600</v>
      </c>
      <c r="Q23" s="53">
        <v>0</v>
      </c>
      <c r="R23" s="53">
        <v>0</v>
      </c>
      <c r="S23" s="53">
        <v>0</v>
      </c>
      <c r="T23" s="53">
        <v>2338600</v>
      </c>
      <c r="U23" s="53">
        <v>0</v>
      </c>
      <c r="V23" s="1"/>
      <c r="W23" s="53">
        <v>0</v>
      </c>
      <c r="X23" s="1"/>
      <c r="Y23" s="53">
        <v>0</v>
      </c>
      <c r="Z23" s="53">
        <v>0</v>
      </c>
      <c r="AA23" s="53">
        <v>0</v>
      </c>
      <c r="AB23" s="1"/>
      <c r="AC23" s="1"/>
      <c r="AD23" s="6">
        <v>44727</v>
      </c>
      <c r="AE23" s="1"/>
      <c r="AF23" s="1">
        <v>2</v>
      </c>
      <c r="AG23" s="1"/>
      <c r="AH23" s="1"/>
      <c r="AI23" s="1">
        <v>1</v>
      </c>
      <c r="AJ23" s="1">
        <v>20220630</v>
      </c>
      <c r="AK23" s="1">
        <v>20220616</v>
      </c>
      <c r="AL23" s="53">
        <v>2338600</v>
      </c>
      <c r="AM23" s="53">
        <v>0</v>
      </c>
      <c r="AN23" s="6">
        <v>45046</v>
      </c>
    </row>
    <row r="24" spans="1:40" x14ac:dyDescent="0.25">
      <c r="A24" s="1">
        <v>830114846</v>
      </c>
      <c r="B24" s="1" t="s">
        <v>15</v>
      </c>
      <c r="C24" s="1" t="s">
        <v>11</v>
      </c>
      <c r="D24" s="1">
        <v>630</v>
      </c>
      <c r="E24" s="1" t="s">
        <v>82</v>
      </c>
      <c r="F24" s="1" t="s">
        <v>11</v>
      </c>
      <c r="G24" s="1">
        <v>630</v>
      </c>
      <c r="H24" s="6">
        <v>44756</v>
      </c>
      <c r="I24" s="53">
        <v>2572460</v>
      </c>
      <c r="J24" s="53">
        <v>2572460</v>
      </c>
      <c r="K24" s="1" t="s">
        <v>57</v>
      </c>
      <c r="L24" s="1" t="s">
        <v>160</v>
      </c>
      <c r="M24" s="1"/>
      <c r="N24" s="1"/>
      <c r="O24" s="1" t="s">
        <v>58</v>
      </c>
      <c r="P24" s="53">
        <v>2572460</v>
      </c>
      <c r="Q24" s="53">
        <v>0</v>
      </c>
      <c r="R24" s="53">
        <v>0</v>
      </c>
      <c r="S24" s="53">
        <v>0</v>
      </c>
      <c r="T24" s="53">
        <v>2572460</v>
      </c>
      <c r="U24" s="53">
        <v>0</v>
      </c>
      <c r="V24" s="1"/>
      <c r="W24" s="53">
        <v>0</v>
      </c>
      <c r="X24" s="1"/>
      <c r="Y24" s="53">
        <v>0</v>
      </c>
      <c r="Z24" s="53">
        <v>0</v>
      </c>
      <c r="AA24" s="53">
        <v>0</v>
      </c>
      <c r="AB24" s="1"/>
      <c r="AC24" s="1"/>
      <c r="AD24" s="6">
        <v>44775</v>
      </c>
      <c r="AE24" s="1"/>
      <c r="AF24" s="1">
        <v>2</v>
      </c>
      <c r="AG24" s="1"/>
      <c r="AH24" s="1"/>
      <c r="AI24" s="1">
        <v>1</v>
      </c>
      <c r="AJ24" s="1">
        <v>20220830</v>
      </c>
      <c r="AK24" s="1">
        <v>20220802</v>
      </c>
      <c r="AL24" s="53">
        <v>2572460</v>
      </c>
      <c r="AM24" s="53">
        <v>0</v>
      </c>
      <c r="AN24" s="6">
        <v>45046</v>
      </c>
    </row>
    <row r="25" spans="1:40" x14ac:dyDescent="0.25">
      <c r="A25" s="1">
        <v>830114846</v>
      </c>
      <c r="B25" s="1" t="s">
        <v>15</v>
      </c>
      <c r="C25" s="1" t="s">
        <v>11</v>
      </c>
      <c r="D25" s="1">
        <v>631</v>
      </c>
      <c r="E25" s="1" t="s">
        <v>83</v>
      </c>
      <c r="F25" s="1" t="s">
        <v>11</v>
      </c>
      <c r="G25" s="1">
        <v>631</v>
      </c>
      <c r="H25" s="6">
        <v>44756</v>
      </c>
      <c r="I25" s="53">
        <v>701580</v>
      </c>
      <c r="J25" s="53">
        <v>701580</v>
      </c>
      <c r="K25" s="1" t="s">
        <v>57</v>
      </c>
      <c r="L25" s="1" t="s">
        <v>160</v>
      </c>
      <c r="M25" s="1"/>
      <c r="N25" s="1"/>
      <c r="O25" s="1" t="s">
        <v>58</v>
      </c>
      <c r="P25" s="53">
        <v>701580</v>
      </c>
      <c r="Q25" s="53">
        <v>0</v>
      </c>
      <c r="R25" s="53">
        <v>0</v>
      </c>
      <c r="S25" s="53">
        <v>0</v>
      </c>
      <c r="T25" s="53">
        <v>701580</v>
      </c>
      <c r="U25" s="53">
        <v>0</v>
      </c>
      <c r="V25" s="1"/>
      <c r="W25" s="53">
        <v>0</v>
      </c>
      <c r="X25" s="1"/>
      <c r="Y25" s="53">
        <v>0</v>
      </c>
      <c r="Z25" s="53">
        <v>0</v>
      </c>
      <c r="AA25" s="53">
        <v>0</v>
      </c>
      <c r="AB25" s="1"/>
      <c r="AC25" s="1"/>
      <c r="AD25" s="6">
        <v>44775</v>
      </c>
      <c r="AE25" s="1"/>
      <c r="AF25" s="1">
        <v>2</v>
      </c>
      <c r="AG25" s="1"/>
      <c r="AH25" s="1"/>
      <c r="AI25" s="1">
        <v>1</v>
      </c>
      <c r="AJ25" s="1">
        <v>20220830</v>
      </c>
      <c r="AK25" s="1">
        <v>20220802</v>
      </c>
      <c r="AL25" s="53">
        <v>701580</v>
      </c>
      <c r="AM25" s="53">
        <v>0</v>
      </c>
      <c r="AN25" s="6">
        <v>45046</v>
      </c>
    </row>
    <row r="26" spans="1:40" x14ac:dyDescent="0.25">
      <c r="A26" s="1">
        <v>830114846</v>
      </c>
      <c r="B26" s="1" t="s">
        <v>15</v>
      </c>
      <c r="C26" s="1" t="s">
        <v>11</v>
      </c>
      <c r="D26" s="1">
        <v>632</v>
      </c>
      <c r="E26" s="1" t="s">
        <v>84</v>
      </c>
      <c r="F26" s="1" t="s">
        <v>11</v>
      </c>
      <c r="G26" s="1">
        <v>632</v>
      </c>
      <c r="H26" s="6">
        <v>44756</v>
      </c>
      <c r="I26" s="53">
        <v>3040180</v>
      </c>
      <c r="J26" s="53">
        <v>3040180</v>
      </c>
      <c r="K26" s="1" t="s">
        <v>57</v>
      </c>
      <c r="L26" s="1" t="s">
        <v>160</v>
      </c>
      <c r="M26" s="1"/>
      <c r="N26" s="1"/>
      <c r="O26" s="1" t="s">
        <v>58</v>
      </c>
      <c r="P26" s="53">
        <v>3040180</v>
      </c>
      <c r="Q26" s="53">
        <v>0</v>
      </c>
      <c r="R26" s="53">
        <v>0</v>
      </c>
      <c r="S26" s="53">
        <v>0</v>
      </c>
      <c r="T26" s="53">
        <v>3040180</v>
      </c>
      <c r="U26" s="53">
        <v>0</v>
      </c>
      <c r="V26" s="1"/>
      <c r="W26" s="53">
        <v>0</v>
      </c>
      <c r="X26" s="1"/>
      <c r="Y26" s="53">
        <v>0</v>
      </c>
      <c r="Z26" s="53">
        <v>0</v>
      </c>
      <c r="AA26" s="53">
        <v>0</v>
      </c>
      <c r="AB26" s="1"/>
      <c r="AC26" s="1"/>
      <c r="AD26" s="6">
        <v>44775</v>
      </c>
      <c r="AE26" s="1"/>
      <c r="AF26" s="1">
        <v>2</v>
      </c>
      <c r="AG26" s="1"/>
      <c r="AH26" s="1"/>
      <c r="AI26" s="1">
        <v>1</v>
      </c>
      <c r="AJ26" s="1">
        <v>20220830</v>
      </c>
      <c r="AK26" s="1">
        <v>20220802</v>
      </c>
      <c r="AL26" s="53">
        <v>3040180</v>
      </c>
      <c r="AM26" s="53">
        <v>0</v>
      </c>
      <c r="AN26" s="6">
        <v>45046</v>
      </c>
    </row>
    <row r="27" spans="1:40" x14ac:dyDescent="0.25">
      <c r="A27" s="1">
        <v>830114846</v>
      </c>
      <c r="B27" s="1" t="s">
        <v>15</v>
      </c>
      <c r="C27" s="1" t="s">
        <v>11</v>
      </c>
      <c r="D27" s="1">
        <v>633</v>
      </c>
      <c r="E27" s="1" t="s">
        <v>85</v>
      </c>
      <c r="F27" s="1" t="s">
        <v>11</v>
      </c>
      <c r="G27" s="1">
        <v>633</v>
      </c>
      <c r="H27" s="6">
        <v>44756</v>
      </c>
      <c r="I27" s="53">
        <v>3040180</v>
      </c>
      <c r="J27" s="53">
        <v>3040180</v>
      </c>
      <c r="K27" s="1" t="s">
        <v>57</v>
      </c>
      <c r="L27" s="1" t="s">
        <v>160</v>
      </c>
      <c r="M27" s="1"/>
      <c r="N27" s="1"/>
      <c r="O27" s="1" t="s">
        <v>58</v>
      </c>
      <c r="P27" s="53">
        <v>3040180</v>
      </c>
      <c r="Q27" s="53">
        <v>0</v>
      </c>
      <c r="R27" s="53">
        <v>0</v>
      </c>
      <c r="S27" s="53">
        <v>0</v>
      </c>
      <c r="T27" s="53">
        <v>3040180</v>
      </c>
      <c r="U27" s="53">
        <v>0</v>
      </c>
      <c r="V27" s="1"/>
      <c r="W27" s="53">
        <v>0</v>
      </c>
      <c r="X27" s="1"/>
      <c r="Y27" s="53">
        <v>0</v>
      </c>
      <c r="Z27" s="53">
        <v>0</v>
      </c>
      <c r="AA27" s="53">
        <v>0</v>
      </c>
      <c r="AB27" s="1"/>
      <c r="AC27" s="1"/>
      <c r="AD27" s="6">
        <v>44775</v>
      </c>
      <c r="AE27" s="1"/>
      <c r="AF27" s="1">
        <v>2</v>
      </c>
      <c r="AG27" s="1"/>
      <c r="AH27" s="1"/>
      <c r="AI27" s="1">
        <v>1</v>
      </c>
      <c r="AJ27" s="1">
        <v>20220830</v>
      </c>
      <c r="AK27" s="1">
        <v>20220802</v>
      </c>
      <c r="AL27" s="53">
        <v>3040180</v>
      </c>
      <c r="AM27" s="53">
        <v>0</v>
      </c>
      <c r="AN27" s="6">
        <v>45046</v>
      </c>
    </row>
    <row r="28" spans="1:40" x14ac:dyDescent="0.25">
      <c r="A28" s="1">
        <v>830114846</v>
      </c>
      <c r="B28" s="1" t="s">
        <v>15</v>
      </c>
      <c r="C28" s="1" t="s">
        <v>11</v>
      </c>
      <c r="D28" s="1">
        <v>634</v>
      </c>
      <c r="E28" s="1" t="s">
        <v>86</v>
      </c>
      <c r="F28" s="1" t="s">
        <v>11</v>
      </c>
      <c r="G28" s="1">
        <v>634</v>
      </c>
      <c r="H28" s="6">
        <v>44756</v>
      </c>
      <c r="I28" s="53">
        <v>1870880</v>
      </c>
      <c r="J28" s="53">
        <v>1870880</v>
      </c>
      <c r="K28" s="1" t="s">
        <v>57</v>
      </c>
      <c r="L28" s="1" t="s">
        <v>160</v>
      </c>
      <c r="M28" s="1"/>
      <c r="N28" s="1"/>
      <c r="O28" s="1" t="s">
        <v>58</v>
      </c>
      <c r="P28" s="53">
        <v>1870880</v>
      </c>
      <c r="Q28" s="53">
        <v>0</v>
      </c>
      <c r="R28" s="53">
        <v>0</v>
      </c>
      <c r="S28" s="53">
        <v>0</v>
      </c>
      <c r="T28" s="53">
        <v>1870880</v>
      </c>
      <c r="U28" s="53">
        <v>0</v>
      </c>
      <c r="V28" s="1"/>
      <c r="W28" s="53">
        <v>0</v>
      </c>
      <c r="X28" s="1"/>
      <c r="Y28" s="53">
        <v>0</v>
      </c>
      <c r="Z28" s="53">
        <v>0</v>
      </c>
      <c r="AA28" s="53">
        <v>0</v>
      </c>
      <c r="AB28" s="1"/>
      <c r="AC28" s="1"/>
      <c r="AD28" s="6">
        <v>44775</v>
      </c>
      <c r="AE28" s="1"/>
      <c r="AF28" s="1">
        <v>2</v>
      </c>
      <c r="AG28" s="1"/>
      <c r="AH28" s="1"/>
      <c r="AI28" s="1">
        <v>1</v>
      </c>
      <c r="AJ28" s="1">
        <v>20220830</v>
      </c>
      <c r="AK28" s="1">
        <v>20220802</v>
      </c>
      <c r="AL28" s="53">
        <v>1870880</v>
      </c>
      <c r="AM28" s="53">
        <v>0</v>
      </c>
      <c r="AN28" s="6">
        <v>45046</v>
      </c>
    </row>
    <row r="29" spans="1:40" x14ac:dyDescent="0.25">
      <c r="A29" s="1">
        <v>830114846</v>
      </c>
      <c r="B29" s="1" t="s">
        <v>15</v>
      </c>
      <c r="C29" s="1" t="s">
        <v>11</v>
      </c>
      <c r="D29" s="1">
        <v>662</v>
      </c>
      <c r="E29" s="1" t="s">
        <v>87</v>
      </c>
      <c r="F29" s="1" t="s">
        <v>11</v>
      </c>
      <c r="G29" s="1">
        <v>662</v>
      </c>
      <c r="H29" s="6">
        <v>44789</v>
      </c>
      <c r="I29" s="53">
        <v>1870880</v>
      </c>
      <c r="J29" s="53">
        <v>1870880</v>
      </c>
      <c r="K29" s="1" t="s">
        <v>57</v>
      </c>
      <c r="L29" s="1" t="s">
        <v>160</v>
      </c>
      <c r="M29" s="1"/>
      <c r="N29" s="1"/>
      <c r="O29" s="1" t="s">
        <v>58</v>
      </c>
      <c r="P29" s="53">
        <v>1870880</v>
      </c>
      <c r="Q29" s="53">
        <v>0</v>
      </c>
      <c r="R29" s="53">
        <v>0</v>
      </c>
      <c r="S29" s="53">
        <v>0</v>
      </c>
      <c r="T29" s="53">
        <v>1870880</v>
      </c>
      <c r="U29" s="53">
        <v>0</v>
      </c>
      <c r="V29" s="1"/>
      <c r="W29" s="53">
        <v>0</v>
      </c>
      <c r="X29" s="1"/>
      <c r="Y29" s="53">
        <v>0</v>
      </c>
      <c r="Z29" s="53">
        <v>0</v>
      </c>
      <c r="AA29" s="53">
        <v>0</v>
      </c>
      <c r="AB29" s="1"/>
      <c r="AC29" s="1"/>
      <c r="AD29" s="6">
        <v>44810</v>
      </c>
      <c r="AE29" s="1"/>
      <c r="AF29" s="1">
        <v>2</v>
      </c>
      <c r="AG29" s="1"/>
      <c r="AH29" s="1"/>
      <c r="AI29" s="1">
        <v>1</v>
      </c>
      <c r="AJ29" s="1">
        <v>20220930</v>
      </c>
      <c r="AK29" s="1">
        <v>20220906</v>
      </c>
      <c r="AL29" s="53">
        <v>1870880</v>
      </c>
      <c r="AM29" s="53">
        <v>0</v>
      </c>
      <c r="AN29" s="6">
        <v>45046</v>
      </c>
    </row>
    <row r="30" spans="1:40" x14ac:dyDescent="0.25">
      <c r="A30" s="1">
        <v>830114846</v>
      </c>
      <c r="B30" s="1" t="s">
        <v>15</v>
      </c>
      <c r="C30" s="1" t="s">
        <v>11</v>
      </c>
      <c r="D30" s="1">
        <v>663</v>
      </c>
      <c r="E30" s="1" t="s">
        <v>88</v>
      </c>
      <c r="F30" s="1" t="s">
        <v>11</v>
      </c>
      <c r="G30" s="1">
        <v>663</v>
      </c>
      <c r="H30" s="6">
        <v>44789</v>
      </c>
      <c r="I30" s="53">
        <v>1637020</v>
      </c>
      <c r="J30" s="53">
        <v>1637020</v>
      </c>
      <c r="K30" s="1" t="s">
        <v>57</v>
      </c>
      <c r="L30" s="1" t="s">
        <v>160</v>
      </c>
      <c r="M30" s="1"/>
      <c r="N30" s="1"/>
      <c r="O30" s="1" t="s">
        <v>58</v>
      </c>
      <c r="P30" s="53">
        <v>1637020</v>
      </c>
      <c r="Q30" s="53">
        <v>0</v>
      </c>
      <c r="R30" s="53">
        <v>0</v>
      </c>
      <c r="S30" s="53">
        <v>0</v>
      </c>
      <c r="T30" s="53">
        <v>1637020</v>
      </c>
      <c r="U30" s="53">
        <v>0</v>
      </c>
      <c r="V30" s="1"/>
      <c r="W30" s="53">
        <v>0</v>
      </c>
      <c r="X30" s="1"/>
      <c r="Y30" s="53">
        <v>0</v>
      </c>
      <c r="Z30" s="53">
        <v>0</v>
      </c>
      <c r="AA30" s="53">
        <v>0</v>
      </c>
      <c r="AB30" s="1"/>
      <c r="AC30" s="1"/>
      <c r="AD30" s="6">
        <v>44810</v>
      </c>
      <c r="AE30" s="1"/>
      <c r="AF30" s="1">
        <v>2</v>
      </c>
      <c r="AG30" s="1"/>
      <c r="AH30" s="1"/>
      <c r="AI30" s="1">
        <v>1</v>
      </c>
      <c r="AJ30" s="1">
        <v>20220930</v>
      </c>
      <c r="AK30" s="1">
        <v>20220906</v>
      </c>
      <c r="AL30" s="53">
        <v>1637020</v>
      </c>
      <c r="AM30" s="53">
        <v>0</v>
      </c>
      <c r="AN30" s="6">
        <v>45046</v>
      </c>
    </row>
    <row r="31" spans="1:40" x14ac:dyDescent="0.25">
      <c r="A31" s="1">
        <v>830114846</v>
      </c>
      <c r="B31" s="1" t="s">
        <v>15</v>
      </c>
      <c r="C31" s="1" t="s">
        <v>11</v>
      </c>
      <c r="D31" s="1">
        <v>664</v>
      </c>
      <c r="E31" s="1" t="s">
        <v>89</v>
      </c>
      <c r="F31" s="1" t="s">
        <v>11</v>
      </c>
      <c r="G31" s="1">
        <v>664</v>
      </c>
      <c r="H31" s="6">
        <v>44789</v>
      </c>
      <c r="I31" s="53">
        <v>3040180</v>
      </c>
      <c r="J31" s="53">
        <v>3040180</v>
      </c>
      <c r="K31" s="1" t="s">
        <v>57</v>
      </c>
      <c r="L31" s="1" t="s">
        <v>160</v>
      </c>
      <c r="M31" s="1"/>
      <c r="N31" s="1"/>
      <c r="O31" s="1" t="s">
        <v>58</v>
      </c>
      <c r="P31" s="53">
        <v>3040180</v>
      </c>
      <c r="Q31" s="53">
        <v>0</v>
      </c>
      <c r="R31" s="53">
        <v>0</v>
      </c>
      <c r="S31" s="53">
        <v>0</v>
      </c>
      <c r="T31" s="53">
        <v>3040180</v>
      </c>
      <c r="U31" s="53">
        <v>0</v>
      </c>
      <c r="V31" s="1"/>
      <c r="W31" s="53">
        <v>0</v>
      </c>
      <c r="X31" s="1"/>
      <c r="Y31" s="53">
        <v>0</v>
      </c>
      <c r="Z31" s="53">
        <v>0</v>
      </c>
      <c r="AA31" s="53">
        <v>0</v>
      </c>
      <c r="AB31" s="1"/>
      <c r="AC31" s="1"/>
      <c r="AD31" s="6">
        <v>44810</v>
      </c>
      <c r="AE31" s="1"/>
      <c r="AF31" s="1">
        <v>2</v>
      </c>
      <c r="AG31" s="1"/>
      <c r="AH31" s="1"/>
      <c r="AI31" s="1">
        <v>1</v>
      </c>
      <c r="AJ31" s="1">
        <v>20220930</v>
      </c>
      <c r="AK31" s="1">
        <v>20220906</v>
      </c>
      <c r="AL31" s="53">
        <v>3040180</v>
      </c>
      <c r="AM31" s="53">
        <v>0</v>
      </c>
      <c r="AN31" s="6">
        <v>45046</v>
      </c>
    </row>
    <row r="32" spans="1:40" x14ac:dyDescent="0.25">
      <c r="A32" s="1">
        <v>830114846</v>
      </c>
      <c r="B32" s="1" t="s">
        <v>15</v>
      </c>
      <c r="C32" s="1" t="s">
        <v>11</v>
      </c>
      <c r="D32" s="1">
        <v>665</v>
      </c>
      <c r="E32" s="1" t="s">
        <v>90</v>
      </c>
      <c r="F32" s="1" t="s">
        <v>11</v>
      </c>
      <c r="G32" s="1">
        <v>665</v>
      </c>
      <c r="H32" s="6">
        <v>44789</v>
      </c>
      <c r="I32" s="53">
        <v>3040180</v>
      </c>
      <c r="J32" s="53">
        <v>3040180</v>
      </c>
      <c r="K32" s="1" t="s">
        <v>57</v>
      </c>
      <c r="L32" s="1" t="s">
        <v>160</v>
      </c>
      <c r="M32" s="1"/>
      <c r="N32" s="1"/>
      <c r="O32" s="1" t="s">
        <v>58</v>
      </c>
      <c r="P32" s="53">
        <v>3040180</v>
      </c>
      <c r="Q32" s="53">
        <v>0</v>
      </c>
      <c r="R32" s="53">
        <v>0</v>
      </c>
      <c r="S32" s="53">
        <v>0</v>
      </c>
      <c r="T32" s="53">
        <v>3040180</v>
      </c>
      <c r="U32" s="53">
        <v>0</v>
      </c>
      <c r="V32" s="1"/>
      <c r="W32" s="53">
        <v>0</v>
      </c>
      <c r="X32" s="1"/>
      <c r="Y32" s="53">
        <v>0</v>
      </c>
      <c r="Z32" s="53">
        <v>0</v>
      </c>
      <c r="AA32" s="53">
        <v>0</v>
      </c>
      <c r="AB32" s="1"/>
      <c r="AC32" s="1"/>
      <c r="AD32" s="6">
        <v>44810</v>
      </c>
      <c r="AE32" s="1"/>
      <c r="AF32" s="1">
        <v>2</v>
      </c>
      <c r="AG32" s="1"/>
      <c r="AH32" s="1"/>
      <c r="AI32" s="1">
        <v>1</v>
      </c>
      <c r="AJ32" s="1">
        <v>20220930</v>
      </c>
      <c r="AK32" s="1">
        <v>20220906</v>
      </c>
      <c r="AL32" s="53">
        <v>3040180</v>
      </c>
      <c r="AM32" s="53">
        <v>0</v>
      </c>
      <c r="AN32" s="6">
        <v>45046</v>
      </c>
    </row>
    <row r="33" spans="1:40" x14ac:dyDescent="0.25">
      <c r="A33" s="1">
        <v>830114846</v>
      </c>
      <c r="B33" s="1" t="s">
        <v>15</v>
      </c>
      <c r="C33" s="1" t="s">
        <v>11</v>
      </c>
      <c r="D33" s="1">
        <v>693</v>
      </c>
      <c r="E33" s="1" t="s">
        <v>91</v>
      </c>
      <c r="F33" s="1" t="s">
        <v>11</v>
      </c>
      <c r="G33" s="1">
        <v>693</v>
      </c>
      <c r="H33" s="6">
        <v>44817</v>
      </c>
      <c r="I33" s="53">
        <v>1637020</v>
      </c>
      <c r="J33" s="53">
        <v>1637020</v>
      </c>
      <c r="K33" s="1" t="s">
        <v>57</v>
      </c>
      <c r="L33" s="1" t="s">
        <v>160</v>
      </c>
      <c r="M33" s="1"/>
      <c r="N33" s="1"/>
      <c r="O33" s="1" t="s">
        <v>58</v>
      </c>
      <c r="P33" s="53">
        <v>1637020</v>
      </c>
      <c r="Q33" s="53">
        <v>0</v>
      </c>
      <c r="R33" s="53">
        <v>0</v>
      </c>
      <c r="S33" s="53">
        <v>0</v>
      </c>
      <c r="T33" s="53">
        <v>1637020</v>
      </c>
      <c r="U33" s="53">
        <v>0</v>
      </c>
      <c r="V33" s="1"/>
      <c r="W33" s="53">
        <v>0</v>
      </c>
      <c r="X33" s="1"/>
      <c r="Y33" s="53">
        <v>0</v>
      </c>
      <c r="Z33" s="53">
        <v>0</v>
      </c>
      <c r="AA33" s="53">
        <v>0</v>
      </c>
      <c r="AB33" s="1"/>
      <c r="AC33" s="1"/>
      <c r="AD33" s="6">
        <v>44823</v>
      </c>
      <c r="AE33" s="1"/>
      <c r="AF33" s="1">
        <v>2</v>
      </c>
      <c r="AG33" s="1"/>
      <c r="AH33" s="1"/>
      <c r="AI33" s="1">
        <v>1</v>
      </c>
      <c r="AJ33" s="1">
        <v>20220930</v>
      </c>
      <c r="AK33" s="1">
        <v>20220919</v>
      </c>
      <c r="AL33" s="53">
        <v>1637020</v>
      </c>
      <c r="AM33" s="53">
        <v>0</v>
      </c>
      <c r="AN33" s="6">
        <v>45046</v>
      </c>
    </row>
    <row r="34" spans="1:40" x14ac:dyDescent="0.25">
      <c r="A34" s="1">
        <v>830114846</v>
      </c>
      <c r="B34" s="1" t="s">
        <v>15</v>
      </c>
      <c r="C34" s="1" t="s">
        <v>11</v>
      </c>
      <c r="D34" s="1">
        <v>694</v>
      </c>
      <c r="E34" s="1" t="s">
        <v>92</v>
      </c>
      <c r="F34" s="1" t="s">
        <v>11</v>
      </c>
      <c r="G34" s="1">
        <v>694</v>
      </c>
      <c r="H34" s="6">
        <v>44817</v>
      </c>
      <c r="I34" s="53">
        <v>3274040</v>
      </c>
      <c r="J34" s="53">
        <v>3274040</v>
      </c>
      <c r="K34" s="1" t="s">
        <v>57</v>
      </c>
      <c r="L34" s="1" t="s">
        <v>160</v>
      </c>
      <c r="M34" s="1"/>
      <c r="N34" s="1"/>
      <c r="O34" s="1" t="s">
        <v>58</v>
      </c>
      <c r="P34" s="53">
        <v>3274040</v>
      </c>
      <c r="Q34" s="53">
        <v>0</v>
      </c>
      <c r="R34" s="53">
        <v>0</v>
      </c>
      <c r="S34" s="53">
        <v>0</v>
      </c>
      <c r="T34" s="53">
        <v>3274040</v>
      </c>
      <c r="U34" s="53">
        <v>0</v>
      </c>
      <c r="V34" s="1"/>
      <c r="W34" s="53">
        <v>0</v>
      </c>
      <c r="X34" s="1"/>
      <c r="Y34" s="53">
        <v>0</v>
      </c>
      <c r="Z34" s="53">
        <v>0</v>
      </c>
      <c r="AA34" s="53">
        <v>0</v>
      </c>
      <c r="AB34" s="1"/>
      <c r="AC34" s="1"/>
      <c r="AD34" s="6">
        <v>44823</v>
      </c>
      <c r="AE34" s="1"/>
      <c r="AF34" s="1">
        <v>2</v>
      </c>
      <c r="AG34" s="1"/>
      <c r="AH34" s="1"/>
      <c r="AI34" s="1">
        <v>1</v>
      </c>
      <c r="AJ34" s="1">
        <v>20220930</v>
      </c>
      <c r="AK34" s="1">
        <v>20220919</v>
      </c>
      <c r="AL34" s="53">
        <v>3274040</v>
      </c>
      <c r="AM34" s="53">
        <v>0</v>
      </c>
      <c r="AN34" s="6">
        <v>45046</v>
      </c>
    </row>
    <row r="35" spans="1:40" x14ac:dyDescent="0.25">
      <c r="A35" s="1">
        <v>830114846</v>
      </c>
      <c r="B35" s="1" t="s">
        <v>15</v>
      </c>
      <c r="C35" s="1" t="s">
        <v>11</v>
      </c>
      <c r="D35" s="1">
        <v>695</v>
      </c>
      <c r="E35" s="1" t="s">
        <v>93</v>
      </c>
      <c r="F35" s="1" t="s">
        <v>11</v>
      </c>
      <c r="G35" s="1">
        <v>695</v>
      </c>
      <c r="H35" s="6">
        <v>44817</v>
      </c>
      <c r="I35" s="53">
        <v>2104740</v>
      </c>
      <c r="J35" s="53">
        <v>2104740</v>
      </c>
      <c r="K35" s="1" t="s">
        <v>57</v>
      </c>
      <c r="L35" s="1" t="s">
        <v>160</v>
      </c>
      <c r="M35" s="1"/>
      <c r="N35" s="1"/>
      <c r="O35" s="1" t="s">
        <v>58</v>
      </c>
      <c r="P35" s="53">
        <v>2104740</v>
      </c>
      <c r="Q35" s="53">
        <v>0</v>
      </c>
      <c r="R35" s="53">
        <v>0</v>
      </c>
      <c r="S35" s="53">
        <v>0</v>
      </c>
      <c r="T35" s="53">
        <v>2104740</v>
      </c>
      <c r="U35" s="53">
        <v>0</v>
      </c>
      <c r="V35" s="1"/>
      <c r="W35" s="53">
        <v>0</v>
      </c>
      <c r="X35" s="1"/>
      <c r="Y35" s="53">
        <v>0</v>
      </c>
      <c r="Z35" s="53">
        <v>0</v>
      </c>
      <c r="AA35" s="53">
        <v>0</v>
      </c>
      <c r="AB35" s="1"/>
      <c r="AC35" s="1"/>
      <c r="AD35" s="6">
        <v>44823</v>
      </c>
      <c r="AE35" s="1"/>
      <c r="AF35" s="1">
        <v>2</v>
      </c>
      <c r="AG35" s="1"/>
      <c r="AH35" s="1"/>
      <c r="AI35" s="1">
        <v>1</v>
      </c>
      <c r="AJ35" s="1">
        <v>20220930</v>
      </c>
      <c r="AK35" s="1">
        <v>20220919</v>
      </c>
      <c r="AL35" s="53">
        <v>2104740</v>
      </c>
      <c r="AM35" s="53">
        <v>0</v>
      </c>
      <c r="AN35" s="6">
        <v>45046</v>
      </c>
    </row>
    <row r="36" spans="1:40" x14ac:dyDescent="0.25">
      <c r="A36" s="1">
        <v>830114846</v>
      </c>
      <c r="B36" s="1" t="s">
        <v>15</v>
      </c>
      <c r="C36" s="1" t="s">
        <v>11</v>
      </c>
      <c r="D36" s="1">
        <v>696</v>
      </c>
      <c r="E36" s="1" t="s">
        <v>94</v>
      </c>
      <c r="F36" s="1" t="s">
        <v>11</v>
      </c>
      <c r="G36" s="1">
        <v>696</v>
      </c>
      <c r="H36" s="6">
        <v>44817</v>
      </c>
      <c r="I36" s="53">
        <v>3274040</v>
      </c>
      <c r="J36" s="53">
        <v>3274040</v>
      </c>
      <c r="K36" s="1" t="s">
        <v>57</v>
      </c>
      <c r="L36" s="1" t="s">
        <v>160</v>
      </c>
      <c r="M36" s="1"/>
      <c r="N36" s="1"/>
      <c r="O36" s="1" t="s">
        <v>58</v>
      </c>
      <c r="P36" s="53">
        <v>3274040</v>
      </c>
      <c r="Q36" s="53">
        <v>0</v>
      </c>
      <c r="R36" s="53">
        <v>0</v>
      </c>
      <c r="S36" s="53">
        <v>0</v>
      </c>
      <c r="T36" s="53">
        <v>3274040</v>
      </c>
      <c r="U36" s="53">
        <v>0</v>
      </c>
      <c r="V36" s="1"/>
      <c r="W36" s="53">
        <v>0</v>
      </c>
      <c r="X36" s="1"/>
      <c r="Y36" s="53">
        <v>0</v>
      </c>
      <c r="Z36" s="53">
        <v>0</v>
      </c>
      <c r="AA36" s="53">
        <v>0</v>
      </c>
      <c r="AB36" s="1"/>
      <c r="AC36" s="1"/>
      <c r="AD36" s="6">
        <v>44823</v>
      </c>
      <c r="AE36" s="1"/>
      <c r="AF36" s="1">
        <v>2</v>
      </c>
      <c r="AG36" s="1"/>
      <c r="AH36" s="1"/>
      <c r="AI36" s="1">
        <v>1</v>
      </c>
      <c r="AJ36" s="1">
        <v>20220930</v>
      </c>
      <c r="AK36" s="1">
        <v>20220919</v>
      </c>
      <c r="AL36" s="53">
        <v>3274040</v>
      </c>
      <c r="AM36" s="53">
        <v>0</v>
      </c>
      <c r="AN36" s="6">
        <v>45046</v>
      </c>
    </row>
    <row r="37" spans="1:40" x14ac:dyDescent="0.25">
      <c r="A37" s="1">
        <v>830114846</v>
      </c>
      <c r="B37" s="1" t="s">
        <v>15</v>
      </c>
      <c r="C37" s="1" t="s">
        <v>11</v>
      </c>
      <c r="D37" s="1">
        <v>737</v>
      </c>
      <c r="E37" s="1" t="s">
        <v>95</v>
      </c>
      <c r="F37" s="1" t="s">
        <v>11</v>
      </c>
      <c r="G37" s="1">
        <v>737</v>
      </c>
      <c r="H37" s="6">
        <v>44846</v>
      </c>
      <c r="I37" s="53">
        <v>2572460</v>
      </c>
      <c r="J37" s="53">
        <v>2572460</v>
      </c>
      <c r="K37" s="1" t="s">
        <v>57</v>
      </c>
      <c r="L37" s="1" t="s">
        <v>160</v>
      </c>
      <c r="M37" s="1"/>
      <c r="N37" s="1"/>
      <c r="O37" s="1" t="s">
        <v>58</v>
      </c>
      <c r="P37" s="53">
        <v>2572460</v>
      </c>
      <c r="Q37" s="53">
        <v>0</v>
      </c>
      <c r="R37" s="53">
        <v>0</v>
      </c>
      <c r="S37" s="53">
        <v>0</v>
      </c>
      <c r="T37" s="53">
        <v>2572460</v>
      </c>
      <c r="U37" s="53">
        <v>0</v>
      </c>
      <c r="V37" s="1"/>
      <c r="W37" s="53">
        <v>0</v>
      </c>
      <c r="X37" s="1"/>
      <c r="Y37" s="53">
        <v>0</v>
      </c>
      <c r="Z37" s="53">
        <v>0</v>
      </c>
      <c r="AA37" s="53">
        <v>0</v>
      </c>
      <c r="AB37" s="1"/>
      <c r="AC37" s="1"/>
      <c r="AD37" s="6">
        <v>44853</v>
      </c>
      <c r="AE37" s="1"/>
      <c r="AF37" s="1">
        <v>2</v>
      </c>
      <c r="AG37" s="1"/>
      <c r="AH37" s="1"/>
      <c r="AI37" s="1">
        <v>1</v>
      </c>
      <c r="AJ37" s="1">
        <v>20221030</v>
      </c>
      <c r="AK37" s="1">
        <v>20221019</v>
      </c>
      <c r="AL37" s="53">
        <v>2572460</v>
      </c>
      <c r="AM37" s="53">
        <v>0</v>
      </c>
      <c r="AN37" s="6">
        <v>45046</v>
      </c>
    </row>
    <row r="38" spans="1:40" x14ac:dyDescent="0.25">
      <c r="A38" s="1">
        <v>830114846</v>
      </c>
      <c r="B38" s="1" t="s">
        <v>15</v>
      </c>
      <c r="C38" s="1" t="s">
        <v>11</v>
      </c>
      <c r="D38" s="1">
        <v>738</v>
      </c>
      <c r="E38" s="1" t="s">
        <v>96</v>
      </c>
      <c r="F38" s="1" t="s">
        <v>11</v>
      </c>
      <c r="G38" s="1">
        <v>738</v>
      </c>
      <c r="H38" s="6">
        <v>44846</v>
      </c>
      <c r="I38" s="53">
        <v>3040180</v>
      </c>
      <c r="J38" s="53">
        <v>3040180</v>
      </c>
      <c r="K38" s="1" t="s">
        <v>57</v>
      </c>
      <c r="L38" s="1" t="s">
        <v>160</v>
      </c>
      <c r="M38" s="1"/>
      <c r="N38" s="1"/>
      <c r="O38" s="1" t="s">
        <v>58</v>
      </c>
      <c r="P38" s="53">
        <v>3040180</v>
      </c>
      <c r="Q38" s="53">
        <v>0</v>
      </c>
      <c r="R38" s="53">
        <v>0</v>
      </c>
      <c r="S38" s="53">
        <v>0</v>
      </c>
      <c r="T38" s="53">
        <v>3040180</v>
      </c>
      <c r="U38" s="53">
        <v>0</v>
      </c>
      <c r="V38" s="1"/>
      <c r="W38" s="53">
        <v>0</v>
      </c>
      <c r="X38" s="1"/>
      <c r="Y38" s="53">
        <v>0</v>
      </c>
      <c r="Z38" s="53">
        <v>0</v>
      </c>
      <c r="AA38" s="53">
        <v>0</v>
      </c>
      <c r="AB38" s="1"/>
      <c r="AC38" s="1"/>
      <c r="AD38" s="6">
        <v>44853</v>
      </c>
      <c r="AE38" s="1"/>
      <c r="AF38" s="1">
        <v>2</v>
      </c>
      <c r="AG38" s="1"/>
      <c r="AH38" s="1"/>
      <c r="AI38" s="1">
        <v>1</v>
      </c>
      <c r="AJ38" s="1">
        <v>20221030</v>
      </c>
      <c r="AK38" s="1">
        <v>20221019</v>
      </c>
      <c r="AL38" s="53">
        <v>3040180</v>
      </c>
      <c r="AM38" s="53">
        <v>0</v>
      </c>
      <c r="AN38" s="6">
        <v>45046</v>
      </c>
    </row>
    <row r="39" spans="1:40" x14ac:dyDescent="0.25">
      <c r="A39" s="1">
        <v>830114846</v>
      </c>
      <c r="B39" s="1" t="s">
        <v>15</v>
      </c>
      <c r="C39" s="1" t="s">
        <v>11</v>
      </c>
      <c r="D39" s="1">
        <v>739</v>
      </c>
      <c r="E39" s="1" t="s">
        <v>97</v>
      </c>
      <c r="F39" s="1" t="s">
        <v>11</v>
      </c>
      <c r="G39" s="1">
        <v>739</v>
      </c>
      <c r="H39" s="6">
        <v>44846</v>
      </c>
      <c r="I39" s="53">
        <v>2572460</v>
      </c>
      <c r="J39" s="53">
        <v>2572460</v>
      </c>
      <c r="K39" s="1" t="s">
        <v>57</v>
      </c>
      <c r="L39" s="1" t="s">
        <v>160</v>
      </c>
      <c r="M39" s="1"/>
      <c r="N39" s="1"/>
      <c r="O39" s="1" t="s">
        <v>58</v>
      </c>
      <c r="P39" s="53">
        <v>2572460</v>
      </c>
      <c r="Q39" s="53">
        <v>0</v>
      </c>
      <c r="R39" s="53">
        <v>0</v>
      </c>
      <c r="S39" s="53">
        <v>0</v>
      </c>
      <c r="T39" s="53">
        <v>2572460</v>
      </c>
      <c r="U39" s="53">
        <v>0</v>
      </c>
      <c r="V39" s="1"/>
      <c r="W39" s="53">
        <v>0</v>
      </c>
      <c r="X39" s="1"/>
      <c r="Y39" s="53">
        <v>0</v>
      </c>
      <c r="Z39" s="53">
        <v>0</v>
      </c>
      <c r="AA39" s="53">
        <v>0</v>
      </c>
      <c r="AB39" s="1"/>
      <c r="AC39" s="1"/>
      <c r="AD39" s="6">
        <v>44853</v>
      </c>
      <c r="AE39" s="1"/>
      <c r="AF39" s="1">
        <v>2</v>
      </c>
      <c r="AG39" s="1"/>
      <c r="AH39" s="1"/>
      <c r="AI39" s="1">
        <v>1</v>
      </c>
      <c r="AJ39" s="1">
        <v>20221030</v>
      </c>
      <c r="AK39" s="1">
        <v>20221019</v>
      </c>
      <c r="AL39" s="53">
        <v>2572460</v>
      </c>
      <c r="AM39" s="53">
        <v>0</v>
      </c>
      <c r="AN39" s="6">
        <v>45046</v>
      </c>
    </row>
    <row r="40" spans="1:40" x14ac:dyDescent="0.25">
      <c r="A40" s="1">
        <v>830114846</v>
      </c>
      <c r="B40" s="1" t="s">
        <v>15</v>
      </c>
      <c r="C40" s="1" t="s">
        <v>11</v>
      </c>
      <c r="D40" s="1">
        <v>740</v>
      </c>
      <c r="E40" s="1" t="s">
        <v>98</v>
      </c>
      <c r="F40" s="1" t="s">
        <v>11</v>
      </c>
      <c r="G40" s="1">
        <v>740</v>
      </c>
      <c r="H40" s="6">
        <v>44846</v>
      </c>
      <c r="I40" s="53">
        <v>3040180</v>
      </c>
      <c r="J40" s="53">
        <v>3040180</v>
      </c>
      <c r="K40" s="1" t="s">
        <v>57</v>
      </c>
      <c r="L40" s="1" t="s">
        <v>160</v>
      </c>
      <c r="M40" s="1"/>
      <c r="N40" s="1"/>
      <c r="O40" s="1" t="s">
        <v>58</v>
      </c>
      <c r="P40" s="53">
        <v>3040180</v>
      </c>
      <c r="Q40" s="53">
        <v>0</v>
      </c>
      <c r="R40" s="53">
        <v>0</v>
      </c>
      <c r="S40" s="53">
        <v>0</v>
      </c>
      <c r="T40" s="53">
        <v>3040180</v>
      </c>
      <c r="U40" s="53">
        <v>0</v>
      </c>
      <c r="V40" s="1"/>
      <c r="W40" s="53">
        <v>0</v>
      </c>
      <c r="X40" s="1"/>
      <c r="Y40" s="53">
        <v>0</v>
      </c>
      <c r="Z40" s="53">
        <v>0</v>
      </c>
      <c r="AA40" s="53">
        <v>0</v>
      </c>
      <c r="AB40" s="1"/>
      <c r="AC40" s="1"/>
      <c r="AD40" s="6">
        <v>44853</v>
      </c>
      <c r="AE40" s="1"/>
      <c r="AF40" s="1">
        <v>2</v>
      </c>
      <c r="AG40" s="1"/>
      <c r="AH40" s="1"/>
      <c r="AI40" s="1">
        <v>1</v>
      </c>
      <c r="AJ40" s="1">
        <v>20221030</v>
      </c>
      <c r="AK40" s="1">
        <v>20221019</v>
      </c>
      <c r="AL40" s="53">
        <v>3040180</v>
      </c>
      <c r="AM40" s="53">
        <v>0</v>
      </c>
      <c r="AN40" s="6">
        <v>45046</v>
      </c>
    </row>
    <row r="41" spans="1:40" x14ac:dyDescent="0.25">
      <c r="A41" s="1">
        <v>830114846</v>
      </c>
      <c r="B41" s="1" t="s">
        <v>15</v>
      </c>
      <c r="C41" s="1" t="s">
        <v>11</v>
      </c>
      <c r="D41" s="1">
        <v>785</v>
      </c>
      <c r="E41" s="1" t="s">
        <v>99</v>
      </c>
      <c r="F41" s="1" t="s">
        <v>11</v>
      </c>
      <c r="G41" s="1">
        <v>785</v>
      </c>
      <c r="H41" s="6">
        <v>44881</v>
      </c>
      <c r="I41" s="53">
        <v>3040180</v>
      </c>
      <c r="J41" s="53">
        <v>3040180</v>
      </c>
      <c r="K41" s="1" t="s">
        <v>57</v>
      </c>
      <c r="L41" s="1" t="s">
        <v>160</v>
      </c>
      <c r="M41" s="1"/>
      <c r="N41" s="1"/>
      <c r="O41" s="1" t="s">
        <v>58</v>
      </c>
      <c r="P41" s="53">
        <v>3040180</v>
      </c>
      <c r="Q41" s="53">
        <v>0</v>
      </c>
      <c r="R41" s="53">
        <v>0</v>
      </c>
      <c r="S41" s="53">
        <v>0</v>
      </c>
      <c r="T41" s="53">
        <v>3040180</v>
      </c>
      <c r="U41" s="53">
        <v>0</v>
      </c>
      <c r="V41" s="1"/>
      <c r="W41" s="53">
        <v>0</v>
      </c>
      <c r="X41" s="1"/>
      <c r="Y41" s="53">
        <v>0</v>
      </c>
      <c r="Z41" s="53">
        <v>0</v>
      </c>
      <c r="AA41" s="53">
        <v>0</v>
      </c>
      <c r="AB41" s="1"/>
      <c r="AC41" s="1"/>
      <c r="AD41" s="6">
        <v>44915</v>
      </c>
      <c r="AE41" s="1"/>
      <c r="AF41" s="1">
        <v>2</v>
      </c>
      <c r="AG41" s="1"/>
      <c r="AH41" s="1"/>
      <c r="AI41" s="1">
        <v>1</v>
      </c>
      <c r="AJ41" s="1">
        <v>20221230</v>
      </c>
      <c r="AK41" s="1">
        <v>20221220</v>
      </c>
      <c r="AL41" s="53">
        <v>3040180</v>
      </c>
      <c r="AM41" s="53">
        <v>0</v>
      </c>
      <c r="AN41" s="6">
        <v>45046</v>
      </c>
    </row>
    <row r="42" spans="1:40" x14ac:dyDescent="0.25">
      <c r="A42" s="1">
        <v>830114846</v>
      </c>
      <c r="B42" s="1" t="s">
        <v>15</v>
      </c>
      <c r="C42" s="1" t="s">
        <v>11</v>
      </c>
      <c r="D42" s="1">
        <v>786</v>
      </c>
      <c r="E42" s="1" t="s">
        <v>100</v>
      </c>
      <c r="F42" s="1" t="s">
        <v>11</v>
      </c>
      <c r="G42" s="1">
        <v>786</v>
      </c>
      <c r="H42" s="6">
        <v>44881</v>
      </c>
      <c r="I42" s="53">
        <v>3040180</v>
      </c>
      <c r="J42" s="53">
        <v>3040180</v>
      </c>
      <c r="K42" s="1" t="s">
        <v>57</v>
      </c>
      <c r="L42" s="1" t="s">
        <v>160</v>
      </c>
      <c r="M42" s="1"/>
      <c r="N42" s="1"/>
      <c r="O42" s="1" t="s">
        <v>58</v>
      </c>
      <c r="P42" s="53">
        <v>3040180</v>
      </c>
      <c r="Q42" s="53">
        <v>0</v>
      </c>
      <c r="R42" s="53">
        <v>0</v>
      </c>
      <c r="S42" s="53">
        <v>0</v>
      </c>
      <c r="T42" s="53">
        <v>3040180</v>
      </c>
      <c r="U42" s="53">
        <v>0</v>
      </c>
      <c r="V42" s="1"/>
      <c r="W42" s="53">
        <v>0</v>
      </c>
      <c r="X42" s="1"/>
      <c r="Y42" s="53">
        <v>0</v>
      </c>
      <c r="Z42" s="53">
        <v>0</v>
      </c>
      <c r="AA42" s="53">
        <v>0</v>
      </c>
      <c r="AB42" s="1"/>
      <c r="AC42" s="1"/>
      <c r="AD42" s="6">
        <v>44915</v>
      </c>
      <c r="AE42" s="1"/>
      <c r="AF42" s="1">
        <v>2</v>
      </c>
      <c r="AG42" s="1"/>
      <c r="AH42" s="1"/>
      <c r="AI42" s="1">
        <v>1</v>
      </c>
      <c r="AJ42" s="1">
        <v>20221230</v>
      </c>
      <c r="AK42" s="1">
        <v>20221220</v>
      </c>
      <c r="AL42" s="53">
        <v>3040180</v>
      </c>
      <c r="AM42" s="53">
        <v>0</v>
      </c>
      <c r="AN42" s="6">
        <v>45046</v>
      </c>
    </row>
    <row r="43" spans="1:40" x14ac:dyDescent="0.25">
      <c r="A43" s="1">
        <v>830114846</v>
      </c>
      <c r="B43" s="1" t="s">
        <v>15</v>
      </c>
      <c r="C43" s="1" t="s">
        <v>11</v>
      </c>
      <c r="D43" s="1">
        <v>787</v>
      </c>
      <c r="E43" s="1" t="s">
        <v>101</v>
      </c>
      <c r="F43" s="1" t="s">
        <v>11</v>
      </c>
      <c r="G43" s="1">
        <v>787</v>
      </c>
      <c r="H43" s="6">
        <v>44881</v>
      </c>
      <c r="I43" s="53">
        <v>3040180</v>
      </c>
      <c r="J43" s="53">
        <v>3040180</v>
      </c>
      <c r="K43" s="1" t="s">
        <v>57</v>
      </c>
      <c r="L43" s="1" t="s">
        <v>160</v>
      </c>
      <c r="M43" s="1"/>
      <c r="N43" s="1"/>
      <c r="O43" s="1" t="s">
        <v>58</v>
      </c>
      <c r="P43" s="53">
        <v>3040180</v>
      </c>
      <c r="Q43" s="53">
        <v>0</v>
      </c>
      <c r="R43" s="53">
        <v>0</v>
      </c>
      <c r="S43" s="53">
        <v>0</v>
      </c>
      <c r="T43" s="53">
        <v>3040180</v>
      </c>
      <c r="U43" s="53">
        <v>0</v>
      </c>
      <c r="V43" s="1"/>
      <c r="W43" s="53">
        <v>0</v>
      </c>
      <c r="X43" s="1"/>
      <c r="Y43" s="53">
        <v>0</v>
      </c>
      <c r="Z43" s="53">
        <v>0</v>
      </c>
      <c r="AA43" s="53">
        <v>0</v>
      </c>
      <c r="AB43" s="1"/>
      <c r="AC43" s="1"/>
      <c r="AD43" s="6">
        <v>44915</v>
      </c>
      <c r="AE43" s="1"/>
      <c r="AF43" s="1">
        <v>2</v>
      </c>
      <c r="AG43" s="1"/>
      <c r="AH43" s="1"/>
      <c r="AI43" s="1">
        <v>1</v>
      </c>
      <c r="AJ43" s="1">
        <v>20221230</v>
      </c>
      <c r="AK43" s="1">
        <v>20221220</v>
      </c>
      <c r="AL43" s="53">
        <v>3040180</v>
      </c>
      <c r="AM43" s="53">
        <v>0</v>
      </c>
      <c r="AN43" s="6">
        <v>45046</v>
      </c>
    </row>
    <row r="44" spans="1:40" x14ac:dyDescent="0.25">
      <c r="A44" s="1">
        <v>830114846</v>
      </c>
      <c r="B44" s="1" t="s">
        <v>15</v>
      </c>
      <c r="C44" s="1" t="s">
        <v>11</v>
      </c>
      <c r="D44" s="1">
        <v>837</v>
      </c>
      <c r="E44" s="1" t="s">
        <v>102</v>
      </c>
      <c r="F44" s="1" t="s">
        <v>11</v>
      </c>
      <c r="G44" s="1">
        <v>837</v>
      </c>
      <c r="H44" s="6">
        <v>44909</v>
      </c>
      <c r="I44" s="53">
        <v>3040180</v>
      </c>
      <c r="J44" s="53">
        <v>3040180</v>
      </c>
      <c r="K44" s="1" t="s">
        <v>57</v>
      </c>
      <c r="L44" s="1" t="s">
        <v>160</v>
      </c>
      <c r="M44" s="1"/>
      <c r="N44" s="1"/>
      <c r="O44" s="1" t="s">
        <v>58</v>
      </c>
      <c r="P44" s="53">
        <v>3040180</v>
      </c>
      <c r="Q44" s="53">
        <v>0</v>
      </c>
      <c r="R44" s="53">
        <v>0</v>
      </c>
      <c r="S44" s="53">
        <v>0</v>
      </c>
      <c r="T44" s="53">
        <v>3040180</v>
      </c>
      <c r="U44" s="53">
        <v>0</v>
      </c>
      <c r="V44" s="1"/>
      <c r="W44" s="53">
        <v>0</v>
      </c>
      <c r="X44" s="1"/>
      <c r="Y44" s="53">
        <v>0</v>
      </c>
      <c r="Z44" s="53">
        <v>0</v>
      </c>
      <c r="AA44" s="53">
        <v>0</v>
      </c>
      <c r="AB44" s="1"/>
      <c r="AC44" s="1"/>
      <c r="AD44" s="6">
        <v>44915</v>
      </c>
      <c r="AE44" s="1"/>
      <c r="AF44" s="1">
        <v>2</v>
      </c>
      <c r="AG44" s="1"/>
      <c r="AH44" s="1"/>
      <c r="AI44" s="1">
        <v>1</v>
      </c>
      <c r="AJ44" s="1">
        <v>20221230</v>
      </c>
      <c r="AK44" s="1">
        <v>20221220</v>
      </c>
      <c r="AL44" s="53">
        <v>3040180</v>
      </c>
      <c r="AM44" s="53">
        <v>0</v>
      </c>
      <c r="AN44" s="6">
        <v>45046</v>
      </c>
    </row>
    <row r="45" spans="1:40" x14ac:dyDescent="0.25">
      <c r="A45" s="1">
        <v>830114846</v>
      </c>
      <c r="B45" s="1" t="s">
        <v>15</v>
      </c>
      <c r="C45" s="1" t="s">
        <v>11</v>
      </c>
      <c r="D45" s="1">
        <v>838</v>
      </c>
      <c r="E45" s="1" t="s">
        <v>103</v>
      </c>
      <c r="F45" s="1" t="s">
        <v>11</v>
      </c>
      <c r="G45" s="1">
        <v>838</v>
      </c>
      <c r="H45" s="6">
        <v>44909</v>
      </c>
      <c r="I45" s="53">
        <v>3040180</v>
      </c>
      <c r="J45" s="53">
        <v>3040180</v>
      </c>
      <c r="K45" s="1" t="s">
        <v>57</v>
      </c>
      <c r="L45" s="1" t="s">
        <v>160</v>
      </c>
      <c r="M45" s="1"/>
      <c r="N45" s="1"/>
      <c r="O45" s="1" t="s">
        <v>58</v>
      </c>
      <c r="P45" s="53">
        <v>3040180</v>
      </c>
      <c r="Q45" s="53">
        <v>0</v>
      </c>
      <c r="R45" s="53">
        <v>0</v>
      </c>
      <c r="S45" s="53">
        <v>0</v>
      </c>
      <c r="T45" s="53">
        <v>3040180</v>
      </c>
      <c r="U45" s="53">
        <v>0</v>
      </c>
      <c r="V45" s="1"/>
      <c r="W45" s="53">
        <v>0</v>
      </c>
      <c r="X45" s="1"/>
      <c r="Y45" s="53">
        <v>0</v>
      </c>
      <c r="Z45" s="53">
        <v>0</v>
      </c>
      <c r="AA45" s="53">
        <v>0</v>
      </c>
      <c r="AB45" s="1"/>
      <c r="AC45" s="1"/>
      <c r="AD45" s="6">
        <v>44915</v>
      </c>
      <c r="AE45" s="1"/>
      <c r="AF45" s="1">
        <v>2</v>
      </c>
      <c r="AG45" s="1"/>
      <c r="AH45" s="1"/>
      <c r="AI45" s="1">
        <v>1</v>
      </c>
      <c r="AJ45" s="1">
        <v>20221230</v>
      </c>
      <c r="AK45" s="1">
        <v>20221220</v>
      </c>
      <c r="AL45" s="53">
        <v>3040180</v>
      </c>
      <c r="AM45" s="53">
        <v>0</v>
      </c>
      <c r="AN45" s="6">
        <v>45046</v>
      </c>
    </row>
    <row r="46" spans="1:40" x14ac:dyDescent="0.25">
      <c r="A46" s="1">
        <v>830114846</v>
      </c>
      <c r="B46" s="1" t="s">
        <v>15</v>
      </c>
      <c r="C46" s="1" t="s">
        <v>11</v>
      </c>
      <c r="D46" s="1">
        <v>839</v>
      </c>
      <c r="E46" s="1" t="s">
        <v>104</v>
      </c>
      <c r="F46" s="1" t="s">
        <v>11</v>
      </c>
      <c r="G46" s="1">
        <v>839</v>
      </c>
      <c r="H46" s="6">
        <v>44909</v>
      </c>
      <c r="I46" s="53">
        <v>3040180</v>
      </c>
      <c r="J46" s="53">
        <v>3040180</v>
      </c>
      <c r="K46" s="1" t="s">
        <v>57</v>
      </c>
      <c r="L46" s="1" t="s">
        <v>160</v>
      </c>
      <c r="M46" s="1"/>
      <c r="N46" s="1"/>
      <c r="O46" s="1" t="s">
        <v>58</v>
      </c>
      <c r="P46" s="53">
        <v>3040180</v>
      </c>
      <c r="Q46" s="53">
        <v>0</v>
      </c>
      <c r="R46" s="53">
        <v>0</v>
      </c>
      <c r="S46" s="53">
        <v>0</v>
      </c>
      <c r="T46" s="53">
        <v>3040180</v>
      </c>
      <c r="U46" s="53">
        <v>0</v>
      </c>
      <c r="V46" s="1"/>
      <c r="W46" s="53">
        <v>0</v>
      </c>
      <c r="X46" s="1"/>
      <c r="Y46" s="53">
        <v>0</v>
      </c>
      <c r="Z46" s="53">
        <v>0</v>
      </c>
      <c r="AA46" s="53">
        <v>0</v>
      </c>
      <c r="AB46" s="1"/>
      <c r="AC46" s="1"/>
      <c r="AD46" s="6">
        <v>44915</v>
      </c>
      <c r="AE46" s="1"/>
      <c r="AF46" s="1">
        <v>2</v>
      </c>
      <c r="AG46" s="1"/>
      <c r="AH46" s="1"/>
      <c r="AI46" s="1">
        <v>1</v>
      </c>
      <c r="AJ46" s="1">
        <v>20221230</v>
      </c>
      <c r="AK46" s="1">
        <v>20221220</v>
      </c>
      <c r="AL46" s="53">
        <v>3040180</v>
      </c>
      <c r="AM46" s="53">
        <v>0</v>
      </c>
      <c r="AN46" s="6">
        <v>45046</v>
      </c>
    </row>
    <row r="47" spans="1:40" x14ac:dyDescent="0.25">
      <c r="A47" s="1">
        <v>830114846</v>
      </c>
      <c r="B47" s="1" t="s">
        <v>15</v>
      </c>
      <c r="C47" s="1" t="s">
        <v>11</v>
      </c>
      <c r="D47" s="1">
        <v>889</v>
      </c>
      <c r="E47" s="1" t="s">
        <v>105</v>
      </c>
      <c r="F47" s="1" t="s">
        <v>11</v>
      </c>
      <c r="G47" s="1">
        <v>889</v>
      </c>
      <c r="H47" s="6">
        <v>44938</v>
      </c>
      <c r="I47" s="53">
        <v>3040180</v>
      </c>
      <c r="J47" s="53">
        <v>3040180</v>
      </c>
      <c r="K47" s="1" t="s">
        <v>57</v>
      </c>
      <c r="L47" s="1" t="s">
        <v>160</v>
      </c>
      <c r="M47" s="1"/>
      <c r="N47" s="1"/>
      <c r="O47" s="1" t="s">
        <v>58</v>
      </c>
      <c r="P47" s="53">
        <v>3040180</v>
      </c>
      <c r="Q47" s="53">
        <v>0</v>
      </c>
      <c r="R47" s="53">
        <v>0</v>
      </c>
      <c r="S47" s="53">
        <v>0</v>
      </c>
      <c r="T47" s="53">
        <v>3040180</v>
      </c>
      <c r="U47" s="53">
        <v>0</v>
      </c>
      <c r="V47" s="1"/>
      <c r="W47" s="53">
        <v>0</v>
      </c>
      <c r="X47" s="1"/>
      <c r="Y47" s="53">
        <v>0</v>
      </c>
      <c r="Z47" s="53">
        <v>0</v>
      </c>
      <c r="AA47" s="53">
        <v>0</v>
      </c>
      <c r="AB47" s="1"/>
      <c r="AC47" s="1"/>
      <c r="AD47" s="6">
        <v>44940</v>
      </c>
      <c r="AE47" s="1"/>
      <c r="AF47" s="1">
        <v>2</v>
      </c>
      <c r="AG47" s="1"/>
      <c r="AH47" s="1"/>
      <c r="AI47" s="1">
        <v>1</v>
      </c>
      <c r="AJ47" s="1">
        <v>20230130</v>
      </c>
      <c r="AK47" s="1">
        <v>20230114</v>
      </c>
      <c r="AL47" s="53">
        <v>3040180</v>
      </c>
      <c r="AM47" s="53">
        <v>0</v>
      </c>
      <c r="AN47" s="6">
        <v>45046</v>
      </c>
    </row>
    <row r="48" spans="1:40" x14ac:dyDescent="0.25">
      <c r="A48" s="1">
        <v>830114846</v>
      </c>
      <c r="B48" s="1" t="s">
        <v>15</v>
      </c>
      <c r="C48" s="1" t="s">
        <v>11</v>
      </c>
      <c r="D48" s="1">
        <v>890</v>
      </c>
      <c r="E48" s="1" t="s">
        <v>106</v>
      </c>
      <c r="F48" s="1" t="s">
        <v>11</v>
      </c>
      <c r="G48" s="1">
        <v>890</v>
      </c>
      <c r="H48" s="6">
        <v>44938</v>
      </c>
      <c r="I48" s="53">
        <v>3274040</v>
      </c>
      <c r="J48" s="53">
        <v>3274040</v>
      </c>
      <c r="K48" s="1" t="s">
        <v>57</v>
      </c>
      <c r="L48" s="1" t="s">
        <v>160</v>
      </c>
      <c r="M48" s="1"/>
      <c r="N48" s="1"/>
      <c r="O48" s="1" t="s">
        <v>58</v>
      </c>
      <c r="P48" s="53">
        <v>3274040</v>
      </c>
      <c r="Q48" s="53">
        <v>0</v>
      </c>
      <c r="R48" s="53">
        <v>0</v>
      </c>
      <c r="S48" s="53">
        <v>0</v>
      </c>
      <c r="T48" s="53">
        <v>3274040</v>
      </c>
      <c r="U48" s="53">
        <v>0</v>
      </c>
      <c r="V48" s="1"/>
      <c r="W48" s="53">
        <v>0</v>
      </c>
      <c r="X48" s="1"/>
      <c r="Y48" s="53">
        <v>0</v>
      </c>
      <c r="Z48" s="53">
        <v>0</v>
      </c>
      <c r="AA48" s="53">
        <v>0</v>
      </c>
      <c r="AB48" s="1"/>
      <c r="AC48" s="1"/>
      <c r="AD48" s="6">
        <v>44940</v>
      </c>
      <c r="AE48" s="1"/>
      <c r="AF48" s="1">
        <v>2</v>
      </c>
      <c r="AG48" s="1"/>
      <c r="AH48" s="1"/>
      <c r="AI48" s="1">
        <v>1</v>
      </c>
      <c r="AJ48" s="1">
        <v>20230130</v>
      </c>
      <c r="AK48" s="1">
        <v>20230114</v>
      </c>
      <c r="AL48" s="53">
        <v>3274040</v>
      </c>
      <c r="AM48" s="53">
        <v>0</v>
      </c>
      <c r="AN48" s="6">
        <v>45046</v>
      </c>
    </row>
    <row r="49" spans="1:40" x14ac:dyDescent="0.25">
      <c r="A49" s="1">
        <v>830114846</v>
      </c>
      <c r="B49" s="1" t="s">
        <v>15</v>
      </c>
      <c r="C49" s="1" t="s">
        <v>11</v>
      </c>
      <c r="D49" s="1">
        <v>891</v>
      </c>
      <c r="E49" s="1" t="s">
        <v>107</v>
      </c>
      <c r="F49" s="1" t="s">
        <v>11</v>
      </c>
      <c r="G49" s="1">
        <v>891</v>
      </c>
      <c r="H49" s="6">
        <v>44938</v>
      </c>
      <c r="I49" s="53">
        <v>3040180</v>
      </c>
      <c r="J49" s="53">
        <v>3040180</v>
      </c>
      <c r="K49" s="1" t="s">
        <v>57</v>
      </c>
      <c r="L49" s="1" t="s">
        <v>160</v>
      </c>
      <c r="M49" s="1"/>
      <c r="N49" s="1"/>
      <c r="O49" s="1" t="s">
        <v>58</v>
      </c>
      <c r="P49" s="53">
        <v>3040180</v>
      </c>
      <c r="Q49" s="53">
        <v>0</v>
      </c>
      <c r="R49" s="53">
        <v>0</v>
      </c>
      <c r="S49" s="53">
        <v>0</v>
      </c>
      <c r="T49" s="53">
        <v>3040180</v>
      </c>
      <c r="U49" s="53">
        <v>0</v>
      </c>
      <c r="V49" s="1"/>
      <c r="W49" s="53">
        <v>0</v>
      </c>
      <c r="X49" s="1"/>
      <c r="Y49" s="53">
        <v>0</v>
      </c>
      <c r="Z49" s="53">
        <v>0</v>
      </c>
      <c r="AA49" s="53">
        <v>0</v>
      </c>
      <c r="AB49" s="1"/>
      <c r="AC49" s="1"/>
      <c r="AD49" s="6">
        <v>44940</v>
      </c>
      <c r="AE49" s="1"/>
      <c r="AF49" s="1">
        <v>2</v>
      </c>
      <c r="AG49" s="1"/>
      <c r="AH49" s="1"/>
      <c r="AI49" s="1">
        <v>1</v>
      </c>
      <c r="AJ49" s="1">
        <v>20230130</v>
      </c>
      <c r="AK49" s="1">
        <v>20230114</v>
      </c>
      <c r="AL49" s="53">
        <v>3040180</v>
      </c>
      <c r="AM49" s="53">
        <v>0</v>
      </c>
      <c r="AN49" s="6">
        <v>45046</v>
      </c>
    </row>
    <row r="50" spans="1:40" x14ac:dyDescent="0.25">
      <c r="A50" s="1">
        <v>830114846</v>
      </c>
      <c r="B50" s="1" t="s">
        <v>15</v>
      </c>
      <c r="C50" s="1" t="s">
        <v>11</v>
      </c>
      <c r="D50" s="1">
        <v>937</v>
      </c>
      <c r="E50" s="1" t="s">
        <v>108</v>
      </c>
      <c r="F50" s="1" t="s">
        <v>11</v>
      </c>
      <c r="G50" s="1">
        <v>937</v>
      </c>
      <c r="H50" s="6">
        <v>44971</v>
      </c>
      <c r="I50" s="53">
        <v>2806320</v>
      </c>
      <c r="J50" s="53">
        <v>2806320</v>
      </c>
      <c r="K50" s="1" t="s">
        <v>57</v>
      </c>
      <c r="L50" s="1" t="s">
        <v>164</v>
      </c>
      <c r="M50" s="1"/>
      <c r="N50" s="1"/>
      <c r="O50" s="1" t="s">
        <v>58</v>
      </c>
      <c r="P50" s="53">
        <v>2806320</v>
      </c>
      <c r="Q50" s="53">
        <v>0</v>
      </c>
      <c r="R50" s="53">
        <v>0</v>
      </c>
      <c r="S50" s="53">
        <v>0</v>
      </c>
      <c r="T50" s="53">
        <v>2806320</v>
      </c>
      <c r="U50" s="53">
        <v>0</v>
      </c>
      <c r="V50" s="1"/>
      <c r="W50" s="53">
        <v>0</v>
      </c>
      <c r="X50" s="1"/>
      <c r="Y50" s="53">
        <v>0</v>
      </c>
      <c r="Z50" s="53">
        <v>2750194</v>
      </c>
      <c r="AA50" s="53">
        <v>0</v>
      </c>
      <c r="AB50" s="1">
        <v>4800059474</v>
      </c>
      <c r="AC50" s="1" t="s">
        <v>162</v>
      </c>
      <c r="AD50" s="6">
        <v>44978</v>
      </c>
      <c r="AE50" s="1"/>
      <c r="AF50" s="1">
        <v>2</v>
      </c>
      <c r="AG50" s="1"/>
      <c r="AH50" s="1"/>
      <c r="AI50" s="1">
        <v>1</v>
      </c>
      <c r="AJ50" s="1">
        <v>20230228</v>
      </c>
      <c r="AK50" s="1">
        <v>20230221</v>
      </c>
      <c r="AL50" s="53">
        <v>2806320</v>
      </c>
      <c r="AM50" s="53">
        <v>0</v>
      </c>
      <c r="AN50" s="6">
        <v>45046</v>
      </c>
    </row>
    <row r="51" spans="1:40" x14ac:dyDescent="0.25">
      <c r="A51" s="1">
        <v>830114846</v>
      </c>
      <c r="B51" s="1" t="s">
        <v>15</v>
      </c>
      <c r="C51" s="1" t="s">
        <v>11</v>
      </c>
      <c r="D51" s="1">
        <v>938</v>
      </c>
      <c r="E51" s="1" t="s">
        <v>109</v>
      </c>
      <c r="F51" s="1" t="s">
        <v>11</v>
      </c>
      <c r="G51" s="1">
        <v>938</v>
      </c>
      <c r="H51" s="6">
        <v>44971</v>
      </c>
      <c r="I51" s="53">
        <v>2338600</v>
      </c>
      <c r="J51" s="53">
        <v>2338600</v>
      </c>
      <c r="K51" s="1" t="s">
        <v>57</v>
      </c>
      <c r="L51" s="1" t="s">
        <v>164</v>
      </c>
      <c r="M51" s="1"/>
      <c r="N51" s="1"/>
      <c r="O51" s="1" t="s">
        <v>58</v>
      </c>
      <c r="P51" s="53">
        <v>2338600</v>
      </c>
      <c r="Q51" s="53">
        <v>0</v>
      </c>
      <c r="R51" s="53">
        <v>0</v>
      </c>
      <c r="S51" s="53">
        <v>0</v>
      </c>
      <c r="T51" s="53">
        <v>2338600</v>
      </c>
      <c r="U51" s="53">
        <v>0</v>
      </c>
      <c r="V51" s="1"/>
      <c r="W51" s="53">
        <v>0</v>
      </c>
      <c r="X51" s="1"/>
      <c r="Y51" s="53">
        <v>0</v>
      </c>
      <c r="Z51" s="53">
        <v>2291828</v>
      </c>
      <c r="AA51" s="53">
        <v>0</v>
      </c>
      <c r="AB51" s="1">
        <v>4800059474</v>
      </c>
      <c r="AC51" s="1" t="s">
        <v>162</v>
      </c>
      <c r="AD51" s="6">
        <v>44978</v>
      </c>
      <c r="AE51" s="1"/>
      <c r="AF51" s="1">
        <v>2</v>
      </c>
      <c r="AG51" s="1"/>
      <c r="AH51" s="1"/>
      <c r="AI51" s="1">
        <v>1</v>
      </c>
      <c r="AJ51" s="1">
        <v>20230228</v>
      </c>
      <c r="AK51" s="1">
        <v>20230221</v>
      </c>
      <c r="AL51" s="53">
        <v>2338600</v>
      </c>
      <c r="AM51" s="53">
        <v>0</v>
      </c>
      <c r="AN51" s="6">
        <v>45046</v>
      </c>
    </row>
    <row r="52" spans="1:40" x14ac:dyDescent="0.25">
      <c r="A52" s="1">
        <v>830114846</v>
      </c>
      <c r="B52" s="1" t="s">
        <v>15</v>
      </c>
      <c r="C52" s="1" t="s">
        <v>11</v>
      </c>
      <c r="D52" s="1">
        <v>939</v>
      </c>
      <c r="E52" s="1" t="s">
        <v>110</v>
      </c>
      <c r="F52" s="1" t="s">
        <v>11</v>
      </c>
      <c r="G52" s="1">
        <v>939</v>
      </c>
      <c r="H52" s="6">
        <v>44971</v>
      </c>
      <c r="I52" s="53">
        <v>3040180</v>
      </c>
      <c r="J52" s="53">
        <v>3040180</v>
      </c>
      <c r="K52" s="1" t="s">
        <v>57</v>
      </c>
      <c r="L52" s="1" t="s">
        <v>164</v>
      </c>
      <c r="M52" s="1"/>
      <c r="N52" s="1"/>
      <c r="O52" s="1" t="s">
        <v>58</v>
      </c>
      <c r="P52" s="53">
        <v>3040180</v>
      </c>
      <c r="Q52" s="53">
        <v>0</v>
      </c>
      <c r="R52" s="53">
        <v>0</v>
      </c>
      <c r="S52" s="53">
        <v>0</v>
      </c>
      <c r="T52" s="53">
        <v>3040180</v>
      </c>
      <c r="U52" s="53">
        <v>0</v>
      </c>
      <c r="V52" s="1"/>
      <c r="W52" s="53">
        <v>0</v>
      </c>
      <c r="X52" s="1"/>
      <c r="Y52" s="53">
        <v>0</v>
      </c>
      <c r="Z52" s="53">
        <v>2979376</v>
      </c>
      <c r="AA52" s="53">
        <v>0</v>
      </c>
      <c r="AB52" s="1">
        <v>4800059474</v>
      </c>
      <c r="AC52" s="1" t="s">
        <v>162</v>
      </c>
      <c r="AD52" s="6">
        <v>44978</v>
      </c>
      <c r="AE52" s="1"/>
      <c r="AF52" s="1">
        <v>2</v>
      </c>
      <c r="AG52" s="1"/>
      <c r="AH52" s="1"/>
      <c r="AI52" s="1">
        <v>1</v>
      </c>
      <c r="AJ52" s="1">
        <v>20230228</v>
      </c>
      <c r="AK52" s="1">
        <v>20230221</v>
      </c>
      <c r="AL52" s="53">
        <v>3040180</v>
      </c>
      <c r="AM52" s="53">
        <v>0</v>
      </c>
      <c r="AN52" s="6">
        <v>45046</v>
      </c>
    </row>
    <row r="53" spans="1:40" x14ac:dyDescent="0.25">
      <c r="A53" s="1">
        <v>830114846</v>
      </c>
      <c r="B53" s="1" t="s">
        <v>15</v>
      </c>
      <c r="C53" s="1" t="s">
        <v>11</v>
      </c>
      <c r="D53" s="1">
        <v>940</v>
      </c>
      <c r="E53" s="1" t="s">
        <v>111</v>
      </c>
      <c r="F53" s="1" t="s">
        <v>11</v>
      </c>
      <c r="G53" s="1">
        <v>940</v>
      </c>
      <c r="H53" s="6">
        <v>44971</v>
      </c>
      <c r="I53" s="53">
        <v>3040180</v>
      </c>
      <c r="J53" s="53">
        <v>3040180</v>
      </c>
      <c r="K53" s="1" t="s">
        <v>57</v>
      </c>
      <c r="L53" s="1" t="s">
        <v>164</v>
      </c>
      <c r="M53" s="1"/>
      <c r="N53" s="1"/>
      <c r="O53" s="1" t="s">
        <v>58</v>
      </c>
      <c r="P53" s="53">
        <v>3040180</v>
      </c>
      <c r="Q53" s="53">
        <v>0</v>
      </c>
      <c r="R53" s="53">
        <v>0</v>
      </c>
      <c r="S53" s="53">
        <v>0</v>
      </c>
      <c r="T53" s="53">
        <v>3040180</v>
      </c>
      <c r="U53" s="53">
        <v>0</v>
      </c>
      <c r="V53" s="1"/>
      <c r="W53" s="53">
        <v>0</v>
      </c>
      <c r="X53" s="1"/>
      <c r="Y53" s="53">
        <v>0</v>
      </c>
      <c r="Z53" s="53">
        <v>2979376</v>
      </c>
      <c r="AA53" s="53">
        <v>0</v>
      </c>
      <c r="AB53" s="1">
        <v>4800059474</v>
      </c>
      <c r="AC53" s="1" t="s">
        <v>162</v>
      </c>
      <c r="AD53" s="6">
        <v>44978</v>
      </c>
      <c r="AE53" s="1"/>
      <c r="AF53" s="1">
        <v>2</v>
      </c>
      <c r="AG53" s="1"/>
      <c r="AH53" s="1"/>
      <c r="AI53" s="1">
        <v>1</v>
      </c>
      <c r="AJ53" s="1">
        <v>20230228</v>
      </c>
      <c r="AK53" s="1">
        <v>20230221</v>
      </c>
      <c r="AL53" s="53">
        <v>3040180</v>
      </c>
      <c r="AM53" s="53">
        <v>0</v>
      </c>
      <c r="AN53" s="6">
        <v>45046</v>
      </c>
    </row>
    <row r="54" spans="1:40" x14ac:dyDescent="0.25">
      <c r="A54" s="1">
        <v>830114846</v>
      </c>
      <c r="B54" s="1" t="s">
        <v>15</v>
      </c>
      <c r="C54" s="1" t="s">
        <v>11</v>
      </c>
      <c r="D54" s="1">
        <v>941</v>
      </c>
      <c r="E54" s="1" t="s">
        <v>112</v>
      </c>
      <c r="F54" s="1" t="s">
        <v>11</v>
      </c>
      <c r="G54" s="1">
        <v>941</v>
      </c>
      <c r="H54" s="6">
        <v>44971</v>
      </c>
      <c r="I54" s="53">
        <v>3040180</v>
      </c>
      <c r="J54" s="53">
        <v>3040180</v>
      </c>
      <c r="K54" s="1" t="s">
        <v>57</v>
      </c>
      <c r="L54" s="1" t="s">
        <v>160</v>
      </c>
      <c r="M54" s="1"/>
      <c r="N54" s="1"/>
      <c r="O54" s="1" t="s">
        <v>58</v>
      </c>
      <c r="P54" s="53">
        <v>3040180</v>
      </c>
      <c r="Q54" s="53">
        <v>0</v>
      </c>
      <c r="R54" s="53">
        <v>0</v>
      </c>
      <c r="S54" s="53">
        <v>0</v>
      </c>
      <c r="T54" s="53">
        <v>3040180</v>
      </c>
      <c r="U54" s="53">
        <v>0</v>
      </c>
      <c r="V54" s="1"/>
      <c r="W54" s="53">
        <v>0</v>
      </c>
      <c r="X54" s="1"/>
      <c r="Y54" s="53">
        <v>0</v>
      </c>
      <c r="Z54" s="53">
        <v>0</v>
      </c>
      <c r="AA54" s="53">
        <v>0</v>
      </c>
      <c r="AB54" s="1"/>
      <c r="AC54" s="1"/>
      <c r="AD54" s="6">
        <v>44978</v>
      </c>
      <c r="AE54" s="1"/>
      <c r="AF54" s="1">
        <v>2</v>
      </c>
      <c r="AG54" s="1"/>
      <c r="AH54" s="1"/>
      <c r="AI54" s="1">
        <v>1</v>
      </c>
      <c r="AJ54" s="1">
        <v>20230228</v>
      </c>
      <c r="AK54" s="1">
        <v>20230221</v>
      </c>
      <c r="AL54" s="53">
        <v>3040180</v>
      </c>
      <c r="AM54" s="53">
        <v>0</v>
      </c>
      <c r="AN54" s="6">
        <v>45046</v>
      </c>
    </row>
    <row r="55" spans="1:40" x14ac:dyDescent="0.25">
      <c r="A55" s="1">
        <v>830114846</v>
      </c>
      <c r="B55" s="1" t="s">
        <v>15</v>
      </c>
      <c r="C55" s="1" t="s">
        <v>11</v>
      </c>
      <c r="D55" s="1">
        <v>942</v>
      </c>
      <c r="E55" s="1" t="s">
        <v>113</v>
      </c>
      <c r="F55" s="1" t="s">
        <v>11</v>
      </c>
      <c r="G55" s="1">
        <v>942</v>
      </c>
      <c r="H55" s="6">
        <v>44971</v>
      </c>
      <c r="I55" s="53">
        <v>3040180</v>
      </c>
      <c r="J55" s="53">
        <v>3040180</v>
      </c>
      <c r="K55" s="1" t="s">
        <v>57</v>
      </c>
      <c r="L55" s="1" t="s">
        <v>160</v>
      </c>
      <c r="M55" s="1"/>
      <c r="N55" s="1"/>
      <c r="O55" s="1" t="s">
        <v>58</v>
      </c>
      <c r="P55" s="53">
        <v>3040180</v>
      </c>
      <c r="Q55" s="53">
        <v>0</v>
      </c>
      <c r="R55" s="53">
        <v>0</v>
      </c>
      <c r="S55" s="53">
        <v>0</v>
      </c>
      <c r="T55" s="53">
        <v>3040180</v>
      </c>
      <c r="U55" s="53">
        <v>0</v>
      </c>
      <c r="V55" s="1"/>
      <c r="W55" s="53">
        <v>0</v>
      </c>
      <c r="X55" s="1"/>
      <c r="Y55" s="53">
        <v>0</v>
      </c>
      <c r="Z55" s="53">
        <v>0</v>
      </c>
      <c r="AA55" s="53">
        <v>0</v>
      </c>
      <c r="AB55" s="1"/>
      <c r="AC55" s="1"/>
      <c r="AD55" s="6">
        <v>44978</v>
      </c>
      <c r="AE55" s="1"/>
      <c r="AF55" s="1">
        <v>2</v>
      </c>
      <c r="AG55" s="1"/>
      <c r="AH55" s="1"/>
      <c r="AI55" s="1">
        <v>1</v>
      </c>
      <c r="AJ55" s="1">
        <v>20230228</v>
      </c>
      <c r="AK55" s="1">
        <v>20230221</v>
      </c>
      <c r="AL55" s="53">
        <v>3040180</v>
      </c>
      <c r="AM55" s="53">
        <v>0</v>
      </c>
      <c r="AN55" s="6">
        <v>45046</v>
      </c>
    </row>
    <row r="56" spans="1:40" x14ac:dyDescent="0.25">
      <c r="A56" s="1">
        <v>830114846</v>
      </c>
      <c r="B56" s="1" t="s">
        <v>15</v>
      </c>
      <c r="C56" s="1" t="s">
        <v>11</v>
      </c>
      <c r="D56" s="1">
        <v>943</v>
      </c>
      <c r="E56" s="1" t="s">
        <v>114</v>
      </c>
      <c r="F56" s="1" t="s">
        <v>11</v>
      </c>
      <c r="G56" s="1">
        <v>943</v>
      </c>
      <c r="H56" s="6">
        <v>44971</v>
      </c>
      <c r="I56" s="53">
        <v>3040180</v>
      </c>
      <c r="J56" s="53">
        <v>3040180</v>
      </c>
      <c r="K56" s="1" t="s">
        <v>57</v>
      </c>
      <c r="L56" s="1" t="s">
        <v>160</v>
      </c>
      <c r="M56" s="1"/>
      <c r="N56" s="1"/>
      <c r="O56" s="1" t="s">
        <v>58</v>
      </c>
      <c r="P56" s="53">
        <v>3040180</v>
      </c>
      <c r="Q56" s="53">
        <v>0</v>
      </c>
      <c r="R56" s="53">
        <v>0</v>
      </c>
      <c r="S56" s="53">
        <v>0</v>
      </c>
      <c r="T56" s="53">
        <v>3040180</v>
      </c>
      <c r="U56" s="53">
        <v>0</v>
      </c>
      <c r="V56" s="1"/>
      <c r="W56" s="53">
        <v>0</v>
      </c>
      <c r="X56" s="1"/>
      <c r="Y56" s="53">
        <v>0</v>
      </c>
      <c r="Z56" s="53">
        <v>0</v>
      </c>
      <c r="AA56" s="53">
        <v>0</v>
      </c>
      <c r="AB56" s="1"/>
      <c r="AC56" s="1"/>
      <c r="AD56" s="6">
        <v>44978</v>
      </c>
      <c r="AE56" s="1"/>
      <c r="AF56" s="1">
        <v>2</v>
      </c>
      <c r="AG56" s="1"/>
      <c r="AH56" s="1"/>
      <c r="AI56" s="1">
        <v>1</v>
      </c>
      <c r="AJ56" s="1">
        <v>20230228</v>
      </c>
      <c r="AK56" s="1">
        <v>20230221</v>
      </c>
      <c r="AL56" s="53">
        <v>3040180</v>
      </c>
      <c r="AM56" s="53">
        <v>0</v>
      </c>
      <c r="AN56" s="6">
        <v>45046</v>
      </c>
    </row>
    <row r="57" spans="1:40" x14ac:dyDescent="0.25">
      <c r="A57" s="1">
        <v>830114846</v>
      </c>
      <c r="B57" s="1" t="s">
        <v>15</v>
      </c>
      <c r="C57" s="1" t="s">
        <v>11</v>
      </c>
      <c r="D57" s="1">
        <v>990</v>
      </c>
      <c r="E57" s="1" t="s">
        <v>115</v>
      </c>
      <c r="F57" s="1" t="s">
        <v>11</v>
      </c>
      <c r="G57" s="1">
        <v>990</v>
      </c>
      <c r="H57" s="6">
        <v>44999</v>
      </c>
      <c r="I57" s="53">
        <v>2806320</v>
      </c>
      <c r="J57" s="53">
        <v>2806320</v>
      </c>
      <c r="K57" s="1" t="s">
        <v>57</v>
      </c>
      <c r="L57" s="1" t="s">
        <v>160</v>
      </c>
      <c r="M57" s="5">
        <v>2750194</v>
      </c>
      <c r="N57" s="1">
        <v>1222240839</v>
      </c>
      <c r="O57" s="1" t="s">
        <v>58</v>
      </c>
      <c r="P57" s="53">
        <v>2806320</v>
      </c>
      <c r="Q57" s="53">
        <v>0</v>
      </c>
      <c r="R57" s="53">
        <v>0</v>
      </c>
      <c r="S57" s="53">
        <v>0</v>
      </c>
      <c r="T57" s="53">
        <v>2806320</v>
      </c>
      <c r="U57" s="53">
        <v>0</v>
      </c>
      <c r="V57" s="1"/>
      <c r="W57" s="53">
        <v>0</v>
      </c>
      <c r="X57" s="1"/>
      <c r="Y57" s="53">
        <v>0</v>
      </c>
      <c r="Z57" s="53">
        <v>0</v>
      </c>
      <c r="AA57" s="53">
        <v>0</v>
      </c>
      <c r="AB57" s="1"/>
      <c r="AC57" s="1"/>
      <c r="AD57" s="6">
        <v>45003</v>
      </c>
      <c r="AE57" s="1"/>
      <c r="AF57" s="1">
        <v>2</v>
      </c>
      <c r="AG57" s="1"/>
      <c r="AH57" s="1"/>
      <c r="AI57" s="1">
        <v>1</v>
      </c>
      <c r="AJ57" s="1">
        <v>20230430</v>
      </c>
      <c r="AK57" s="1">
        <v>20230403</v>
      </c>
      <c r="AL57" s="53">
        <v>2806320</v>
      </c>
      <c r="AM57" s="53">
        <v>0</v>
      </c>
      <c r="AN57" s="6">
        <v>45046</v>
      </c>
    </row>
    <row r="58" spans="1:40" x14ac:dyDescent="0.25">
      <c r="A58" s="1">
        <v>830114846</v>
      </c>
      <c r="B58" s="1" t="s">
        <v>15</v>
      </c>
      <c r="C58" s="1" t="s">
        <v>11</v>
      </c>
      <c r="D58" s="1">
        <v>991</v>
      </c>
      <c r="E58" s="1" t="s">
        <v>116</v>
      </c>
      <c r="F58" s="1" t="s">
        <v>11</v>
      </c>
      <c r="G58" s="1">
        <v>991</v>
      </c>
      <c r="H58" s="6">
        <v>44999</v>
      </c>
      <c r="I58" s="53">
        <v>2806320</v>
      </c>
      <c r="J58" s="53">
        <v>2806320</v>
      </c>
      <c r="K58" s="1" t="s">
        <v>57</v>
      </c>
      <c r="L58" s="1" t="s">
        <v>160</v>
      </c>
      <c r="M58" s="5">
        <v>2750194</v>
      </c>
      <c r="N58" s="1">
        <v>1222240840</v>
      </c>
      <c r="O58" s="1" t="s">
        <v>58</v>
      </c>
      <c r="P58" s="53">
        <v>2806320</v>
      </c>
      <c r="Q58" s="53">
        <v>0</v>
      </c>
      <c r="R58" s="53">
        <v>0</v>
      </c>
      <c r="S58" s="53">
        <v>0</v>
      </c>
      <c r="T58" s="53">
        <v>2806320</v>
      </c>
      <c r="U58" s="53">
        <v>0</v>
      </c>
      <c r="V58" s="1"/>
      <c r="W58" s="53">
        <v>0</v>
      </c>
      <c r="X58" s="1"/>
      <c r="Y58" s="53">
        <v>0</v>
      </c>
      <c r="Z58" s="53">
        <v>0</v>
      </c>
      <c r="AA58" s="53">
        <v>0</v>
      </c>
      <c r="AB58" s="1"/>
      <c r="AC58" s="1"/>
      <c r="AD58" s="6">
        <v>45003</v>
      </c>
      <c r="AE58" s="1"/>
      <c r="AF58" s="1">
        <v>2</v>
      </c>
      <c r="AG58" s="1"/>
      <c r="AH58" s="1"/>
      <c r="AI58" s="1">
        <v>1</v>
      </c>
      <c r="AJ58" s="1">
        <v>20230430</v>
      </c>
      <c r="AK58" s="1">
        <v>20230403</v>
      </c>
      <c r="AL58" s="53">
        <v>2806320</v>
      </c>
      <c r="AM58" s="53">
        <v>0</v>
      </c>
      <c r="AN58" s="6">
        <v>45046</v>
      </c>
    </row>
    <row r="59" spans="1:40" x14ac:dyDescent="0.25">
      <c r="A59" s="1">
        <v>830114846</v>
      </c>
      <c r="B59" s="1" t="s">
        <v>15</v>
      </c>
      <c r="C59" s="1" t="s">
        <v>11</v>
      </c>
      <c r="D59" s="1">
        <v>992</v>
      </c>
      <c r="E59" s="1" t="s">
        <v>117</v>
      </c>
      <c r="F59" s="1" t="s">
        <v>11</v>
      </c>
      <c r="G59" s="1">
        <v>992</v>
      </c>
      <c r="H59" s="6">
        <v>44999</v>
      </c>
      <c r="I59" s="53">
        <v>2806320</v>
      </c>
      <c r="J59" s="53">
        <v>2806320</v>
      </c>
      <c r="K59" s="1" t="s">
        <v>57</v>
      </c>
      <c r="L59" s="1" t="s">
        <v>160</v>
      </c>
      <c r="M59" s="5">
        <v>2750194</v>
      </c>
      <c r="N59" s="1">
        <v>1222240841</v>
      </c>
      <c r="O59" s="1" t="s">
        <v>58</v>
      </c>
      <c r="P59" s="53">
        <v>2806320</v>
      </c>
      <c r="Q59" s="53">
        <v>0</v>
      </c>
      <c r="R59" s="53">
        <v>0</v>
      </c>
      <c r="S59" s="53">
        <v>0</v>
      </c>
      <c r="T59" s="53">
        <v>2806320</v>
      </c>
      <c r="U59" s="53">
        <v>0</v>
      </c>
      <c r="V59" s="1"/>
      <c r="W59" s="53">
        <v>0</v>
      </c>
      <c r="X59" s="1"/>
      <c r="Y59" s="53">
        <v>0</v>
      </c>
      <c r="Z59" s="53">
        <v>0</v>
      </c>
      <c r="AA59" s="53">
        <v>0</v>
      </c>
      <c r="AB59" s="1"/>
      <c r="AC59" s="1"/>
      <c r="AD59" s="6">
        <v>45003</v>
      </c>
      <c r="AE59" s="1"/>
      <c r="AF59" s="1">
        <v>2</v>
      </c>
      <c r="AG59" s="1"/>
      <c r="AH59" s="1"/>
      <c r="AI59" s="1">
        <v>1</v>
      </c>
      <c r="AJ59" s="1">
        <v>20230430</v>
      </c>
      <c r="AK59" s="1">
        <v>20230403</v>
      </c>
      <c r="AL59" s="53">
        <v>2806320</v>
      </c>
      <c r="AM59" s="53">
        <v>0</v>
      </c>
      <c r="AN59" s="6">
        <v>45046</v>
      </c>
    </row>
    <row r="60" spans="1:40" x14ac:dyDescent="0.25">
      <c r="A60" s="1">
        <v>830114846</v>
      </c>
      <c r="B60" s="1" t="s">
        <v>15</v>
      </c>
      <c r="C60" s="1" t="s">
        <v>11</v>
      </c>
      <c r="D60" s="1">
        <v>993</v>
      </c>
      <c r="E60" s="1" t="s">
        <v>118</v>
      </c>
      <c r="F60" s="1" t="s">
        <v>11</v>
      </c>
      <c r="G60" s="1">
        <v>993</v>
      </c>
      <c r="H60" s="6">
        <v>44999</v>
      </c>
      <c r="I60" s="53">
        <v>1637020</v>
      </c>
      <c r="J60" s="53">
        <v>1637020</v>
      </c>
      <c r="K60" s="1" t="s">
        <v>57</v>
      </c>
      <c r="L60" s="1" t="s">
        <v>160</v>
      </c>
      <c r="M60" s="1"/>
      <c r="N60" s="1"/>
      <c r="O60" s="1" t="s">
        <v>58</v>
      </c>
      <c r="P60" s="53">
        <v>1637020</v>
      </c>
      <c r="Q60" s="53">
        <v>0</v>
      </c>
      <c r="R60" s="53">
        <v>0</v>
      </c>
      <c r="S60" s="53">
        <v>0</v>
      </c>
      <c r="T60" s="53">
        <v>1637020</v>
      </c>
      <c r="U60" s="53">
        <v>0</v>
      </c>
      <c r="V60" s="1"/>
      <c r="W60" s="53">
        <v>0</v>
      </c>
      <c r="X60" s="1"/>
      <c r="Y60" s="53">
        <v>0</v>
      </c>
      <c r="Z60" s="53">
        <v>0</v>
      </c>
      <c r="AA60" s="53">
        <v>0</v>
      </c>
      <c r="AB60" s="1"/>
      <c r="AC60" s="1"/>
      <c r="AD60" s="6">
        <v>45003</v>
      </c>
      <c r="AE60" s="1"/>
      <c r="AF60" s="1">
        <v>2</v>
      </c>
      <c r="AG60" s="1"/>
      <c r="AH60" s="1"/>
      <c r="AI60" s="1">
        <v>1</v>
      </c>
      <c r="AJ60" s="1">
        <v>20230430</v>
      </c>
      <c r="AK60" s="1">
        <v>20230403</v>
      </c>
      <c r="AL60" s="53">
        <v>1637020</v>
      </c>
      <c r="AM60" s="53">
        <v>0</v>
      </c>
      <c r="AN60" s="6">
        <v>45046</v>
      </c>
    </row>
    <row r="61" spans="1:40" x14ac:dyDescent="0.25">
      <c r="A61" s="1">
        <v>830114846</v>
      </c>
      <c r="B61" s="1" t="s">
        <v>15</v>
      </c>
      <c r="C61" s="1" t="s">
        <v>11</v>
      </c>
      <c r="D61" s="1">
        <v>994</v>
      </c>
      <c r="E61" s="1" t="s">
        <v>119</v>
      </c>
      <c r="F61" s="1" t="s">
        <v>11</v>
      </c>
      <c r="G61" s="1">
        <v>994</v>
      </c>
      <c r="H61" s="6">
        <v>44999</v>
      </c>
      <c r="I61" s="53">
        <v>2806320</v>
      </c>
      <c r="J61" s="53">
        <v>2806320</v>
      </c>
      <c r="K61" s="1" t="s">
        <v>57</v>
      </c>
      <c r="L61" s="1" t="s">
        <v>160</v>
      </c>
      <c r="M61" s="1"/>
      <c r="N61" s="1"/>
      <c r="O61" s="1" t="s">
        <v>58</v>
      </c>
      <c r="P61" s="53">
        <v>2806320</v>
      </c>
      <c r="Q61" s="53">
        <v>0</v>
      </c>
      <c r="R61" s="53">
        <v>0</v>
      </c>
      <c r="S61" s="53">
        <v>0</v>
      </c>
      <c r="T61" s="53">
        <v>2806320</v>
      </c>
      <c r="U61" s="53">
        <v>0</v>
      </c>
      <c r="V61" s="1"/>
      <c r="W61" s="53">
        <v>0</v>
      </c>
      <c r="X61" s="1"/>
      <c r="Y61" s="53">
        <v>0</v>
      </c>
      <c r="Z61" s="53">
        <v>0</v>
      </c>
      <c r="AA61" s="53">
        <v>0</v>
      </c>
      <c r="AB61" s="1"/>
      <c r="AC61" s="1"/>
      <c r="AD61" s="6">
        <v>45003</v>
      </c>
      <c r="AE61" s="1"/>
      <c r="AF61" s="1">
        <v>2</v>
      </c>
      <c r="AG61" s="1"/>
      <c r="AH61" s="1"/>
      <c r="AI61" s="1">
        <v>1</v>
      </c>
      <c r="AJ61" s="1">
        <v>20230430</v>
      </c>
      <c r="AK61" s="1">
        <v>20230403</v>
      </c>
      <c r="AL61" s="53">
        <v>2806320</v>
      </c>
      <c r="AM61" s="53">
        <v>0</v>
      </c>
      <c r="AN61" s="6">
        <v>45046</v>
      </c>
    </row>
    <row r="62" spans="1:40" x14ac:dyDescent="0.25">
      <c r="A62" s="1">
        <v>830114846</v>
      </c>
      <c r="B62" s="1" t="s">
        <v>15</v>
      </c>
      <c r="C62" s="1" t="s">
        <v>11</v>
      </c>
      <c r="D62" s="1">
        <v>995</v>
      </c>
      <c r="E62" s="1" t="s">
        <v>120</v>
      </c>
      <c r="F62" s="1" t="s">
        <v>11</v>
      </c>
      <c r="G62" s="1">
        <v>995</v>
      </c>
      <c r="H62" s="6">
        <v>44999</v>
      </c>
      <c r="I62" s="53">
        <v>2806320</v>
      </c>
      <c r="J62" s="53">
        <v>2806320</v>
      </c>
      <c r="K62" s="1" t="s">
        <v>57</v>
      </c>
      <c r="L62" s="1" t="s">
        <v>160</v>
      </c>
      <c r="M62" s="1"/>
      <c r="N62" s="1"/>
      <c r="O62" s="1" t="s">
        <v>58</v>
      </c>
      <c r="P62" s="53">
        <v>2806320</v>
      </c>
      <c r="Q62" s="53">
        <v>0</v>
      </c>
      <c r="R62" s="53">
        <v>0</v>
      </c>
      <c r="S62" s="53">
        <v>0</v>
      </c>
      <c r="T62" s="53">
        <v>2806320</v>
      </c>
      <c r="U62" s="53">
        <v>0</v>
      </c>
      <c r="V62" s="1"/>
      <c r="W62" s="53">
        <v>0</v>
      </c>
      <c r="X62" s="1"/>
      <c r="Y62" s="53">
        <v>0</v>
      </c>
      <c r="Z62" s="53">
        <v>0</v>
      </c>
      <c r="AA62" s="53">
        <v>0</v>
      </c>
      <c r="AB62" s="1"/>
      <c r="AC62" s="1"/>
      <c r="AD62" s="6">
        <v>45003</v>
      </c>
      <c r="AE62" s="1"/>
      <c r="AF62" s="1">
        <v>2</v>
      </c>
      <c r="AG62" s="1"/>
      <c r="AH62" s="1"/>
      <c r="AI62" s="1">
        <v>1</v>
      </c>
      <c r="AJ62" s="1">
        <v>20230430</v>
      </c>
      <c r="AK62" s="1">
        <v>20230403</v>
      </c>
      <c r="AL62" s="53">
        <v>2806320</v>
      </c>
      <c r="AM62" s="53">
        <v>0</v>
      </c>
      <c r="AN62" s="6">
        <v>45046</v>
      </c>
    </row>
    <row r="63" spans="1:40" x14ac:dyDescent="0.25">
      <c r="A63" s="1">
        <v>830114846</v>
      </c>
      <c r="B63" s="1" t="s">
        <v>15</v>
      </c>
      <c r="C63" s="1" t="s">
        <v>11</v>
      </c>
      <c r="D63" s="1">
        <v>1042</v>
      </c>
      <c r="E63" s="1" t="s">
        <v>121</v>
      </c>
      <c r="F63" s="1" t="s">
        <v>11</v>
      </c>
      <c r="G63" s="1">
        <v>1042</v>
      </c>
      <c r="H63" s="6">
        <v>45029</v>
      </c>
      <c r="I63" s="53">
        <v>3274040</v>
      </c>
      <c r="J63" s="53">
        <v>3274040</v>
      </c>
      <c r="K63" s="1" t="s">
        <v>57</v>
      </c>
      <c r="L63" s="1" t="s">
        <v>160</v>
      </c>
      <c r="M63" s="1"/>
      <c r="N63" s="1"/>
      <c r="O63" s="1" t="s">
        <v>58</v>
      </c>
      <c r="P63" s="53">
        <v>3274040</v>
      </c>
      <c r="Q63" s="53">
        <v>0</v>
      </c>
      <c r="R63" s="53">
        <v>0</v>
      </c>
      <c r="S63" s="53">
        <v>0</v>
      </c>
      <c r="T63" s="53">
        <v>3274040</v>
      </c>
      <c r="U63" s="53">
        <v>0</v>
      </c>
      <c r="V63" s="1"/>
      <c r="W63" s="53">
        <v>0</v>
      </c>
      <c r="X63" s="1"/>
      <c r="Y63" s="53">
        <v>0</v>
      </c>
      <c r="Z63" s="53">
        <v>0</v>
      </c>
      <c r="AA63" s="53">
        <v>0</v>
      </c>
      <c r="AB63" s="1"/>
      <c r="AC63" s="1"/>
      <c r="AD63" s="6">
        <v>45035</v>
      </c>
      <c r="AE63" s="1"/>
      <c r="AF63" s="1">
        <v>2</v>
      </c>
      <c r="AG63" s="1"/>
      <c r="AH63" s="1"/>
      <c r="AI63" s="1">
        <v>1</v>
      </c>
      <c r="AJ63" s="1">
        <v>20230430</v>
      </c>
      <c r="AK63" s="1">
        <v>20230419</v>
      </c>
      <c r="AL63" s="53">
        <v>3274040</v>
      </c>
      <c r="AM63" s="53">
        <v>0</v>
      </c>
      <c r="AN63" s="6">
        <v>45046</v>
      </c>
    </row>
    <row r="64" spans="1:40" x14ac:dyDescent="0.25">
      <c r="A64" s="1">
        <v>830114846</v>
      </c>
      <c r="B64" s="1" t="s">
        <v>15</v>
      </c>
      <c r="C64" s="1" t="s">
        <v>11</v>
      </c>
      <c r="D64" s="1">
        <v>1043</v>
      </c>
      <c r="E64" s="1" t="s">
        <v>122</v>
      </c>
      <c r="F64" s="1" t="s">
        <v>11</v>
      </c>
      <c r="G64" s="1">
        <v>1043</v>
      </c>
      <c r="H64" s="6">
        <v>45029</v>
      </c>
      <c r="I64" s="53">
        <v>3040180</v>
      </c>
      <c r="J64" s="53">
        <v>3040180</v>
      </c>
      <c r="K64" s="1" t="s">
        <v>57</v>
      </c>
      <c r="L64" s="1" t="s">
        <v>160</v>
      </c>
      <c r="M64" s="1"/>
      <c r="N64" s="1"/>
      <c r="O64" s="1" t="s">
        <v>58</v>
      </c>
      <c r="P64" s="53">
        <v>3040180</v>
      </c>
      <c r="Q64" s="53">
        <v>0</v>
      </c>
      <c r="R64" s="53">
        <v>0</v>
      </c>
      <c r="S64" s="53">
        <v>0</v>
      </c>
      <c r="T64" s="53">
        <v>3040180</v>
      </c>
      <c r="U64" s="53">
        <v>0</v>
      </c>
      <c r="V64" s="1"/>
      <c r="W64" s="53">
        <v>0</v>
      </c>
      <c r="X64" s="1"/>
      <c r="Y64" s="53">
        <v>0</v>
      </c>
      <c r="Z64" s="53">
        <v>0</v>
      </c>
      <c r="AA64" s="53">
        <v>0</v>
      </c>
      <c r="AB64" s="1"/>
      <c r="AC64" s="1"/>
      <c r="AD64" s="6">
        <v>45035</v>
      </c>
      <c r="AE64" s="1"/>
      <c r="AF64" s="1">
        <v>2</v>
      </c>
      <c r="AG64" s="1"/>
      <c r="AH64" s="1"/>
      <c r="AI64" s="1">
        <v>1</v>
      </c>
      <c r="AJ64" s="1">
        <v>20230430</v>
      </c>
      <c r="AK64" s="1">
        <v>20230419</v>
      </c>
      <c r="AL64" s="53">
        <v>3040180</v>
      </c>
      <c r="AM64" s="53">
        <v>0</v>
      </c>
      <c r="AN64" s="6">
        <v>45046</v>
      </c>
    </row>
    <row r="65" spans="1:40" x14ac:dyDescent="0.25">
      <c r="A65" s="1">
        <v>830114846</v>
      </c>
      <c r="B65" s="1" t="s">
        <v>15</v>
      </c>
      <c r="C65" s="1" t="s">
        <v>11</v>
      </c>
      <c r="D65" s="1">
        <v>1044</v>
      </c>
      <c r="E65" s="1" t="s">
        <v>123</v>
      </c>
      <c r="F65" s="1" t="s">
        <v>11</v>
      </c>
      <c r="G65" s="1">
        <v>1044</v>
      </c>
      <c r="H65" s="6">
        <v>45029</v>
      </c>
      <c r="I65" s="53">
        <v>3040180</v>
      </c>
      <c r="J65" s="53">
        <v>3040180</v>
      </c>
      <c r="K65" s="1" t="s">
        <v>57</v>
      </c>
      <c r="L65" s="1" t="s">
        <v>160</v>
      </c>
      <c r="M65" s="1"/>
      <c r="N65" s="1"/>
      <c r="O65" s="1" t="s">
        <v>58</v>
      </c>
      <c r="P65" s="53">
        <v>3040180</v>
      </c>
      <c r="Q65" s="53">
        <v>0</v>
      </c>
      <c r="R65" s="53">
        <v>0</v>
      </c>
      <c r="S65" s="53">
        <v>0</v>
      </c>
      <c r="T65" s="53">
        <v>3040180</v>
      </c>
      <c r="U65" s="53">
        <v>0</v>
      </c>
      <c r="V65" s="1"/>
      <c r="W65" s="53">
        <v>0</v>
      </c>
      <c r="X65" s="1"/>
      <c r="Y65" s="53">
        <v>0</v>
      </c>
      <c r="Z65" s="53">
        <v>0</v>
      </c>
      <c r="AA65" s="53">
        <v>0</v>
      </c>
      <c r="AB65" s="1"/>
      <c r="AC65" s="1"/>
      <c r="AD65" s="6">
        <v>45035</v>
      </c>
      <c r="AE65" s="1"/>
      <c r="AF65" s="1">
        <v>2</v>
      </c>
      <c r="AG65" s="1"/>
      <c r="AH65" s="1"/>
      <c r="AI65" s="1">
        <v>1</v>
      </c>
      <c r="AJ65" s="1">
        <v>20230430</v>
      </c>
      <c r="AK65" s="1">
        <v>20230425</v>
      </c>
      <c r="AL65" s="53">
        <v>3040180</v>
      </c>
      <c r="AM65" s="53">
        <v>0</v>
      </c>
      <c r="AN65" s="6">
        <v>45046</v>
      </c>
    </row>
    <row r="66" spans="1:40" x14ac:dyDescent="0.25">
      <c r="A66" s="1">
        <v>830114846</v>
      </c>
      <c r="B66" s="1" t="s">
        <v>15</v>
      </c>
      <c r="C66" s="1" t="s">
        <v>11</v>
      </c>
      <c r="D66" s="1">
        <v>1045</v>
      </c>
      <c r="E66" s="1" t="s">
        <v>124</v>
      </c>
      <c r="F66" s="1" t="s">
        <v>11</v>
      </c>
      <c r="G66" s="1">
        <v>1045</v>
      </c>
      <c r="H66" s="6">
        <v>45029</v>
      </c>
      <c r="I66" s="53">
        <v>3040180</v>
      </c>
      <c r="J66" s="53">
        <v>3040180</v>
      </c>
      <c r="K66" s="1" t="s">
        <v>57</v>
      </c>
      <c r="L66" s="1" t="s">
        <v>160</v>
      </c>
      <c r="M66" s="1"/>
      <c r="N66" s="1"/>
      <c r="O66" s="1" t="s">
        <v>58</v>
      </c>
      <c r="P66" s="53">
        <v>3040180</v>
      </c>
      <c r="Q66" s="53">
        <v>0</v>
      </c>
      <c r="R66" s="53">
        <v>0</v>
      </c>
      <c r="S66" s="53">
        <v>0</v>
      </c>
      <c r="T66" s="53">
        <v>3040180</v>
      </c>
      <c r="U66" s="53">
        <v>0</v>
      </c>
      <c r="V66" s="1"/>
      <c r="W66" s="53">
        <v>0</v>
      </c>
      <c r="X66" s="1"/>
      <c r="Y66" s="53">
        <v>0</v>
      </c>
      <c r="Z66" s="53">
        <v>0</v>
      </c>
      <c r="AA66" s="53">
        <v>0</v>
      </c>
      <c r="AB66" s="1"/>
      <c r="AC66" s="1"/>
      <c r="AD66" s="6">
        <v>45035</v>
      </c>
      <c r="AE66" s="1"/>
      <c r="AF66" s="1">
        <v>2</v>
      </c>
      <c r="AG66" s="1"/>
      <c r="AH66" s="1"/>
      <c r="AI66" s="1">
        <v>1</v>
      </c>
      <c r="AJ66" s="1">
        <v>20230430</v>
      </c>
      <c r="AK66" s="1">
        <v>20230419</v>
      </c>
      <c r="AL66" s="53">
        <v>3040180</v>
      </c>
      <c r="AM66" s="53">
        <v>0</v>
      </c>
      <c r="AN66" s="6">
        <v>45046</v>
      </c>
    </row>
    <row r="67" spans="1:40" x14ac:dyDescent="0.25">
      <c r="A67" s="1">
        <v>830114846</v>
      </c>
      <c r="B67" s="1" t="s">
        <v>15</v>
      </c>
      <c r="C67" s="1" t="s">
        <v>11</v>
      </c>
      <c r="D67" s="1">
        <v>1046</v>
      </c>
      <c r="E67" s="1" t="s">
        <v>125</v>
      </c>
      <c r="F67" s="1" t="s">
        <v>11</v>
      </c>
      <c r="G67" s="1">
        <v>1046</v>
      </c>
      <c r="H67" s="6">
        <v>45029</v>
      </c>
      <c r="I67" s="53">
        <v>3274040</v>
      </c>
      <c r="J67" s="53">
        <v>3274040</v>
      </c>
      <c r="K67" s="1" t="s">
        <v>57</v>
      </c>
      <c r="L67" s="1" t="s">
        <v>160</v>
      </c>
      <c r="M67" s="1"/>
      <c r="N67" s="1"/>
      <c r="O67" s="1" t="s">
        <v>58</v>
      </c>
      <c r="P67" s="53">
        <v>3274040</v>
      </c>
      <c r="Q67" s="53">
        <v>0</v>
      </c>
      <c r="R67" s="53">
        <v>0</v>
      </c>
      <c r="S67" s="53">
        <v>0</v>
      </c>
      <c r="T67" s="53">
        <v>3274040</v>
      </c>
      <c r="U67" s="53">
        <v>0</v>
      </c>
      <c r="V67" s="1"/>
      <c r="W67" s="53">
        <v>0</v>
      </c>
      <c r="X67" s="1"/>
      <c r="Y67" s="53">
        <v>0</v>
      </c>
      <c r="Z67" s="53">
        <v>0</v>
      </c>
      <c r="AA67" s="53">
        <v>0</v>
      </c>
      <c r="AB67" s="1"/>
      <c r="AC67" s="1"/>
      <c r="AD67" s="6">
        <v>45035</v>
      </c>
      <c r="AE67" s="1"/>
      <c r="AF67" s="1">
        <v>2</v>
      </c>
      <c r="AG67" s="1"/>
      <c r="AH67" s="1"/>
      <c r="AI67" s="1">
        <v>1</v>
      </c>
      <c r="AJ67" s="1">
        <v>20230430</v>
      </c>
      <c r="AK67" s="1">
        <v>20230419</v>
      </c>
      <c r="AL67" s="53">
        <v>3274040</v>
      </c>
      <c r="AM67" s="53">
        <v>0</v>
      </c>
      <c r="AN67" s="6">
        <v>45046</v>
      </c>
    </row>
    <row r="68" spans="1:40" x14ac:dyDescent="0.25">
      <c r="A68" s="1">
        <v>830114846</v>
      </c>
      <c r="B68" s="1" t="s">
        <v>15</v>
      </c>
      <c r="C68" s="1" t="s">
        <v>12</v>
      </c>
      <c r="D68" s="1">
        <v>11273</v>
      </c>
      <c r="E68" s="1" t="s">
        <v>126</v>
      </c>
      <c r="F68" s="1" t="s">
        <v>12</v>
      </c>
      <c r="G68" s="1">
        <v>11273</v>
      </c>
      <c r="H68" s="6">
        <v>43981</v>
      </c>
      <c r="I68" s="53">
        <v>2572460</v>
      </c>
      <c r="J68" s="53">
        <v>2572460</v>
      </c>
      <c r="K68" s="1" t="s">
        <v>127</v>
      </c>
      <c r="L68" s="1" t="s">
        <v>164</v>
      </c>
      <c r="M68" s="1"/>
      <c r="N68" s="1"/>
      <c r="O68" s="1" t="s">
        <v>58</v>
      </c>
      <c r="P68" s="53">
        <v>10523700</v>
      </c>
      <c r="Q68" s="53">
        <v>0</v>
      </c>
      <c r="R68" s="53">
        <v>0</v>
      </c>
      <c r="S68" s="53">
        <v>0</v>
      </c>
      <c r="T68" s="53">
        <v>10523700</v>
      </c>
      <c r="U68" s="53">
        <v>0</v>
      </c>
      <c r="V68" s="1"/>
      <c r="W68" s="53">
        <v>0</v>
      </c>
      <c r="X68" s="1"/>
      <c r="Y68" s="53">
        <v>0</v>
      </c>
      <c r="Z68" s="53">
        <v>10313226</v>
      </c>
      <c r="AA68" s="53">
        <v>0</v>
      </c>
      <c r="AB68" s="1">
        <v>2200916014</v>
      </c>
      <c r="AC68" s="1" t="s">
        <v>163</v>
      </c>
      <c r="AD68" s="6">
        <v>43999</v>
      </c>
      <c r="AE68" s="1"/>
      <c r="AF68" s="1">
        <v>2</v>
      </c>
      <c r="AG68" s="1"/>
      <c r="AH68" s="1"/>
      <c r="AI68" s="1">
        <v>1</v>
      </c>
      <c r="AJ68" s="1">
        <v>20200630</v>
      </c>
      <c r="AK68" s="1">
        <v>20200617</v>
      </c>
      <c r="AL68" s="53">
        <v>10523700</v>
      </c>
      <c r="AM68" s="53">
        <v>0</v>
      </c>
      <c r="AN68" s="6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showGridLines="0" zoomScale="73" zoomScaleNormal="73" workbookViewId="0">
      <selection activeCell="L23" sqref="L23"/>
    </sheetView>
  </sheetViews>
  <sheetFormatPr baseColWidth="10" defaultRowHeight="15" x14ac:dyDescent="0.25"/>
  <cols>
    <col min="2" max="2" width="47" bestFit="1" customWidth="1"/>
    <col min="3" max="3" width="13.28515625" style="60" customWidth="1"/>
    <col min="4" max="4" width="15.140625" style="54" bestFit="1" customWidth="1"/>
  </cols>
  <sheetData>
    <row r="3" spans="2:4" x14ac:dyDescent="0.25">
      <c r="B3" s="61" t="s">
        <v>166</v>
      </c>
      <c r="C3" s="65" t="s">
        <v>167</v>
      </c>
      <c r="D3" s="62" t="s">
        <v>168</v>
      </c>
    </row>
    <row r="4" spans="2:4" x14ac:dyDescent="0.25">
      <c r="B4" s="63" t="s">
        <v>161</v>
      </c>
      <c r="C4" s="66">
        <v>1</v>
      </c>
      <c r="D4" s="64">
        <v>1076748</v>
      </c>
    </row>
    <row r="5" spans="2:4" x14ac:dyDescent="0.25">
      <c r="B5" s="63" t="s">
        <v>164</v>
      </c>
      <c r="C5" s="66">
        <v>5</v>
      </c>
      <c r="D5" s="64">
        <v>13797740</v>
      </c>
    </row>
    <row r="6" spans="2:4" x14ac:dyDescent="0.25">
      <c r="B6" s="63" t="s">
        <v>160</v>
      </c>
      <c r="C6" s="66">
        <v>60</v>
      </c>
      <c r="D6" s="64">
        <v>204627500</v>
      </c>
    </row>
    <row r="7" spans="2:4" x14ac:dyDescent="0.25">
      <c r="B7" s="67" t="s">
        <v>165</v>
      </c>
      <c r="C7" s="68">
        <v>66</v>
      </c>
      <c r="D7" s="69">
        <v>219501988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3" sqref="O33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29</v>
      </c>
      <c r="E2" s="13"/>
      <c r="F2" s="13"/>
      <c r="G2" s="13"/>
      <c r="H2" s="13"/>
      <c r="I2" s="14"/>
      <c r="J2" s="15" t="s">
        <v>30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31</v>
      </c>
      <c r="E4" s="13"/>
      <c r="F4" s="13"/>
      <c r="G4" s="13"/>
      <c r="H4" s="13"/>
      <c r="I4" s="14"/>
      <c r="J4" s="15" t="s">
        <v>32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33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169</v>
      </c>
      <c r="J12" s="29"/>
    </row>
    <row r="13" spans="2:10" x14ac:dyDescent="0.2">
      <c r="B13" s="28"/>
      <c r="C13" s="30" t="s">
        <v>170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173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174</v>
      </c>
      <c r="D17" s="31"/>
      <c r="H17" s="33" t="s">
        <v>34</v>
      </c>
      <c r="I17" s="33" t="s">
        <v>35</v>
      </c>
      <c r="J17" s="29"/>
    </row>
    <row r="18" spans="2:10" x14ac:dyDescent="0.2">
      <c r="B18" s="28"/>
      <c r="C18" s="30" t="s">
        <v>36</v>
      </c>
      <c r="D18" s="30"/>
      <c r="E18" s="30"/>
      <c r="F18" s="30"/>
      <c r="H18" s="34">
        <v>66</v>
      </c>
      <c r="I18" s="70">
        <v>219501988</v>
      </c>
      <c r="J18" s="29"/>
    </row>
    <row r="19" spans="2:10" x14ac:dyDescent="0.2">
      <c r="B19" s="28"/>
      <c r="C19" s="9" t="s">
        <v>37</v>
      </c>
      <c r="H19" s="35">
        <v>5</v>
      </c>
      <c r="I19" s="36">
        <v>13797740</v>
      </c>
      <c r="J19" s="29"/>
    </row>
    <row r="20" spans="2:10" x14ac:dyDescent="0.2">
      <c r="B20" s="28"/>
      <c r="C20" s="9" t="s">
        <v>38</v>
      </c>
      <c r="H20" s="35">
        <v>0</v>
      </c>
      <c r="I20" s="36">
        <v>0</v>
      </c>
      <c r="J20" s="29"/>
    </row>
    <row r="21" spans="2:10" x14ac:dyDescent="0.2">
      <c r="B21" s="28"/>
      <c r="C21" s="9" t="s">
        <v>39</v>
      </c>
      <c r="H21" s="35">
        <v>1</v>
      </c>
      <c r="I21" s="37">
        <v>1076748</v>
      </c>
      <c r="J21" s="29"/>
    </row>
    <row r="22" spans="2:10" x14ac:dyDescent="0.2">
      <c r="B22" s="28"/>
      <c r="C22" s="9" t="s">
        <v>40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41</v>
      </c>
      <c r="H23" s="38">
        <v>0</v>
      </c>
      <c r="I23" s="39">
        <v>0</v>
      </c>
      <c r="J23" s="29"/>
    </row>
    <row r="24" spans="2:10" x14ac:dyDescent="0.2">
      <c r="B24" s="28"/>
      <c r="C24" s="30" t="s">
        <v>42</v>
      </c>
      <c r="D24" s="30"/>
      <c r="E24" s="30"/>
      <c r="F24" s="30"/>
      <c r="H24" s="34">
        <f>H19+H20+H21+H22+H23</f>
        <v>6</v>
      </c>
      <c r="I24" s="40">
        <f>I19+I20+I21+I22+I23</f>
        <v>14874488</v>
      </c>
      <c r="J24" s="29"/>
    </row>
    <row r="25" spans="2:10" x14ac:dyDescent="0.2">
      <c r="B25" s="28"/>
      <c r="C25" s="9" t="s">
        <v>43</v>
      </c>
      <c r="H25" s="35">
        <v>60</v>
      </c>
      <c r="I25" s="36">
        <v>204627500</v>
      </c>
      <c r="J25" s="29"/>
    </row>
    <row r="26" spans="2:10" ht="13.5" thickBot="1" x14ac:dyDescent="0.25">
      <c r="B26" s="28"/>
      <c r="C26" s="9" t="s">
        <v>44</v>
      </c>
      <c r="H26" s="38">
        <v>0</v>
      </c>
      <c r="I26" s="39">
        <v>0</v>
      </c>
      <c r="J26" s="29"/>
    </row>
    <row r="27" spans="2:10" x14ac:dyDescent="0.2">
      <c r="B27" s="28"/>
      <c r="C27" s="30" t="s">
        <v>45</v>
      </c>
      <c r="D27" s="30"/>
      <c r="E27" s="30"/>
      <c r="F27" s="30"/>
      <c r="H27" s="34">
        <f>H25+H26</f>
        <v>60</v>
      </c>
      <c r="I27" s="40">
        <f>I25+I26</f>
        <v>204627500</v>
      </c>
      <c r="J27" s="29"/>
    </row>
    <row r="28" spans="2:10" ht="13.5" thickBot="1" x14ac:dyDescent="0.25">
      <c r="B28" s="28"/>
      <c r="C28" s="9" t="s">
        <v>46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47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48</v>
      </c>
      <c r="D31" s="30"/>
      <c r="H31" s="42">
        <f>H24+H27+H29</f>
        <v>66</v>
      </c>
      <c r="I31" s="43">
        <f>I24+I27+I29</f>
        <v>219501988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171</v>
      </c>
      <c r="D36" s="45"/>
      <c r="G36" s="46" t="s">
        <v>49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172</v>
      </c>
      <c r="G38" s="47" t="s">
        <v>50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2023-05-02T20:31:55Z</cp:lastPrinted>
  <dcterms:created xsi:type="dcterms:W3CDTF">2022-06-01T14:39:12Z</dcterms:created>
  <dcterms:modified xsi:type="dcterms:W3CDTF">2023-05-02T20:33:16Z</dcterms:modified>
</cp:coreProperties>
</file>