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nilo\Areas\CxPSalud\CARTERA\CARTERAS EN EL CORREO\AÑO 2023\04. ABRIL\NIT 821003143_HOSP CENTENARIO (SEVILLA)\"/>
    </mc:Choice>
  </mc:AlternateContent>
  <bookViews>
    <workbookView xWindow="-120" yWindow="-120" windowWidth="20730" windowHeight="11160" firstSheet="1" activeTab="5"/>
  </bookViews>
  <sheets>
    <sheet name="INFO IPS" sheetId="1" r:id="rId1"/>
    <sheet name="TD" sheetId="4" r:id="rId2"/>
    <sheet name="ESTADO DE CADA FACTURA" sheetId="2" r:id="rId3"/>
    <sheet name="VAGLO" sheetId="3" r:id="rId4"/>
    <sheet name="FOR-CSA-018" sheetId="5" r:id="rId5"/>
    <sheet name="FOR_CSA_004" sheetId="6" r:id="rId6"/>
  </sheets>
  <definedNames>
    <definedName name="_xlnm._FilterDatabase" localSheetId="2" hidden="1">'ESTADO DE CADA FACTURA'!$A$2:$AO$209</definedName>
    <definedName name="_xlnm._FilterDatabase" localSheetId="0" hidden="1">'INFO IPS'!$A$1:$K$208</definedName>
  </definedNames>
  <calcPr calcId="152511"/>
  <pivotCaches>
    <pivotCache cacheId="17" r:id="rId7"/>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0" i="6" l="1"/>
  <c r="H20" i="6"/>
  <c r="H24" i="5" l="1"/>
  <c r="I24" i="5"/>
  <c r="H27" i="5"/>
  <c r="I27" i="5"/>
  <c r="H29" i="5"/>
  <c r="I29" i="5"/>
  <c r="H31" i="5" l="1"/>
  <c r="I31" i="5"/>
  <c r="AM1" i="2" l="1"/>
  <c r="AL1" i="2"/>
  <c r="X1" i="2"/>
  <c r="V1" i="2"/>
  <c r="T1" i="2"/>
  <c r="S1" i="2"/>
  <c r="R1" i="2"/>
  <c r="K1" i="2"/>
  <c r="J1" i="2"/>
  <c r="H209" i="1" l="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<sst xmlns="http://schemas.openxmlformats.org/spreadsheetml/2006/main" count="2769" uniqueCount="826">
  <si>
    <t>Prefijo Factura</t>
  </si>
  <si>
    <t>Numero Factura</t>
  </si>
  <si>
    <t>IPS Fecha factura</t>
  </si>
  <si>
    <t>IPS Fecha radicado</t>
  </si>
  <si>
    <t>IPS Valor Factura</t>
  </si>
  <si>
    <t>IPS Saldo Factura</t>
  </si>
  <si>
    <t>NIT IPS</t>
  </si>
  <si>
    <t>Tipo de Contrato</t>
  </si>
  <si>
    <t>Nombre IPS</t>
  </si>
  <si>
    <t>Sede / Ciudad</t>
  </si>
  <si>
    <t>Tipo de Prestación</t>
  </si>
  <si>
    <t>HOSPITAL DPTAL CENTENARIO DE SEVILLA</t>
  </si>
  <si>
    <t>HDCS0001254881</t>
  </si>
  <si>
    <t>HDCS0001308278</t>
  </si>
  <si>
    <t>HDCS0001337740</t>
  </si>
  <si>
    <t>HDCS0001375276</t>
  </si>
  <si>
    <t>HDCS0001406583</t>
  </si>
  <si>
    <t>HDCS0001408814</t>
  </si>
  <si>
    <t>HDCS0001409256</t>
  </si>
  <si>
    <t>HDCS0001411122</t>
  </si>
  <si>
    <t>HDCS0001412303</t>
  </si>
  <si>
    <t>HDCS0001413316</t>
  </si>
  <si>
    <t>HDCS0001413416</t>
  </si>
  <si>
    <t>HDCS0001413455</t>
  </si>
  <si>
    <t>HDCS0001415825</t>
  </si>
  <si>
    <t>HDCS0001418386</t>
  </si>
  <si>
    <t>HDCS0001420363</t>
  </si>
  <si>
    <t>HDCS0001420366</t>
  </si>
  <si>
    <t>HDCS0001457492</t>
  </si>
  <si>
    <t>HDCS0001467339</t>
  </si>
  <si>
    <t>HDCS0001481470</t>
  </si>
  <si>
    <t>HDCS0001498712</t>
  </si>
  <si>
    <t>HDCS0001572945</t>
  </si>
  <si>
    <t>HDCS0001696465</t>
  </si>
  <si>
    <t>HDCS0001883695</t>
  </si>
  <si>
    <t>HDCS0002027848</t>
  </si>
  <si>
    <t>HDCS0002032130</t>
  </si>
  <si>
    <t>HDCS0002032167</t>
  </si>
  <si>
    <t>HDCS0002034643</t>
  </si>
  <si>
    <t>HDCS0002034648</t>
  </si>
  <si>
    <t>HDCS0002040163</t>
  </si>
  <si>
    <t>HDCS0002056797</t>
  </si>
  <si>
    <t>HDCS0002095683</t>
  </si>
  <si>
    <t>HDCS0002109997</t>
  </si>
  <si>
    <t>HDCS0002110001</t>
  </si>
  <si>
    <t>HDCS0002110006</t>
  </si>
  <si>
    <t>HDCS0002112299</t>
  </si>
  <si>
    <t>HDCS0002127992</t>
  </si>
  <si>
    <t>HDCS0002185129</t>
  </si>
  <si>
    <t>HDCS0002488218</t>
  </si>
  <si>
    <t>HDCS0003064024</t>
  </si>
  <si>
    <t>HDCS0003200479</t>
  </si>
  <si>
    <t>HDCS0003212236</t>
  </si>
  <si>
    <t>HDCS0003213795</t>
  </si>
  <si>
    <t>HDCS0003245369</t>
  </si>
  <si>
    <t>HDCS0003444472</t>
  </si>
  <si>
    <t>HCSS0000011867</t>
  </si>
  <si>
    <t>HCSS0000012254</t>
  </si>
  <si>
    <t>HCSS0000030214</t>
  </si>
  <si>
    <t>HCSS0000031438</t>
  </si>
  <si>
    <t>HCSS0000048306</t>
  </si>
  <si>
    <t>HCSS0000049372</t>
  </si>
  <si>
    <t>HCSS0000064997</t>
  </si>
  <si>
    <t>HCSS0000065239</t>
  </si>
  <si>
    <t>HCSS0000067757</t>
  </si>
  <si>
    <t>HCSS0000077766</t>
  </si>
  <si>
    <t>HCSS0000085550</t>
  </si>
  <si>
    <t>HCSS0000087799</t>
  </si>
  <si>
    <t>HCSS0000089091</t>
  </si>
  <si>
    <t>HCSS0000096817</t>
  </si>
  <si>
    <t>HCSS0000103103</t>
  </si>
  <si>
    <t>HCSS0000108851</t>
  </si>
  <si>
    <t>HCSS0000108868</t>
  </si>
  <si>
    <t>HCSS0000108869</t>
  </si>
  <si>
    <t>HCSS0000115241</t>
  </si>
  <si>
    <t>HCSS0000117466</t>
  </si>
  <si>
    <t>HCSS0000121747</t>
  </si>
  <si>
    <t>HCSS0000125448</t>
  </si>
  <si>
    <t>HCSS0000126069</t>
  </si>
  <si>
    <t>HCSS0000127098</t>
  </si>
  <si>
    <t>HCSS0000129642</t>
  </si>
  <si>
    <t>HCSS0000130508</t>
  </si>
  <si>
    <t>HCSS0000130509</t>
  </si>
  <si>
    <t>HCSS0000133576</t>
  </si>
  <si>
    <t>HCSS0000133577</t>
  </si>
  <si>
    <t>HCSS0000136834</t>
  </si>
  <si>
    <t>HCSS0000136835</t>
  </si>
  <si>
    <t>HCSS0000139179</t>
  </si>
  <si>
    <t>HCSS0000146004</t>
  </si>
  <si>
    <t>HCSS0000146391</t>
  </si>
  <si>
    <t>HCSS0000158388</t>
  </si>
  <si>
    <t>HCSS0000160256</t>
  </si>
  <si>
    <t>HCSS0000163230</t>
  </si>
  <si>
    <t>HCSS0000164802</t>
  </si>
  <si>
    <t>HCSS0000169167</t>
  </si>
  <si>
    <t>HCSS0000171202</t>
  </si>
  <si>
    <t>HCSS0000171203</t>
  </si>
  <si>
    <t>HCSS0000171206</t>
  </si>
  <si>
    <t>HCSS0000171207</t>
  </si>
  <si>
    <t>HCSS0000196590</t>
  </si>
  <si>
    <t>HCSS0000196591</t>
  </si>
  <si>
    <t>HCSS0000196592</t>
  </si>
  <si>
    <t>HCSS0000201113</t>
  </si>
  <si>
    <t>HCSS0000212471</t>
  </si>
  <si>
    <t>HCSS0000220831</t>
  </si>
  <si>
    <t>HCSS0000238579</t>
  </si>
  <si>
    <t>HCSS0000242165</t>
  </si>
  <si>
    <t>HCSS0000245068</t>
  </si>
  <si>
    <t>HCSS0000249159</t>
  </si>
  <si>
    <t>HCSS0000251312</t>
  </si>
  <si>
    <t>HCSS0000252920</t>
  </si>
  <si>
    <t>HCSS0000256388</t>
  </si>
  <si>
    <t>HCSS0000256702</t>
  </si>
  <si>
    <t>HCSS0000256703</t>
  </si>
  <si>
    <t>HCSS0000256734</t>
  </si>
  <si>
    <t>HCSS0000258215</t>
  </si>
  <si>
    <t>HCSS0000258286</t>
  </si>
  <si>
    <t>HCSS0000258600</t>
  </si>
  <si>
    <t>HCSS0000258871</t>
  </si>
  <si>
    <t>HCSS0000259905</t>
  </si>
  <si>
    <t>HCSS0000260374</t>
  </si>
  <si>
    <t>HCSS0000260523</t>
  </si>
  <si>
    <t>HCSS0000260764</t>
  </si>
  <si>
    <t>HCSS0000260769</t>
  </si>
  <si>
    <t>HCSS0000260776</t>
  </si>
  <si>
    <t>HCSS0000260858</t>
  </si>
  <si>
    <t>HCSS0000260881</t>
  </si>
  <si>
    <t>HCSS0000264434</t>
  </si>
  <si>
    <t>HCSS0000264435</t>
  </si>
  <si>
    <t>HCSS0000270691</t>
  </si>
  <si>
    <t>HCSS0000272012</t>
  </si>
  <si>
    <t>HCSS0000272013</t>
  </si>
  <si>
    <t>HCSS0000275068</t>
  </si>
  <si>
    <t>HCSS0000276150</t>
  </si>
  <si>
    <t>HCSS0000277280</t>
  </si>
  <si>
    <t>HCSS0000279482</t>
  </si>
  <si>
    <t>HCSS0000279483</t>
  </si>
  <si>
    <t>HCSS0000282402</t>
  </si>
  <si>
    <t>HCSS0000282920</t>
  </si>
  <si>
    <t>HCSS0000286040</t>
  </si>
  <si>
    <t>HCSS0000286576</t>
  </si>
  <si>
    <t>HCSS0000295560</t>
  </si>
  <si>
    <t>HCSS0000296202</t>
  </si>
  <si>
    <t>HCSS0000299961</t>
  </si>
  <si>
    <t>HCSS0000305613</t>
  </si>
  <si>
    <t>HCSS0000305793</t>
  </si>
  <si>
    <t>HCSS0000305937</t>
  </si>
  <si>
    <t>HCSS0000306622</t>
  </si>
  <si>
    <t>HCSS0000306807</t>
  </si>
  <si>
    <t>HCSS0000310613</t>
  </si>
  <si>
    <t>HCSS0000312254</t>
  </si>
  <si>
    <t>HCSS0000312996</t>
  </si>
  <si>
    <t>HCSS0000313136</t>
  </si>
  <si>
    <t>HCSS0000313941</t>
  </si>
  <si>
    <t>HCSS0000314051</t>
  </si>
  <si>
    <t>HCSS0000314639</t>
  </si>
  <si>
    <t>HCSS0000316910</t>
  </si>
  <si>
    <t>HCSS0000317122</t>
  </si>
  <si>
    <t>HCSS0000319516</t>
  </si>
  <si>
    <t>HCSS0000321468</t>
  </si>
  <si>
    <t>HCSS0000325043</t>
  </si>
  <si>
    <t>HCSS0000332269</t>
  </si>
  <si>
    <t>HCSS0000343406</t>
  </si>
  <si>
    <t>HCSS0000354791</t>
  </si>
  <si>
    <t>HCSS0000358024</t>
  </si>
  <si>
    <t>HCSS0000361603</t>
  </si>
  <si>
    <t>HCSS0000371977</t>
  </si>
  <si>
    <t>HCSS0000373317</t>
  </si>
  <si>
    <t>HCSS0000375178</t>
  </si>
  <si>
    <t>HCSS0000377083</t>
  </si>
  <si>
    <t>HCSS0000383786</t>
  </si>
  <si>
    <t>HCSS0000391074</t>
  </si>
  <si>
    <t>HCSS0000391084</t>
  </si>
  <si>
    <t>HCSS0000391167</t>
  </si>
  <si>
    <t>HCSS0000397009</t>
  </si>
  <si>
    <t>HCSS0000423241</t>
  </si>
  <si>
    <t>HCSS0000424504</t>
  </si>
  <si>
    <t>HCSS0000424630</t>
  </si>
  <si>
    <t>HCSS0000425708</t>
  </si>
  <si>
    <t>HCSS0000429371</t>
  </si>
  <si>
    <t>HCSS0000433399</t>
  </si>
  <si>
    <t>HCSS0000439246</t>
  </si>
  <si>
    <t>HCSS0000442104</t>
  </si>
  <si>
    <t>HCSS0000442110</t>
  </si>
  <si>
    <t>HCSS0000442409</t>
  </si>
  <si>
    <t>HCSS0000446701</t>
  </si>
  <si>
    <t>HCSS0000447662</t>
  </si>
  <si>
    <t>HCSS0000447993</t>
  </si>
  <si>
    <t>HCSS0000450142</t>
  </si>
  <si>
    <t>HCSS0000450321</t>
  </si>
  <si>
    <t>HCSS0000450322</t>
  </si>
  <si>
    <t>HCSS0000450343</t>
  </si>
  <si>
    <t>HCSS0000450344</t>
  </si>
  <si>
    <t>HCSS0000451929</t>
  </si>
  <si>
    <t>HCSS0000451947</t>
  </si>
  <si>
    <t>HCSS0000455446</t>
  </si>
  <si>
    <t>HCSS0000459726</t>
  </si>
  <si>
    <t>HCSS0000459739</t>
  </si>
  <si>
    <t>HCSS0000460032</t>
  </si>
  <si>
    <t>HCSS0000461091</t>
  </si>
  <si>
    <t>HCSS0000464773</t>
  </si>
  <si>
    <t>HCSS0000469280</t>
  </si>
  <si>
    <t>HCSS0000469281</t>
  </si>
  <si>
    <t>HCSS0000474607</t>
  </si>
  <si>
    <t>HCSS0000474971</t>
  </si>
  <si>
    <t>HCSS0000475590</t>
  </si>
  <si>
    <t>HCSS0000485928</t>
  </si>
  <si>
    <t>HCSS0000489524</t>
  </si>
  <si>
    <t>HCSS0000489625</t>
  </si>
  <si>
    <t>HCSS0000490345</t>
  </si>
  <si>
    <t>HCSS0000490346</t>
  </si>
  <si>
    <t>HCSS0000494474</t>
  </si>
  <si>
    <t>HCSS0000499271</t>
  </si>
  <si>
    <t>HCSS0000499322</t>
  </si>
  <si>
    <t>HCSS0000503737</t>
  </si>
  <si>
    <t>HCSS0000504380</t>
  </si>
  <si>
    <t>HCSS0000504642</t>
  </si>
  <si>
    <t>HCSS0000504740</t>
  </si>
  <si>
    <t>HCSS0000511299</t>
  </si>
  <si>
    <t>REGIMEN CONTRIBUTIVO</t>
  </si>
  <si>
    <t>REGIMEN CONTRIBUTIVO COVID</t>
  </si>
  <si>
    <t>REGIMEN SUBSIDIADO</t>
  </si>
  <si>
    <t>REGIMEN SUBSIDIADO COVID</t>
  </si>
  <si>
    <t>NIT_IPS</t>
  </si>
  <si>
    <t xml:space="preserve"> ENTIDAD</t>
  </si>
  <si>
    <t>PrefijoFactura</t>
  </si>
  <si>
    <t>NUMERO FACTURA</t>
  </si>
  <si>
    <t>FACTURA</t>
  </si>
  <si>
    <t>LLAVE</t>
  </si>
  <si>
    <t>PREFIJO SASS</t>
  </si>
  <si>
    <t>NUMERO FACT SASSS</t>
  </si>
  <si>
    <t>FECHA_FACT IPS</t>
  </si>
  <si>
    <t>VALOR_FACT_IPS</t>
  </si>
  <si>
    <t>SALDO_FACT_IPS</t>
  </si>
  <si>
    <t>OBSERVACION_SASS</t>
  </si>
  <si>
    <t>VALIDACION_ALFA_FACT</t>
  </si>
  <si>
    <t>VALOR_RADICADO_FACT</t>
  </si>
  <si>
    <t>VALOR_CRUZADO_SASS</t>
  </si>
  <si>
    <t>VALOR_GLOSA_ACEPTDA</t>
  </si>
  <si>
    <t>SALDO_SASS</t>
  </si>
  <si>
    <t>DOC_COMPENSACION_SAP</t>
  </si>
  <si>
    <t>FECHA_COMPENSACION_SAP</t>
  </si>
  <si>
    <t>VALOR_TRANFERENCIA</t>
  </si>
  <si>
    <t>AUTORIZACION</t>
  </si>
  <si>
    <t>FECHA_RAD_IPS</t>
  </si>
  <si>
    <t>FECHA_RAD_INICIAL_SASS</t>
  </si>
  <si>
    <t>ULTIMO_ESTADO_FACT</t>
  </si>
  <si>
    <t>FECHA_ULTIMA_NOVEDAD</t>
  </si>
  <si>
    <t>CLASIFICACION_GLOSA</t>
  </si>
  <si>
    <t>NUMERO_INGRESO_FACT</t>
  </si>
  <si>
    <t>F_PROBABLE_PAGO_SASS</t>
  </si>
  <si>
    <t>F_RAD_SASS</t>
  </si>
  <si>
    <t>VALOR_REPORTADO_CRICULAR 030</t>
  </si>
  <si>
    <t>VALOR_GLOSA_ACEPTADA_REPORTADO_CIRCULAR 030</t>
  </si>
  <si>
    <t>OBSERVACION_GLOSA_ACEPTADA</t>
  </si>
  <si>
    <t>F_CORTE</t>
  </si>
  <si>
    <t>HCSS</t>
  </si>
  <si>
    <t>HCSS_30214</t>
  </si>
  <si>
    <t>821003143_HCSS_30214</t>
  </si>
  <si>
    <t>A)Factura no radicada en ERP</t>
  </si>
  <si>
    <t>no_cruza</t>
  </si>
  <si>
    <t>SI</t>
  </si>
  <si>
    <t>HCSS_31438</t>
  </si>
  <si>
    <t>821003143_HCSS_31438</t>
  </si>
  <si>
    <t>HCSS_77766</t>
  </si>
  <si>
    <t>821003143_HCSS_77766</t>
  </si>
  <si>
    <t>HCSS_87799</t>
  </si>
  <si>
    <t>821003143_HCSS_87799</t>
  </si>
  <si>
    <t>HCSS_89091</t>
  </si>
  <si>
    <t>821003143_HCSS_89091</t>
  </si>
  <si>
    <t>HCSS_108851</t>
  </si>
  <si>
    <t>821003143_HCSS_108851</t>
  </si>
  <si>
    <t>HCSS_108868</t>
  </si>
  <si>
    <t>821003143_HCSS_108868</t>
  </si>
  <si>
    <t>HCSS_129642</t>
  </si>
  <si>
    <t>821003143_HCSS_129642</t>
  </si>
  <si>
    <t>HCSS_130508</t>
  </si>
  <si>
    <t>821003143_HCSS_130508</t>
  </si>
  <si>
    <t>HCSS_130509</t>
  </si>
  <si>
    <t>821003143_HCSS_130509</t>
  </si>
  <si>
    <t>HCSS_133576</t>
  </si>
  <si>
    <t>821003143_HCSS_133576</t>
  </si>
  <si>
    <t>HCSS_133577</t>
  </si>
  <si>
    <t>821003143_HCSS_133577</t>
  </si>
  <si>
    <t>HCSS_136834</t>
  </si>
  <si>
    <t>821003143_HCSS_136834</t>
  </si>
  <si>
    <t>HCSS_136835</t>
  </si>
  <si>
    <t>821003143_HCSS_136835</t>
  </si>
  <si>
    <t>HCSS_139179</t>
  </si>
  <si>
    <t>821003143_HCSS_139179</t>
  </si>
  <si>
    <t>HCSS_146004</t>
  </si>
  <si>
    <t>821003143_HCSS_146004</t>
  </si>
  <si>
    <t>HCSS_146391</t>
  </si>
  <si>
    <t>821003143_HCSS_146391</t>
  </si>
  <si>
    <t>HCSS_158388</t>
  </si>
  <si>
    <t>821003143_HCSS_158388</t>
  </si>
  <si>
    <t>HCSS_160256</t>
  </si>
  <si>
    <t>821003143_HCSS_160256</t>
  </si>
  <si>
    <t>HCSS_163230</t>
  </si>
  <si>
    <t>821003143_HCSS_163230</t>
  </si>
  <si>
    <t>HCSS_164802</t>
  </si>
  <si>
    <t>821003143_HCSS_164802</t>
  </si>
  <si>
    <t>HCSS_169167</t>
  </si>
  <si>
    <t>821003143_HCSS_169167</t>
  </si>
  <si>
    <t>HCSS_171202</t>
  </si>
  <si>
    <t>821003143_HCSS_171202</t>
  </si>
  <si>
    <t>HCSS_171203</t>
  </si>
  <si>
    <t>821003143_HCSS_171203</t>
  </si>
  <si>
    <t>HCSS_171206</t>
  </si>
  <si>
    <t>821003143_HCSS_171206</t>
  </si>
  <si>
    <t>HCSS_171207</t>
  </si>
  <si>
    <t>821003143_HCSS_171207</t>
  </si>
  <si>
    <t>HCSS_196590</t>
  </si>
  <si>
    <t>821003143_HCSS_196590</t>
  </si>
  <si>
    <t>HCSS_196591</t>
  </si>
  <si>
    <t>821003143_HCSS_196591</t>
  </si>
  <si>
    <t>HCSS_196592</t>
  </si>
  <si>
    <t>821003143_HCSS_196592</t>
  </si>
  <si>
    <t>HCSS_201113</t>
  </si>
  <si>
    <t>821003143_HCSS_201113</t>
  </si>
  <si>
    <t>HCSS_212471</t>
  </si>
  <si>
    <t>821003143_HCSS_212471</t>
  </si>
  <si>
    <t>HCSS_249159</t>
  </si>
  <si>
    <t>821003143_HCSS_249159</t>
  </si>
  <si>
    <t>HCSS_251312</t>
  </si>
  <si>
    <t>821003143_HCSS_251312</t>
  </si>
  <si>
    <t>HCSS_252920</t>
  </si>
  <si>
    <t>821003143_HCSS_252920</t>
  </si>
  <si>
    <t>HCSS_256388</t>
  </si>
  <si>
    <t>821003143_HCSS_256388</t>
  </si>
  <si>
    <t>HCSS_256702</t>
  </si>
  <si>
    <t>821003143_HCSS_256702</t>
  </si>
  <si>
    <t>HCSS_256703</t>
  </si>
  <si>
    <t>821003143_HCSS_256703</t>
  </si>
  <si>
    <t>HCSS_256734</t>
  </si>
  <si>
    <t>821003143_HCSS_256734</t>
  </si>
  <si>
    <t>HCSS_258215</t>
  </si>
  <si>
    <t>821003143_HCSS_258215</t>
  </si>
  <si>
    <t>HCSS_258286</t>
  </si>
  <si>
    <t>821003143_HCSS_258286</t>
  </si>
  <si>
    <t>HCSS_258600</t>
  </si>
  <si>
    <t>821003143_HCSS_258600</t>
  </si>
  <si>
    <t>HCSS_258871</t>
  </si>
  <si>
    <t>821003143_HCSS_258871</t>
  </si>
  <si>
    <t>HCSS_259905</t>
  </si>
  <si>
    <t>821003143_HCSS_259905</t>
  </si>
  <si>
    <t>HCSS_260374</t>
  </si>
  <si>
    <t>821003143_HCSS_260374</t>
  </si>
  <si>
    <t>HCSS_260523</t>
  </si>
  <si>
    <t>821003143_HCSS_260523</t>
  </si>
  <si>
    <t>HCSS_260764</t>
  </si>
  <si>
    <t>821003143_HCSS_260764</t>
  </si>
  <si>
    <t>HCSS_260769</t>
  </si>
  <si>
    <t>821003143_HCSS_260769</t>
  </si>
  <si>
    <t>HCSS_260776</t>
  </si>
  <si>
    <t>821003143_HCSS_260776</t>
  </si>
  <si>
    <t>HCSS_260858</t>
  </si>
  <si>
    <t>821003143_HCSS_260858</t>
  </si>
  <si>
    <t>HCSS_260881</t>
  </si>
  <si>
    <t>821003143_HCSS_260881</t>
  </si>
  <si>
    <t>HCSS_264434</t>
  </si>
  <si>
    <t>821003143_HCSS_264434</t>
  </si>
  <si>
    <t>HCSS_264435</t>
  </si>
  <si>
    <t>821003143_HCSS_264435</t>
  </si>
  <si>
    <t>HCSS_270691</t>
  </si>
  <si>
    <t>821003143_HCSS_270691</t>
  </si>
  <si>
    <t>HCSS_272012</t>
  </si>
  <si>
    <t>821003143_HCSS_272012</t>
  </si>
  <si>
    <t>HCSS_272013</t>
  </si>
  <si>
    <t>821003143_HCSS_272013</t>
  </si>
  <si>
    <t>HCSS_275068</t>
  </si>
  <si>
    <t>821003143_HCSS_275068</t>
  </si>
  <si>
    <t>HCSS_276150</t>
  </si>
  <si>
    <t>821003143_HCSS_276150</t>
  </si>
  <si>
    <t>HCSS_277280</t>
  </si>
  <si>
    <t>821003143_HCSS_277280</t>
  </si>
  <si>
    <t>HCSS_279482</t>
  </si>
  <si>
    <t>821003143_HCSS_279482</t>
  </si>
  <si>
    <t>HCSS_279483</t>
  </si>
  <si>
    <t>821003143_HCSS_279483</t>
  </si>
  <si>
    <t>HCSS_282402</t>
  </si>
  <si>
    <t>821003143_HCSS_282402</t>
  </si>
  <si>
    <t>HCSS_282920</t>
  </si>
  <si>
    <t>821003143_HCSS_282920</t>
  </si>
  <si>
    <t>HCSS_286040</t>
  </si>
  <si>
    <t>821003143_HCSS_286040</t>
  </si>
  <si>
    <t>HCSS_286576</t>
  </si>
  <si>
    <t>821003143_HCSS_286576</t>
  </si>
  <si>
    <t>HCSS_295560</t>
  </si>
  <si>
    <t>821003143_HCSS_295560</t>
  </si>
  <si>
    <t>HCSS_296202</t>
  </si>
  <si>
    <t>821003143_HCSS_296202</t>
  </si>
  <si>
    <t>HCSS_299961</t>
  </si>
  <si>
    <t>821003143_HCSS_299961</t>
  </si>
  <si>
    <t>HCSS_305613</t>
  </si>
  <si>
    <t>821003143_HCSS_305613</t>
  </si>
  <si>
    <t>HCSS_305793</t>
  </si>
  <si>
    <t>821003143_HCSS_305793</t>
  </si>
  <si>
    <t>HCSS_305937</t>
  </si>
  <si>
    <t>821003143_HCSS_305937</t>
  </si>
  <si>
    <t>HCSS_306622</t>
  </si>
  <si>
    <t>821003143_HCSS_306622</t>
  </si>
  <si>
    <t>HCSS_306807</t>
  </si>
  <si>
    <t>821003143_HCSS_306807</t>
  </si>
  <si>
    <t>HCSS_310613</t>
  </si>
  <si>
    <t>821003143_HCSS_310613</t>
  </si>
  <si>
    <t>HCSS_312254</t>
  </si>
  <si>
    <t>821003143_HCSS_312254</t>
  </si>
  <si>
    <t>HCSS_312996</t>
  </si>
  <si>
    <t>821003143_HCSS_312996</t>
  </si>
  <si>
    <t>HCSS_313136</t>
  </si>
  <si>
    <t>821003143_HCSS_313136</t>
  </si>
  <si>
    <t>HCSS_313941</t>
  </si>
  <si>
    <t>821003143_HCSS_313941</t>
  </si>
  <si>
    <t>HCSS_314051</t>
  </si>
  <si>
    <t>821003143_HCSS_314051</t>
  </si>
  <si>
    <t>HCSS_314639</t>
  </si>
  <si>
    <t>821003143_HCSS_314639</t>
  </si>
  <si>
    <t>HCSS_316910</t>
  </si>
  <si>
    <t>821003143_HCSS_316910</t>
  </si>
  <si>
    <t>HCSS_317122</t>
  </si>
  <si>
    <t>821003143_HCSS_317122</t>
  </si>
  <si>
    <t>HCSS_423241</t>
  </si>
  <si>
    <t>821003143_HCSS_423241</t>
  </si>
  <si>
    <t>HCSS_424504</t>
  </si>
  <si>
    <t>821003143_HCSS_424504</t>
  </si>
  <si>
    <t>HCSS_424630</t>
  </si>
  <si>
    <t>821003143_HCSS_424630</t>
  </si>
  <si>
    <t>HCSS_425708</t>
  </si>
  <si>
    <t>821003143_HCSS_425708</t>
  </si>
  <si>
    <t>HCSS_429371</t>
  </si>
  <si>
    <t>821003143_HCSS_429371</t>
  </si>
  <si>
    <t>HCSS_433399</t>
  </si>
  <si>
    <t>821003143_HCSS_433399</t>
  </si>
  <si>
    <t>HCSS_439246</t>
  </si>
  <si>
    <t>821003143_HCSS_439246</t>
  </si>
  <si>
    <t>HCSS_442104</t>
  </si>
  <si>
    <t>821003143_HCSS_442104</t>
  </si>
  <si>
    <t>HCSS_442110</t>
  </si>
  <si>
    <t>821003143_HCSS_442110</t>
  </si>
  <si>
    <t>HCSS_442409</t>
  </si>
  <si>
    <t>821003143_HCSS_442409</t>
  </si>
  <si>
    <t>HCSS_446701</t>
  </si>
  <si>
    <t>821003143_HCSS_446701</t>
  </si>
  <si>
    <t>HCSS_447662</t>
  </si>
  <si>
    <t>821003143_HCSS_447662</t>
  </si>
  <si>
    <t>HCSS_447993</t>
  </si>
  <si>
    <t>821003143_HCSS_447993</t>
  </si>
  <si>
    <t>HCSS_450142</t>
  </si>
  <si>
    <t>821003143_HCSS_450142</t>
  </si>
  <si>
    <t>HCSS_450321</t>
  </si>
  <si>
    <t>821003143_HCSS_450321</t>
  </si>
  <si>
    <t>HCSS_450322</t>
  </si>
  <si>
    <t>821003143_HCSS_450322</t>
  </si>
  <si>
    <t>HCSS_450343</t>
  </si>
  <si>
    <t>821003143_HCSS_450343</t>
  </si>
  <si>
    <t>HCSS_450344</t>
  </si>
  <si>
    <t>821003143_HCSS_450344</t>
  </si>
  <si>
    <t>HCSS_469280</t>
  </si>
  <si>
    <t>821003143_HCSS_469280</t>
  </si>
  <si>
    <t>HCSS_469281</t>
  </si>
  <si>
    <t>821003143_HCSS_469281</t>
  </si>
  <si>
    <t>HCSS_474607</t>
  </si>
  <si>
    <t>821003143_HCSS_474607</t>
  </si>
  <si>
    <t>HCSS_474971</t>
  </si>
  <si>
    <t>821003143_HCSS_474971</t>
  </si>
  <si>
    <t>HCSS_475590</t>
  </si>
  <si>
    <t>821003143_HCSS_475590</t>
  </si>
  <si>
    <t>HCSS_485928</t>
  </si>
  <si>
    <t>821003143_HCSS_485928</t>
  </si>
  <si>
    <t>HCSS_489524</t>
  </si>
  <si>
    <t>821003143_HCSS_489524</t>
  </si>
  <si>
    <t>HCSS_489625</t>
  </si>
  <si>
    <t>821003143_HCSS_489625</t>
  </si>
  <si>
    <t>HCSS_490345</t>
  </si>
  <si>
    <t>821003143_HCSS_490345</t>
  </si>
  <si>
    <t>HCSS_490346</t>
  </si>
  <si>
    <t>821003143_HCSS_490346</t>
  </si>
  <si>
    <t>HCSS_494474</t>
  </si>
  <si>
    <t>821003143_HCSS_494474</t>
  </si>
  <si>
    <t>HCSS_499271</t>
  </si>
  <si>
    <t>821003143_HCSS_499271</t>
  </si>
  <si>
    <t>HCSS_499322</t>
  </si>
  <si>
    <t>821003143_HCSS_499322</t>
  </si>
  <si>
    <t>HCSS_503737</t>
  </si>
  <si>
    <t>821003143_HCSS_503737</t>
  </si>
  <si>
    <t>HCSS_504380</t>
  </si>
  <si>
    <t>821003143_HCSS_504380</t>
  </si>
  <si>
    <t>HCSS_504642</t>
  </si>
  <si>
    <t>821003143_HCSS_504642</t>
  </si>
  <si>
    <t>HCSS_504740</t>
  </si>
  <si>
    <t>821003143_HCSS_504740</t>
  </si>
  <si>
    <t>HCSS_511299</t>
  </si>
  <si>
    <t>821003143_HCSS_511299</t>
  </si>
  <si>
    <t>HDCS</t>
  </si>
  <si>
    <t>HDCS_1254881</t>
  </si>
  <si>
    <t>821003143_HDCS_1254881</t>
  </si>
  <si>
    <t>HDCS_1308278</t>
  </si>
  <si>
    <t>821003143_HDCS_1308278</t>
  </si>
  <si>
    <t>HDCS_1883695</t>
  </si>
  <si>
    <t>821003143_HDCS_1883695</t>
  </si>
  <si>
    <t>HDCS_2095683</t>
  </si>
  <si>
    <t>821003143_HDCS_2095683</t>
  </si>
  <si>
    <t>HDCS_2127992</t>
  </si>
  <si>
    <t>821003143_HDCS_2127992</t>
  </si>
  <si>
    <t>HCSS_377083</t>
  </si>
  <si>
    <t>821003143_HCSS_377083</t>
  </si>
  <si>
    <t>B)Factura sin saldo ERP</t>
  </si>
  <si>
    <t>OK</t>
  </si>
  <si>
    <t>HCSS_383786</t>
  </si>
  <si>
    <t>821003143_HCSS_383786</t>
  </si>
  <si>
    <t>HCSS_108869</t>
  </si>
  <si>
    <t>821003143_HCSS_108869</t>
  </si>
  <si>
    <t>HCSS_245068</t>
  </si>
  <si>
    <t>821003143_HCSS_245068</t>
  </si>
  <si>
    <t>HCSS_220831</t>
  </si>
  <si>
    <t>821003143_HCSS_220831</t>
  </si>
  <si>
    <t>HCSS_238579</t>
  </si>
  <si>
    <t>821003143_HCSS_238579</t>
  </si>
  <si>
    <t>HCSS_343406</t>
  </si>
  <si>
    <t>821003143_HCSS_343406</t>
  </si>
  <si>
    <t>HCSS_361603</t>
  </si>
  <si>
    <t>821003143_HCSS_361603</t>
  </si>
  <si>
    <t>HCSS_371977</t>
  </si>
  <si>
    <t>821003143_HCSS_371977</t>
  </si>
  <si>
    <t>HCSS_459726</t>
  </si>
  <si>
    <t>821003143_HCSS_459726</t>
  </si>
  <si>
    <t>HCSS_459739</t>
  </si>
  <si>
    <t>821003143_HCSS_459739</t>
  </si>
  <si>
    <t>HCSS_460032</t>
  </si>
  <si>
    <t>821003143_HCSS_460032</t>
  </si>
  <si>
    <t>HCSS_461091</t>
  </si>
  <si>
    <t>821003143_HCSS_461091</t>
  </si>
  <si>
    <t>HCSS_451947</t>
  </si>
  <si>
    <t>821003143_HCSS_451947</t>
  </si>
  <si>
    <t>HDCS_3200479</t>
  </si>
  <si>
    <t>821003143_HDCS_3200479</t>
  </si>
  <si>
    <t>HDCS_1337740</t>
  </si>
  <si>
    <t>821003143_HDCS_1337740</t>
  </si>
  <si>
    <t>B)Factura sin saldo ERP/conciliar diferencia glosa aceptada</t>
  </si>
  <si>
    <t>HDCS_3444472</t>
  </si>
  <si>
    <t>821003143_HDCS_3444472</t>
  </si>
  <si>
    <t>HCSS_242165</t>
  </si>
  <si>
    <t>821003143_HCSS_242165</t>
  </si>
  <si>
    <t>HDCS_1406583</t>
  </si>
  <si>
    <t>821003143_HDCS_1406583</t>
  </si>
  <si>
    <t>HDCS_1408814</t>
  </si>
  <si>
    <t>821003143_HDCS_1408814</t>
  </si>
  <si>
    <t>HDCS_1409256</t>
  </si>
  <si>
    <t>821003143_HDCS_1409256</t>
  </si>
  <si>
    <t>HDCS_1411122</t>
  </si>
  <si>
    <t>821003143_HDCS_1411122</t>
  </si>
  <si>
    <t>HDCS_1412303</t>
  </si>
  <si>
    <t>821003143_HDCS_1412303</t>
  </si>
  <si>
    <t>HDCS_1413316</t>
  </si>
  <si>
    <t>821003143_HDCS_1413316</t>
  </si>
  <si>
    <t>HDCS_1413416</t>
  </si>
  <si>
    <t>821003143_HDCS_1413416</t>
  </si>
  <si>
    <t>HDCS_1413455</t>
  </si>
  <si>
    <t>821003143_HDCS_1413455</t>
  </si>
  <si>
    <t>HDCS_1415825</t>
  </si>
  <si>
    <t>821003143_HDCS_1415825</t>
  </si>
  <si>
    <t>HDCS_1418386</t>
  </si>
  <si>
    <t>821003143_HDCS_1418386</t>
  </si>
  <si>
    <t>HDCS_1420363</t>
  </si>
  <si>
    <t>821003143_HDCS_1420363</t>
  </si>
  <si>
    <t>HDCS_1420366</t>
  </si>
  <si>
    <t>821003143_HDCS_1420366</t>
  </si>
  <si>
    <t>HDCS_1457492</t>
  </si>
  <si>
    <t>821003143_HDCS_1457492</t>
  </si>
  <si>
    <t>HDCS_1467339</t>
  </si>
  <si>
    <t>821003143_HDCS_1467339</t>
  </si>
  <si>
    <t>HDCS_1481470</t>
  </si>
  <si>
    <t>821003143_HDCS_1481470</t>
  </si>
  <si>
    <t>HDCS_1498712</t>
  </si>
  <si>
    <t>821003143_HDCS_1498712</t>
  </si>
  <si>
    <t>HDCS_1572945</t>
  </si>
  <si>
    <t>821003143_HDCS_1572945</t>
  </si>
  <si>
    <t>HDCS_1696465</t>
  </si>
  <si>
    <t>821003143_HDCS_1696465</t>
  </si>
  <si>
    <t>HDCS_2027848</t>
  </si>
  <si>
    <t>821003143_HDCS_2027848</t>
  </si>
  <si>
    <t>HDCS_2032130</t>
  </si>
  <si>
    <t>821003143_HDCS_2032130</t>
  </si>
  <si>
    <t>HDCS_2032167</t>
  </si>
  <si>
    <t>821003143_HDCS_2032167</t>
  </si>
  <si>
    <t>HDCS_2034643</t>
  </si>
  <si>
    <t>821003143_HDCS_2034643</t>
  </si>
  <si>
    <t>HDCS_2034648</t>
  </si>
  <si>
    <t>821003143_HDCS_2034648</t>
  </si>
  <si>
    <t>HDCS_2040163</t>
  </si>
  <si>
    <t>821003143_HDCS_2040163</t>
  </si>
  <si>
    <t>HDCS_2056797</t>
  </si>
  <si>
    <t>821003143_HDCS_2056797</t>
  </si>
  <si>
    <t>GLOSA ACEPTADA POR IPS SEGUN CONCILIACION ENTRE LASPARTES DRA NATALIA ASTRID RODRIGUE- LEONOR SOLARTELEONOR SOLARTE</t>
  </si>
  <si>
    <t>HDCS_2109997</t>
  </si>
  <si>
    <t>821003143_HDCS_2109997</t>
  </si>
  <si>
    <t>HDCS_2110001</t>
  </si>
  <si>
    <t>821003143_HDCS_2110001</t>
  </si>
  <si>
    <t>HDCS_2110006</t>
  </si>
  <si>
    <t>821003143_HDCS_2110006</t>
  </si>
  <si>
    <t>HDCS_2112299</t>
  </si>
  <si>
    <t>821003143_HDCS_2112299</t>
  </si>
  <si>
    <t>HDCS_2185129</t>
  </si>
  <si>
    <t>821003143_HDCS_2185129</t>
  </si>
  <si>
    <t>SE SOSTIENE DEVOLUCION, EL PACIENTE EN EL MOMENTO DE LA ATENCION SE ENCONTRABA SUSPENDIDO Y LOS PAGOS NO SON ACEPTADOS YA QUE HAY 24 HORAS PARA QUE ESTOS SE HAGAN HABILES Y NO HUBO POR PARTE DE USTEDES COMUNICACION CON LA EPS PARA LA ORIENTACION DE ESTE CASO EN SU MOMENTO, EPS NO SE HARA RESPONSABLE DE ESTE PAGO</t>
  </si>
  <si>
    <t>HDCS_2488218</t>
  </si>
  <si>
    <t>821003143_HDCS_2488218</t>
  </si>
  <si>
    <t>HCSS_11867</t>
  </si>
  <si>
    <t>821003143_HCSS_11867</t>
  </si>
  <si>
    <t>HCSS_12254</t>
  </si>
  <si>
    <t>821003143_HCSS_12254</t>
  </si>
  <si>
    <t>HCSS_464773</t>
  </si>
  <si>
    <t>821003143_HCSS_464773</t>
  </si>
  <si>
    <t>B)Factura sin saldo ERP/conciliar diferencia valor de factura</t>
  </si>
  <si>
    <t>HDCS_3064024</t>
  </si>
  <si>
    <t>821003143_HDCS_3064024</t>
  </si>
  <si>
    <t>HDCS_1375276</t>
  </si>
  <si>
    <t>821003143_HDCS_1375276</t>
  </si>
  <si>
    <t>HCSS_451929</t>
  </si>
  <si>
    <t>821003143_HCSS_451929</t>
  </si>
  <si>
    <t>HCSS_455446</t>
  </si>
  <si>
    <t>821003143_HCSS_455446</t>
  </si>
  <si>
    <t>HDCS_3212236</t>
  </si>
  <si>
    <t>821003143_HDCS_3212236</t>
  </si>
  <si>
    <t>HDCS_3213795</t>
  </si>
  <si>
    <t>821003143_HDCS_3213795</t>
  </si>
  <si>
    <t>HDCS_3245369</t>
  </si>
  <si>
    <t>821003143_HDCS_3245369</t>
  </si>
  <si>
    <t>HCSS_48306</t>
  </si>
  <si>
    <t>821003143_HCSS_48306</t>
  </si>
  <si>
    <t>C)Glosas total pendiente por respuesta de IPS</t>
  </si>
  <si>
    <t>Se devuelve cuenta medica, paciente trabajador de la saludde la entidad facturadora como auxiliar de enfermeria,validar cobro con ARL de acuerdo.nc</t>
  </si>
  <si>
    <t>HCSS_49372</t>
  </si>
  <si>
    <t>821003143_HCSS_49372</t>
  </si>
  <si>
    <t>SE DEVUELVE FACTURA PORQUE ESTÁ MAL FACTURADO EL CODIGOCUPS 906340 SARS COV2, DEBEN FACTRUARLO COMO examen directofresco de cualquier muestra codigo 901304.nc</t>
  </si>
  <si>
    <t>HCSS_64997</t>
  </si>
  <si>
    <t>821003143_HCSS_64997</t>
  </si>
  <si>
    <t>se realiza devolucion de la factura, al validar la informacino se evidencia  soporte de SISMUESTRA ni reporte de laborat requisito exigido bajo la resolucion 1463 a partir del 25agosto de</t>
  </si>
  <si>
    <t>HCSS_65239</t>
  </si>
  <si>
    <t>821003143_HCSS_65239</t>
  </si>
  <si>
    <t>se realiza devolucion de la factura, al validar la informacino se evidencia  soporte de SISMUESTRA ni reporte delaboratorio bajo la resolucion 1463 a partir del 25 de Agostdel 2020. La norma es trasversal para todos los casos   NC</t>
  </si>
  <si>
    <t>HCSS_67757</t>
  </si>
  <si>
    <t>821003143_HCSS_67757</t>
  </si>
  <si>
    <t>se realiza devolucion factura, al validar la informacionno se evidencia soporte de SISMUESTRA ni resultado dellaboratorio bajo la resolucion 1463 a partir del 25 de Agostdel 2020. La norma es trasversal para todos los casos covid.</t>
  </si>
  <si>
    <t>HCSS_85550</t>
  </si>
  <si>
    <t>821003143_HCSS_85550</t>
  </si>
  <si>
    <t>SE DEVUELVE FACTURA SERVICIO COVID. NO SE ENCUENTRA EN SISMUUESTRA CODIGO FACTURADO 906340 AUTORIZADO 210838516259310POR $ 80.832 REVISAR VALOR FACTURADO.GLADYS</t>
  </si>
  <si>
    <t>HCSS_96817</t>
  </si>
  <si>
    <t>821003143_HCSS_96817</t>
  </si>
  <si>
    <t>SE DEVUELVE FACTURA COVID NO SE EVIDENCIA RESULTADO DE LABORATORIO. SE REALIZA 2 NOTIFICACIONES VIA CORREOhospital@hdcentenario.gov.co; cartera@hcentenrio.gov.co LOSDIAS viernes 14/05/2021 6:38 p. m. Y sábado 22/05/2021 10:08SOLICITANDO SOPORTE PARA NO REALIZAR DEVOLUCION.SE PROCEDE A LA DEVOLUCION. FAVOR ANEXAR SOPORTES DANDOCUMPLIMIENTO A LA RES1463/20.GLADYS VIVAS</t>
  </si>
  <si>
    <t>HCSS_354791</t>
  </si>
  <si>
    <t>821003143_HCSS_354791</t>
  </si>
  <si>
    <t>AUT SE DEVUEVLE FACTURA NO HAY AUTORIZACION PARA EL SERVICIO FACTURADO GESTIONAR CON EL AREA ENCARGADA DE AUTORIZACIONESPARA PODER DAR TRAMITE DE PAGO NECESITAMOS AUT DE 15 DIGIOTS.MILENA</t>
  </si>
  <si>
    <t>HCSS_358024</t>
  </si>
  <si>
    <t>821003143_HCSS_358024</t>
  </si>
  <si>
    <t>AUT SE DEVUELVE FACTURA LA AUTORIZACION QUE ENVIAN221758516276755 YA CANCELADA EN LA FACTURA HCSS 348502MILENA</t>
  </si>
  <si>
    <t>HCSS_373317</t>
  </si>
  <si>
    <t>821003143_HCSS_373317</t>
  </si>
  <si>
    <t>FACTURACION: se devuelve, por favor validar los servciosfacturados, dentro de un mismo PFP está la fact HCSS373317 yHCSS 364145 con los mismos servicios prestados y la mismafecha de ingreso 27/07/2022.      NANCY</t>
  </si>
  <si>
    <t>HCSS_375178</t>
  </si>
  <si>
    <t>821003143_HCSS_375178</t>
  </si>
  <si>
    <t>PAIWEB: Se hace dev de fact con soportes completos yoriginales, NO se evidencia registro del usuario en elPAIWEB. Favor verificar para tramite de pago.NANCY</t>
  </si>
  <si>
    <t>HCSS_319516</t>
  </si>
  <si>
    <t>821003143_HCSS_319516</t>
  </si>
  <si>
    <t>PAIWEB: SE DEVUELVE FACTURA CON SOPORTES COMPLETOSY ORIGINALES, YA QUE NO SE EVIDENCIA REGISTRO DEL USUARIOEN EL PAI WEB. FAVOR VERIFICAR PARA TRAMITE DE PAGONANCY</t>
  </si>
  <si>
    <t>HCSS_321468</t>
  </si>
  <si>
    <t>821003143_HCSS_321468</t>
  </si>
  <si>
    <t>HCSS_325043</t>
  </si>
  <si>
    <t>821003143_HCSS_325043</t>
  </si>
  <si>
    <t>AUT: SE DEVUELVE FACTURA PORQUE LA AUT 220388692764670 YAFUE CANCELADA EN LA FACTURA HCSS 338910, 1RA CONSULTA EL07/02/2022 Y RECONSULTA EL 08/02/2022, POR FAVOR SOLICITARAUT PARA LA URGENCIA DEL 07/02/2022 HORA 7:23 PM.   NANCY</t>
  </si>
  <si>
    <t>HCSS_332269</t>
  </si>
  <si>
    <t>821003143_HCSS_332269</t>
  </si>
  <si>
    <t>AUT SE DEVUELVE FACTURA LA AUTORIZACION QUE ENVIAN221448516310879 ESTA YA CANCELADA EN LA FACTURA HCSS 336609MILENA</t>
  </si>
  <si>
    <t>HCSS_115241</t>
  </si>
  <si>
    <t>821003143_HCSS_115241</t>
  </si>
  <si>
    <t>SE DEVUELVE FACTURA PORQUE ESTAN COBRANDO LA MISMA VACUNAEN LA FACTURA HCSS 117466 Y NO REGISTRA EN EL PAIWEB.NC</t>
  </si>
  <si>
    <t>HCSS_117466</t>
  </si>
  <si>
    <t>821003143_HCSS_117466</t>
  </si>
  <si>
    <t>LA VACUNA 993520 COMBINADA CONTRA SARAMPION Y RUBEOLANO ESTA REGISTRADA EN EL PAIWEB Y ESTA REPETIDA EN LA FACTURHCSS 115241, FAVOR VERIFICAR PARA TRAMITE DE PAGO.NC</t>
  </si>
  <si>
    <t>HCSS_391074</t>
  </si>
  <si>
    <t>821003143_HCSS_391074</t>
  </si>
  <si>
    <t>HCSS_391084</t>
  </si>
  <si>
    <t>821003143_HCSS_391084</t>
  </si>
  <si>
    <t>HCSS_391167</t>
  </si>
  <si>
    <t>821003143_HCSS_391167</t>
  </si>
  <si>
    <t>HCSS_397009</t>
  </si>
  <si>
    <t>821003143_HCSS_397009</t>
  </si>
  <si>
    <t>AUT SE DEVUELVE FACTURA LA AUTORIZACION QUE ENVIAN220348662145183 EST YA CANCELADA EN LA FACTURA HCSS 324696DEBIERON FACTURAR TODO EN LA MISMA FACTURA NO SE PUEDE PAGAROTRA FACTURA CON AUTORIZACION QUE YA ESTA PAGA.SE DEVUELVEFACTURA FACTURAN CATETAR .MILENA</t>
  </si>
  <si>
    <t>HCSS_127098</t>
  </si>
  <si>
    <t>821003143_HCSS_127098</t>
  </si>
  <si>
    <t>SE GLOSA POR PERTINENCIA MEDICA DRA MAIBER ACEVEDO1. Electrocardiogramas facturan 6 soportan 6 interpretan 2(( Evoluciones Mayo 26 4:30 hrs- 7:30 hrs)Al no estar interprdos en la HC se consideran no pertinentes. Además solicitanAdemás solicitan 5 EKG (2:34 am- 7:28 am- antes durante y de despues de la Trombolisis).KEVIN YALANDA</t>
  </si>
  <si>
    <t>HCSS_121747</t>
  </si>
  <si>
    <t>821003143_HCSS_121747</t>
  </si>
  <si>
    <t>C)Glosas total pendiente por respuesta de IPS/conciliar diferencia valor de factura</t>
  </si>
  <si>
    <t>MAYOR VALOR FACTURADO RES.1463 INDICA QUE EL VALOR DE 906340ES DE $80.832, POR LO CUAL SE GLOSA $18.591KEVIN YALANDA</t>
  </si>
  <si>
    <t>HCSS_125448</t>
  </si>
  <si>
    <t>821003143_HCSS_125448</t>
  </si>
  <si>
    <t>MAYOR VALOR FACTURADO - RESOL.1463. INDICA QUE CUPS 906340$80.832 POR LO CUAL SE GLOSA $18.591.KEVIN YALANDA</t>
  </si>
  <si>
    <t>HCSS_126069</t>
  </si>
  <si>
    <t>821003143_HCSS_126069</t>
  </si>
  <si>
    <t>MAYOR VALOR FACTURADO RES. 1463 VALOR DE 906340 ES DE$80.832VALOR GLOSA DE $18.591KEVIN YALANDA</t>
  </si>
  <si>
    <t>HCSS_103103</t>
  </si>
  <si>
    <t>821003143_HCSS_103103</t>
  </si>
  <si>
    <t>SE GLOSA FACTURA CODIGO CUPS 906340 MAYOR VALOR COBRADOTARIFA SEGUN RES 1463/2020 $ 80.832.GLADYS VIVAS.</t>
  </si>
  <si>
    <t>ESTADO EPS 26 DE ABRIL DE 2023</t>
  </si>
  <si>
    <t>POR PAGAR SAP</t>
  </si>
  <si>
    <t>DOCUMENTO CONTABLE</t>
  </si>
  <si>
    <t>VALOR_GLOSA_DEVOLUCION</t>
  </si>
  <si>
    <t>VALOR_CANCELADO_SAP</t>
  </si>
  <si>
    <t>OBSERVACION_GLOSA_DEVOLUCION</t>
  </si>
  <si>
    <t>VAGLO</t>
  </si>
  <si>
    <t>FECHA ULTIMO INGRESO DE LA FACTURA ULTIMA NOVEDAD</t>
  </si>
  <si>
    <t>AÑO NOVEDAD</t>
  </si>
  <si>
    <t>MES NOVEDAD</t>
  </si>
  <si>
    <t>DIA NOVEDAD</t>
  </si>
  <si>
    <t>NIT</t>
  </si>
  <si>
    <t>PRESTADOR</t>
  </si>
  <si>
    <t>ALFAFACTURA</t>
  </si>
  <si>
    <t>NUMEROFACTURA</t>
  </si>
  <si>
    <t>ID</t>
  </si>
  <si>
    <t>NUMERO NOTA</t>
  </si>
  <si>
    <t>FECHA DE SERVICIO PRESTADO POR LA IPS FECHA FACTURA</t>
  </si>
  <si>
    <t>VALOR FACTURA</t>
  </si>
  <si>
    <t>VALOR_GLOSA Y DEVOLUCION</t>
  </si>
  <si>
    <t>REGIMEN</t>
  </si>
  <si>
    <t>TIPIFICACION</t>
  </si>
  <si>
    <t>CONCEPTO GLOSA Y DEVOLUCION</t>
  </si>
  <si>
    <t>TIPIFICACION OBJECION</t>
  </si>
  <si>
    <t>Febrero</t>
  </si>
  <si>
    <t>HOSPITAL CENTENARIO (SEVILLA)</t>
  </si>
  <si>
    <t>INS</t>
  </si>
  <si>
    <t>DEVOLUCION</t>
  </si>
  <si>
    <t xml:space="preserve">Se devuelve cuenta medica, paciente trabajador de la salud de la entidad facturadora como auxiliar de enfermeria,       validar cobro con ARL de acuerdo. nc                                                                                                                                                                                                                                                                                                                                                                                                                                                                                                                                                                                    </t>
  </si>
  <si>
    <t>ARL</t>
  </si>
  <si>
    <t xml:space="preserve">SE DEVUELVE FACTURA PORQUE ESTÁ MAL FACTURADO EL CODIGO CUPS 906340 SARS COV2, DEBEN FACTRUARLO COMO examen directo     fresco de cualquier muestra codigo 901304. nc                                                                                                                                                                                                                                                                                                                                                                                                                                                                                                                                                                           </t>
  </si>
  <si>
    <t>FACTURACION</t>
  </si>
  <si>
    <t>Agosto</t>
  </si>
  <si>
    <t xml:space="preserve">PAIWEB: SE DEVUELVE FACTURA CON SOPORTES COMPLETOS Y ORIGINALES, YA QUE NO SE EVIDENCIA REGISTRO DEL USUARIO            EN EL PAI WEB. FAVOR VERIFICAR PARA TRAMITE DE PAGO NANCY                                                                                                                                                                                                                                                                                                                                                                                                                                                                                                                                                               </t>
  </si>
  <si>
    <t>VACUNA</t>
  </si>
  <si>
    <t>Marzo</t>
  </si>
  <si>
    <t xml:space="preserve">se realiza devolucion de la factura, al validar la informaci no se evidencia  soporte de SISMUESTRA ni reporte de labora requisito exigido bajo la resolucion 1463 a partir del 25 agosto de                                                                                                                                                                                                                                                                                                                                                                                                                                                                                                                                                    </t>
  </si>
  <si>
    <t>COVID-19</t>
  </si>
  <si>
    <t xml:space="preserve">se realiza devolucion de la factura, al validar la informaci no se evidencia  soporte de SISMUESTRA ni reporte de       laboratorio bajo la resolucion 1463 a partir del 25 de Agost del 2020. La norma es trasversal para todos los casos   NC                                                                                                                                                                                                                                                                                                                                                                                                                                                                                                 </t>
  </si>
  <si>
    <t xml:space="preserve">se realiza devolucion factura, al validar la informacion no se evidencia soporte de SISMUESTRA ni resultado del         laboratorio bajo la resolucion 1463 a partir del 25 de Agost del 2020. La norma es trasversal para todos los casos covid                                                                                                                                                                                                                                                                                                                                                                                                                                                                                                </t>
  </si>
  <si>
    <t>Mayo</t>
  </si>
  <si>
    <t xml:space="preserve">SE DEVUELVE FACTURA COVID NO SE EVIDENCIA RESULTADO DE LABOR ATORIO. SE REALIZA 2 NOTIFICACIONES VIA CORREO             hospital@hdcentenario.gov.co; cartera@hcentenrio.gov.co LOS DIAS viernes 14/05/2021 6:38 p. m. Y sábado 22/05/2021 10:08SOLICITANDO SOPORTE PARA NO REALIZAR DEVOLUCION. SE PROCEDE A LA DEVOLUCION. FAVOR ANEXAR SOPORTES DANDO                CUMPLIMIENTO A LA RES1463/20.                                                                                           GLADYS VIVAS                                                                                                                                                                                                                                    </t>
  </si>
  <si>
    <t>SOPORTE</t>
  </si>
  <si>
    <t>Abril</t>
  </si>
  <si>
    <t xml:space="preserve">SE DEVUELVE FACTURA SERVICIO COVID. NO SE ENCUENTRA EN SISMU UESTRA CODIGO FACTURADO 906340 AUTORIZADO 210838516259310  POR $ 80.832 REVISAR VALOR FACTURADO.GLADYS                                                                                                                                                                                                                                                                                                                                                                                                                                                                                                                                                                             </t>
  </si>
  <si>
    <t>Junio</t>
  </si>
  <si>
    <t>GLOSA</t>
  </si>
  <si>
    <t xml:space="preserve">.SE GLOSA FACTURA CODIGO CUPS 906340 MAYOR VALOR COBRADO TARIFA SEGUN RES 1463/2020 $ 80.832.                           GLADYS VIVAS.                                                                                                                                                                                                                                                                                                                                                                                                                                                                                                                                                                                                           </t>
  </si>
  <si>
    <t>TARIFA</t>
  </si>
  <si>
    <t xml:space="preserve">.MAYOR VALOR FACTURADO RES. 1463 VALOR DE 906340 ES DE$80.832 VALOR GLOSA DE $18.591                                    KEVIN YALANDA                                                                                                                                                                                                                                                                                                                                                                                                                                                                                                                                                                                                           </t>
  </si>
  <si>
    <t xml:space="preserve">.MAYOR VALOR FACTURADO - RESOL.1463. INDICA QUE CUPS 906340 $80.832 POR LO CUAL SE GLOSA $18.591.                       KEVIN YALANDA                                                                                                                                                                                                                                                                                                                                                                                                                                                                                                                                                                                                           </t>
  </si>
  <si>
    <t xml:space="preserve">.MAYOR VALOR FACTURADO RES.1463 INDICA QUE EL VALOR DE 906340 ES DE $80.832, POR LO CUAL SE GLOSA $18.591               KEVIN YALANDA                                                                                                                                                                                                                                                                                                                                                                                                                                                                                                                                                                                                           </t>
  </si>
  <si>
    <t xml:space="preserve">.SE GLOSA POR PERTINENCIA MEDICA DRA MAIBER ACEVEDO 1. Electrocardiogramas facturan 6 soportan 6 interpretan 2(         ( Evoluciones Mayo 26 4:30 hrs- 7:30 hrs)Al no estar interpr dos en la HC se consideran no pertinentes. Además solicitanAdemás solicitan 5 EKG (2:34 am- 7:28 am- antes durante y de  despues de la Trombolisis).                               KEVIN YALANDA                                                                                                                                                                                                                                                                                                                                                           </t>
  </si>
  <si>
    <t>PERTINENCIA MEDICA</t>
  </si>
  <si>
    <t xml:space="preserve">SE DEVUELVE FACTURA PORQUE ESTAN COBRANDO LA MISMA VACUNA EN LA FACTURA HCSS 117466 Y NO REGISTRA EN EL PAIWEB.         NC                                                                                                                                                                                                                                                                                                                                                                                                                                                                                                                                                                                                                      </t>
  </si>
  <si>
    <t xml:space="preserve">LA VACUNA 993520 COMBINADA CONTRA SARAMPION Y RUBEOLA NO ESTA REGISTRADA EN EL PAIWEB Y ESTA REPETIDA EN LA FACTUR      HCSS 115241, FAVOR VERIFICAR PARA TRAMITE DE PAGO. NC                                                                                                                                                                                                                                                                                                                                                                                                                                                                                                                                                                   </t>
  </si>
  <si>
    <t xml:space="preserve">AUT: SE DEVUELVE FACTURA PORQUE LA AUT 220388692764670 YA FUE CANCELADA EN LA FACTURA HCSS 338910, 1RA CONSULTA EL      07/02/2022 Y RECONSULTA EL 08/02/2022, POR FAVOR SOLICITAR AUT PARA LA URGENCIA DEL 07/02/2022 HORA 7:23 PM.   NANCY                                                                                                                                                                                                                                                                                                                                                                                                                                                                                                    </t>
  </si>
  <si>
    <t xml:space="preserve">AUT SE DEVUELVE FACTURA LA AUTORIZACION QUE ENVIAN 221758516276755 YA CANCELADA EN LA FACTURA HCSS 348502               MILENA                                                                                                                                                                                                                                                                                                                                                                                                                                                                                                                                                                                                                  </t>
  </si>
  <si>
    <t xml:space="preserve">AUT SE DEVUELVE FACTURA LA AUTORIZACION QUE ENVIAN 221448516310879 ESTA YA CANCELADA EN LA FACTURA HCSS 336609          MILENA                                                                                                                                                                                                                                                                                                                                                                                                                                                                                                                                                                                                                  </t>
  </si>
  <si>
    <t xml:space="preserve">AUT SE DEVUEVLE FACTURA NO HAY AUTORIZACION PARA EL SERVICIO  FACTURADO GESTIONAR CON EL AREA ENCARGADA DE AUTORIZACIONEPARA PODER DAR TRAMITE DE PAGO NECESITAMOS AUT DE 15 DIGIOTS .MILENA                                                                                                                                                                                                                                                                                                                                                                                                                                                                                                                                                    </t>
  </si>
  <si>
    <t>Septiembre</t>
  </si>
  <si>
    <t xml:space="preserve">FACTURACION: se devuelve, por favor validar los servcios facturados, dentro de un mismo PFP está la fact HCSS373317 y   HCSS 364145 con los mismos servicios prestados y la misma fecha de ingreso 27/07/2022.      NANCY                                                                                                                                                                                                                                                                                                                                                                                                                                                                                                                       </t>
  </si>
  <si>
    <t xml:space="preserve">PAIWEB: Se hace dev de fact con soportes completos y originales, NO se evidencia registro del usuario en el             PAIWEB. Favor verificar para tramite de pago. NANCY                                                                                                                                                                                                                                                                                                                                                                                                                                                                                                                                                                     </t>
  </si>
  <si>
    <t>Octubre</t>
  </si>
  <si>
    <t xml:space="preserve">AUT SE DEVUELVE FACTURA LA AUTORIZACION QUE ENVIAN 220348662145183 EST YA CANCELADA EN LA FACTURA HCSS 324696           DEBIERON FACTURAR TODO EN LA MISMA FACTURA NO SE PUEDE PAGAR OTRA FACTURA CON AUTORIZACION QUE YA ESTA PAGA.SE DEVUELVE FACTURA FACTURAN CATETAR .MILENA                                                                                                                                                                                                                                                                                                                                                                                                                                                                </t>
  </si>
  <si>
    <t>GLOSA POR CONCILIAR</t>
  </si>
  <si>
    <t>FACTURA DEVUELTA</t>
  </si>
  <si>
    <t>FACTURA NO RADICADA</t>
  </si>
  <si>
    <t>FACTURA EN PROGRAMACION DE PAGO</t>
  </si>
  <si>
    <t>FACTURA CANCELADA</t>
  </si>
  <si>
    <t>17.11.2022</t>
  </si>
  <si>
    <t>31.01.2022</t>
  </si>
  <si>
    <t>26.04.2023</t>
  </si>
  <si>
    <t>31.10/2022</t>
  </si>
  <si>
    <t>22.03.2023</t>
  </si>
  <si>
    <t>10.06.2019</t>
  </si>
  <si>
    <t>FACTURA CERRADA POR EXTEMPORANEIDAD</t>
  </si>
  <si>
    <t>TIPIFICACION COVID</t>
  </si>
  <si>
    <t>FACTURACION COVID</t>
  </si>
  <si>
    <t>Total general</t>
  </si>
  <si>
    <t xml:space="preserve"> TIPIFICACION</t>
  </si>
  <si>
    <t xml:space="preserve"> CANT FACT</t>
  </si>
  <si>
    <t xml:space="preserve"> SALDO FACTURAS</t>
  </si>
  <si>
    <t>ANALISTA  - Cuentas Salud EPS Comfenalco Valle.</t>
  </si>
  <si>
    <t>NATALIA GRANADOS</t>
  </si>
  <si>
    <t>TOTAL CARTERA REVISADA</t>
  </si>
  <si>
    <t>SUB TOTAL  FACTURACIÓN COVID</t>
  </si>
  <si>
    <t>FACTURACIÓN COVID</t>
  </si>
  <si>
    <t>SUB TOTAL  CARTERA EN PROCESO POR LA EPS</t>
  </si>
  <si>
    <t>FACTURA EN PROCESO INTERNO</t>
  </si>
  <si>
    <t>FACTURACION PENDIENTE PROGRAMACION DE PAGO</t>
  </si>
  <si>
    <t>SUB TOTAL CARTERA SUSTENTADA A LA IPS</t>
  </si>
  <si>
    <t>FACTURA GLOSA POR CONCILIAR ($)</t>
  </si>
  <si>
    <t>FACTURA-GLOSA-DEVOLUCION ACEPTADA POR LA IPS ( $ )</t>
  </si>
  <si>
    <t>FACTURA NO RADICADA POR LA ENTIDAD</t>
  </si>
  <si>
    <t xml:space="preserve">FACTURA DEVUELTA </t>
  </si>
  <si>
    <t>FACTURA YA CANCELADA</t>
  </si>
  <si>
    <t xml:space="preserve">VALOR PRESENTADO POR LA ENTIDAD </t>
  </si>
  <si>
    <t>Valor</t>
  </si>
  <si>
    <t>Cant Fact</t>
  </si>
  <si>
    <t>SANTIAGO DE CALI , ABRIL 26 DE 2023</t>
  </si>
  <si>
    <t>VERSION 1</t>
  </si>
  <si>
    <t>RESUMEN DE CARTERA REVISADA POR LA EPS</t>
  </si>
  <si>
    <t>HOJA 1 DE 2</t>
  </si>
  <si>
    <t>FOR-CSA-018</t>
  </si>
  <si>
    <t>Cartera - ESE Hospital Dptal de Sevilla</t>
  </si>
  <si>
    <t>Señores : E.S.E. HOSPITAL DEPARTAMENTAL DE SEVILLA</t>
  </si>
  <si>
    <t>NIT: 821003143</t>
  </si>
  <si>
    <t>A continuacion me permito remitir nuestra respuesta al estado de cartera presentado en la fecha: 20/04/2023</t>
  </si>
  <si>
    <t>Con Corte al dia :31/03/2023</t>
  </si>
  <si>
    <t>FOR-CSA-004</t>
  </si>
  <si>
    <t>HOJA 1 DE 1</t>
  </si>
  <si>
    <t>RESUMEN DE CARTERA REVISADA POR LA EPS REPORTADA EN LA CIRCULAR 030</t>
  </si>
  <si>
    <t>VERSION 0</t>
  </si>
  <si>
    <t>A continuacion me permito remitir nuestra respuesta al estado de cartera reportada en la Circular 030</t>
  </si>
  <si>
    <t>TOTAL CARTERA REVISADA CIRCULAR 030</t>
  </si>
  <si>
    <t>IPS</t>
  </si>
  <si>
    <t>EPS COMFENALCO VALLE</t>
  </si>
  <si>
    <t>SANTIAGO DE CALI, ABRIL 26 DE 2023</t>
  </si>
  <si>
    <t>Señores: HOSPITAL DPTAL DE SEVILLA</t>
  </si>
  <si>
    <t>Corte al dia: 31/03/2023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</si>
</sst>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quot;$&quot;\ * #,##0_-;\-&quot;$&quot;\ * #,##0_-;_-&quot;$&quot;\ * &quot;-&quot;_-;_-@_-"/>
    <numFmt numFmtId="41" formatCode="_-* #,##0_-;\-* #,##0_-;_-* &quot;-&quot;_-;_-@_-"/>
    <numFmt numFmtId="44" formatCode="_-&quot;$&quot;\ * #,##0.00_-;\-&quot;$&quot;\ * #,##0.00_-;_-&quot;$&quot;\ * &quot;-&quot;??_-;_-@_-"/>
    <numFmt numFmtId="43" formatCode="_-* #,##0.00_-;\-* #,##0.00_-;_-* &quot;-&quot;??_-;_-@_-"/>
    <numFmt numFmtId="164" formatCode="_-[$$-240A]\ * #,##0_-;\-[$$-240A]\ * #,##0_-;_-[$$-240A]\ * &quot;-&quot;??_-;_-@_-"/>
    <numFmt numFmtId="165" formatCode="_-&quot;$&quot;\ * #,##0_-;\-&quot;$&quot;\ * #,##0_-;_-&quot;$&quot;\ * &quot;-&quot;??_-;_-@_-"/>
    <numFmt numFmtId="166" formatCode="&quot;$&quot;\ #,##0;[Red]&quot;$&quot;\ #,##0"/>
    <numFmt numFmtId="167" formatCode="&quot;$&quot;\ #,##0"/>
    <numFmt numFmtId="168" formatCode="[$-240A]d&quot; de &quot;mmmm&quot; de &quot;yyyy;@"/>
    <numFmt numFmtId="169" formatCode="_-* #,##0_-;\-* #,##0_-;_-* &quot;-&quot;??_-;_-@_-"/>
    <numFmt numFmtId="170" formatCode="[$$-240A]\ #,##0;\-[$$-240A]\ #,##0"/>
  </numFmts>
  <fonts count="8"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sz val="10"/>
      <name val="Arial"/>
      <family val="2"/>
    </font>
    <font>
      <sz val="10"/>
      <color indexed="8"/>
      <name val="Arial"/>
      <family val="2"/>
    </font>
    <font>
      <b/>
      <sz val="10"/>
      <color indexed="8"/>
      <name val="Arial"/>
      <family val="2"/>
    </font>
  </fonts>
  <fills count="8">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rgb="FF00B0F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s>
  <cellStyleXfs count="5">
    <xf numFmtId="0" fontId="0" fillId="0" borderId="0"/>
    <xf numFmtId="41"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0" fontId="5" fillId="0" borderId="0"/>
  </cellStyleXfs>
  <cellXfs count="94">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2" borderId="1" xfId="0" applyFont="1" applyFill="1" applyBorder="1" applyAlignment="1">
      <alignment horizontal="center"/>
    </xf>
    <xf numFmtId="14" fontId="0" fillId="0" borderId="1" xfId="0" applyNumberFormat="1" applyBorder="1"/>
    <xf numFmtId="42" fontId="1" fillId="0" borderId="1" xfId="0" applyNumberFormat="1" applyFont="1" applyBorder="1" applyAlignment="1">
      <alignment horizontal="center" vertical="center" wrapText="1"/>
    </xf>
    <xf numFmtId="42" fontId="0" fillId="0" borderId="1" xfId="0" applyNumberFormat="1" applyBorder="1"/>
    <xf numFmtId="42" fontId="0" fillId="0" borderId="0" xfId="0" applyNumberFormat="1"/>
    <xf numFmtId="0" fontId="0" fillId="3" borderId="1" xfId="0" applyFill="1" applyBorder="1" applyAlignment="1">
      <alignment horizontal="center" vertical="center" wrapText="1"/>
    </xf>
    <xf numFmtId="0" fontId="0" fillId="3" borderId="0" xfId="0" applyFill="1" applyAlignment="1">
      <alignment horizontal="center" vertical="center" wrapText="1"/>
    </xf>
    <xf numFmtId="0" fontId="0" fillId="4" borderId="1" xfId="0" applyFill="1" applyBorder="1" applyAlignment="1">
      <alignment horizontal="center" vertical="center" wrapText="1"/>
    </xf>
    <xf numFmtId="41" fontId="0" fillId="0" borderId="1" xfId="1" applyFont="1" applyBorder="1"/>
    <xf numFmtId="41" fontId="0" fillId="0" borderId="0" xfId="1" applyFont="1"/>
    <xf numFmtId="1" fontId="0" fillId="0" borderId="1" xfId="0" applyNumberFormat="1" applyBorder="1"/>
    <xf numFmtId="0" fontId="1" fillId="5"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1" fontId="1" fillId="6" borderId="1" xfId="0" applyNumberFormat="1" applyFont="1" applyFill="1" applyBorder="1" applyAlignment="1">
      <alignment horizontal="center" vertical="center" wrapText="1"/>
    </xf>
    <xf numFmtId="164" fontId="1" fillId="3" borderId="1" xfId="2" applyNumberFormat="1" applyFont="1" applyFill="1" applyBorder="1" applyAlignment="1">
      <alignment horizontal="center" vertical="center" wrapText="1"/>
    </xf>
    <xf numFmtId="165" fontId="1" fillId="3" borderId="1" xfId="2" applyNumberFormat="1" applyFont="1" applyFill="1" applyBorder="1" applyAlignment="1">
      <alignment horizontal="center" vertical="center" wrapText="1"/>
    </xf>
    <xf numFmtId="3" fontId="1" fillId="3" borderId="1" xfId="0" applyNumberFormat="1" applyFont="1" applyFill="1" applyBorder="1" applyAlignment="1">
      <alignment horizontal="center" vertical="center" wrapText="1"/>
    </xf>
    <xf numFmtId="3" fontId="1" fillId="4" borderId="1" xfId="0" applyNumberFormat="1" applyFont="1" applyFill="1" applyBorder="1" applyAlignment="1">
      <alignment horizontal="center" vertical="center" wrapText="1"/>
    </xf>
    <xf numFmtId="164" fontId="0" fillId="0" borderId="1" xfId="2" applyNumberFormat="1" applyFont="1" applyBorder="1"/>
    <xf numFmtId="165" fontId="0" fillId="0" borderId="1" xfId="2" applyNumberFormat="1" applyFont="1" applyBorder="1"/>
    <xf numFmtId="0" fontId="0" fillId="7" borderId="1" xfId="0" applyFill="1" applyBorder="1" applyAlignment="1">
      <alignment horizontal="center" vertical="center" wrapText="1"/>
    </xf>
    <xf numFmtId="0" fontId="0" fillId="0" borderId="1" xfId="0" pivotButton="1" applyBorder="1"/>
    <xf numFmtId="0" fontId="0" fillId="0" borderId="1" xfId="0" applyBorder="1" applyAlignment="1">
      <alignment horizontal="left"/>
    </xf>
    <xf numFmtId="0" fontId="0" fillId="0" borderId="1" xfId="0" applyNumberFormat="1" applyBorder="1"/>
    <xf numFmtId="0" fontId="6" fillId="0" borderId="0" xfId="4" applyFont="1"/>
    <xf numFmtId="0" fontId="6" fillId="0" borderId="2" xfId="4" applyFont="1" applyBorder="1"/>
    <xf numFmtId="166" fontId="6" fillId="0" borderId="3" xfId="4" applyNumberFormat="1" applyFont="1" applyBorder="1"/>
    <xf numFmtId="0" fontId="6" fillId="0" borderId="3" xfId="4" applyFont="1" applyBorder="1"/>
    <xf numFmtId="0" fontId="6" fillId="0" borderId="4" xfId="4" applyFont="1" applyBorder="1"/>
    <xf numFmtId="0" fontId="6" fillId="0" borderId="5" xfId="4" applyFont="1" applyBorder="1"/>
    <xf numFmtId="166" fontId="6" fillId="0" borderId="0" xfId="4" applyNumberFormat="1" applyFont="1"/>
    <xf numFmtId="0" fontId="6" fillId="0" borderId="6" xfId="4" applyFont="1" applyBorder="1"/>
    <xf numFmtId="166" fontId="7" fillId="0" borderId="0" xfId="4" applyNumberFormat="1" applyFont="1"/>
    <xf numFmtId="0" fontId="7" fillId="0" borderId="0" xfId="4" applyFont="1"/>
    <xf numFmtId="166" fontId="7" fillId="0" borderId="3" xfId="4" applyNumberFormat="1" applyFont="1" applyBorder="1"/>
    <xf numFmtId="166" fontId="6" fillId="0" borderId="0" xfId="4" applyNumberFormat="1" applyFont="1" applyAlignment="1">
      <alignment horizontal="right"/>
    </xf>
    <xf numFmtId="166" fontId="7" fillId="0" borderId="7" xfId="4" applyNumberFormat="1" applyFont="1" applyBorder="1" applyAlignment="1">
      <alignment horizontal="right"/>
    </xf>
    <xf numFmtId="1" fontId="7" fillId="0" borderId="7" xfId="4" applyNumberFormat="1" applyFont="1" applyBorder="1" applyAlignment="1">
      <alignment horizontal="center"/>
    </xf>
    <xf numFmtId="166" fontId="7" fillId="0" borderId="0" xfId="4" applyNumberFormat="1" applyFont="1" applyAlignment="1">
      <alignment horizontal="right"/>
    </xf>
    <xf numFmtId="0" fontId="6" fillId="0" borderId="0" xfId="4" applyFont="1" applyAlignment="1">
      <alignment horizontal="center"/>
    </xf>
    <xf numFmtId="1" fontId="6" fillId="0" borderId="0" xfId="4" applyNumberFormat="1" applyFont="1" applyAlignment="1">
      <alignment horizontal="center"/>
    </xf>
    <xf numFmtId="166" fontId="6" fillId="0" borderId="3" xfId="4" applyNumberFormat="1" applyFont="1" applyBorder="1" applyAlignment="1">
      <alignment horizontal="right"/>
    </xf>
    <xf numFmtId="1" fontId="6" fillId="0" borderId="3" xfId="4" applyNumberFormat="1" applyFont="1" applyBorder="1" applyAlignment="1">
      <alignment horizontal="center"/>
    </xf>
    <xf numFmtId="1" fontId="7" fillId="0" borderId="0" xfId="4" applyNumberFormat="1" applyFont="1" applyAlignment="1">
      <alignment horizontal="center"/>
    </xf>
    <xf numFmtId="167" fontId="6" fillId="0" borderId="0" xfId="4" applyNumberFormat="1" applyFont="1" applyAlignment="1">
      <alignment horizontal="right"/>
    </xf>
    <xf numFmtId="167" fontId="7" fillId="0" borderId="0" xfId="4" applyNumberFormat="1" applyFont="1" applyAlignment="1">
      <alignment horizontal="right"/>
    </xf>
    <xf numFmtId="0" fontId="7" fillId="0" borderId="0" xfId="4" applyFont="1" applyAlignment="1">
      <alignment horizontal="center"/>
    </xf>
    <xf numFmtId="14" fontId="6" fillId="0" borderId="0" xfId="4" applyNumberFormat="1" applyFont="1"/>
    <xf numFmtId="14" fontId="6" fillId="0" borderId="0" xfId="4" applyNumberFormat="1" applyFont="1" applyAlignment="1">
      <alignment horizontal="left"/>
    </xf>
    <xf numFmtId="0" fontId="7" fillId="0" borderId="8" xfId="4" applyFont="1" applyBorder="1" applyAlignment="1">
      <alignment horizontal="centerContinuous" vertical="center"/>
    </xf>
    <xf numFmtId="0" fontId="7" fillId="0" borderId="2" xfId="4" applyFont="1" applyBorder="1" applyAlignment="1">
      <alignment horizontal="centerContinuous" vertical="center"/>
    </xf>
    <xf numFmtId="0" fontId="7" fillId="0" borderId="3" xfId="4" applyFont="1" applyBorder="1" applyAlignment="1">
      <alignment horizontal="centerContinuous" vertical="center"/>
    </xf>
    <xf numFmtId="0" fontId="7" fillId="0" borderId="4" xfId="4" applyFont="1" applyBorder="1" applyAlignment="1">
      <alignment horizontal="centerContinuous" vertical="center"/>
    </xf>
    <xf numFmtId="0" fontId="6" fillId="0" borderId="2" xfId="4" applyFont="1" applyBorder="1" applyAlignment="1">
      <alignment horizontal="centerContinuous"/>
    </xf>
    <xf numFmtId="0" fontId="6" fillId="0" borderId="4" xfId="4" applyFont="1" applyBorder="1" applyAlignment="1">
      <alignment horizontal="centerContinuous"/>
    </xf>
    <xf numFmtId="0" fontId="7" fillId="0" borderId="9" xfId="4" applyFont="1" applyBorder="1" applyAlignment="1">
      <alignment horizontal="centerContinuous" vertical="center"/>
    </xf>
    <xf numFmtId="0" fontId="7" fillId="0" borderId="5" xfId="4" applyFont="1" applyBorder="1" applyAlignment="1">
      <alignment horizontal="centerContinuous" vertical="center"/>
    </xf>
    <xf numFmtId="0" fontId="7" fillId="0" borderId="0" xfId="4" applyFont="1" applyAlignment="1">
      <alignment horizontal="centerContinuous" vertical="center"/>
    </xf>
    <xf numFmtId="0" fontId="7" fillId="0" borderId="6" xfId="4" applyFont="1" applyBorder="1" applyAlignment="1">
      <alignment horizontal="centerContinuous" vertical="center"/>
    </xf>
    <xf numFmtId="0" fontId="6" fillId="0" borderId="5" xfId="4" applyFont="1" applyBorder="1" applyAlignment="1">
      <alignment horizontal="centerContinuous"/>
    </xf>
    <xf numFmtId="0" fontId="6" fillId="0" borderId="6" xfId="4" applyFont="1" applyBorder="1" applyAlignment="1">
      <alignment horizontal="centerContinuous"/>
    </xf>
    <xf numFmtId="0" fontId="7" fillId="0" borderId="10" xfId="4" applyFont="1" applyBorder="1" applyAlignment="1">
      <alignment horizontal="centerContinuous" vertical="center"/>
    </xf>
    <xf numFmtId="0" fontId="7" fillId="0" borderId="11" xfId="4" applyFont="1" applyBorder="1" applyAlignment="1">
      <alignment horizontal="centerContinuous" vertical="center"/>
    </xf>
    <xf numFmtId="0" fontId="7" fillId="0" borderId="12" xfId="4" applyFont="1" applyBorder="1" applyAlignment="1">
      <alignment horizontal="centerContinuous" vertical="center"/>
    </xf>
    <xf numFmtId="0" fontId="7" fillId="0" borderId="13" xfId="4" applyFont="1" applyBorder="1" applyAlignment="1">
      <alignment horizontal="centerContinuous" vertical="center"/>
    </xf>
    <xf numFmtId="0" fontId="6" fillId="0" borderId="11" xfId="4" applyFont="1" applyBorder="1" applyAlignment="1">
      <alignment horizontal="centerContinuous"/>
    </xf>
    <xf numFmtId="0" fontId="6" fillId="0" borderId="13" xfId="4" applyFont="1" applyBorder="1" applyAlignment="1">
      <alignment horizontal="centerContinuous"/>
    </xf>
    <xf numFmtId="0" fontId="6" fillId="0" borderId="13" xfId="4" applyFont="1" applyBorder="1" applyAlignment="1">
      <alignment horizontal="center"/>
    </xf>
    <xf numFmtId="0" fontId="6" fillId="0" borderId="11" xfId="4" applyFont="1" applyBorder="1" applyAlignment="1">
      <alignment horizontal="center"/>
    </xf>
    <xf numFmtId="0" fontId="7" fillId="0" borderId="13" xfId="4" applyFont="1" applyBorder="1" applyAlignment="1">
      <alignment horizontal="center" vertical="center"/>
    </xf>
    <xf numFmtId="0" fontId="7" fillId="0" borderId="12" xfId="4" applyFont="1" applyBorder="1" applyAlignment="1">
      <alignment horizontal="center" vertical="center"/>
    </xf>
    <xf numFmtId="0" fontId="7" fillId="0" borderId="11" xfId="4" applyFont="1" applyBorder="1" applyAlignment="1">
      <alignment horizontal="center" vertical="center"/>
    </xf>
    <xf numFmtId="0" fontId="7" fillId="0" borderId="10" xfId="4" applyFont="1" applyBorder="1" applyAlignment="1">
      <alignment horizontal="center" vertical="center"/>
    </xf>
    <xf numFmtId="0" fontId="6" fillId="0" borderId="4" xfId="4" applyFont="1" applyBorder="1" applyAlignment="1">
      <alignment horizontal="center"/>
    </xf>
    <xf numFmtId="0" fontId="6" fillId="0" borderId="2" xfId="4" applyFont="1" applyBorder="1" applyAlignment="1">
      <alignment horizontal="center"/>
    </xf>
    <xf numFmtId="0" fontId="7" fillId="0" borderId="14" xfId="4" applyFont="1" applyBorder="1" applyAlignment="1">
      <alignment horizontal="center" vertical="center" wrapText="1"/>
    </xf>
    <xf numFmtId="0" fontId="7" fillId="0" borderId="15" xfId="4" applyFont="1" applyBorder="1" applyAlignment="1">
      <alignment horizontal="center" vertical="center" wrapText="1"/>
    </xf>
    <xf numFmtId="0" fontId="7" fillId="0" borderId="16" xfId="4" applyFont="1" applyBorder="1" applyAlignment="1">
      <alignment horizontal="center" vertical="center" wrapText="1"/>
    </xf>
    <xf numFmtId="0" fontId="7" fillId="0" borderId="17" xfId="4" applyFont="1" applyBorder="1" applyAlignment="1">
      <alignment horizontal="center" vertical="center"/>
    </xf>
    <xf numFmtId="168" fontId="6" fillId="0" borderId="0" xfId="4" applyNumberFormat="1" applyFont="1"/>
    <xf numFmtId="0" fontId="6" fillId="2" borderId="0" xfId="4" applyFont="1" applyFill="1"/>
    <xf numFmtId="169" fontId="7" fillId="0" borderId="0" xfId="3" applyNumberFormat="1" applyFont="1"/>
    <xf numFmtId="170" fontId="7" fillId="0" borderId="0" xfId="3" applyNumberFormat="1" applyFont="1" applyAlignment="1">
      <alignment horizontal="right"/>
    </xf>
    <xf numFmtId="169" fontId="6" fillId="0" borderId="0" xfId="3" applyNumberFormat="1" applyFont="1" applyAlignment="1">
      <alignment horizontal="center"/>
    </xf>
    <xf numFmtId="170" fontId="6" fillId="0" borderId="0" xfId="3" applyNumberFormat="1" applyFont="1" applyAlignment="1">
      <alignment horizontal="right"/>
    </xf>
    <xf numFmtId="169" fontId="6" fillId="0" borderId="18" xfId="3" applyNumberFormat="1" applyFont="1" applyBorder="1" applyAlignment="1">
      <alignment horizontal="center"/>
    </xf>
    <xf numFmtId="170" fontId="6" fillId="0" borderId="18" xfId="3" applyNumberFormat="1" applyFont="1" applyBorder="1" applyAlignment="1">
      <alignment horizontal="right"/>
    </xf>
    <xf numFmtId="169" fontId="6" fillId="0" borderId="7" xfId="3" applyNumberFormat="1" applyFont="1" applyBorder="1" applyAlignment="1">
      <alignment horizontal="center"/>
    </xf>
    <xf numFmtId="170" fontId="6" fillId="0" borderId="7" xfId="3" applyNumberFormat="1" applyFont="1" applyBorder="1" applyAlignment="1">
      <alignment horizontal="right"/>
    </xf>
    <xf numFmtId="1" fontId="6" fillId="0" borderId="0" xfId="4" applyNumberFormat="1" applyFont="1"/>
  </cellXfs>
  <cellStyles count="5">
    <cellStyle name="Millares" xfId="3" builtinId="3"/>
    <cellStyle name="Millares [0]" xfId="1" builtinId="6"/>
    <cellStyle name="Moneda" xfId="2" builtinId="4"/>
    <cellStyle name="Normal" xfId="0" builtinId="0"/>
    <cellStyle name="Normal 2 2" xfId="4"/>
  </cellStyles>
  <dxfs count="67">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32" formatCode="_-&quot;$&quot;\ * #,##0_-;\-&quot;$&quot;\ * #,##0_-;_-&quot;$&quot;\ *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32" formatCode="_-&quot;$&quot;\ * #,##0_-;\-&quot;$&quot;\ * #,##0_-;_-&quot;$&quot;\ *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32" formatCode="_-&quot;$&quot;\ * #,##0_-;\-&quot;$&quot;\ * #,##0_-;_-&quot;$&quot;\ *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32" formatCode="_-&quot;$&quot;\ * #,##0_-;\-&quot;$&quot;\ * #,##0_-;_-&quot;$&quot;\ * &quot;-&quot;_-;_-@_-"/>
    </dxf>
    <dxf>
      <numFmt numFmtId="33" formatCode="_-* #,##0_-;\-* #,##0_-;_-* &quot;-&quot;_-;_-@_-"/>
    </dxf>
    <dxf>
      <numFmt numFmtId="32" formatCode="_-&quot;$&quot;\ * #,##0_-;\-&quot;$&quot;\ * #,##0_-;_-&quot;$&quot;\ *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33" formatCode="_-* #,##0_-;\-* #,##0_-;_-*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31749</xdr:colOff>
      <xdr:row>1</xdr:row>
      <xdr:rowOff>74082</xdr:rowOff>
    </xdr:from>
    <xdr:ext cx="1852084" cy="796396"/>
    <xdr:pic>
      <xdr:nvPicPr>
        <xdr:cNvPr id="2" name="Imagen 1" descr="Nombre de la empresa&#10;&#10;Descripción generada automáticamente con confianza baja">
          <a:extLst>
            <a:ext uri="{FF2B5EF4-FFF2-40B4-BE49-F238E27FC236}">
              <a16:creationId xmlns:a16="http://schemas.microsoft.com/office/drawing/2014/main" xmlns="" id="{C21FBD28-8284-4111-9F6B-999D8F03A5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3749" y="264582"/>
          <a:ext cx="1852084" cy="7963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5</xdr:col>
      <xdr:colOff>687918</xdr:colOff>
      <xdr:row>31</xdr:row>
      <xdr:rowOff>137584</xdr:rowOff>
    </xdr:from>
    <xdr:ext cx="1693334" cy="325386"/>
    <xdr:pic>
      <xdr:nvPicPr>
        <xdr:cNvPr id="3" name="Imagen 2"/>
        <xdr:cNvPicPr>
          <a:picLocks noChangeAspect="1"/>
        </xdr:cNvPicPr>
      </xdr:nvPicPr>
      <xdr:blipFill>
        <a:blip xmlns:r="http://schemas.openxmlformats.org/officeDocument/2006/relationships" r:embed="rId2"/>
        <a:stretch>
          <a:fillRect/>
        </a:stretch>
      </xdr:blipFill>
      <xdr:spPr>
        <a:xfrm>
          <a:off x="4497918" y="6043084"/>
          <a:ext cx="1693334" cy="32538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180975</xdr:colOff>
      <xdr:row>1</xdr:row>
      <xdr:rowOff>142874</xdr:rowOff>
    </xdr:from>
    <xdr:to>
      <xdr:col>2</xdr:col>
      <xdr:colOff>993134</xdr:colOff>
      <xdr:row>2</xdr:row>
      <xdr:rowOff>342900</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0" y="371474"/>
          <a:ext cx="1574159" cy="647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5</xdr:col>
      <xdr:colOff>742950</xdr:colOff>
      <xdr:row>21</xdr:row>
      <xdr:rowOff>95250</xdr:rowOff>
    </xdr:from>
    <xdr:ext cx="1693334" cy="325386"/>
    <xdr:pic>
      <xdr:nvPicPr>
        <xdr:cNvPr id="3" name="Imagen 2"/>
        <xdr:cNvPicPr>
          <a:picLocks noChangeAspect="1"/>
        </xdr:cNvPicPr>
      </xdr:nvPicPr>
      <xdr:blipFill>
        <a:blip xmlns:r="http://schemas.openxmlformats.org/officeDocument/2006/relationships" r:embed="rId2"/>
        <a:stretch>
          <a:fillRect/>
        </a:stretch>
      </xdr:blipFill>
      <xdr:spPr>
        <a:xfrm>
          <a:off x="4876800" y="4219575"/>
          <a:ext cx="1693334" cy="325386"/>
        </a:xfrm>
        <a:prstGeom prst="rect">
          <a:avLst/>
        </a:prstGeom>
      </xdr:spPr>
    </xdr:pic>
    <xdr:clientData/>
  </xdr:one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Natalia Elena Granados Oviedo" refreshedDate="45042.658155902776" createdVersion="5" refreshedVersion="5" minRefreshableVersion="3" recordCount="207">
  <cacheSource type="worksheet">
    <worksheetSource ref="A2:AO209" sheet="ESTADO DE CADA FACTURA"/>
  </cacheSource>
  <cacheFields count="41">
    <cacheField name="NIT_IPS" numFmtId="0">
      <sharedItems containsSemiMixedTypes="0" containsString="0" containsNumber="1" containsInteger="1" minValue="821003143" maxValue="821003143"/>
    </cacheField>
    <cacheField name=" ENTIDAD" numFmtId="0">
      <sharedItems/>
    </cacheField>
    <cacheField name="PrefijoFactura" numFmtId="0">
      <sharedItems/>
    </cacheField>
    <cacheField name="NUMERO FACTURA" numFmtId="0">
      <sharedItems containsSemiMixedTypes="0" containsString="0" containsNumber="1" containsInteger="1" minValue="11867" maxValue="3444472"/>
    </cacheField>
    <cacheField name="FACTURA" numFmtId="0">
      <sharedItems/>
    </cacheField>
    <cacheField name="LLAVE" numFmtId="0">
      <sharedItems/>
    </cacheField>
    <cacheField name="PREFIJO SASS" numFmtId="0">
      <sharedItems containsBlank="1"/>
    </cacheField>
    <cacheField name="NUMERO FACT SASSS" numFmtId="0">
      <sharedItems containsString="0" containsBlank="1" containsNumber="1" containsInteger="1" minValue="11867" maxValue="3444472"/>
    </cacheField>
    <cacheField name="FECHA_FACT IPS" numFmtId="14">
      <sharedItems containsSemiMixedTypes="0" containsNonDate="0" containsDate="1" containsString="0" minDate="2011-02-03T00:00:00" maxDate="2023-04-19T00:00:00"/>
    </cacheField>
    <cacheField name="VALOR_FACT_IPS" numFmtId="41">
      <sharedItems containsSemiMixedTypes="0" containsString="0" containsNumber="1" containsInteger="1" minValue="972" maxValue="5112141"/>
    </cacheField>
    <cacheField name="SALDO_FACT_IPS" numFmtId="41">
      <sharedItems containsSemiMixedTypes="0" containsString="0" containsNumber="1" containsInteger="1" minValue="972" maxValue="4281740"/>
    </cacheField>
    <cacheField name="OBSERVACION_SASS" numFmtId="0">
      <sharedItems/>
    </cacheField>
    <cacheField name="ESTADO EPS 26 DE ABRIL DE 2023" numFmtId="0">
      <sharedItems count="6">
        <s v="FACTURA NO RADICADA"/>
        <s v="FACTURA EN PROGRAMACION DE PAGO"/>
        <s v="FACTURA CANCELADA"/>
        <s v="FACTURACION COVID"/>
        <s v="FACTURA CERRADA POR EXTEMPORANEIDAD"/>
        <s v="FACTURA DEVUELTA"/>
      </sharedItems>
    </cacheField>
    <cacheField name="POR PAGAR SAP" numFmtId="0">
      <sharedItems containsString="0" containsBlank="1" containsNumber="1" containsInteger="1" minValue="99423" maxValue="99423"/>
    </cacheField>
    <cacheField name="DOCUMENTO CONTABLE" numFmtId="0">
      <sharedItems containsString="0" containsBlank="1" containsNumber="1" containsInteger="1" minValue="1222151362" maxValue="1222153299"/>
    </cacheField>
    <cacheField name="TIPIFICACION COVID" numFmtId="0">
      <sharedItems containsBlank="1"/>
    </cacheField>
    <cacheField name="VALIDACION_ALFA_FACT" numFmtId="0">
      <sharedItems/>
    </cacheField>
    <cacheField name="VALOR_RADICADO_FACT" numFmtId="41">
      <sharedItems containsSemiMixedTypes="0" containsString="0" containsNumber="1" containsInteger="1" minValue="0" maxValue="5112141"/>
    </cacheField>
    <cacheField name="VALOR_CRUZADO_SASS" numFmtId="0">
      <sharedItems containsSemiMixedTypes="0" containsString="0" containsNumber="1" containsInteger="1" minValue="0" maxValue="4914265"/>
    </cacheField>
    <cacheField name="VALOR_GLOSA_ACEPTDA" numFmtId="41">
      <sharedItems containsSemiMixedTypes="0" containsString="0" containsNumber="1" containsInteger="1" minValue="0" maxValue="216000"/>
    </cacheField>
    <cacheField name="VAGLO" numFmtId="41">
      <sharedItems containsBlank="1"/>
    </cacheField>
    <cacheField name="VALOR_GLOSA_DEVOLUCION" numFmtId="41">
      <sharedItems containsSemiMixedTypes="0" containsString="0" containsNumber="1" containsInteger="1" minValue="0" maxValue="3073168"/>
    </cacheField>
    <cacheField name="OBSERVACION_GLOSA_DEVOLUCION" numFmtId="0">
      <sharedItems containsBlank="1" longText="1"/>
    </cacheField>
    <cacheField name="SALDO_SASS" numFmtId="0">
      <sharedItems containsSemiMixedTypes="0" containsString="0" containsNumber="1" containsInteger="1" minValue="0" maxValue="3073168"/>
    </cacheField>
    <cacheField name="VALOR_CANCELADO_SAP" numFmtId="0">
      <sharedItems containsString="0" containsBlank="1" containsNumber="1" containsInteger="1" minValue="6960" maxValue="409215"/>
    </cacheField>
    <cacheField name="DOC_COMPENSACION_SAP" numFmtId="0">
      <sharedItems containsString="0" containsBlank="1" containsNumber="1" containsInteger="1" minValue="2200545025" maxValue="4800052892"/>
    </cacheField>
    <cacheField name="FECHA_COMPENSACION_SAP" numFmtId="0">
      <sharedItems containsBlank="1"/>
    </cacheField>
    <cacheField name="VALOR_TRANFERENCIA" numFmtId="0">
      <sharedItems containsNonDate="0" containsString="0" containsBlank="1"/>
    </cacheField>
    <cacheField name="AUTORIZACION" numFmtId="0">
      <sharedItems containsString="0" containsBlank="1" containsNumber="1" containsInteger="1" minValue="112496171608850" maxValue="999999999999999"/>
    </cacheField>
    <cacheField name="FECHA_RAD_IPS" numFmtId="14">
      <sharedItems containsSemiMixedTypes="0" containsNonDate="0" containsDate="1" containsString="0" minDate="2011-02-03T00:00:00" maxDate="2023-04-19T00:00:00"/>
    </cacheField>
    <cacheField name="FECHA_RAD_INICIAL_SASS" numFmtId="0">
      <sharedItems containsNonDate="0" containsString="0" containsBlank="1"/>
    </cacheField>
    <cacheField name="ULTIMO_ESTADO_FACT" numFmtId="0">
      <sharedItems containsString="0" containsBlank="1" containsNumber="1" containsInteger="1" minValue="2" maxValue="9"/>
    </cacheField>
    <cacheField name="FECHA_ULTIMA_NOVEDAD" numFmtId="0">
      <sharedItems containsNonDate="0" containsString="0" containsBlank="1"/>
    </cacheField>
    <cacheField name="CLASIFICACION_GLOSA" numFmtId="0">
      <sharedItems/>
    </cacheField>
    <cacheField name="NUMERO_INGRESO_FACT" numFmtId="0">
      <sharedItems containsString="0" containsBlank="1" containsNumber="1" containsInteger="1" minValue="1" maxValue="5"/>
    </cacheField>
    <cacheField name="F_PROBABLE_PAGO_SASS" numFmtId="0">
      <sharedItems containsString="0" containsBlank="1" containsNumber="1" containsInteger="1" minValue="20111119" maxValue="21001231"/>
    </cacheField>
    <cacheField name="F_RAD_SASS" numFmtId="0">
      <sharedItems containsString="0" containsBlank="1" containsNumber="1" containsInteger="1" minValue="20111021" maxValue="20230222"/>
    </cacheField>
    <cacheField name="VALOR_REPORTADO_CRICULAR 030" numFmtId="0">
      <sharedItems containsSemiMixedTypes="0" containsString="0" containsNumber="1" containsInteger="1" minValue="0" maxValue="5112141"/>
    </cacheField>
    <cacheField name="VALOR_GLOSA_ACEPTADA_REPORTADO_CIRCULAR 030" numFmtId="0">
      <sharedItems containsSemiMixedTypes="0" containsString="0" containsNumber="1" containsInteger="1" minValue="0" maxValue="216000"/>
    </cacheField>
    <cacheField name="OBSERVACION_GLOSA_ACEPTADA" numFmtId="0">
      <sharedItems containsBlank="1" longText="1"/>
    </cacheField>
    <cacheField name="F_CORTE" numFmtId="0">
      <sharedItems containsSemiMixedTypes="0" containsString="0" containsNumber="1" containsInteger="1" minValue="20232604" maxValue="20232604"/>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07">
  <r>
    <n v="821003143"/>
    <s v="HOSPITAL DPTAL CENTENARIO DE SEVILLA"/>
    <s v="HCSS"/>
    <n v="30214"/>
    <s v="HCSS_30214"/>
    <s v="821003143_HCSS_30214"/>
    <m/>
    <m/>
    <d v="2020-12-06T00:00:00"/>
    <n v="114677"/>
    <n v="114677"/>
    <s v="A)Factura no radicada en ERP"/>
    <x v="0"/>
    <m/>
    <m/>
    <m/>
    <s v="no_cruza"/>
    <n v="0"/>
    <n v="0"/>
    <n v="0"/>
    <m/>
    <n v="0"/>
    <m/>
    <n v="0"/>
    <m/>
    <m/>
    <m/>
    <m/>
    <m/>
    <d v="2020-12-06T00:00:00"/>
    <m/>
    <m/>
    <m/>
    <s v="SI"/>
    <m/>
    <m/>
    <m/>
    <n v="0"/>
    <n v="0"/>
    <m/>
    <n v="20232604"/>
  </r>
  <r>
    <n v="821003143"/>
    <s v="HOSPITAL DPTAL CENTENARIO DE SEVILLA"/>
    <s v="HCSS"/>
    <n v="31438"/>
    <s v="HCSS_31438"/>
    <s v="821003143_HCSS_31438"/>
    <m/>
    <m/>
    <d v="2020-12-09T00:00:00"/>
    <n v="99400"/>
    <n v="99400"/>
    <s v="A)Factura no radicada en ERP"/>
    <x v="0"/>
    <m/>
    <m/>
    <m/>
    <s v="no_cruza"/>
    <n v="0"/>
    <n v="0"/>
    <n v="0"/>
    <m/>
    <n v="0"/>
    <m/>
    <n v="0"/>
    <m/>
    <m/>
    <m/>
    <m/>
    <m/>
    <d v="2020-12-09T00:00:00"/>
    <m/>
    <m/>
    <m/>
    <s v="SI"/>
    <m/>
    <m/>
    <m/>
    <n v="0"/>
    <n v="0"/>
    <m/>
    <n v="20232604"/>
  </r>
  <r>
    <n v="821003143"/>
    <s v="HOSPITAL DPTAL CENTENARIO DE SEVILLA"/>
    <s v="HCSS"/>
    <n v="77766"/>
    <s v="HCSS_77766"/>
    <s v="821003143_HCSS_77766"/>
    <m/>
    <m/>
    <d v="2021-03-10T00:00:00"/>
    <n v="99400"/>
    <n v="99400"/>
    <s v="A)Factura no radicada en ERP"/>
    <x v="0"/>
    <m/>
    <m/>
    <m/>
    <s v="no_cruza"/>
    <n v="0"/>
    <n v="0"/>
    <n v="0"/>
    <m/>
    <n v="0"/>
    <m/>
    <n v="0"/>
    <m/>
    <m/>
    <m/>
    <m/>
    <m/>
    <d v="2021-03-10T00:00:00"/>
    <m/>
    <m/>
    <m/>
    <s v="SI"/>
    <m/>
    <m/>
    <m/>
    <n v="0"/>
    <n v="0"/>
    <m/>
    <n v="20232604"/>
  </r>
  <r>
    <n v="821003143"/>
    <s v="HOSPITAL DPTAL CENTENARIO DE SEVILLA"/>
    <s v="HCSS"/>
    <n v="87799"/>
    <s v="HCSS_87799"/>
    <s v="821003143_HCSS_87799"/>
    <m/>
    <m/>
    <d v="2021-03-29T00:00:00"/>
    <n v="99400"/>
    <n v="99400"/>
    <s v="A)Factura no radicada en ERP"/>
    <x v="0"/>
    <m/>
    <m/>
    <m/>
    <s v="no_cruza"/>
    <n v="0"/>
    <n v="0"/>
    <n v="0"/>
    <m/>
    <n v="0"/>
    <m/>
    <n v="0"/>
    <m/>
    <m/>
    <m/>
    <m/>
    <m/>
    <d v="2021-03-29T00:00:00"/>
    <m/>
    <m/>
    <m/>
    <s v="SI"/>
    <m/>
    <m/>
    <m/>
    <n v="0"/>
    <n v="0"/>
    <m/>
    <n v="20232604"/>
  </r>
  <r>
    <n v="821003143"/>
    <s v="HOSPITAL DPTAL CENTENARIO DE SEVILLA"/>
    <s v="HCSS"/>
    <n v="89091"/>
    <s v="HCSS_89091"/>
    <s v="821003143_HCSS_89091"/>
    <m/>
    <m/>
    <d v="2021-03-30T00:00:00"/>
    <n v="99400"/>
    <n v="99400"/>
    <s v="A)Factura no radicada en ERP"/>
    <x v="0"/>
    <m/>
    <m/>
    <m/>
    <s v="no_cruza"/>
    <n v="0"/>
    <n v="0"/>
    <n v="0"/>
    <m/>
    <n v="0"/>
    <m/>
    <n v="0"/>
    <m/>
    <m/>
    <m/>
    <m/>
    <m/>
    <d v="2021-03-30T00:00:00"/>
    <m/>
    <m/>
    <m/>
    <s v="SI"/>
    <m/>
    <m/>
    <m/>
    <n v="0"/>
    <n v="0"/>
    <m/>
    <n v="20232604"/>
  </r>
  <r>
    <n v="821003143"/>
    <s v="HOSPITAL DPTAL CENTENARIO DE SEVILLA"/>
    <s v="HCSS"/>
    <n v="108851"/>
    <s v="HCSS_108851"/>
    <s v="821003143_HCSS_108851"/>
    <m/>
    <m/>
    <d v="2021-04-28T00:00:00"/>
    <n v="972"/>
    <n v="972"/>
    <s v="A)Factura no radicada en ERP"/>
    <x v="0"/>
    <m/>
    <m/>
    <m/>
    <s v="no_cruza"/>
    <n v="0"/>
    <n v="0"/>
    <n v="0"/>
    <m/>
    <n v="0"/>
    <m/>
    <n v="0"/>
    <m/>
    <m/>
    <m/>
    <m/>
    <m/>
    <d v="2021-04-28T00:00:00"/>
    <m/>
    <m/>
    <m/>
    <s v="SI"/>
    <m/>
    <m/>
    <m/>
    <n v="0"/>
    <n v="0"/>
    <m/>
    <n v="20232604"/>
  </r>
  <r>
    <n v="821003143"/>
    <s v="HOSPITAL DPTAL CENTENARIO DE SEVILLA"/>
    <s v="HCSS"/>
    <n v="108868"/>
    <s v="HCSS_108868"/>
    <s v="821003143_HCSS_108868"/>
    <m/>
    <m/>
    <d v="2021-04-28T00:00:00"/>
    <n v="63159"/>
    <n v="63159"/>
    <s v="A)Factura no radicada en ERP"/>
    <x v="0"/>
    <m/>
    <m/>
    <m/>
    <s v="no_cruza"/>
    <n v="0"/>
    <n v="0"/>
    <n v="0"/>
    <m/>
    <n v="0"/>
    <m/>
    <n v="0"/>
    <m/>
    <m/>
    <m/>
    <m/>
    <m/>
    <d v="2021-04-28T00:00:00"/>
    <m/>
    <m/>
    <m/>
    <s v="SI"/>
    <m/>
    <m/>
    <m/>
    <n v="0"/>
    <n v="0"/>
    <m/>
    <n v="20232604"/>
  </r>
  <r>
    <n v="821003143"/>
    <s v="HOSPITAL DPTAL CENTENARIO DE SEVILLA"/>
    <s v="HCSS"/>
    <n v="129642"/>
    <s v="HCSS_129642"/>
    <s v="821003143_HCSS_129642"/>
    <m/>
    <m/>
    <d v="2021-06-01T00:00:00"/>
    <n v="115972"/>
    <n v="115972"/>
    <s v="A)Factura no radicada en ERP"/>
    <x v="0"/>
    <m/>
    <m/>
    <m/>
    <s v="no_cruza"/>
    <n v="0"/>
    <n v="0"/>
    <n v="0"/>
    <m/>
    <n v="0"/>
    <m/>
    <n v="0"/>
    <m/>
    <m/>
    <m/>
    <m/>
    <m/>
    <d v="2021-06-01T00:00:00"/>
    <m/>
    <m/>
    <m/>
    <s v="SI"/>
    <m/>
    <m/>
    <m/>
    <n v="0"/>
    <n v="0"/>
    <m/>
    <n v="20232604"/>
  </r>
  <r>
    <n v="821003143"/>
    <s v="HOSPITAL DPTAL CENTENARIO DE SEVILLA"/>
    <s v="HCSS"/>
    <n v="130508"/>
    <s v="HCSS_130508"/>
    <s v="821003143_HCSS_130508"/>
    <m/>
    <m/>
    <d v="2021-06-02T00:00:00"/>
    <n v="4241931"/>
    <n v="4241931"/>
    <s v="A)Factura no radicada en ERP"/>
    <x v="0"/>
    <m/>
    <m/>
    <m/>
    <s v="no_cruza"/>
    <n v="0"/>
    <n v="0"/>
    <n v="0"/>
    <m/>
    <n v="0"/>
    <m/>
    <n v="0"/>
    <m/>
    <m/>
    <m/>
    <m/>
    <m/>
    <d v="2021-06-02T00:00:00"/>
    <m/>
    <m/>
    <m/>
    <s v="SI"/>
    <m/>
    <m/>
    <m/>
    <n v="0"/>
    <n v="0"/>
    <m/>
    <n v="20232604"/>
  </r>
  <r>
    <n v="821003143"/>
    <s v="HOSPITAL DPTAL CENTENARIO DE SEVILLA"/>
    <s v="HCSS"/>
    <n v="130509"/>
    <s v="HCSS_130509"/>
    <s v="821003143_HCSS_130509"/>
    <m/>
    <m/>
    <d v="2021-06-02T00:00:00"/>
    <n v="198846"/>
    <n v="198846"/>
    <s v="A)Factura no radicada en ERP"/>
    <x v="0"/>
    <m/>
    <m/>
    <m/>
    <s v="no_cruza"/>
    <n v="0"/>
    <n v="0"/>
    <n v="0"/>
    <m/>
    <n v="0"/>
    <m/>
    <n v="0"/>
    <m/>
    <m/>
    <m/>
    <m/>
    <m/>
    <d v="2021-06-02T00:00:00"/>
    <m/>
    <m/>
    <m/>
    <s v="SI"/>
    <m/>
    <m/>
    <m/>
    <n v="0"/>
    <n v="0"/>
    <m/>
    <n v="20232604"/>
  </r>
  <r>
    <n v="821003143"/>
    <s v="HOSPITAL DPTAL CENTENARIO DE SEVILLA"/>
    <s v="HCSS"/>
    <n v="133576"/>
    <s v="HCSS_133576"/>
    <s v="821003143_HCSS_133576"/>
    <m/>
    <m/>
    <d v="2021-06-08T00:00:00"/>
    <n v="66946"/>
    <n v="66946"/>
    <s v="A)Factura no radicada en ERP"/>
    <x v="0"/>
    <m/>
    <m/>
    <m/>
    <s v="no_cruza"/>
    <n v="0"/>
    <n v="0"/>
    <n v="0"/>
    <m/>
    <n v="0"/>
    <m/>
    <n v="0"/>
    <m/>
    <m/>
    <m/>
    <m/>
    <m/>
    <d v="2021-06-08T00:00:00"/>
    <m/>
    <m/>
    <m/>
    <s v="SI"/>
    <m/>
    <m/>
    <m/>
    <n v="0"/>
    <n v="0"/>
    <m/>
    <n v="20232604"/>
  </r>
  <r>
    <n v="821003143"/>
    <s v="HOSPITAL DPTAL CENTENARIO DE SEVILLA"/>
    <s v="HCSS"/>
    <n v="133577"/>
    <s v="HCSS_133577"/>
    <s v="821003143_HCSS_133577"/>
    <m/>
    <m/>
    <d v="2021-06-08T00:00:00"/>
    <n v="99423"/>
    <n v="99423"/>
    <s v="A)Factura no radicada en ERP"/>
    <x v="0"/>
    <m/>
    <m/>
    <m/>
    <s v="no_cruza"/>
    <n v="0"/>
    <n v="0"/>
    <n v="0"/>
    <m/>
    <n v="0"/>
    <m/>
    <n v="0"/>
    <m/>
    <m/>
    <m/>
    <m/>
    <m/>
    <d v="2021-06-08T00:00:00"/>
    <m/>
    <m/>
    <m/>
    <s v="SI"/>
    <m/>
    <m/>
    <m/>
    <n v="0"/>
    <n v="0"/>
    <m/>
    <n v="20232604"/>
  </r>
  <r>
    <n v="821003143"/>
    <s v="HOSPITAL DPTAL CENTENARIO DE SEVILLA"/>
    <s v="HCSS"/>
    <n v="136834"/>
    <s v="HCSS_136834"/>
    <s v="821003143_HCSS_136834"/>
    <m/>
    <m/>
    <d v="2021-06-11T00:00:00"/>
    <n v="2290310"/>
    <n v="2076610"/>
    <s v="A)Factura no radicada en ERP"/>
    <x v="0"/>
    <m/>
    <m/>
    <m/>
    <s v="no_cruza"/>
    <n v="0"/>
    <n v="0"/>
    <n v="0"/>
    <m/>
    <n v="0"/>
    <m/>
    <n v="0"/>
    <m/>
    <m/>
    <m/>
    <m/>
    <m/>
    <d v="2021-06-11T00:00:00"/>
    <m/>
    <m/>
    <m/>
    <s v="SI"/>
    <m/>
    <m/>
    <m/>
    <n v="0"/>
    <n v="0"/>
    <m/>
    <n v="20232604"/>
  </r>
  <r>
    <n v="821003143"/>
    <s v="HOSPITAL DPTAL CENTENARIO DE SEVILLA"/>
    <s v="HCSS"/>
    <n v="136835"/>
    <s v="HCSS_136835"/>
    <s v="821003143_HCSS_136835"/>
    <m/>
    <m/>
    <d v="2021-06-11T00:00:00"/>
    <n v="99423"/>
    <n v="99423"/>
    <s v="A)Factura no radicada en ERP"/>
    <x v="0"/>
    <m/>
    <m/>
    <m/>
    <s v="no_cruza"/>
    <n v="0"/>
    <n v="0"/>
    <n v="0"/>
    <m/>
    <n v="0"/>
    <m/>
    <n v="0"/>
    <m/>
    <m/>
    <m/>
    <m/>
    <m/>
    <d v="2021-06-11T00:00:00"/>
    <m/>
    <m/>
    <m/>
    <s v="SI"/>
    <m/>
    <m/>
    <m/>
    <n v="0"/>
    <n v="0"/>
    <m/>
    <n v="20232604"/>
  </r>
  <r>
    <n v="821003143"/>
    <s v="HOSPITAL DPTAL CENTENARIO DE SEVILLA"/>
    <s v="HCSS"/>
    <n v="139179"/>
    <s v="HCSS_139179"/>
    <s v="821003143_HCSS_139179"/>
    <m/>
    <m/>
    <d v="2021-06-16T00:00:00"/>
    <n v="59840"/>
    <n v="59840"/>
    <s v="A)Factura no radicada en ERP"/>
    <x v="0"/>
    <m/>
    <m/>
    <m/>
    <s v="no_cruza"/>
    <n v="0"/>
    <n v="0"/>
    <n v="0"/>
    <m/>
    <n v="0"/>
    <m/>
    <n v="0"/>
    <m/>
    <m/>
    <m/>
    <m/>
    <m/>
    <d v="2021-06-16T00:00:00"/>
    <m/>
    <m/>
    <m/>
    <s v="SI"/>
    <m/>
    <m/>
    <m/>
    <n v="0"/>
    <n v="0"/>
    <m/>
    <n v="20232604"/>
  </r>
  <r>
    <n v="821003143"/>
    <s v="HOSPITAL DPTAL CENTENARIO DE SEVILLA"/>
    <s v="HCSS"/>
    <n v="146004"/>
    <s v="HCSS_146004"/>
    <s v="821003143_HCSS_146004"/>
    <m/>
    <m/>
    <d v="2021-06-23T00:00:00"/>
    <n v="186982"/>
    <n v="186982"/>
    <s v="A)Factura no radicada en ERP"/>
    <x v="0"/>
    <m/>
    <m/>
    <m/>
    <s v="no_cruza"/>
    <n v="0"/>
    <n v="0"/>
    <n v="0"/>
    <m/>
    <n v="0"/>
    <m/>
    <n v="0"/>
    <m/>
    <m/>
    <m/>
    <m/>
    <m/>
    <d v="2021-06-23T00:00:00"/>
    <m/>
    <m/>
    <m/>
    <s v="SI"/>
    <m/>
    <m/>
    <m/>
    <n v="0"/>
    <n v="0"/>
    <m/>
    <n v="20232604"/>
  </r>
  <r>
    <n v="821003143"/>
    <s v="HOSPITAL DPTAL CENTENARIO DE SEVILLA"/>
    <s v="HCSS"/>
    <n v="146391"/>
    <s v="HCSS_146391"/>
    <s v="821003143_HCSS_146391"/>
    <m/>
    <m/>
    <d v="2021-06-24T00:00:00"/>
    <n v="36198"/>
    <n v="32698"/>
    <s v="A)Factura no radicada en ERP"/>
    <x v="0"/>
    <m/>
    <m/>
    <m/>
    <s v="no_cruza"/>
    <n v="0"/>
    <n v="0"/>
    <n v="0"/>
    <m/>
    <n v="0"/>
    <m/>
    <n v="0"/>
    <m/>
    <m/>
    <m/>
    <m/>
    <m/>
    <d v="2021-06-24T00:00:00"/>
    <m/>
    <m/>
    <m/>
    <s v="SI"/>
    <m/>
    <m/>
    <m/>
    <n v="0"/>
    <n v="0"/>
    <m/>
    <n v="20232604"/>
  </r>
  <r>
    <n v="821003143"/>
    <s v="HOSPITAL DPTAL CENTENARIO DE SEVILLA"/>
    <s v="HCSS"/>
    <n v="158388"/>
    <s v="HCSS_158388"/>
    <s v="821003143_HCSS_158388"/>
    <m/>
    <m/>
    <d v="2021-07-12T00:00:00"/>
    <n v="10892"/>
    <n v="10892"/>
    <s v="A)Factura no radicada en ERP"/>
    <x v="0"/>
    <m/>
    <m/>
    <m/>
    <s v="no_cruza"/>
    <n v="0"/>
    <n v="0"/>
    <n v="0"/>
    <m/>
    <n v="0"/>
    <m/>
    <n v="0"/>
    <m/>
    <m/>
    <m/>
    <m/>
    <m/>
    <d v="2021-07-12T00:00:00"/>
    <m/>
    <m/>
    <m/>
    <s v="SI"/>
    <m/>
    <m/>
    <m/>
    <n v="0"/>
    <n v="0"/>
    <m/>
    <n v="20232604"/>
  </r>
  <r>
    <n v="821003143"/>
    <s v="HOSPITAL DPTAL CENTENARIO DE SEVILLA"/>
    <s v="HCSS"/>
    <n v="160256"/>
    <s v="HCSS_160256"/>
    <s v="821003143_HCSS_160256"/>
    <m/>
    <m/>
    <d v="2021-07-14T00:00:00"/>
    <n v="99423"/>
    <n v="99423"/>
    <s v="A)Factura no radicada en ERP"/>
    <x v="0"/>
    <m/>
    <m/>
    <m/>
    <s v="no_cruza"/>
    <n v="0"/>
    <n v="0"/>
    <n v="0"/>
    <m/>
    <n v="0"/>
    <m/>
    <n v="0"/>
    <m/>
    <m/>
    <m/>
    <m/>
    <m/>
    <d v="2021-07-14T00:00:00"/>
    <m/>
    <m/>
    <m/>
    <s v="SI"/>
    <m/>
    <m/>
    <m/>
    <n v="0"/>
    <n v="0"/>
    <m/>
    <n v="20232604"/>
  </r>
  <r>
    <n v="821003143"/>
    <s v="HOSPITAL DPTAL CENTENARIO DE SEVILLA"/>
    <s v="HCSS"/>
    <n v="163230"/>
    <s v="HCSS_163230"/>
    <s v="821003143_HCSS_163230"/>
    <m/>
    <m/>
    <d v="2021-07-19T00:00:00"/>
    <n v="327485"/>
    <n v="327485"/>
    <s v="A)Factura no radicada en ERP"/>
    <x v="0"/>
    <m/>
    <m/>
    <m/>
    <s v="no_cruza"/>
    <n v="0"/>
    <n v="0"/>
    <n v="0"/>
    <m/>
    <n v="0"/>
    <m/>
    <n v="0"/>
    <m/>
    <m/>
    <m/>
    <m/>
    <m/>
    <d v="2021-07-19T00:00:00"/>
    <m/>
    <m/>
    <m/>
    <s v="SI"/>
    <m/>
    <m/>
    <m/>
    <n v="0"/>
    <n v="0"/>
    <m/>
    <n v="20232604"/>
  </r>
  <r>
    <n v="821003143"/>
    <s v="HOSPITAL DPTAL CENTENARIO DE SEVILLA"/>
    <s v="HCSS"/>
    <n v="164802"/>
    <s v="HCSS_164802"/>
    <s v="821003143_HCSS_164802"/>
    <m/>
    <m/>
    <d v="2021-07-22T00:00:00"/>
    <n v="4541040"/>
    <n v="4281740"/>
    <s v="A)Factura no radicada en ERP"/>
    <x v="0"/>
    <m/>
    <m/>
    <m/>
    <s v="no_cruza"/>
    <n v="0"/>
    <n v="0"/>
    <n v="0"/>
    <m/>
    <n v="0"/>
    <m/>
    <n v="0"/>
    <m/>
    <m/>
    <m/>
    <m/>
    <m/>
    <d v="2021-07-22T00:00:00"/>
    <m/>
    <m/>
    <m/>
    <s v="SI"/>
    <m/>
    <m/>
    <m/>
    <n v="0"/>
    <n v="0"/>
    <m/>
    <n v="20232604"/>
  </r>
  <r>
    <n v="821003143"/>
    <s v="HOSPITAL DPTAL CENTENARIO DE SEVILLA"/>
    <s v="HCSS"/>
    <n v="169167"/>
    <s v="HCSS_169167"/>
    <s v="821003143_HCSS_169167"/>
    <m/>
    <m/>
    <d v="2021-07-28T00:00:00"/>
    <n v="87481"/>
    <n v="87481"/>
    <s v="A)Factura no radicada en ERP"/>
    <x v="0"/>
    <m/>
    <m/>
    <m/>
    <s v="no_cruza"/>
    <n v="0"/>
    <n v="0"/>
    <n v="0"/>
    <m/>
    <n v="0"/>
    <m/>
    <n v="0"/>
    <m/>
    <m/>
    <m/>
    <m/>
    <m/>
    <d v="2021-07-28T00:00:00"/>
    <m/>
    <m/>
    <m/>
    <s v="SI"/>
    <m/>
    <m/>
    <m/>
    <n v="0"/>
    <n v="0"/>
    <m/>
    <n v="20232604"/>
  </r>
  <r>
    <n v="821003143"/>
    <s v="HOSPITAL DPTAL CENTENARIO DE SEVILLA"/>
    <s v="HCSS"/>
    <n v="171202"/>
    <s v="HCSS_171202"/>
    <s v="821003143_HCSS_171202"/>
    <m/>
    <m/>
    <d v="2021-07-31T00:00:00"/>
    <n v="59700"/>
    <n v="59700"/>
    <s v="A)Factura no radicada en ERP"/>
    <x v="0"/>
    <m/>
    <m/>
    <m/>
    <s v="no_cruza"/>
    <n v="0"/>
    <n v="0"/>
    <n v="0"/>
    <m/>
    <n v="0"/>
    <m/>
    <n v="0"/>
    <m/>
    <m/>
    <m/>
    <m/>
    <m/>
    <d v="2021-07-31T00:00:00"/>
    <m/>
    <m/>
    <m/>
    <s v="SI"/>
    <m/>
    <m/>
    <m/>
    <n v="0"/>
    <n v="0"/>
    <m/>
    <n v="20232604"/>
  </r>
  <r>
    <n v="821003143"/>
    <s v="HOSPITAL DPTAL CENTENARIO DE SEVILLA"/>
    <s v="HCSS"/>
    <n v="171203"/>
    <s v="HCSS_171203"/>
    <s v="821003143_HCSS_171203"/>
    <m/>
    <m/>
    <d v="2021-07-31T00:00:00"/>
    <n v="99423"/>
    <n v="99423"/>
    <s v="A)Factura no radicada en ERP"/>
    <x v="0"/>
    <m/>
    <m/>
    <m/>
    <s v="no_cruza"/>
    <n v="0"/>
    <n v="0"/>
    <n v="0"/>
    <m/>
    <n v="0"/>
    <m/>
    <n v="0"/>
    <m/>
    <m/>
    <m/>
    <m/>
    <m/>
    <d v="2021-07-31T00:00:00"/>
    <m/>
    <m/>
    <m/>
    <s v="SI"/>
    <m/>
    <m/>
    <m/>
    <n v="0"/>
    <n v="0"/>
    <m/>
    <n v="20232604"/>
  </r>
  <r>
    <n v="821003143"/>
    <s v="HOSPITAL DPTAL CENTENARIO DE SEVILLA"/>
    <s v="HCSS"/>
    <n v="171206"/>
    <s v="HCSS_171206"/>
    <s v="821003143_HCSS_171206"/>
    <m/>
    <m/>
    <d v="2021-07-31T00:00:00"/>
    <n v="59700"/>
    <n v="59700"/>
    <s v="A)Factura no radicada en ERP"/>
    <x v="0"/>
    <m/>
    <m/>
    <m/>
    <s v="no_cruza"/>
    <n v="0"/>
    <n v="0"/>
    <n v="0"/>
    <m/>
    <n v="0"/>
    <m/>
    <n v="0"/>
    <m/>
    <m/>
    <m/>
    <m/>
    <m/>
    <d v="2021-07-31T00:00:00"/>
    <m/>
    <m/>
    <m/>
    <s v="SI"/>
    <m/>
    <m/>
    <m/>
    <n v="0"/>
    <n v="0"/>
    <m/>
    <n v="20232604"/>
  </r>
  <r>
    <n v="821003143"/>
    <s v="HOSPITAL DPTAL CENTENARIO DE SEVILLA"/>
    <s v="HCSS"/>
    <n v="171207"/>
    <s v="HCSS_171207"/>
    <s v="821003143_HCSS_171207"/>
    <m/>
    <m/>
    <d v="2021-07-31T00:00:00"/>
    <n v="99423"/>
    <n v="99423"/>
    <s v="A)Factura no radicada en ERP"/>
    <x v="0"/>
    <m/>
    <m/>
    <m/>
    <s v="no_cruza"/>
    <n v="0"/>
    <n v="0"/>
    <n v="0"/>
    <m/>
    <n v="0"/>
    <m/>
    <n v="0"/>
    <m/>
    <m/>
    <m/>
    <m/>
    <m/>
    <d v="2021-07-31T00:00:00"/>
    <m/>
    <m/>
    <m/>
    <s v="SI"/>
    <m/>
    <m/>
    <m/>
    <n v="0"/>
    <n v="0"/>
    <m/>
    <n v="20232604"/>
  </r>
  <r>
    <n v="821003143"/>
    <s v="HOSPITAL DPTAL CENTENARIO DE SEVILLA"/>
    <s v="HCSS"/>
    <n v="196590"/>
    <s v="HCSS_196590"/>
    <s v="821003143_HCSS_196590"/>
    <m/>
    <m/>
    <d v="2021-09-07T00:00:00"/>
    <n v="149371"/>
    <n v="149371"/>
    <s v="A)Factura no radicada en ERP"/>
    <x v="0"/>
    <m/>
    <m/>
    <m/>
    <s v="no_cruza"/>
    <n v="0"/>
    <n v="0"/>
    <n v="0"/>
    <m/>
    <n v="0"/>
    <m/>
    <n v="0"/>
    <m/>
    <m/>
    <m/>
    <m/>
    <m/>
    <d v="2021-09-07T00:00:00"/>
    <m/>
    <m/>
    <m/>
    <s v="SI"/>
    <m/>
    <m/>
    <m/>
    <n v="0"/>
    <n v="0"/>
    <m/>
    <n v="20232604"/>
  </r>
  <r>
    <n v="821003143"/>
    <s v="HOSPITAL DPTAL CENTENARIO DE SEVILLA"/>
    <s v="HCSS"/>
    <n v="196591"/>
    <s v="HCSS_196591"/>
    <s v="821003143_HCSS_196591"/>
    <m/>
    <m/>
    <d v="2021-09-07T00:00:00"/>
    <n v="59700"/>
    <n v="59700"/>
    <s v="A)Factura no radicada en ERP"/>
    <x v="0"/>
    <m/>
    <m/>
    <m/>
    <s v="no_cruza"/>
    <n v="0"/>
    <n v="0"/>
    <n v="0"/>
    <m/>
    <n v="0"/>
    <m/>
    <n v="0"/>
    <m/>
    <m/>
    <m/>
    <m/>
    <m/>
    <d v="2021-09-07T00:00:00"/>
    <m/>
    <m/>
    <m/>
    <s v="SI"/>
    <m/>
    <m/>
    <m/>
    <n v="0"/>
    <n v="0"/>
    <m/>
    <n v="20232604"/>
  </r>
  <r>
    <n v="821003143"/>
    <s v="HOSPITAL DPTAL CENTENARIO DE SEVILLA"/>
    <s v="HCSS"/>
    <n v="196592"/>
    <s v="HCSS_196592"/>
    <s v="821003143_HCSS_196592"/>
    <m/>
    <m/>
    <d v="2021-09-07T00:00:00"/>
    <n v="36300"/>
    <n v="32800"/>
    <s v="A)Factura no radicada en ERP"/>
    <x v="0"/>
    <m/>
    <m/>
    <m/>
    <s v="no_cruza"/>
    <n v="0"/>
    <n v="0"/>
    <n v="0"/>
    <m/>
    <n v="0"/>
    <m/>
    <n v="0"/>
    <m/>
    <m/>
    <m/>
    <m/>
    <m/>
    <d v="2021-09-07T00:00:00"/>
    <m/>
    <m/>
    <m/>
    <s v="SI"/>
    <m/>
    <m/>
    <m/>
    <n v="0"/>
    <n v="0"/>
    <m/>
    <n v="20232604"/>
  </r>
  <r>
    <n v="821003143"/>
    <s v="HOSPITAL DPTAL CENTENARIO DE SEVILLA"/>
    <s v="HCSS"/>
    <n v="201113"/>
    <s v="HCSS_201113"/>
    <s v="821003143_HCSS_201113"/>
    <m/>
    <m/>
    <d v="2021-09-14T00:00:00"/>
    <n v="428386"/>
    <n v="428386"/>
    <s v="A)Factura no radicada en ERP"/>
    <x v="0"/>
    <m/>
    <m/>
    <m/>
    <s v="no_cruza"/>
    <n v="0"/>
    <n v="0"/>
    <n v="0"/>
    <m/>
    <n v="0"/>
    <m/>
    <n v="0"/>
    <m/>
    <m/>
    <m/>
    <m/>
    <m/>
    <d v="2021-09-14T00:00:00"/>
    <m/>
    <m/>
    <m/>
    <s v="SI"/>
    <m/>
    <m/>
    <m/>
    <n v="0"/>
    <n v="0"/>
    <m/>
    <n v="20232604"/>
  </r>
  <r>
    <n v="821003143"/>
    <s v="HOSPITAL DPTAL CENTENARIO DE SEVILLA"/>
    <s v="HCSS"/>
    <n v="212471"/>
    <s v="HCSS_212471"/>
    <s v="821003143_HCSS_212471"/>
    <m/>
    <m/>
    <d v="2021-09-29T00:00:00"/>
    <n v="104200"/>
    <n v="100700"/>
    <s v="A)Factura no radicada en ERP"/>
    <x v="0"/>
    <m/>
    <m/>
    <m/>
    <s v="no_cruza"/>
    <n v="0"/>
    <n v="0"/>
    <n v="0"/>
    <m/>
    <n v="0"/>
    <m/>
    <n v="0"/>
    <m/>
    <m/>
    <m/>
    <m/>
    <m/>
    <d v="2021-09-29T00:00:00"/>
    <m/>
    <m/>
    <m/>
    <s v="SI"/>
    <m/>
    <m/>
    <m/>
    <n v="0"/>
    <n v="0"/>
    <m/>
    <n v="20232604"/>
  </r>
  <r>
    <n v="821003143"/>
    <s v="HOSPITAL DPTAL CENTENARIO DE SEVILLA"/>
    <s v="HCSS"/>
    <n v="249159"/>
    <s v="HCSS_249159"/>
    <s v="821003143_HCSS_249159"/>
    <m/>
    <m/>
    <d v="2021-12-07T00:00:00"/>
    <n v="92017"/>
    <n v="92017"/>
    <s v="A)Factura no radicada en ERP"/>
    <x v="0"/>
    <m/>
    <m/>
    <m/>
    <s v="no_cruza"/>
    <n v="0"/>
    <n v="0"/>
    <n v="0"/>
    <m/>
    <n v="0"/>
    <m/>
    <n v="0"/>
    <m/>
    <m/>
    <m/>
    <m/>
    <m/>
    <d v="2021-12-07T00:00:00"/>
    <m/>
    <m/>
    <m/>
    <s v="SI"/>
    <m/>
    <m/>
    <m/>
    <n v="0"/>
    <n v="0"/>
    <m/>
    <n v="20232604"/>
  </r>
  <r>
    <n v="821003143"/>
    <s v="HOSPITAL DPTAL CENTENARIO DE SEVILLA"/>
    <s v="HCSS"/>
    <n v="251312"/>
    <s v="HCSS_251312"/>
    <s v="821003143_HCSS_251312"/>
    <m/>
    <m/>
    <d v="2021-12-10T00:00:00"/>
    <n v="137757"/>
    <n v="137757"/>
    <s v="A)Factura no radicada en ERP"/>
    <x v="0"/>
    <m/>
    <m/>
    <m/>
    <s v="no_cruza"/>
    <n v="0"/>
    <n v="0"/>
    <n v="0"/>
    <m/>
    <n v="0"/>
    <m/>
    <n v="0"/>
    <m/>
    <m/>
    <m/>
    <m/>
    <m/>
    <d v="2021-12-10T00:00:00"/>
    <m/>
    <m/>
    <m/>
    <s v="SI"/>
    <m/>
    <m/>
    <m/>
    <n v="0"/>
    <n v="0"/>
    <m/>
    <n v="20232604"/>
  </r>
  <r>
    <n v="821003143"/>
    <s v="HOSPITAL DPTAL CENTENARIO DE SEVILLA"/>
    <s v="HCSS"/>
    <n v="252920"/>
    <s v="HCSS_252920"/>
    <s v="821003143_HCSS_252920"/>
    <m/>
    <m/>
    <d v="2021-12-14T00:00:00"/>
    <n v="11000"/>
    <n v="11000"/>
    <s v="A)Factura no radicada en ERP"/>
    <x v="0"/>
    <m/>
    <m/>
    <m/>
    <s v="no_cruza"/>
    <n v="0"/>
    <n v="0"/>
    <n v="0"/>
    <m/>
    <n v="0"/>
    <m/>
    <n v="0"/>
    <m/>
    <m/>
    <m/>
    <m/>
    <m/>
    <d v="2021-12-14T00:00:00"/>
    <m/>
    <m/>
    <m/>
    <s v="SI"/>
    <m/>
    <m/>
    <m/>
    <n v="0"/>
    <n v="0"/>
    <m/>
    <n v="20232604"/>
  </r>
  <r>
    <n v="821003143"/>
    <s v="HOSPITAL DPTAL CENTENARIO DE SEVILLA"/>
    <s v="HCSS"/>
    <n v="256388"/>
    <s v="HCSS_256388"/>
    <s v="821003143_HCSS_256388"/>
    <m/>
    <m/>
    <d v="2021-12-21T00:00:00"/>
    <n v="122663"/>
    <n v="122663"/>
    <s v="A)Factura no radicada en ERP"/>
    <x v="0"/>
    <m/>
    <m/>
    <m/>
    <s v="no_cruza"/>
    <n v="0"/>
    <n v="0"/>
    <n v="0"/>
    <m/>
    <n v="0"/>
    <m/>
    <n v="0"/>
    <m/>
    <m/>
    <m/>
    <m/>
    <m/>
    <d v="2021-12-21T00:00:00"/>
    <m/>
    <m/>
    <m/>
    <s v="SI"/>
    <m/>
    <m/>
    <m/>
    <n v="0"/>
    <n v="0"/>
    <m/>
    <n v="20232604"/>
  </r>
  <r>
    <n v="821003143"/>
    <s v="HOSPITAL DPTAL CENTENARIO DE SEVILLA"/>
    <s v="HCSS"/>
    <n v="256702"/>
    <s v="HCSS_256702"/>
    <s v="821003143_HCSS_256702"/>
    <m/>
    <m/>
    <d v="2021-12-22T00:00:00"/>
    <n v="99423"/>
    <n v="99423"/>
    <s v="A)Factura no radicada en ERP"/>
    <x v="0"/>
    <m/>
    <m/>
    <m/>
    <s v="no_cruza"/>
    <n v="0"/>
    <n v="0"/>
    <n v="0"/>
    <m/>
    <n v="0"/>
    <m/>
    <n v="0"/>
    <m/>
    <m/>
    <m/>
    <m/>
    <m/>
    <d v="2021-12-22T00:00:00"/>
    <m/>
    <m/>
    <m/>
    <s v="SI"/>
    <m/>
    <m/>
    <m/>
    <n v="0"/>
    <n v="0"/>
    <m/>
    <n v="20232604"/>
  </r>
  <r>
    <n v="821003143"/>
    <s v="HOSPITAL DPTAL CENTENARIO DE SEVILLA"/>
    <s v="HCSS"/>
    <n v="256703"/>
    <s v="HCSS_256703"/>
    <s v="821003143_HCSS_256703"/>
    <m/>
    <m/>
    <d v="2021-12-22T00:00:00"/>
    <n v="67489"/>
    <n v="67489"/>
    <s v="A)Factura no radicada en ERP"/>
    <x v="0"/>
    <m/>
    <m/>
    <m/>
    <s v="no_cruza"/>
    <n v="0"/>
    <n v="0"/>
    <n v="0"/>
    <m/>
    <n v="0"/>
    <m/>
    <n v="0"/>
    <m/>
    <m/>
    <m/>
    <m/>
    <m/>
    <d v="2021-12-22T00:00:00"/>
    <m/>
    <m/>
    <m/>
    <s v="SI"/>
    <m/>
    <m/>
    <m/>
    <n v="0"/>
    <n v="0"/>
    <m/>
    <n v="20232604"/>
  </r>
  <r>
    <n v="821003143"/>
    <s v="HOSPITAL DPTAL CENTENARIO DE SEVILLA"/>
    <s v="HCSS"/>
    <n v="256734"/>
    <s v="HCSS_256734"/>
    <s v="821003143_HCSS_256734"/>
    <m/>
    <m/>
    <d v="2021-12-22T00:00:00"/>
    <n v="24800"/>
    <n v="24800"/>
    <s v="A)Factura no radicada en ERP"/>
    <x v="0"/>
    <m/>
    <m/>
    <m/>
    <s v="no_cruza"/>
    <n v="0"/>
    <n v="0"/>
    <n v="0"/>
    <m/>
    <n v="0"/>
    <m/>
    <n v="0"/>
    <m/>
    <m/>
    <m/>
    <m/>
    <m/>
    <d v="2021-12-22T00:00:00"/>
    <m/>
    <m/>
    <m/>
    <s v="SI"/>
    <m/>
    <m/>
    <m/>
    <n v="0"/>
    <n v="0"/>
    <m/>
    <n v="20232604"/>
  </r>
  <r>
    <n v="821003143"/>
    <s v="HOSPITAL DPTAL CENTENARIO DE SEVILLA"/>
    <s v="HCSS"/>
    <n v="258215"/>
    <s v="HCSS_258215"/>
    <s v="821003143_HCSS_258215"/>
    <m/>
    <m/>
    <d v="2021-12-24T00:00:00"/>
    <n v="76409"/>
    <n v="76409"/>
    <s v="A)Factura no radicada en ERP"/>
    <x v="0"/>
    <m/>
    <m/>
    <m/>
    <s v="no_cruza"/>
    <n v="0"/>
    <n v="0"/>
    <n v="0"/>
    <m/>
    <n v="0"/>
    <m/>
    <n v="0"/>
    <m/>
    <m/>
    <m/>
    <m/>
    <m/>
    <d v="2021-12-24T00:00:00"/>
    <m/>
    <m/>
    <m/>
    <s v="SI"/>
    <m/>
    <m/>
    <m/>
    <n v="0"/>
    <n v="0"/>
    <m/>
    <n v="20232604"/>
  </r>
  <r>
    <n v="821003143"/>
    <s v="HOSPITAL DPTAL CENTENARIO DE SEVILLA"/>
    <s v="HCSS"/>
    <n v="258286"/>
    <s v="HCSS_258286"/>
    <s v="821003143_HCSS_258286"/>
    <m/>
    <m/>
    <d v="2021-12-26T00:00:00"/>
    <n v="88973"/>
    <n v="88973"/>
    <s v="A)Factura no radicada en ERP"/>
    <x v="0"/>
    <m/>
    <m/>
    <m/>
    <s v="no_cruza"/>
    <n v="0"/>
    <n v="0"/>
    <n v="0"/>
    <m/>
    <n v="0"/>
    <m/>
    <n v="0"/>
    <m/>
    <m/>
    <m/>
    <m/>
    <m/>
    <d v="2021-12-26T00:00:00"/>
    <m/>
    <m/>
    <m/>
    <s v="SI"/>
    <m/>
    <m/>
    <m/>
    <n v="0"/>
    <n v="0"/>
    <m/>
    <n v="20232604"/>
  </r>
  <r>
    <n v="821003143"/>
    <s v="HOSPITAL DPTAL CENTENARIO DE SEVILLA"/>
    <s v="HCSS"/>
    <n v="258600"/>
    <s v="HCSS_258600"/>
    <s v="821003143_HCSS_258600"/>
    <m/>
    <m/>
    <d v="2021-12-27T00:00:00"/>
    <n v="124500"/>
    <n v="124500"/>
    <s v="A)Factura no radicada en ERP"/>
    <x v="0"/>
    <m/>
    <m/>
    <m/>
    <s v="no_cruza"/>
    <n v="0"/>
    <n v="0"/>
    <n v="0"/>
    <m/>
    <n v="0"/>
    <m/>
    <n v="0"/>
    <m/>
    <m/>
    <m/>
    <m/>
    <m/>
    <d v="2021-12-27T00:00:00"/>
    <m/>
    <m/>
    <m/>
    <s v="SI"/>
    <m/>
    <m/>
    <m/>
    <n v="0"/>
    <n v="0"/>
    <m/>
    <n v="20232604"/>
  </r>
  <r>
    <n v="821003143"/>
    <s v="HOSPITAL DPTAL CENTENARIO DE SEVILLA"/>
    <s v="HCSS"/>
    <n v="258871"/>
    <s v="HCSS_258871"/>
    <s v="821003143_HCSS_258871"/>
    <m/>
    <m/>
    <d v="2021-12-27T00:00:00"/>
    <n v="71547"/>
    <n v="71547"/>
    <s v="A)Factura no radicada en ERP"/>
    <x v="0"/>
    <m/>
    <m/>
    <m/>
    <s v="no_cruza"/>
    <n v="0"/>
    <n v="0"/>
    <n v="0"/>
    <m/>
    <n v="0"/>
    <m/>
    <n v="0"/>
    <m/>
    <m/>
    <m/>
    <m/>
    <m/>
    <d v="2021-12-27T00:00:00"/>
    <m/>
    <m/>
    <m/>
    <s v="SI"/>
    <m/>
    <m/>
    <m/>
    <n v="0"/>
    <n v="0"/>
    <m/>
    <n v="20232604"/>
  </r>
  <r>
    <n v="821003143"/>
    <s v="HOSPITAL DPTAL CENTENARIO DE SEVILLA"/>
    <s v="HCSS"/>
    <n v="259905"/>
    <s v="HCSS_259905"/>
    <s v="821003143_HCSS_259905"/>
    <m/>
    <m/>
    <d v="2021-12-29T00:00:00"/>
    <n v="163331"/>
    <n v="163331"/>
    <s v="A)Factura no radicada en ERP"/>
    <x v="0"/>
    <m/>
    <m/>
    <m/>
    <s v="no_cruza"/>
    <n v="0"/>
    <n v="0"/>
    <n v="0"/>
    <m/>
    <n v="0"/>
    <m/>
    <n v="0"/>
    <m/>
    <m/>
    <m/>
    <m/>
    <m/>
    <d v="2021-12-29T00:00:00"/>
    <m/>
    <m/>
    <m/>
    <s v="SI"/>
    <m/>
    <m/>
    <m/>
    <n v="0"/>
    <n v="0"/>
    <m/>
    <n v="20232604"/>
  </r>
  <r>
    <n v="821003143"/>
    <s v="HOSPITAL DPTAL CENTENARIO DE SEVILLA"/>
    <s v="HCSS"/>
    <n v="260374"/>
    <s v="HCSS_260374"/>
    <s v="821003143_HCSS_260374"/>
    <m/>
    <m/>
    <d v="2021-12-30T00:00:00"/>
    <n v="218600"/>
    <n v="218600"/>
    <s v="A)Factura no radicada en ERP"/>
    <x v="0"/>
    <m/>
    <m/>
    <m/>
    <s v="no_cruza"/>
    <n v="0"/>
    <n v="0"/>
    <n v="0"/>
    <m/>
    <n v="0"/>
    <m/>
    <n v="0"/>
    <m/>
    <m/>
    <m/>
    <m/>
    <m/>
    <d v="2021-12-30T00:00:00"/>
    <m/>
    <m/>
    <m/>
    <s v="SI"/>
    <m/>
    <m/>
    <m/>
    <n v="0"/>
    <n v="0"/>
    <m/>
    <n v="20232604"/>
  </r>
  <r>
    <n v="821003143"/>
    <s v="HOSPITAL DPTAL CENTENARIO DE SEVILLA"/>
    <s v="HCSS"/>
    <n v="260523"/>
    <s v="HCSS_260523"/>
    <s v="821003143_HCSS_260523"/>
    <m/>
    <m/>
    <d v="2021-12-30T00:00:00"/>
    <n v="36300"/>
    <n v="36300"/>
    <s v="A)Factura no radicada en ERP"/>
    <x v="0"/>
    <m/>
    <m/>
    <m/>
    <s v="no_cruza"/>
    <n v="0"/>
    <n v="0"/>
    <n v="0"/>
    <m/>
    <n v="0"/>
    <m/>
    <n v="0"/>
    <m/>
    <m/>
    <m/>
    <m/>
    <m/>
    <d v="2021-12-30T00:00:00"/>
    <m/>
    <m/>
    <m/>
    <s v="SI"/>
    <m/>
    <m/>
    <m/>
    <n v="0"/>
    <n v="0"/>
    <m/>
    <n v="20232604"/>
  </r>
  <r>
    <n v="821003143"/>
    <s v="HOSPITAL DPTAL CENTENARIO DE SEVILLA"/>
    <s v="HCSS"/>
    <n v="260764"/>
    <s v="HCSS_260764"/>
    <s v="821003143_HCSS_260764"/>
    <m/>
    <m/>
    <d v="2021-12-31T00:00:00"/>
    <n v="11200"/>
    <n v="11200"/>
    <s v="A)Factura no radicada en ERP"/>
    <x v="0"/>
    <m/>
    <m/>
    <m/>
    <s v="no_cruza"/>
    <n v="0"/>
    <n v="0"/>
    <n v="0"/>
    <m/>
    <n v="0"/>
    <m/>
    <n v="0"/>
    <m/>
    <m/>
    <m/>
    <m/>
    <m/>
    <d v="2021-12-31T00:00:00"/>
    <m/>
    <m/>
    <m/>
    <s v="SI"/>
    <m/>
    <m/>
    <m/>
    <n v="0"/>
    <n v="0"/>
    <m/>
    <n v="20232604"/>
  </r>
  <r>
    <n v="821003143"/>
    <s v="HOSPITAL DPTAL CENTENARIO DE SEVILLA"/>
    <s v="HCSS"/>
    <n v="260769"/>
    <s v="HCSS_260769"/>
    <s v="821003143_HCSS_260769"/>
    <m/>
    <m/>
    <d v="2021-12-31T00:00:00"/>
    <n v="11200"/>
    <n v="11200"/>
    <s v="A)Factura no radicada en ERP"/>
    <x v="0"/>
    <m/>
    <m/>
    <m/>
    <s v="no_cruza"/>
    <n v="0"/>
    <n v="0"/>
    <n v="0"/>
    <m/>
    <n v="0"/>
    <m/>
    <n v="0"/>
    <m/>
    <m/>
    <m/>
    <m/>
    <m/>
    <d v="2021-12-31T00:00:00"/>
    <m/>
    <m/>
    <m/>
    <s v="SI"/>
    <m/>
    <m/>
    <m/>
    <n v="0"/>
    <n v="0"/>
    <m/>
    <n v="20232604"/>
  </r>
  <r>
    <n v="821003143"/>
    <s v="HOSPITAL DPTAL CENTENARIO DE SEVILLA"/>
    <s v="HCSS"/>
    <n v="260776"/>
    <s v="HCSS_260776"/>
    <s v="821003143_HCSS_260776"/>
    <m/>
    <m/>
    <d v="2021-12-31T00:00:00"/>
    <n v="11200"/>
    <n v="11200"/>
    <s v="A)Factura no radicada en ERP"/>
    <x v="0"/>
    <m/>
    <m/>
    <m/>
    <s v="no_cruza"/>
    <n v="0"/>
    <n v="0"/>
    <n v="0"/>
    <m/>
    <n v="0"/>
    <m/>
    <n v="0"/>
    <m/>
    <m/>
    <m/>
    <m/>
    <m/>
    <d v="2021-12-31T00:00:00"/>
    <m/>
    <m/>
    <m/>
    <s v="SI"/>
    <m/>
    <m/>
    <m/>
    <n v="0"/>
    <n v="0"/>
    <m/>
    <n v="20232604"/>
  </r>
  <r>
    <n v="821003143"/>
    <s v="HOSPITAL DPTAL CENTENARIO DE SEVILLA"/>
    <s v="HCSS"/>
    <n v="260858"/>
    <s v="HCSS_260858"/>
    <s v="821003143_HCSS_260858"/>
    <m/>
    <m/>
    <d v="2021-12-31T00:00:00"/>
    <n v="24800"/>
    <n v="24800"/>
    <s v="A)Factura no radicada en ERP"/>
    <x v="0"/>
    <m/>
    <m/>
    <m/>
    <s v="no_cruza"/>
    <n v="0"/>
    <n v="0"/>
    <n v="0"/>
    <m/>
    <n v="0"/>
    <m/>
    <n v="0"/>
    <m/>
    <m/>
    <m/>
    <m/>
    <m/>
    <d v="2021-12-31T00:00:00"/>
    <m/>
    <m/>
    <m/>
    <s v="SI"/>
    <m/>
    <m/>
    <m/>
    <n v="0"/>
    <n v="0"/>
    <m/>
    <n v="20232604"/>
  </r>
  <r>
    <n v="821003143"/>
    <s v="HOSPITAL DPTAL CENTENARIO DE SEVILLA"/>
    <s v="HCSS"/>
    <n v="260881"/>
    <s v="HCSS_260881"/>
    <s v="821003143_HCSS_260881"/>
    <m/>
    <m/>
    <d v="2021-12-31T00:00:00"/>
    <n v="651413"/>
    <n v="651413"/>
    <s v="A)Factura no radicada en ERP"/>
    <x v="0"/>
    <m/>
    <m/>
    <m/>
    <s v="no_cruza"/>
    <n v="0"/>
    <n v="0"/>
    <n v="0"/>
    <m/>
    <n v="0"/>
    <m/>
    <n v="0"/>
    <m/>
    <m/>
    <m/>
    <m/>
    <m/>
    <d v="2021-12-31T00:00:00"/>
    <m/>
    <m/>
    <m/>
    <s v="SI"/>
    <m/>
    <m/>
    <m/>
    <n v="0"/>
    <n v="0"/>
    <m/>
    <n v="20232604"/>
  </r>
  <r>
    <n v="821003143"/>
    <s v="HOSPITAL DPTAL CENTENARIO DE SEVILLA"/>
    <s v="HCSS"/>
    <n v="264434"/>
    <s v="HCSS_264434"/>
    <s v="821003143_HCSS_264434"/>
    <m/>
    <m/>
    <d v="2022-01-11T00:00:00"/>
    <n v="99423"/>
    <n v="99423"/>
    <s v="A)Factura no radicada en ERP"/>
    <x v="0"/>
    <m/>
    <m/>
    <m/>
    <s v="no_cruza"/>
    <n v="0"/>
    <n v="0"/>
    <n v="0"/>
    <m/>
    <n v="0"/>
    <m/>
    <n v="0"/>
    <m/>
    <m/>
    <m/>
    <m/>
    <m/>
    <d v="2022-01-11T00:00:00"/>
    <m/>
    <m/>
    <m/>
    <s v="SI"/>
    <m/>
    <m/>
    <m/>
    <n v="0"/>
    <n v="0"/>
    <m/>
    <n v="20232604"/>
  </r>
  <r>
    <n v="821003143"/>
    <s v="HOSPITAL DPTAL CENTENARIO DE SEVILLA"/>
    <s v="HCSS"/>
    <n v="264435"/>
    <s v="HCSS_264435"/>
    <s v="821003143_HCSS_264435"/>
    <m/>
    <m/>
    <d v="2022-01-11T00:00:00"/>
    <n v="99423"/>
    <n v="99423"/>
    <s v="A)Factura no radicada en ERP"/>
    <x v="0"/>
    <m/>
    <m/>
    <m/>
    <s v="no_cruza"/>
    <n v="0"/>
    <n v="0"/>
    <n v="0"/>
    <m/>
    <n v="0"/>
    <m/>
    <n v="0"/>
    <m/>
    <m/>
    <m/>
    <m/>
    <m/>
    <d v="2022-01-11T00:00:00"/>
    <m/>
    <m/>
    <m/>
    <s v="SI"/>
    <m/>
    <m/>
    <m/>
    <n v="0"/>
    <n v="0"/>
    <m/>
    <n v="20232604"/>
  </r>
  <r>
    <n v="821003143"/>
    <s v="HOSPITAL DPTAL CENTENARIO DE SEVILLA"/>
    <s v="HCSS"/>
    <n v="270691"/>
    <s v="HCSS_270691"/>
    <s v="821003143_HCSS_270691"/>
    <m/>
    <m/>
    <d v="2022-01-25T00:00:00"/>
    <n v="99423"/>
    <n v="99423"/>
    <s v="A)Factura no radicada en ERP"/>
    <x v="0"/>
    <m/>
    <m/>
    <m/>
    <s v="no_cruza"/>
    <n v="0"/>
    <n v="0"/>
    <n v="0"/>
    <m/>
    <n v="0"/>
    <m/>
    <n v="0"/>
    <m/>
    <m/>
    <m/>
    <m/>
    <m/>
    <d v="2022-01-25T00:00:00"/>
    <m/>
    <m/>
    <m/>
    <s v="SI"/>
    <m/>
    <m/>
    <m/>
    <n v="0"/>
    <n v="0"/>
    <m/>
    <n v="20232604"/>
  </r>
  <r>
    <n v="821003143"/>
    <s v="HOSPITAL DPTAL CENTENARIO DE SEVILLA"/>
    <s v="HCSS"/>
    <n v="272012"/>
    <s v="HCSS_272012"/>
    <s v="821003143_HCSS_272012"/>
    <m/>
    <m/>
    <d v="2022-01-27T00:00:00"/>
    <n v="99423"/>
    <n v="99423"/>
    <s v="A)Factura no radicada en ERP"/>
    <x v="0"/>
    <m/>
    <m/>
    <m/>
    <s v="no_cruza"/>
    <n v="0"/>
    <n v="0"/>
    <n v="0"/>
    <m/>
    <n v="0"/>
    <m/>
    <n v="0"/>
    <m/>
    <m/>
    <m/>
    <m/>
    <m/>
    <d v="2022-01-27T00:00:00"/>
    <m/>
    <m/>
    <m/>
    <s v="SI"/>
    <m/>
    <m/>
    <m/>
    <n v="0"/>
    <n v="0"/>
    <m/>
    <n v="20232604"/>
  </r>
  <r>
    <n v="821003143"/>
    <s v="HOSPITAL DPTAL CENTENARIO DE SEVILLA"/>
    <s v="HCSS"/>
    <n v="272013"/>
    <s v="HCSS_272013"/>
    <s v="821003143_HCSS_272013"/>
    <m/>
    <m/>
    <d v="2022-01-27T00:00:00"/>
    <n v="239770"/>
    <n v="239770"/>
    <s v="A)Factura no radicada en ERP"/>
    <x v="0"/>
    <m/>
    <m/>
    <m/>
    <s v="no_cruza"/>
    <n v="0"/>
    <n v="0"/>
    <n v="0"/>
    <m/>
    <n v="0"/>
    <m/>
    <n v="0"/>
    <m/>
    <m/>
    <m/>
    <m/>
    <m/>
    <d v="2022-01-27T00:00:00"/>
    <m/>
    <m/>
    <m/>
    <s v="SI"/>
    <m/>
    <m/>
    <m/>
    <n v="0"/>
    <n v="0"/>
    <m/>
    <n v="20232604"/>
  </r>
  <r>
    <n v="821003143"/>
    <s v="HOSPITAL DPTAL CENTENARIO DE SEVILLA"/>
    <s v="HCSS"/>
    <n v="275068"/>
    <s v="HCSS_275068"/>
    <s v="821003143_HCSS_275068"/>
    <m/>
    <m/>
    <d v="2022-02-03T00:00:00"/>
    <n v="75134"/>
    <n v="75134"/>
    <s v="A)Factura no radicada en ERP"/>
    <x v="0"/>
    <m/>
    <m/>
    <m/>
    <s v="no_cruza"/>
    <n v="0"/>
    <n v="0"/>
    <n v="0"/>
    <m/>
    <n v="0"/>
    <m/>
    <n v="0"/>
    <m/>
    <m/>
    <m/>
    <m/>
    <m/>
    <d v="2022-02-03T00:00:00"/>
    <m/>
    <m/>
    <m/>
    <s v="SI"/>
    <m/>
    <m/>
    <m/>
    <n v="0"/>
    <n v="0"/>
    <m/>
    <n v="20232604"/>
  </r>
  <r>
    <n v="821003143"/>
    <s v="HOSPITAL DPTAL CENTENARIO DE SEVILLA"/>
    <s v="HCSS"/>
    <n v="276150"/>
    <s v="HCSS_276150"/>
    <s v="821003143_HCSS_276150"/>
    <m/>
    <m/>
    <d v="2022-02-06T00:00:00"/>
    <n v="215713"/>
    <n v="215713"/>
    <s v="A)Factura no radicada en ERP"/>
    <x v="0"/>
    <m/>
    <m/>
    <m/>
    <s v="no_cruza"/>
    <n v="0"/>
    <n v="0"/>
    <n v="0"/>
    <m/>
    <n v="0"/>
    <m/>
    <n v="0"/>
    <m/>
    <m/>
    <m/>
    <m/>
    <m/>
    <d v="2022-02-06T00:00:00"/>
    <m/>
    <m/>
    <m/>
    <s v="SI"/>
    <m/>
    <m/>
    <m/>
    <n v="0"/>
    <n v="0"/>
    <m/>
    <n v="20232604"/>
  </r>
  <r>
    <n v="821003143"/>
    <s v="HOSPITAL DPTAL CENTENARIO DE SEVILLA"/>
    <s v="HCSS"/>
    <n v="277280"/>
    <s v="HCSS_277280"/>
    <s v="821003143_HCSS_277280"/>
    <m/>
    <m/>
    <d v="2022-02-09T00:00:00"/>
    <n v="76848"/>
    <n v="76848"/>
    <s v="A)Factura no radicada en ERP"/>
    <x v="0"/>
    <m/>
    <m/>
    <m/>
    <s v="no_cruza"/>
    <n v="0"/>
    <n v="0"/>
    <n v="0"/>
    <m/>
    <n v="0"/>
    <m/>
    <n v="0"/>
    <m/>
    <m/>
    <m/>
    <m/>
    <m/>
    <d v="2022-02-09T00:00:00"/>
    <m/>
    <m/>
    <m/>
    <s v="SI"/>
    <m/>
    <m/>
    <m/>
    <n v="0"/>
    <n v="0"/>
    <m/>
    <n v="20232604"/>
  </r>
  <r>
    <n v="821003143"/>
    <s v="HOSPITAL DPTAL CENTENARIO DE SEVILLA"/>
    <s v="HCSS"/>
    <n v="279482"/>
    <s v="HCSS_279482"/>
    <s v="821003143_HCSS_279482"/>
    <m/>
    <m/>
    <d v="2022-02-13T00:00:00"/>
    <n v="73137"/>
    <n v="73137"/>
    <s v="A)Factura no radicada en ERP"/>
    <x v="0"/>
    <m/>
    <m/>
    <m/>
    <s v="no_cruza"/>
    <n v="0"/>
    <n v="0"/>
    <n v="0"/>
    <m/>
    <n v="0"/>
    <m/>
    <n v="0"/>
    <m/>
    <m/>
    <m/>
    <m/>
    <m/>
    <d v="2022-02-13T00:00:00"/>
    <m/>
    <m/>
    <m/>
    <s v="SI"/>
    <m/>
    <m/>
    <m/>
    <n v="0"/>
    <n v="0"/>
    <m/>
    <n v="20232604"/>
  </r>
  <r>
    <n v="821003143"/>
    <s v="HOSPITAL DPTAL CENTENARIO DE SEVILLA"/>
    <s v="HCSS"/>
    <n v="279483"/>
    <s v="HCSS_279483"/>
    <s v="821003143_HCSS_279483"/>
    <m/>
    <m/>
    <d v="2022-02-13T00:00:00"/>
    <n v="99423"/>
    <n v="99423"/>
    <s v="A)Factura no radicada en ERP"/>
    <x v="0"/>
    <m/>
    <m/>
    <m/>
    <s v="no_cruza"/>
    <n v="0"/>
    <n v="0"/>
    <n v="0"/>
    <m/>
    <n v="0"/>
    <m/>
    <n v="0"/>
    <m/>
    <m/>
    <m/>
    <m/>
    <m/>
    <d v="2022-02-13T00:00:00"/>
    <m/>
    <m/>
    <m/>
    <s v="SI"/>
    <m/>
    <m/>
    <m/>
    <n v="0"/>
    <n v="0"/>
    <m/>
    <n v="20232604"/>
  </r>
  <r>
    <n v="821003143"/>
    <s v="HOSPITAL DPTAL CENTENARIO DE SEVILLA"/>
    <s v="HCSS"/>
    <n v="282402"/>
    <s v="HCSS_282402"/>
    <s v="821003143_HCSS_282402"/>
    <m/>
    <m/>
    <d v="2022-02-18T00:00:00"/>
    <n v="40000"/>
    <n v="40000"/>
    <s v="A)Factura no radicada en ERP"/>
    <x v="0"/>
    <m/>
    <m/>
    <m/>
    <s v="no_cruza"/>
    <n v="0"/>
    <n v="0"/>
    <n v="0"/>
    <m/>
    <n v="0"/>
    <m/>
    <n v="0"/>
    <m/>
    <m/>
    <m/>
    <m/>
    <m/>
    <d v="2022-02-18T00:00:00"/>
    <m/>
    <m/>
    <m/>
    <s v="SI"/>
    <m/>
    <m/>
    <m/>
    <n v="0"/>
    <n v="0"/>
    <m/>
    <n v="20232604"/>
  </r>
  <r>
    <n v="821003143"/>
    <s v="HOSPITAL DPTAL CENTENARIO DE SEVILLA"/>
    <s v="HCSS"/>
    <n v="282920"/>
    <s v="HCSS_282920"/>
    <s v="821003143_HCSS_282920"/>
    <m/>
    <m/>
    <d v="2022-02-19T00:00:00"/>
    <n v="57667"/>
    <n v="57667"/>
    <s v="A)Factura no radicada en ERP"/>
    <x v="0"/>
    <m/>
    <m/>
    <m/>
    <s v="no_cruza"/>
    <n v="0"/>
    <n v="0"/>
    <n v="0"/>
    <m/>
    <n v="0"/>
    <m/>
    <n v="0"/>
    <m/>
    <m/>
    <m/>
    <m/>
    <m/>
    <d v="2022-02-19T00:00:00"/>
    <m/>
    <m/>
    <m/>
    <s v="SI"/>
    <m/>
    <m/>
    <m/>
    <n v="0"/>
    <n v="0"/>
    <m/>
    <n v="20232604"/>
  </r>
  <r>
    <n v="821003143"/>
    <s v="HOSPITAL DPTAL CENTENARIO DE SEVILLA"/>
    <s v="HCSS"/>
    <n v="286040"/>
    <s v="HCSS_286040"/>
    <s v="821003143_HCSS_286040"/>
    <m/>
    <m/>
    <d v="2022-02-25T00:00:00"/>
    <n v="29000"/>
    <n v="29000"/>
    <s v="A)Factura no radicada en ERP"/>
    <x v="0"/>
    <m/>
    <m/>
    <m/>
    <s v="no_cruza"/>
    <n v="0"/>
    <n v="0"/>
    <n v="0"/>
    <m/>
    <n v="0"/>
    <m/>
    <n v="0"/>
    <m/>
    <m/>
    <m/>
    <m/>
    <m/>
    <d v="2022-02-25T00:00:00"/>
    <m/>
    <m/>
    <m/>
    <s v="SI"/>
    <m/>
    <m/>
    <m/>
    <n v="0"/>
    <n v="0"/>
    <m/>
    <n v="20232604"/>
  </r>
  <r>
    <n v="821003143"/>
    <s v="HOSPITAL DPTAL CENTENARIO DE SEVILLA"/>
    <s v="HCSS"/>
    <n v="286576"/>
    <s v="HCSS_286576"/>
    <s v="821003143_HCSS_286576"/>
    <m/>
    <m/>
    <d v="2022-02-28T00:00:00"/>
    <n v="56000"/>
    <n v="56000"/>
    <s v="A)Factura no radicada en ERP"/>
    <x v="0"/>
    <m/>
    <m/>
    <m/>
    <s v="no_cruza"/>
    <n v="0"/>
    <n v="0"/>
    <n v="0"/>
    <m/>
    <n v="0"/>
    <m/>
    <n v="0"/>
    <m/>
    <m/>
    <m/>
    <m/>
    <m/>
    <d v="2022-02-28T00:00:00"/>
    <m/>
    <m/>
    <m/>
    <s v="SI"/>
    <m/>
    <m/>
    <m/>
    <n v="0"/>
    <n v="0"/>
    <m/>
    <n v="20232604"/>
  </r>
  <r>
    <n v="821003143"/>
    <s v="HOSPITAL DPTAL CENTENARIO DE SEVILLA"/>
    <s v="HCSS"/>
    <n v="295560"/>
    <s v="HCSS_295560"/>
    <s v="821003143_HCSS_295560"/>
    <m/>
    <m/>
    <d v="2022-03-17T00:00:00"/>
    <n v="182509"/>
    <n v="182509"/>
    <s v="A)Factura no radicada en ERP"/>
    <x v="0"/>
    <m/>
    <m/>
    <m/>
    <s v="no_cruza"/>
    <n v="0"/>
    <n v="0"/>
    <n v="0"/>
    <m/>
    <n v="0"/>
    <m/>
    <n v="0"/>
    <m/>
    <m/>
    <m/>
    <m/>
    <m/>
    <d v="2022-03-17T00:00:00"/>
    <m/>
    <m/>
    <m/>
    <s v="SI"/>
    <m/>
    <m/>
    <m/>
    <n v="0"/>
    <n v="0"/>
    <m/>
    <n v="20232604"/>
  </r>
  <r>
    <n v="821003143"/>
    <s v="HOSPITAL DPTAL CENTENARIO DE SEVILLA"/>
    <s v="HCSS"/>
    <n v="296202"/>
    <s v="HCSS_296202"/>
    <s v="821003143_HCSS_296202"/>
    <m/>
    <m/>
    <d v="2022-03-18T00:00:00"/>
    <n v="150060"/>
    <n v="150060"/>
    <s v="A)Factura no radicada en ERP"/>
    <x v="0"/>
    <m/>
    <m/>
    <m/>
    <s v="no_cruza"/>
    <n v="0"/>
    <n v="0"/>
    <n v="0"/>
    <m/>
    <n v="0"/>
    <m/>
    <n v="0"/>
    <m/>
    <m/>
    <m/>
    <m/>
    <m/>
    <d v="2022-03-18T00:00:00"/>
    <m/>
    <m/>
    <m/>
    <s v="SI"/>
    <m/>
    <m/>
    <m/>
    <n v="0"/>
    <n v="0"/>
    <m/>
    <n v="20232604"/>
  </r>
  <r>
    <n v="821003143"/>
    <s v="HOSPITAL DPTAL CENTENARIO DE SEVILLA"/>
    <s v="HCSS"/>
    <n v="299961"/>
    <s v="HCSS_299961"/>
    <s v="821003143_HCSS_299961"/>
    <m/>
    <m/>
    <d v="2022-03-26T00:00:00"/>
    <n v="259239"/>
    <n v="259239"/>
    <s v="A)Factura no radicada en ERP"/>
    <x v="0"/>
    <m/>
    <m/>
    <m/>
    <s v="no_cruza"/>
    <n v="0"/>
    <n v="0"/>
    <n v="0"/>
    <m/>
    <n v="0"/>
    <m/>
    <n v="0"/>
    <m/>
    <m/>
    <m/>
    <m/>
    <m/>
    <d v="2022-03-26T00:00:00"/>
    <m/>
    <m/>
    <m/>
    <s v="SI"/>
    <m/>
    <m/>
    <m/>
    <n v="0"/>
    <n v="0"/>
    <m/>
    <n v="20232604"/>
  </r>
  <r>
    <n v="821003143"/>
    <s v="HOSPITAL DPTAL CENTENARIO DE SEVILLA"/>
    <s v="HCSS"/>
    <n v="305613"/>
    <s v="HCSS_305613"/>
    <s v="821003143_HCSS_305613"/>
    <m/>
    <m/>
    <d v="2022-04-05T00:00:00"/>
    <n v="6000"/>
    <n v="6000"/>
    <s v="A)Factura no radicada en ERP"/>
    <x v="0"/>
    <m/>
    <m/>
    <m/>
    <s v="no_cruza"/>
    <n v="0"/>
    <n v="0"/>
    <n v="0"/>
    <m/>
    <n v="0"/>
    <m/>
    <n v="0"/>
    <m/>
    <m/>
    <m/>
    <m/>
    <m/>
    <d v="2022-04-05T00:00:00"/>
    <m/>
    <m/>
    <m/>
    <s v="SI"/>
    <m/>
    <m/>
    <m/>
    <n v="0"/>
    <n v="0"/>
    <m/>
    <n v="20232604"/>
  </r>
  <r>
    <n v="821003143"/>
    <s v="HOSPITAL DPTAL CENTENARIO DE SEVILLA"/>
    <s v="HCSS"/>
    <n v="305793"/>
    <s v="HCSS_305793"/>
    <s v="821003143_HCSS_305793"/>
    <m/>
    <m/>
    <d v="2022-04-06T00:00:00"/>
    <n v="6000"/>
    <n v="6000"/>
    <s v="A)Factura no radicada en ERP"/>
    <x v="0"/>
    <m/>
    <m/>
    <m/>
    <s v="no_cruza"/>
    <n v="0"/>
    <n v="0"/>
    <n v="0"/>
    <m/>
    <n v="0"/>
    <m/>
    <n v="0"/>
    <m/>
    <m/>
    <m/>
    <m/>
    <m/>
    <d v="2022-04-06T00:00:00"/>
    <m/>
    <m/>
    <m/>
    <s v="SI"/>
    <m/>
    <m/>
    <m/>
    <n v="0"/>
    <n v="0"/>
    <m/>
    <n v="20232604"/>
  </r>
  <r>
    <n v="821003143"/>
    <s v="HOSPITAL DPTAL CENTENARIO DE SEVILLA"/>
    <s v="HCSS"/>
    <n v="305937"/>
    <s v="HCSS_305937"/>
    <s v="821003143_HCSS_305937"/>
    <m/>
    <m/>
    <d v="2022-04-06T00:00:00"/>
    <n v="48000"/>
    <n v="48000"/>
    <s v="A)Factura no radicada en ERP"/>
    <x v="0"/>
    <m/>
    <m/>
    <m/>
    <s v="no_cruza"/>
    <n v="0"/>
    <n v="0"/>
    <n v="0"/>
    <m/>
    <n v="0"/>
    <m/>
    <n v="0"/>
    <m/>
    <m/>
    <m/>
    <m/>
    <m/>
    <d v="2022-04-06T00:00:00"/>
    <m/>
    <m/>
    <m/>
    <s v="SI"/>
    <m/>
    <m/>
    <m/>
    <n v="0"/>
    <n v="0"/>
    <m/>
    <n v="20232604"/>
  </r>
  <r>
    <n v="821003143"/>
    <s v="HOSPITAL DPTAL CENTENARIO DE SEVILLA"/>
    <s v="HCSS"/>
    <n v="306622"/>
    <s v="HCSS_306622"/>
    <s v="821003143_HCSS_306622"/>
    <m/>
    <m/>
    <d v="2022-04-07T00:00:00"/>
    <n v="6000"/>
    <n v="6000"/>
    <s v="A)Factura no radicada en ERP"/>
    <x v="0"/>
    <m/>
    <m/>
    <m/>
    <s v="no_cruza"/>
    <n v="0"/>
    <n v="0"/>
    <n v="0"/>
    <m/>
    <n v="0"/>
    <m/>
    <n v="0"/>
    <m/>
    <m/>
    <m/>
    <m/>
    <m/>
    <d v="2022-04-07T00:00:00"/>
    <m/>
    <m/>
    <m/>
    <s v="SI"/>
    <m/>
    <m/>
    <m/>
    <n v="0"/>
    <n v="0"/>
    <m/>
    <n v="20232604"/>
  </r>
  <r>
    <n v="821003143"/>
    <s v="HOSPITAL DPTAL CENTENARIO DE SEVILLA"/>
    <s v="HCSS"/>
    <n v="306807"/>
    <s v="HCSS_306807"/>
    <s v="821003143_HCSS_306807"/>
    <m/>
    <m/>
    <d v="2022-04-07T00:00:00"/>
    <n v="12000"/>
    <n v="12000"/>
    <s v="A)Factura no radicada en ERP"/>
    <x v="0"/>
    <m/>
    <m/>
    <m/>
    <s v="no_cruza"/>
    <n v="0"/>
    <n v="0"/>
    <n v="0"/>
    <m/>
    <n v="0"/>
    <m/>
    <n v="0"/>
    <m/>
    <m/>
    <m/>
    <m/>
    <m/>
    <d v="2022-04-07T00:00:00"/>
    <m/>
    <m/>
    <m/>
    <s v="SI"/>
    <m/>
    <m/>
    <m/>
    <n v="0"/>
    <n v="0"/>
    <m/>
    <n v="20232604"/>
  </r>
  <r>
    <n v="821003143"/>
    <s v="HOSPITAL DPTAL CENTENARIO DE SEVILLA"/>
    <s v="HCSS"/>
    <n v="310613"/>
    <s v="HCSS_310613"/>
    <s v="821003143_HCSS_310613"/>
    <m/>
    <m/>
    <d v="2022-04-18T00:00:00"/>
    <n v="12333"/>
    <n v="12333"/>
    <s v="A)Factura no radicada en ERP"/>
    <x v="0"/>
    <m/>
    <m/>
    <m/>
    <s v="no_cruza"/>
    <n v="0"/>
    <n v="0"/>
    <n v="0"/>
    <m/>
    <n v="0"/>
    <m/>
    <n v="0"/>
    <m/>
    <m/>
    <m/>
    <m/>
    <m/>
    <d v="2022-04-18T00:00:00"/>
    <m/>
    <m/>
    <m/>
    <s v="SI"/>
    <m/>
    <m/>
    <m/>
    <n v="0"/>
    <n v="0"/>
    <m/>
    <n v="20232604"/>
  </r>
  <r>
    <n v="821003143"/>
    <s v="HOSPITAL DPTAL CENTENARIO DE SEVILLA"/>
    <s v="HCSS"/>
    <n v="312254"/>
    <s v="HCSS_312254"/>
    <s v="821003143_HCSS_312254"/>
    <m/>
    <m/>
    <d v="2022-04-20T00:00:00"/>
    <n v="40000"/>
    <n v="40000"/>
    <s v="A)Factura no radicada en ERP"/>
    <x v="0"/>
    <m/>
    <m/>
    <m/>
    <s v="no_cruza"/>
    <n v="0"/>
    <n v="0"/>
    <n v="0"/>
    <m/>
    <n v="0"/>
    <m/>
    <n v="0"/>
    <m/>
    <m/>
    <m/>
    <m/>
    <m/>
    <d v="2022-04-20T00:00:00"/>
    <m/>
    <m/>
    <m/>
    <s v="SI"/>
    <m/>
    <m/>
    <m/>
    <n v="0"/>
    <n v="0"/>
    <m/>
    <n v="20232604"/>
  </r>
  <r>
    <n v="821003143"/>
    <s v="HOSPITAL DPTAL CENTENARIO DE SEVILLA"/>
    <s v="HCSS"/>
    <n v="312996"/>
    <s v="HCSS_312996"/>
    <s v="821003143_HCSS_312996"/>
    <m/>
    <m/>
    <d v="2022-04-22T00:00:00"/>
    <n v="40000"/>
    <n v="40000"/>
    <s v="A)Factura no radicada en ERP"/>
    <x v="0"/>
    <m/>
    <m/>
    <m/>
    <s v="no_cruza"/>
    <n v="0"/>
    <n v="0"/>
    <n v="0"/>
    <m/>
    <n v="0"/>
    <m/>
    <n v="0"/>
    <m/>
    <m/>
    <m/>
    <m/>
    <m/>
    <d v="2022-04-22T00:00:00"/>
    <m/>
    <m/>
    <m/>
    <s v="SI"/>
    <m/>
    <m/>
    <m/>
    <n v="0"/>
    <n v="0"/>
    <m/>
    <n v="20232604"/>
  </r>
  <r>
    <n v="821003143"/>
    <s v="HOSPITAL DPTAL CENTENARIO DE SEVILLA"/>
    <s v="HCSS"/>
    <n v="313136"/>
    <s v="HCSS_313136"/>
    <s v="821003143_HCSS_313136"/>
    <m/>
    <m/>
    <d v="2022-04-22T00:00:00"/>
    <n v="27333"/>
    <n v="27333"/>
    <s v="A)Factura no radicada en ERP"/>
    <x v="0"/>
    <m/>
    <m/>
    <m/>
    <s v="no_cruza"/>
    <n v="0"/>
    <n v="0"/>
    <n v="0"/>
    <m/>
    <n v="0"/>
    <m/>
    <n v="0"/>
    <m/>
    <m/>
    <m/>
    <m/>
    <m/>
    <d v="2022-04-22T00:00:00"/>
    <m/>
    <m/>
    <m/>
    <s v="SI"/>
    <m/>
    <m/>
    <m/>
    <n v="0"/>
    <n v="0"/>
    <m/>
    <n v="20232604"/>
  </r>
  <r>
    <n v="821003143"/>
    <s v="HOSPITAL DPTAL CENTENARIO DE SEVILLA"/>
    <s v="HCSS"/>
    <n v="313941"/>
    <s v="HCSS_313941"/>
    <s v="821003143_HCSS_313941"/>
    <m/>
    <m/>
    <d v="2022-04-24T00:00:00"/>
    <n v="181819"/>
    <n v="181819"/>
    <s v="A)Factura no radicada en ERP"/>
    <x v="0"/>
    <m/>
    <m/>
    <m/>
    <s v="no_cruza"/>
    <n v="0"/>
    <n v="0"/>
    <n v="0"/>
    <m/>
    <n v="0"/>
    <m/>
    <n v="0"/>
    <m/>
    <m/>
    <m/>
    <m/>
    <m/>
    <d v="2022-04-24T00:00:00"/>
    <m/>
    <m/>
    <m/>
    <s v="SI"/>
    <m/>
    <m/>
    <m/>
    <n v="0"/>
    <n v="0"/>
    <m/>
    <n v="20232604"/>
  </r>
  <r>
    <n v="821003143"/>
    <s v="HOSPITAL DPTAL CENTENARIO DE SEVILLA"/>
    <s v="HCSS"/>
    <n v="314051"/>
    <s v="HCSS_314051"/>
    <s v="821003143_HCSS_314051"/>
    <m/>
    <m/>
    <d v="2022-04-25T00:00:00"/>
    <n v="179333"/>
    <n v="179333"/>
    <s v="A)Factura no radicada en ERP"/>
    <x v="0"/>
    <m/>
    <m/>
    <m/>
    <s v="no_cruza"/>
    <n v="0"/>
    <n v="0"/>
    <n v="0"/>
    <m/>
    <n v="0"/>
    <m/>
    <n v="0"/>
    <m/>
    <m/>
    <m/>
    <m/>
    <m/>
    <d v="2022-04-25T00:00:00"/>
    <m/>
    <m/>
    <m/>
    <s v="SI"/>
    <m/>
    <m/>
    <m/>
    <n v="0"/>
    <n v="0"/>
    <m/>
    <n v="20232604"/>
  </r>
  <r>
    <n v="821003143"/>
    <s v="HOSPITAL DPTAL CENTENARIO DE SEVILLA"/>
    <s v="HCSS"/>
    <n v="314639"/>
    <s v="HCSS_314639"/>
    <s v="821003143_HCSS_314639"/>
    <m/>
    <m/>
    <d v="2022-04-26T00:00:00"/>
    <n v="572668"/>
    <n v="572668"/>
    <s v="A)Factura no radicada en ERP"/>
    <x v="0"/>
    <m/>
    <m/>
    <m/>
    <s v="no_cruza"/>
    <n v="0"/>
    <n v="0"/>
    <n v="0"/>
    <m/>
    <n v="0"/>
    <m/>
    <n v="0"/>
    <m/>
    <m/>
    <m/>
    <m/>
    <m/>
    <d v="2022-04-26T00:00:00"/>
    <m/>
    <m/>
    <m/>
    <s v="SI"/>
    <m/>
    <m/>
    <m/>
    <n v="0"/>
    <n v="0"/>
    <m/>
    <n v="20232604"/>
  </r>
  <r>
    <n v="821003143"/>
    <s v="HOSPITAL DPTAL CENTENARIO DE SEVILLA"/>
    <s v="HCSS"/>
    <n v="316910"/>
    <s v="HCSS_316910"/>
    <s v="821003143_HCSS_316910"/>
    <m/>
    <m/>
    <d v="2022-04-29T00:00:00"/>
    <n v="12333"/>
    <n v="12333"/>
    <s v="A)Factura no radicada en ERP"/>
    <x v="0"/>
    <m/>
    <m/>
    <m/>
    <s v="no_cruza"/>
    <n v="0"/>
    <n v="0"/>
    <n v="0"/>
    <m/>
    <n v="0"/>
    <m/>
    <n v="0"/>
    <m/>
    <m/>
    <m/>
    <m/>
    <m/>
    <d v="2022-04-29T00:00:00"/>
    <m/>
    <m/>
    <m/>
    <s v="SI"/>
    <m/>
    <m/>
    <m/>
    <n v="0"/>
    <n v="0"/>
    <m/>
    <n v="20232604"/>
  </r>
  <r>
    <n v="821003143"/>
    <s v="HOSPITAL DPTAL CENTENARIO DE SEVILLA"/>
    <s v="HCSS"/>
    <n v="317122"/>
    <s v="HCSS_317122"/>
    <s v="821003143_HCSS_317122"/>
    <m/>
    <m/>
    <d v="2022-04-29T00:00:00"/>
    <n v="142667"/>
    <n v="142667"/>
    <s v="A)Factura no radicada en ERP"/>
    <x v="0"/>
    <m/>
    <m/>
    <m/>
    <s v="no_cruza"/>
    <n v="0"/>
    <n v="0"/>
    <n v="0"/>
    <m/>
    <n v="0"/>
    <m/>
    <n v="0"/>
    <m/>
    <m/>
    <m/>
    <m/>
    <m/>
    <d v="2022-04-29T00:00:00"/>
    <m/>
    <m/>
    <m/>
    <s v="SI"/>
    <m/>
    <m/>
    <m/>
    <n v="0"/>
    <n v="0"/>
    <m/>
    <n v="20232604"/>
  </r>
  <r>
    <n v="821003143"/>
    <s v="HOSPITAL DPTAL CENTENARIO DE SEVILLA"/>
    <s v="HCSS"/>
    <n v="423241"/>
    <s v="HCSS_423241"/>
    <s v="821003143_HCSS_423241"/>
    <m/>
    <m/>
    <d v="2022-11-09T00:00:00"/>
    <n v="65741"/>
    <n v="65741"/>
    <s v="A)Factura no radicada en ERP"/>
    <x v="0"/>
    <m/>
    <m/>
    <m/>
    <s v="no_cruza"/>
    <n v="0"/>
    <n v="0"/>
    <n v="0"/>
    <m/>
    <n v="0"/>
    <m/>
    <n v="0"/>
    <m/>
    <m/>
    <m/>
    <m/>
    <m/>
    <d v="2022-11-09T00:00:00"/>
    <m/>
    <m/>
    <m/>
    <s v="SI"/>
    <m/>
    <m/>
    <m/>
    <n v="0"/>
    <n v="0"/>
    <m/>
    <n v="20232604"/>
  </r>
  <r>
    <n v="821003143"/>
    <s v="HOSPITAL DPTAL CENTENARIO DE SEVILLA"/>
    <s v="HCSS"/>
    <n v="424504"/>
    <s v="HCSS_424504"/>
    <s v="821003143_HCSS_424504"/>
    <m/>
    <m/>
    <d v="2022-11-11T00:00:00"/>
    <n v="75044"/>
    <n v="75044"/>
    <s v="A)Factura no radicada en ERP"/>
    <x v="0"/>
    <m/>
    <m/>
    <m/>
    <s v="no_cruza"/>
    <n v="0"/>
    <n v="0"/>
    <n v="0"/>
    <m/>
    <n v="0"/>
    <m/>
    <n v="0"/>
    <m/>
    <m/>
    <m/>
    <m/>
    <m/>
    <d v="2022-11-11T00:00:00"/>
    <m/>
    <m/>
    <m/>
    <s v="SI"/>
    <m/>
    <m/>
    <m/>
    <n v="0"/>
    <n v="0"/>
    <m/>
    <n v="20232604"/>
  </r>
  <r>
    <n v="821003143"/>
    <s v="HOSPITAL DPTAL CENTENARIO DE SEVILLA"/>
    <s v="HCSS"/>
    <n v="424630"/>
    <s v="HCSS_424630"/>
    <s v="821003143_HCSS_424630"/>
    <m/>
    <m/>
    <d v="2022-11-11T00:00:00"/>
    <n v="12333"/>
    <n v="12333"/>
    <s v="A)Factura no radicada en ERP"/>
    <x v="0"/>
    <m/>
    <m/>
    <m/>
    <s v="no_cruza"/>
    <n v="0"/>
    <n v="0"/>
    <n v="0"/>
    <m/>
    <n v="0"/>
    <m/>
    <n v="0"/>
    <m/>
    <m/>
    <m/>
    <m/>
    <m/>
    <d v="2022-11-11T00:00:00"/>
    <m/>
    <m/>
    <m/>
    <s v="SI"/>
    <m/>
    <m/>
    <m/>
    <n v="0"/>
    <n v="0"/>
    <m/>
    <n v="20232604"/>
  </r>
  <r>
    <n v="821003143"/>
    <s v="HOSPITAL DPTAL CENTENARIO DE SEVILLA"/>
    <s v="HCSS"/>
    <n v="425708"/>
    <s v="HCSS_425708"/>
    <s v="821003143_HCSS_425708"/>
    <m/>
    <m/>
    <d v="2022-11-15T00:00:00"/>
    <n v="57667"/>
    <n v="57667"/>
    <s v="A)Factura no radicada en ERP"/>
    <x v="0"/>
    <m/>
    <m/>
    <m/>
    <s v="no_cruza"/>
    <n v="0"/>
    <n v="0"/>
    <n v="0"/>
    <m/>
    <n v="0"/>
    <m/>
    <n v="0"/>
    <m/>
    <m/>
    <m/>
    <m/>
    <m/>
    <d v="2022-11-15T00:00:00"/>
    <m/>
    <m/>
    <m/>
    <s v="SI"/>
    <m/>
    <m/>
    <m/>
    <n v="0"/>
    <n v="0"/>
    <m/>
    <n v="20232604"/>
  </r>
  <r>
    <n v="821003143"/>
    <s v="HOSPITAL DPTAL CENTENARIO DE SEVILLA"/>
    <s v="HCSS"/>
    <n v="429371"/>
    <s v="HCSS_429371"/>
    <s v="821003143_HCSS_429371"/>
    <m/>
    <m/>
    <d v="2022-11-21T00:00:00"/>
    <n v="36000"/>
    <n v="32300"/>
    <s v="A)Factura no radicada en ERP"/>
    <x v="0"/>
    <m/>
    <m/>
    <m/>
    <s v="no_cruza"/>
    <n v="0"/>
    <n v="0"/>
    <n v="0"/>
    <m/>
    <n v="0"/>
    <m/>
    <n v="0"/>
    <m/>
    <m/>
    <m/>
    <m/>
    <m/>
    <d v="2022-11-21T00:00:00"/>
    <m/>
    <m/>
    <m/>
    <s v="SI"/>
    <m/>
    <m/>
    <m/>
    <n v="0"/>
    <n v="0"/>
    <m/>
    <n v="20232604"/>
  </r>
  <r>
    <n v="821003143"/>
    <s v="HOSPITAL DPTAL CENTENARIO DE SEVILLA"/>
    <s v="HCSS"/>
    <n v="433399"/>
    <s v="HCSS_433399"/>
    <s v="821003143_HCSS_433399"/>
    <m/>
    <m/>
    <d v="2022-11-28T00:00:00"/>
    <n v="121744"/>
    <n v="121744"/>
    <s v="A)Factura no radicada en ERP"/>
    <x v="0"/>
    <m/>
    <m/>
    <m/>
    <s v="no_cruza"/>
    <n v="0"/>
    <n v="0"/>
    <n v="0"/>
    <m/>
    <n v="0"/>
    <m/>
    <n v="0"/>
    <m/>
    <m/>
    <m/>
    <m/>
    <m/>
    <d v="2022-11-28T00:00:00"/>
    <m/>
    <m/>
    <m/>
    <s v="SI"/>
    <m/>
    <m/>
    <m/>
    <n v="0"/>
    <n v="0"/>
    <m/>
    <n v="20232604"/>
  </r>
  <r>
    <n v="821003143"/>
    <s v="HOSPITAL DPTAL CENTENARIO DE SEVILLA"/>
    <s v="HCSS"/>
    <n v="439246"/>
    <s v="HCSS_439246"/>
    <s v="821003143_HCSS_439246"/>
    <m/>
    <m/>
    <d v="2022-12-09T00:00:00"/>
    <n v="24000"/>
    <n v="24000"/>
    <s v="A)Factura no radicada en ERP"/>
    <x v="0"/>
    <m/>
    <m/>
    <m/>
    <s v="no_cruza"/>
    <n v="0"/>
    <n v="0"/>
    <n v="0"/>
    <m/>
    <n v="0"/>
    <m/>
    <n v="0"/>
    <m/>
    <m/>
    <m/>
    <m/>
    <m/>
    <d v="2022-12-09T00:00:00"/>
    <m/>
    <m/>
    <m/>
    <s v="SI"/>
    <m/>
    <m/>
    <m/>
    <n v="0"/>
    <n v="0"/>
    <m/>
    <n v="20232604"/>
  </r>
  <r>
    <n v="821003143"/>
    <s v="HOSPITAL DPTAL CENTENARIO DE SEVILLA"/>
    <s v="HCSS"/>
    <n v="442104"/>
    <s v="HCSS_442104"/>
    <s v="821003143_HCSS_442104"/>
    <m/>
    <m/>
    <d v="2022-12-14T00:00:00"/>
    <n v="6000"/>
    <n v="6000"/>
    <s v="A)Factura no radicada en ERP"/>
    <x v="0"/>
    <m/>
    <m/>
    <m/>
    <s v="no_cruza"/>
    <n v="0"/>
    <n v="0"/>
    <n v="0"/>
    <m/>
    <n v="0"/>
    <m/>
    <n v="0"/>
    <m/>
    <m/>
    <m/>
    <m/>
    <m/>
    <d v="2022-12-14T00:00:00"/>
    <m/>
    <m/>
    <m/>
    <s v="SI"/>
    <m/>
    <m/>
    <m/>
    <n v="0"/>
    <n v="0"/>
    <m/>
    <n v="20232604"/>
  </r>
  <r>
    <n v="821003143"/>
    <s v="HOSPITAL DPTAL CENTENARIO DE SEVILLA"/>
    <s v="HCSS"/>
    <n v="442110"/>
    <s v="HCSS_442110"/>
    <s v="821003143_HCSS_442110"/>
    <m/>
    <m/>
    <d v="2022-12-14T00:00:00"/>
    <n v="6000"/>
    <n v="6000"/>
    <s v="A)Factura no radicada en ERP"/>
    <x v="0"/>
    <m/>
    <m/>
    <m/>
    <s v="no_cruza"/>
    <n v="0"/>
    <n v="0"/>
    <n v="0"/>
    <m/>
    <n v="0"/>
    <m/>
    <n v="0"/>
    <m/>
    <m/>
    <m/>
    <m/>
    <m/>
    <d v="2022-12-14T00:00:00"/>
    <m/>
    <m/>
    <m/>
    <s v="SI"/>
    <m/>
    <m/>
    <m/>
    <n v="0"/>
    <n v="0"/>
    <m/>
    <n v="20232604"/>
  </r>
  <r>
    <n v="821003143"/>
    <s v="HOSPITAL DPTAL CENTENARIO DE SEVILLA"/>
    <s v="HCSS"/>
    <n v="442409"/>
    <s v="HCSS_442409"/>
    <s v="821003143_HCSS_442409"/>
    <m/>
    <m/>
    <d v="2022-12-14T00:00:00"/>
    <n v="83508"/>
    <n v="83508"/>
    <s v="A)Factura no radicada en ERP"/>
    <x v="0"/>
    <m/>
    <m/>
    <m/>
    <s v="no_cruza"/>
    <n v="0"/>
    <n v="0"/>
    <n v="0"/>
    <m/>
    <n v="0"/>
    <m/>
    <n v="0"/>
    <m/>
    <m/>
    <m/>
    <m/>
    <m/>
    <d v="2022-12-14T00:00:00"/>
    <m/>
    <m/>
    <m/>
    <s v="SI"/>
    <m/>
    <m/>
    <m/>
    <n v="0"/>
    <n v="0"/>
    <m/>
    <n v="20232604"/>
  </r>
  <r>
    <n v="821003143"/>
    <s v="HOSPITAL DPTAL CENTENARIO DE SEVILLA"/>
    <s v="HCSS"/>
    <n v="446701"/>
    <s v="HCSS_446701"/>
    <s v="821003143_HCSS_446701"/>
    <m/>
    <m/>
    <d v="2022-12-22T00:00:00"/>
    <n v="6000"/>
    <n v="6000"/>
    <s v="A)Factura no radicada en ERP"/>
    <x v="0"/>
    <m/>
    <m/>
    <m/>
    <s v="no_cruza"/>
    <n v="0"/>
    <n v="0"/>
    <n v="0"/>
    <m/>
    <n v="0"/>
    <m/>
    <n v="0"/>
    <m/>
    <m/>
    <m/>
    <m/>
    <m/>
    <d v="2022-12-22T00:00:00"/>
    <m/>
    <m/>
    <m/>
    <s v="SI"/>
    <m/>
    <m/>
    <m/>
    <n v="0"/>
    <n v="0"/>
    <m/>
    <n v="20232604"/>
  </r>
  <r>
    <n v="821003143"/>
    <s v="HOSPITAL DPTAL CENTENARIO DE SEVILLA"/>
    <s v="HCSS"/>
    <n v="447662"/>
    <s v="HCSS_447662"/>
    <s v="821003143_HCSS_447662"/>
    <m/>
    <m/>
    <d v="2022-12-24T00:00:00"/>
    <n v="321285"/>
    <n v="321285"/>
    <s v="A)Factura no radicada en ERP"/>
    <x v="0"/>
    <m/>
    <m/>
    <m/>
    <s v="no_cruza"/>
    <n v="0"/>
    <n v="0"/>
    <n v="0"/>
    <m/>
    <n v="0"/>
    <m/>
    <n v="0"/>
    <m/>
    <m/>
    <m/>
    <m/>
    <m/>
    <d v="2022-12-24T00:00:00"/>
    <m/>
    <m/>
    <m/>
    <s v="SI"/>
    <m/>
    <m/>
    <m/>
    <n v="0"/>
    <n v="0"/>
    <m/>
    <n v="20232604"/>
  </r>
  <r>
    <n v="821003143"/>
    <s v="HOSPITAL DPTAL CENTENARIO DE SEVILLA"/>
    <s v="HCSS"/>
    <n v="447993"/>
    <s v="HCSS_447993"/>
    <s v="821003143_HCSS_447993"/>
    <m/>
    <m/>
    <d v="2022-12-26T00:00:00"/>
    <n v="6000"/>
    <n v="6000"/>
    <s v="A)Factura no radicada en ERP"/>
    <x v="0"/>
    <m/>
    <m/>
    <m/>
    <s v="no_cruza"/>
    <n v="0"/>
    <n v="0"/>
    <n v="0"/>
    <m/>
    <n v="0"/>
    <m/>
    <n v="0"/>
    <m/>
    <m/>
    <m/>
    <m/>
    <m/>
    <d v="2022-12-26T00:00:00"/>
    <m/>
    <m/>
    <m/>
    <s v="SI"/>
    <m/>
    <m/>
    <m/>
    <n v="0"/>
    <n v="0"/>
    <m/>
    <n v="20232604"/>
  </r>
  <r>
    <n v="821003143"/>
    <s v="HOSPITAL DPTAL CENTENARIO DE SEVILLA"/>
    <s v="HCSS"/>
    <n v="450142"/>
    <s v="HCSS_450142"/>
    <s v="821003143_HCSS_450142"/>
    <m/>
    <m/>
    <d v="2022-12-30T00:00:00"/>
    <n v="465280"/>
    <n v="412280"/>
    <s v="A)Factura no radicada en ERP"/>
    <x v="0"/>
    <m/>
    <m/>
    <m/>
    <s v="no_cruza"/>
    <n v="0"/>
    <n v="0"/>
    <n v="0"/>
    <m/>
    <n v="0"/>
    <m/>
    <n v="0"/>
    <m/>
    <m/>
    <m/>
    <m/>
    <m/>
    <d v="2022-12-30T00:00:00"/>
    <m/>
    <m/>
    <m/>
    <s v="SI"/>
    <m/>
    <m/>
    <m/>
    <n v="0"/>
    <n v="0"/>
    <m/>
    <n v="20232604"/>
  </r>
  <r>
    <n v="821003143"/>
    <s v="HOSPITAL DPTAL CENTENARIO DE SEVILLA"/>
    <s v="HCSS"/>
    <n v="450321"/>
    <s v="HCSS_450321"/>
    <s v="821003143_HCSS_450321"/>
    <m/>
    <m/>
    <d v="2022-12-30T00:00:00"/>
    <n v="1322097"/>
    <n v="1322097"/>
    <s v="A)Factura no radicada en ERP"/>
    <x v="0"/>
    <m/>
    <m/>
    <m/>
    <s v="no_cruza"/>
    <n v="0"/>
    <n v="0"/>
    <n v="0"/>
    <m/>
    <n v="0"/>
    <m/>
    <n v="0"/>
    <m/>
    <m/>
    <m/>
    <m/>
    <m/>
    <d v="2022-12-30T00:00:00"/>
    <m/>
    <m/>
    <m/>
    <s v="SI"/>
    <m/>
    <m/>
    <m/>
    <n v="0"/>
    <n v="0"/>
    <m/>
    <n v="20232604"/>
  </r>
  <r>
    <n v="821003143"/>
    <s v="HOSPITAL DPTAL CENTENARIO DE SEVILLA"/>
    <s v="HCSS"/>
    <n v="450322"/>
    <s v="HCSS_450322"/>
    <s v="821003143_HCSS_450322"/>
    <m/>
    <m/>
    <d v="2022-12-30T00:00:00"/>
    <n v="87702"/>
    <n v="87702"/>
    <s v="A)Factura no radicada en ERP"/>
    <x v="0"/>
    <m/>
    <m/>
    <m/>
    <s v="no_cruza"/>
    <n v="0"/>
    <n v="0"/>
    <n v="0"/>
    <m/>
    <n v="0"/>
    <m/>
    <n v="0"/>
    <m/>
    <m/>
    <m/>
    <m/>
    <m/>
    <d v="2022-12-30T00:00:00"/>
    <m/>
    <m/>
    <m/>
    <s v="SI"/>
    <m/>
    <m/>
    <m/>
    <n v="0"/>
    <n v="0"/>
    <m/>
    <n v="20232604"/>
  </r>
  <r>
    <n v="821003143"/>
    <s v="HOSPITAL DPTAL CENTENARIO DE SEVILLA"/>
    <s v="HCSS"/>
    <n v="450343"/>
    <s v="HCSS_450343"/>
    <s v="821003143_HCSS_450343"/>
    <m/>
    <m/>
    <d v="2022-12-30T00:00:00"/>
    <n v="126141"/>
    <n v="126141"/>
    <s v="A)Factura no radicada en ERP"/>
    <x v="0"/>
    <m/>
    <m/>
    <m/>
    <s v="no_cruza"/>
    <n v="0"/>
    <n v="0"/>
    <n v="0"/>
    <m/>
    <n v="0"/>
    <m/>
    <n v="0"/>
    <m/>
    <m/>
    <m/>
    <m/>
    <m/>
    <d v="2022-12-30T00:00:00"/>
    <m/>
    <m/>
    <m/>
    <s v="SI"/>
    <m/>
    <m/>
    <m/>
    <n v="0"/>
    <n v="0"/>
    <m/>
    <n v="20232604"/>
  </r>
  <r>
    <n v="821003143"/>
    <s v="HOSPITAL DPTAL CENTENARIO DE SEVILLA"/>
    <s v="HCSS"/>
    <n v="450344"/>
    <s v="HCSS_450344"/>
    <s v="821003143_HCSS_450344"/>
    <m/>
    <m/>
    <d v="2022-12-30T00:00:00"/>
    <n v="87702"/>
    <n v="87702"/>
    <s v="A)Factura no radicada en ERP"/>
    <x v="0"/>
    <m/>
    <m/>
    <m/>
    <s v="no_cruza"/>
    <n v="0"/>
    <n v="0"/>
    <n v="0"/>
    <m/>
    <n v="0"/>
    <m/>
    <n v="0"/>
    <m/>
    <m/>
    <m/>
    <m/>
    <m/>
    <d v="2022-12-30T00:00:00"/>
    <m/>
    <m/>
    <m/>
    <s v="SI"/>
    <m/>
    <m/>
    <m/>
    <n v="0"/>
    <n v="0"/>
    <m/>
    <n v="20232604"/>
  </r>
  <r>
    <n v="821003143"/>
    <s v="HOSPITAL DPTAL CENTENARIO DE SEVILLA"/>
    <s v="HCSS"/>
    <n v="469280"/>
    <s v="HCSS_469280"/>
    <s v="821003143_HCSS_469280"/>
    <m/>
    <m/>
    <d v="2023-02-03T00:00:00"/>
    <n v="932218"/>
    <n v="866918"/>
    <s v="A)Factura no radicada en ERP"/>
    <x v="0"/>
    <m/>
    <m/>
    <m/>
    <s v="no_cruza"/>
    <n v="0"/>
    <n v="0"/>
    <n v="0"/>
    <m/>
    <n v="0"/>
    <m/>
    <n v="0"/>
    <m/>
    <m/>
    <m/>
    <m/>
    <m/>
    <d v="2023-02-03T00:00:00"/>
    <m/>
    <m/>
    <m/>
    <s v="SI"/>
    <m/>
    <m/>
    <m/>
    <n v="0"/>
    <n v="0"/>
    <m/>
    <n v="20232604"/>
  </r>
  <r>
    <n v="821003143"/>
    <s v="HOSPITAL DPTAL CENTENARIO DE SEVILLA"/>
    <s v="HCSS"/>
    <n v="469281"/>
    <s v="HCSS_469281"/>
    <s v="821003143_HCSS_469281"/>
    <m/>
    <m/>
    <d v="2023-02-03T00:00:00"/>
    <n v="87702"/>
    <n v="87702"/>
    <s v="A)Factura no radicada en ERP"/>
    <x v="0"/>
    <m/>
    <m/>
    <m/>
    <s v="no_cruza"/>
    <n v="0"/>
    <n v="0"/>
    <n v="0"/>
    <m/>
    <n v="0"/>
    <m/>
    <n v="0"/>
    <m/>
    <m/>
    <m/>
    <m/>
    <m/>
    <d v="2023-02-03T00:00:00"/>
    <m/>
    <m/>
    <m/>
    <s v="SI"/>
    <m/>
    <m/>
    <m/>
    <n v="0"/>
    <n v="0"/>
    <m/>
    <n v="20232604"/>
  </r>
  <r>
    <n v="821003143"/>
    <s v="HOSPITAL DPTAL CENTENARIO DE SEVILLA"/>
    <s v="HCSS"/>
    <n v="474607"/>
    <s v="HCSS_474607"/>
    <s v="821003143_HCSS_474607"/>
    <m/>
    <m/>
    <d v="2023-02-13T00:00:00"/>
    <n v="474640"/>
    <n v="474640"/>
    <s v="A)Factura no radicada en ERP"/>
    <x v="0"/>
    <m/>
    <m/>
    <m/>
    <s v="no_cruza"/>
    <n v="0"/>
    <n v="0"/>
    <n v="0"/>
    <m/>
    <n v="0"/>
    <m/>
    <n v="0"/>
    <m/>
    <m/>
    <m/>
    <m/>
    <m/>
    <d v="2023-02-13T00:00:00"/>
    <m/>
    <m/>
    <m/>
    <s v="SI"/>
    <m/>
    <m/>
    <m/>
    <n v="0"/>
    <n v="0"/>
    <m/>
    <n v="20232604"/>
  </r>
  <r>
    <n v="821003143"/>
    <s v="HOSPITAL DPTAL CENTENARIO DE SEVILLA"/>
    <s v="HCSS"/>
    <n v="474971"/>
    <s v="HCSS_474971"/>
    <s v="821003143_HCSS_474971"/>
    <m/>
    <m/>
    <d v="2023-02-14T00:00:00"/>
    <n v="110199"/>
    <n v="106099"/>
    <s v="A)Factura no radicada en ERP"/>
    <x v="0"/>
    <m/>
    <m/>
    <m/>
    <s v="no_cruza"/>
    <n v="0"/>
    <n v="0"/>
    <n v="0"/>
    <m/>
    <n v="0"/>
    <m/>
    <n v="0"/>
    <m/>
    <m/>
    <m/>
    <m/>
    <m/>
    <d v="2023-02-14T00:00:00"/>
    <m/>
    <m/>
    <m/>
    <s v="SI"/>
    <m/>
    <m/>
    <m/>
    <n v="0"/>
    <n v="0"/>
    <m/>
    <n v="20232604"/>
  </r>
  <r>
    <n v="821003143"/>
    <s v="HOSPITAL DPTAL CENTENARIO DE SEVILLA"/>
    <s v="HCSS"/>
    <n v="475590"/>
    <s v="HCSS_475590"/>
    <s v="821003143_HCSS_475590"/>
    <m/>
    <m/>
    <d v="2023-02-14T00:00:00"/>
    <n v="136879"/>
    <n v="136879"/>
    <s v="A)Factura no radicada en ERP"/>
    <x v="0"/>
    <m/>
    <m/>
    <m/>
    <s v="no_cruza"/>
    <n v="0"/>
    <n v="0"/>
    <n v="0"/>
    <m/>
    <n v="0"/>
    <m/>
    <n v="0"/>
    <m/>
    <m/>
    <m/>
    <m/>
    <m/>
    <d v="2023-02-14T00:00:00"/>
    <m/>
    <m/>
    <m/>
    <s v="SI"/>
    <m/>
    <m/>
    <m/>
    <n v="0"/>
    <n v="0"/>
    <m/>
    <n v="20232604"/>
  </r>
  <r>
    <n v="821003143"/>
    <s v="HOSPITAL DPTAL CENTENARIO DE SEVILLA"/>
    <s v="HCSS"/>
    <n v="485928"/>
    <s v="HCSS_485928"/>
    <s v="821003143_HCSS_485928"/>
    <m/>
    <m/>
    <d v="2023-03-03T00:00:00"/>
    <n v="14307"/>
    <n v="14307"/>
    <s v="A)Factura no radicada en ERP"/>
    <x v="0"/>
    <m/>
    <m/>
    <m/>
    <s v="no_cruza"/>
    <n v="0"/>
    <n v="0"/>
    <n v="0"/>
    <m/>
    <n v="0"/>
    <m/>
    <n v="0"/>
    <m/>
    <m/>
    <m/>
    <m/>
    <m/>
    <d v="2023-03-03T00:00:00"/>
    <m/>
    <m/>
    <m/>
    <s v="SI"/>
    <m/>
    <m/>
    <m/>
    <n v="0"/>
    <n v="0"/>
    <m/>
    <n v="20232604"/>
  </r>
  <r>
    <n v="821003143"/>
    <s v="HOSPITAL DPTAL CENTENARIO DE SEVILLA"/>
    <s v="HCSS"/>
    <n v="489524"/>
    <s v="HCSS_489524"/>
    <s v="821003143_HCSS_489524"/>
    <m/>
    <m/>
    <d v="2023-03-09T00:00:00"/>
    <n v="181869"/>
    <n v="181869"/>
    <s v="A)Factura no radicada en ERP"/>
    <x v="0"/>
    <m/>
    <m/>
    <m/>
    <s v="no_cruza"/>
    <n v="0"/>
    <n v="0"/>
    <n v="0"/>
    <m/>
    <n v="0"/>
    <m/>
    <n v="0"/>
    <m/>
    <m/>
    <m/>
    <m/>
    <m/>
    <d v="2023-03-09T00:00:00"/>
    <m/>
    <m/>
    <m/>
    <s v="SI"/>
    <m/>
    <m/>
    <m/>
    <n v="0"/>
    <n v="0"/>
    <m/>
    <n v="20232604"/>
  </r>
  <r>
    <n v="821003143"/>
    <s v="HOSPITAL DPTAL CENTENARIO DE SEVILLA"/>
    <s v="HCSS"/>
    <n v="489625"/>
    <s v="HCSS_489625"/>
    <s v="821003143_HCSS_489625"/>
    <m/>
    <m/>
    <d v="2023-03-09T00:00:00"/>
    <n v="13920"/>
    <n v="13920"/>
    <s v="A)Factura no radicada en ERP"/>
    <x v="0"/>
    <m/>
    <m/>
    <m/>
    <s v="no_cruza"/>
    <n v="0"/>
    <n v="0"/>
    <n v="0"/>
    <m/>
    <n v="0"/>
    <m/>
    <n v="0"/>
    <m/>
    <m/>
    <m/>
    <m/>
    <m/>
    <d v="2023-03-09T00:00:00"/>
    <m/>
    <m/>
    <m/>
    <s v="SI"/>
    <m/>
    <m/>
    <m/>
    <n v="0"/>
    <n v="0"/>
    <m/>
    <n v="20232604"/>
  </r>
  <r>
    <n v="821003143"/>
    <s v="HOSPITAL DPTAL CENTENARIO DE SEVILLA"/>
    <s v="HCSS"/>
    <n v="490345"/>
    <s v="HCSS_490345"/>
    <s v="821003143_HCSS_490345"/>
    <m/>
    <m/>
    <d v="2023-03-10T00:00:00"/>
    <n v="366681"/>
    <n v="366681"/>
    <s v="A)Factura no radicada en ERP"/>
    <x v="0"/>
    <m/>
    <m/>
    <m/>
    <s v="no_cruza"/>
    <n v="0"/>
    <n v="0"/>
    <n v="0"/>
    <m/>
    <n v="0"/>
    <m/>
    <n v="0"/>
    <m/>
    <m/>
    <m/>
    <m/>
    <m/>
    <d v="2023-03-10T00:00:00"/>
    <m/>
    <m/>
    <m/>
    <s v="SI"/>
    <m/>
    <m/>
    <m/>
    <n v="0"/>
    <n v="0"/>
    <m/>
    <n v="20232604"/>
  </r>
  <r>
    <n v="821003143"/>
    <s v="HOSPITAL DPTAL CENTENARIO DE SEVILLA"/>
    <s v="HCSS"/>
    <n v="490346"/>
    <s v="HCSS_490346"/>
    <s v="821003143_HCSS_490346"/>
    <m/>
    <m/>
    <d v="2023-03-10T00:00:00"/>
    <n v="87702"/>
    <n v="87702"/>
    <s v="A)Factura no radicada en ERP"/>
    <x v="0"/>
    <m/>
    <m/>
    <m/>
    <s v="no_cruza"/>
    <n v="0"/>
    <n v="0"/>
    <n v="0"/>
    <m/>
    <n v="0"/>
    <m/>
    <n v="0"/>
    <m/>
    <m/>
    <m/>
    <m/>
    <m/>
    <d v="2023-03-10T00:00:00"/>
    <m/>
    <m/>
    <m/>
    <s v="SI"/>
    <m/>
    <m/>
    <m/>
    <n v="0"/>
    <n v="0"/>
    <m/>
    <n v="20232604"/>
  </r>
  <r>
    <n v="821003143"/>
    <s v="HOSPITAL DPTAL CENTENARIO DE SEVILLA"/>
    <s v="HCSS"/>
    <n v="494474"/>
    <s v="HCSS_494474"/>
    <s v="821003143_HCSS_494474"/>
    <m/>
    <m/>
    <d v="2023-03-17T00:00:00"/>
    <n v="1214488"/>
    <n v="1214488"/>
    <s v="A)Factura no radicada en ERP"/>
    <x v="0"/>
    <m/>
    <m/>
    <m/>
    <s v="no_cruza"/>
    <n v="0"/>
    <n v="0"/>
    <n v="0"/>
    <m/>
    <n v="0"/>
    <m/>
    <n v="0"/>
    <m/>
    <m/>
    <m/>
    <m/>
    <m/>
    <d v="2023-03-17T00:00:00"/>
    <m/>
    <m/>
    <m/>
    <s v="SI"/>
    <m/>
    <m/>
    <m/>
    <n v="0"/>
    <n v="0"/>
    <m/>
    <n v="20232604"/>
  </r>
  <r>
    <n v="821003143"/>
    <s v="HOSPITAL DPTAL CENTENARIO DE SEVILLA"/>
    <s v="HCSS"/>
    <n v="499271"/>
    <s v="HCSS_499271"/>
    <s v="821003143_HCSS_499271"/>
    <m/>
    <m/>
    <d v="2023-03-27T00:00:00"/>
    <n v="66893"/>
    <n v="62793"/>
    <s v="A)Factura no radicada en ERP"/>
    <x v="0"/>
    <m/>
    <m/>
    <m/>
    <s v="no_cruza"/>
    <n v="0"/>
    <n v="0"/>
    <n v="0"/>
    <m/>
    <n v="0"/>
    <m/>
    <n v="0"/>
    <m/>
    <m/>
    <m/>
    <m/>
    <m/>
    <d v="2023-03-27T00:00:00"/>
    <m/>
    <m/>
    <m/>
    <s v="SI"/>
    <m/>
    <m/>
    <m/>
    <n v="0"/>
    <n v="0"/>
    <m/>
    <n v="20232604"/>
  </r>
  <r>
    <n v="821003143"/>
    <s v="HOSPITAL DPTAL CENTENARIO DE SEVILLA"/>
    <s v="HCSS"/>
    <n v="499322"/>
    <s v="HCSS_499322"/>
    <s v="821003143_HCSS_499322"/>
    <m/>
    <m/>
    <d v="2023-03-27T00:00:00"/>
    <n v="46400"/>
    <n v="42300"/>
    <s v="A)Factura no radicada en ERP"/>
    <x v="0"/>
    <m/>
    <m/>
    <m/>
    <s v="no_cruza"/>
    <n v="0"/>
    <n v="0"/>
    <n v="0"/>
    <m/>
    <n v="0"/>
    <m/>
    <n v="0"/>
    <m/>
    <m/>
    <m/>
    <m/>
    <m/>
    <d v="2023-03-27T00:00:00"/>
    <m/>
    <m/>
    <m/>
    <s v="SI"/>
    <m/>
    <m/>
    <m/>
    <n v="0"/>
    <n v="0"/>
    <m/>
    <n v="20232604"/>
  </r>
  <r>
    <n v="821003143"/>
    <s v="HOSPITAL DPTAL CENTENARIO DE SEVILLA"/>
    <s v="HCSS"/>
    <n v="503737"/>
    <s v="HCSS_503737"/>
    <s v="821003143_HCSS_503737"/>
    <m/>
    <m/>
    <d v="2023-04-04T00:00:00"/>
    <n v="1200329"/>
    <n v="1200329"/>
    <s v="A)Factura no radicada en ERP"/>
    <x v="0"/>
    <m/>
    <m/>
    <m/>
    <s v="no_cruza"/>
    <n v="0"/>
    <n v="0"/>
    <n v="0"/>
    <m/>
    <n v="0"/>
    <m/>
    <n v="0"/>
    <m/>
    <m/>
    <m/>
    <m/>
    <m/>
    <d v="2023-04-04T00:00:00"/>
    <m/>
    <m/>
    <m/>
    <s v="SI"/>
    <m/>
    <m/>
    <m/>
    <n v="0"/>
    <n v="0"/>
    <m/>
    <n v="20232604"/>
  </r>
  <r>
    <n v="821003143"/>
    <s v="HOSPITAL DPTAL CENTENARIO DE SEVILLA"/>
    <s v="HCSS"/>
    <n v="504380"/>
    <s v="HCSS_504380"/>
    <s v="821003143_HCSS_504380"/>
    <m/>
    <m/>
    <d v="2023-04-05T00:00:00"/>
    <n v="77289"/>
    <n v="77289"/>
    <s v="A)Factura no radicada en ERP"/>
    <x v="0"/>
    <m/>
    <m/>
    <m/>
    <s v="no_cruza"/>
    <n v="0"/>
    <n v="0"/>
    <n v="0"/>
    <m/>
    <n v="0"/>
    <m/>
    <n v="0"/>
    <m/>
    <m/>
    <m/>
    <m/>
    <m/>
    <d v="2023-04-05T00:00:00"/>
    <m/>
    <m/>
    <m/>
    <s v="SI"/>
    <m/>
    <m/>
    <m/>
    <n v="0"/>
    <n v="0"/>
    <m/>
    <n v="20232604"/>
  </r>
  <r>
    <n v="821003143"/>
    <s v="HOSPITAL DPTAL CENTENARIO DE SEVILLA"/>
    <s v="HCSS"/>
    <n v="504642"/>
    <s v="HCSS_504642"/>
    <s v="821003143_HCSS_504642"/>
    <m/>
    <m/>
    <d v="2023-04-05T00:00:00"/>
    <n v="76676"/>
    <n v="76676"/>
    <s v="A)Factura no radicada en ERP"/>
    <x v="0"/>
    <m/>
    <m/>
    <m/>
    <s v="no_cruza"/>
    <n v="0"/>
    <n v="0"/>
    <n v="0"/>
    <m/>
    <n v="0"/>
    <m/>
    <n v="0"/>
    <m/>
    <m/>
    <m/>
    <m/>
    <m/>
    <d v="2023-04-05T00:00:00"/>
    <m/>
    <m/>
    <m/>
    <s v="SI"/>
    <m/>
    <m/>
    <m/>
    <n v="0"/>
    <n v="0"/>
    <m/>
    <n v="20232604"/>
  </r>
  <r>
    <n v="821003143"/>
    <s v="HOSPITAL DPTAL CENTENARIO DE SEVILLA"/>
    <s v="HCSS"/>
    <n v="504740"/>
    <s v="HCSS_504740"/>
    <s v="821003143_HCSS_504740"/>
    <m/>
    <m/>
    <d v="2023-04-05T00:00:00"/>
    <n v="89913"/>
    <n v="89913"/>
    <s v="A)Factura no radicada en ERP"/>
    <x v="0"/>
    <m/>
    <m/>
    <m/>
    <s v="no_cruza"/>
    <n v="0"/>
    <n v="0"/>
    <n v="0"/>
    <m/>
    <n v="0"/>
    <m/>
    <n v="0"/>
    <m/>
    <m/>
    <m/>
    <m/>
    <m/>
    <d v="2023-04-05T00:00:00"/>
    <m/>
    <m/>
    <m/>
    <s v="SI"/>
    <m/>
    <m/>
    <m/>
    <n v="0"/>
    <n v="0"/>
    <m/>
    <n v="20232604"/>
  </r>
  <r>
    <n v="821003143"/>
    <s v="HOSPITAL DPTAL CENTENARIO DE SEVILLA"/>
    <s v="HCSS"/>
    <n v="511299"/>
    <s v="HCSS_511299"/>
    <s v="821003143_HCSS_511299"/>
    <m/>
    <m/>
    <d v="2023-04-18T00:00:00"/>
    <n v="100004"/>
    <n v="100004"/>
    <s v="A)Factura no radicada en ERP"/>
    <x v="0"/>
    <m/>
    <m/>
    <m/>
    <s v="no_cruza"/>
    <n v="0"/>
    <n v="0"/>
    <n v="0"/>
    <m/>
    <n v="0"/>
    <m/>
    <n v="0"/>
    <m/>
    <m/>
    <m/>
    <m/>
    <m/>
    <d v="2023-04-18T00:00:00"/>
    <m/>
    <m/>
    <m/>
    <s v="SI"/>
    <m/>
    <m/>
    <m/>
    <n v="0"/>
    <n v="0"/>
    <m/>
    <n v="20232604"/>
  </r>
  <r>
    <n v="821003143"/>
    <s v="HOSPITAL DPTAL CENTENARIO DE SEVILLA"/>
    <s v="HDCS"/>
    <n v="1254881"/>
    <s v="HDCS_1254881"/>
    <s v="821003143_HDCS_1254881"/>
    <m/>
    <m/>
    <d v="2011-02-03T00:00:00"/>
    <n v="19200"/>
    <n v="19200"/>
    <s v="A)Factura no radicada en ERP"/>
    <x v="0"/>
    <m/>
    <m/>
    <m/>
    <s v="no_cruza"/>
    <n v="0"/>
    <n v="0"/>
    <n v="0"/>
    <m/>
    <n v="0"/>
    <m/>
    <n v="0"/>
    <m/>
    <m/>
    <m/>
    <m/>
    <m/>
    <d v="2011-02-03T00:00:00"/>
    <m/>
    <m/>
    <m/>
    <s v="SI"/>
    <m/>
    <m/>
    <m/>
    <n v="0"/>
    <n v="0"/>
    <m/>
    <n v="20232604"/>
  </r>
  <r>
    <n v="821003143"/>
    <s v="HOSPITAL DPTAL CENTENARIO DE SEVILLA"/>
    <s v="HDCS"/>
    <n v="1308278"/>
    <s v="HDCS_1308278"/>
    <s v="821003143_HDCS_1308278"/>
    <m/>
    <m/>
    <d v="2011-05-10T00:00:00"/>
    <n v="259500"/>
    <n v="120715"/>
    <s v="A)Factura no radicada en ERP"/>
    <x v="0"/>
    <m/>
    <m/>
    <m/>
    <s v="no_cruza"/>
    <n v="0"/>
    <n v="0"/>
    <n v="0"/>
    <m/>
    <n v="0"/>
    <m/>
    <n v="0"/>
    <m/>
    <m/>
    <m/>
    <m/>
    <m/>
    <d v="2011-05-10T00:00:00"/>
    <m/>
    <m/>
    <m/>
    <s v="SI"/>
    <m/>
    <m/>
    <m/>
    <n v="0"/>
    <n v="0"/>
    <m/>
    <n v="20232604"/>
  </r>
  <r>
    <n v="821003143"/>
    <s v="HOSPITAL DPTAL CENTENARIO DE SEVILLA"/>
    <s v="HDCS"/>
    <n v="1883695"/>
    <s v="HDCS_1883695"/>
    <s v="821003143_HDCS_1883695"/>
    <m/>
    <m/>
    <d v="2013-10-01T00:00:00"/>
    <n v="30600"/>
    <n v="28300"/>
    <s v="A)Factura no radicada en ERP"/>
    <x v="0"/>
    <m/>
    <m/>
    <m/>
    <s v="no_cruza"/>
    <n v="0"/>
    <n v="0"/>
    <n v="0"/>
    <m/>
    <n v="0"/>
    <m/>
    <n v="0"/>
    <m/>
    <m/>
    <m/>
    <m/>
    <m/>
    <d v="2013-10-01T00:00:00"/>
    <m/>
    <m/>
    <m/>
    <s v="SI"/>
    <m/>
    <m/>
    <m/>
    <n v="0"/>
    <n v="0"/>
    <m/>
    <n v="20232604"/>
  </r>
  <r>
    <n v="821003143"/>
    <s v="HOSPITAL DPTAL CENTENARIO DE SEVILLA"/>
    <s v="HDCS"/>
    <n v="2095683"/>
    <s v="HDCS_2095683"/>
    <s v="821003143_HDCS_2095683"/>
    <m/>
    <m/>
    <d v="2014-07-31T00:00:00"/>
    <n v="123000"/>
    <n v="123000"/>
    <s v="A)Factura no radicada en ERP"/>
    <x v="0"/>
    <m/>
    <m/>
    <m/>
    <s v="no_cruza"/>
    <n v="0"/>
    <n v="0"/>
    <n v="0"/>
    <m/>
    <n v="0"/>
    <m/>
    <n v="0"/>
    <m/>
    <m/>
    <m/>
    <m/>
    <m/>
    <d v="2014-07-31T00:00:00"/>
    <m/>
    <m/>
    <m/>
    <s v="SI"/>
    <m/>
    <m/>
    <m/>
    <n v="0"/>
    <n v="0"/>
    <m/>
    <n v="20232604"/>
  </r>
  <r>
    <n v="821003143"/>
    <s v="HOSPITAL DPTAL CENTENARIO DE SEVILLA"/>
    <s v="HDCS"/>
    <n v="2127992"/>
    <s v="HDCS_2127992"/>
    <s v="821003143_HDCS_2127992"/>
    <m/>
    <m/>
    <d v="2014-09-11T00:00:00"/>
    <n v="22200"/>
    <n v="22200"/>
    <s v="A)Factura no radicada en ERP"/>
    <x v="0"/>
    <m/>
    <m/>
    <m/>
    <s v="no_cruza"/>
    <n v="0"/>
    <n v="0"/>
    <n v="0"/>
    <m/>
    <n v="0"/>
    <m/>
    <n v="0"/>
    <m/>
    <m/>
    <m/>
    <m/>
    <m/>
    <d v="2014-09-11T00:00:00"/>
    <m/>
    <m/>
    <m/>
    <s v="SI"/>
    <m/>
    <m/>
    <m/>
    <n v="0"/>
    <n v="0"/>
    <m/>
    <n v="20232604"/>
  </r>
  <r>
    <n v="821003143"/>
    <s v="HOSPITAL DPTAL CENTENARIO DE SEVILLA"/>
    <s v="HCSS"/>
    <n v="377083"/>
    <s v="HCSS_377083"/>
    <s v="821003143_HCSS_377083"/>
    <s v="HCSS"/>
    <n v="377083"/>
    <d v="2022-08-23T00:00:00"/>
    <n v="99423"/>
    <n v="99423"/>
    <s v="B)Factura sin saldo ERP"/>
    <x v="1"/>
    <n v="99423"/>
    <n v="1222153299"/>
    <m/>
    <s v="OK"/>
    <n v="99423"/>
    <n v="99423"/>
    <n v="0"/>
    <m/>
    <n v="0"/>
    <m/>
    <n v="0"/>
    <m/>
    <m/>
    <m/>
    <m/>
    <n v="222118523722127"/>
    <d v="2022-08-23T00:00:00"/>
    <m/>
    <n v="2"/>
    <m/>
    <s v="SI"/>
    <n v="1"/>
    <n v="20220929"/>
    <n v="20220919"/>
    <n v="99423"/>
    <n v="0"/>
    <m/>
    <n v="20232604"/>
  </r>
  <r>
    <n v="821003143"/>
    <s v="HOSPITAL DPTAL CENTENARIO DE SEVILLA"/>
    <s v="HCSS"/>
    <n v="383786"/>
    <s v="HCSS_383786"/>
    <s v="821003143_HCSS_383786"/>
    <s v="HCSS"/>
    <n v="383786"/>
    <d v="2022-09-02T00:00:00"/>
    <n v="79824"/>
    <n v="79824"/>
    <s v="B)Factura sin saldo ERP"/>
    <x v="2"/>
    <m/>
    <m/>
    <m/>
    <s v="OK"/>
    <n v="79824"/>
    <n v="79824"/>
    <n v="0"/>
    <m/>
    <n v="0"/>
    <m/>
    <n v="0"/>
    <n v="79824"/>
    <n v="2201317738"/>
    <s v="17.11.2022"/>
    <m/>
    <n v="222458645807988"/>
    <d v="2022-09-02T00:00:00"/>
    <m/>
    <n v="2"/>
    <m/>
    <s v="SI"/>
    <n v="1"/>
    <n v="20221030"/>
    <n v="20221012"/>
    <n v="79824"/>
    <n v="0"/>
    <m/>
    <n v="20232604"/>
  </r>
  <r>
    <n v="821003143"/>
    <s v="HOSPITAL DPTAL CENTENARIO DE SEVILLA"/>
    <s v="HCSS"/>
    <n v="108869"/>
    <s v="HCSS_108869"/>
    <s v="821003143_HCSS_108869"/>
    <s v="HCSS"/>
    <n v="108869"/>
    <d v="2021-04-28T00:00:00"/>
    <n v="99423"/>
    <n v="80832"/>
    <s v="B)Factura sin saldo ERP"/>
    <x v="3"/>
    <m/>
    <m/>
    <s v="FACTURACION COVID"/>
    <s v="OK"/>
    <n v="99423"/>
    <n v="99423"/>
    <n v="0"/>
    <m/>
    <n v="0"/>
    <m/>
    <n v="0"/>
    <n v="99423"/>
    <n v="4800052892"/>
    <s v="31.01.2022"/>
    <m/>
    <n v="999999999999999"/>
    <d v="2021-04-28T00:00:00"/>
    <m/>
    <n v="2"/>
    <m/>
    <s v="SI"/>
    <n v="1"/>
    <n v="20210531"/>
    <n v="20210513"/>
    <n v="99423"/>
    <n v="0"/>
    <m/>
    <n v="20232604"/>
  </r>
  <r>
    <n v="821003143"/>
    <s v="HOSPITAL DPTAL CENTENARIO DE SEVILLA"/>
    <s v="HCSS"/>
    <n v="245068"/>
    <s v="HCSS_245068"/>
    <s v="821003143_HCSS_245068"/>
    <s v="HCSS"/>
    <n v="245068"/>
    <d v="2021-11-29T00:00:00"/>
    <n v="409215"/>
    <n v="409215"/>
    <s v="B)Factura sin saldo ERP"/>
    <x v="2"/>
    <m/>
    <m/>
    <m/>
    <s v="OK"/>
    <n v="409215"/>
    <n v="409215"/>
    <n v="0"/>
    <m/>
    <n v="0"/>
    <m/>
    <n v="0"/>
    <n v="409215"/>
    <n v="2201317738"/>
    <s v="17.11.2022"/>
    <m/>
    <n v="213338615531608"/>
    <d v="2021-11-29T00:00:00"/>
    <m/>
    <n v="2"/>
    <m/>
    <s v="SI"/>
    <n v="1"/>
    <n v="20211230"/>
    <n v="20211222"/>
    <n v="409215"/>
    <n v="0"/>
    <m/>
    <n v="20232604"/>
  </r>
  <r>
    <n v="821003143"/>
    <s v="HOSPITAL DPTAL CENTENARIO DE SEVILLA"/>
    <s v="HCSS"/>
    <n v="220831"/>
    <s v="HCSS_220831"/>
    <s v="821003143_HCSS_220831"/>
    <s v="HCSS"/>
    <n v="220831"/>
    <d v="2021-10-12T00:00:00"/>
    <n v="117500"/>
    <n v="117500"/>
    <s v="B)Factura sin saldo ERP"/>
    <x v="2"/>
    <m/>
    <m/>
    <m/>
    <s v="OK"/>
    <n v="117500"/>
    <n v="117500"/>
    <n v="0"/>
    <m/>
    <n v="0"/>
    <m/>
    <n v="0"/>
    <n v="117500"/>
    <n v="2201215353"/>
    <s v="26.04.2023"/>
    <m/>
    <n v="212858633386129"/>
    <d v="2021-10-12T00:00:00"/>
    <m/>
    <n v="2"/>
    <m/>
    <s v="SI"/>
    <n v="1"/>
    <n v="20211230"/>
    <n v="20211201"/>
    <n v="117500"/>
    <n v="0"/>
    <m/>
    <n v="20232604"/>
  </r>
  <r>
    <n v="821003143"/>
    <s v="HOSPITAL DPTAL CENTENARIO DE SEVILLA"/>
    <s v="HCSS"/>
    <n v="238579"/>
    <s v="HCSS_238579"/>
    <s v="821003143_HCSS_238579"/>
    <s v="HCSS"/>
    <n v="238579"/>
    <d v="2021-11-18T00:00:00"/>
    <n v="164548"/>
    <n v="164548"/>
    <s v="B)Factura sin saldo ERP"/>
    <x v="2"/>
    <m/>
    <m/>
    <m/>
    <s v="OK"/>
    <n v="164548"/>
    <n v="164548"/>
    <n v="0"/>
    <m/>
    <n v="0"/>
    <m/>
    <n v="0"/>
    <n v="164548"/>
    <n v="2201215353"/>
    <s v="26.04.2023"/>
    <m/>
    <n v="213118685007969"/>
    <d v="2021-11-18T00:00:00"/>
    <m/>
    <n v="2"/>
    <m/>
    <s v="SI"/>
    <n v="1"/>
    <n v="20211230"/>
    <n v="20211222"/>
    <n v="164548"/>
    <n v="0"/>
    <m/>
    <n v="20232604"/>
  </r>
  <r>
    <n v="821003143"/>
    <s v="HOSPITAL DPTAL CENTENARIO DE SEVILLA"/>
    <s v="HCSS"/>
    <n v="343406"/>
    <s v="HCSS_343406"/>
    <s v="821003143_HCSS_343406"/>
    <s v="HCSS"/>
    <n v="343406"/>
    <d v="2022-06-19T00:00:00"/>
    <n v="99423"/>
    <n v="99423"/>
    <s v="B)Factura sin saldo ERP"/>
    <x v="3"/>
    <n v="99423"/>
    <n v="1222151362"/>
    <s v="FACTURACION COVID"/>
    <s v="OK"/>
    <n v="99423"/>
    <n v="99423"/>
    <n v="0"/>
    <m/>
    <n v="0"/>
    <m/>
    <n v="0"/>
    <m/>
    <m/>
    <m/>
    <m/>
    <n v="999999999999999"/>
    <d v="2022-06-19T00:00:00"/>
    <m/>
    <n v="2"/>
    <m/>
    <s v="SI"/>
    <n v="1"/>
    <n v="20220829"/>
    <n v="20220812"/>
    <n v="99423"/>
    <n v="0"/>
    <m/>
    <n v="20232604"/>
  </r>
  <r>
    <n v="821003143"/>
    <s v="HOSPITAL DPTAL CENTENARIO DE SEVILLA"/>
    <s v="HCSS"/>
    <n v="361603"/>
    <s v="HCSS_361603"/>
    <s v="821003143_HCSS_361603"/>
    <s v="HCSS"/>
    <n v="361603"/>
    <d v="2022-07-26T00:00:00"/>
    <n v="99423"/>
    <n v="99423"/>
    <s v="B)Factura sin saldo ERP"/>
    <x v="3"/>
    <n v="99423"/>
    <n v="1222152238"/>
    <s v="FACTURACION COVID"/>
    <s v="OK"/>
    <n v="99423"/>
    <n v="99423"/>
    <n v="0"/>
    <m/>
    <n v="0"/>
    <m/>
    <n v="0"/>
    <m/>
    <m/>
    <m/>
    <m/>
    <n v="999999999999999"/>
    <d v="2022-07-26T00:00:00"/>
    <m/>
    <n v="2"/>
    <m/>
    <s v="SI"/>
    <n v="1"/>
    <n v="20220829"/>
    <n v="20220818"/>
    <n v="99423"/>
    <n v="0"/>
    <m/>
    <n v="20232604"/>
  </r>
  <r>
    <n v="821003143"/>
    <s v="HOSPITAL DPTAL CENTENARIO DE SEVILLA"/>
    <s v="HCSS"/>
    <n v="371977"/>
    <s v="HCSS_371977"/>
    <s v="821003143_HCSS_371977"/>
    <s v="HCSS"/>
    <n v="371977"/>
    <d v="2022-08-15T00:00:00"/>
    <n v="251571"/>
    <n v="251571"/>
    <s v="B)Factura sin saldo ERP"/>
    <x v="2"/>
    <m/>
    <m/>
    <m/>
    <s v="OK"/>
    <n v="251571"/>
    <n v="251571"/>
    <n v="0"/>
    <m/>
    <n v="0"/>
    <m/>
    <n v="0"/>
    <n v="251571"/>
    <n v="2201315574"/>
    <s v="31.10/2022"/>
    <m/>
    <n v="222168668587136"/>
    <d v="2022-08-15T00:00:00"/>
    <m/>
    <n v="2"/>
    <m/>
    <s v="SI"/>
    <n v="1"/>
    <n v="20220930"/>
    <n v="20220919"/>
    <n v="251571"/>
    <n v="0"/>
    <m/>
    <n v="20232604"/>
  </r>
  <r>
    <n v="821003143"/>
    <s v="HOSPITAL DPTAL CENTENARIO DE SEVILLA"/>
    <s v="HCSS"/>
    <n v="459726"/>
    <s v="HCSS_459726"/>
    <s v="821003143_HCSS_459726"/>
    <s v="HCSS"/>
    <n v="459726"/>
    <d v="2023-01-19T00:00:00"/>
    <n v="6960"/>
    <n v="6960"/>
    <s v="B)Factura sin saldo ERP"/>
    <x v="2"/>
    <m/>
    <m/>
    <m/>
    <s v="OK"/>
    <n v="6960"/>
    <n v="6960"/>
    <n v="0"/>
    <m/>
    <n v="0"/>
    <m/>
    <n v="0"/>
    <n v="6960"/>
    <n v="2201365923"/>
    <s v="22.03.2023"/>
    <m/>
    <n v="999999999999999"/>
    <d v="2023-01-19T00:00:00"/>
    <m/>
    <n v="2"/>
    <m/>
    <s v="SI"/>
    <n v="1"/>
    <n v="20230228"/>
    <n v="20230222"/>
    <n v="6960"/>
    <n v="0"/>
    <m/>
    <n v="20232604"/>
  </r>
  <r>
    <n v="821003143"/>
    <s v="HOSPITAL DPTAL CENTENARIO DE SEVILLA"/>
    <s v="HCSS"/>
    <n v="459739"/>
    <s v="HCSS_459739"/>
    <s v="821003143_HCSS_459739"/>
    <s v="HCSS"/>
    <n v="459739"/>
    <d v="2023-01-19T00:00:00"/>
    <n v="177413"/>
    <n v="177413"/>
    <s v="B)Factura sin saldo ERP"/>
    <x v="2"/>
    <m/>
    <m/>
    <m/>
    <s v="OK"/>
    <n v="177413"/>
    <n v="177413"/>
    <n v="0"/>
    <m/>
    <n v="0"/>
    <m/>
    <n v="0"/>
    <n v="177413"/>
    <n v="2201365923"/>
    <s v="22.03.2023"/>
    <m/>
    <n v="230198524283092"/>
    <d v="2023-01-19T00:00:00"/>
    <m/>
    <n v="2"/>
    <m/>
    <s v="SI"/>
    <n v="1"/>
    <n v="20230228"/>
    <n v="20230222"/>
    <n v="177413"/>
    <n v="0"/>
    <m/>
    <n v="20232604"/>
  </r>
  <r>
    <n v="821003143"/>
    <s v="HOSPITAL DPTAL CENTENARIO DE SEVILLA"/>
    <s v="HCSS"/>
    <n v="460032"/>
    <s v="HCSS_460032"/>
    <s v="821003143_HCSS_460032"/>
    <s v="HCSS"/>
    <n v="460032"/>
    <d v="2023-01-20T00:00:00"/>
    <n v="231422"/>
    <n v="231422"/>
    <s v="B)Factura sin saldo ERP"/>
    <x v="2"/>
    <m/>
    <m/>
    <m/>
    <s v="OK"/>
    <n v="231422"/>
    <n v="231422"/>
    <n v="0"/>
    <m/>
    <n v="0"/>
    <m/>
    <n v="0"/>
    <n v="231422"/>
    <n v="2201365923"/>
    <s v="22.03.2023"/>
    <m/>
    <n v="223388632251008"/>
    <d v="2023-01-20T00:00:00"/>
    <m/>
    <n v="2"/>
    <m/>
    <s v="SI"/>
    <n v="1"/>
    <n v="20230228"/>
    <n v="20230222"/>
    <n v="231422"/>
    <n v="0"/>
    <m/>
    <n v="20232604"/>
  </r>
  <r>
    <n v="821003143"/>
    <s v="HOSPITAL DPTAL CENTENARIO DE SEVILLA"/>
    <s v="HCSS"/>
    <n v="461091"/>
    <s v="HCSS_461091"/>
    <s v="821003143_HCSS_461091"/>
    <s v="HCSS"/>
    <n v="461091"/>
    <d v="2023-01-22T00:00:00"/>
    <n v="50398"/>
    <n v="50398"/>
    <s v="B)Factura sin saldo ERP"/>
    <x v="2"/>
    <m/>
    <m/>
    <m/>
    <s v="OK"/>
    <n v="50398"/>
    <n v="50398"/>
    <n v="0"/>
    <m/>
    <n v="0"/>
    <m/>
    <n v="0"/>
    <n v="50398"/>
    <n v="2201365923"/>
    <s v="22.03.2023"/>
    <m/>
    <n v="230208523451818"/>
    <d v="2023-01-22T00:00:00"/>
    <m/>
    <n v="2"/>
    <m/>
    <s v="SI"/>
    <n v="1"/>
    <n v="20230228"/>
    <n v="20230222"/>
    <n v="50398"/>
    <n v="0"/>
    <m/>
    <n v="20232604"/>
  </r>
  <r>
    <n v="821003143"/>
    <s v="HOSPITAL DPTAL CENTENARIO DE SEVILLA"/>
    <s v="HCSS"/>
    <n v="451947"/>
    <s v="HCSS_451947"/>
    <s v="821003143_HCSS_451947"/>
    <s v="HCSS"/>
    <n v="451947"/>
    <d v="2023-01-04T00:00:00"/>
    <n v="396428"/>
    <n v="396428"/>
    <s v="B)Factura sin saldo ERP"/>
    <x v="2"/>
    <m/>
    <m/>
    <m/>
    <s v="OK"/>
    <n v="396428"/>
    <n v="396428"/>
    <n v="0"/>
    <m/>
    <n v="0"/>
    <m/>
    <n v="0"/>
    <n v="396428"/>
    <n v="2201365923"/>
    <s v="22.03.2023"/>
    <m/>
    <n v="230048523434786"/>
    <d v="2023-01-04T00:00:00"/>
    <m/>
    <n v="2"/>
    <m/>
    <s v="SI"/>
    <n v="1"/>
    <n v="20230228"/>
    <n v="20230222"/>
    <n v="396428"/>
    <n v="0"/>
    <m/>
    <n v="20232604"/>
  </r>
  <r>
    <n v="821003143"/>
    <s v="HOSPITAL DPTAL CENTENARIO DE SEVILLA"/>
    <s v="HDCS"/>
    <n v="3200479"/>
    <s v="HDCS_3200479"/>
    <s v="821003143_HDCS_3200479"/>
    <s v="HDCS"/>
    <n v="3200479"/>
    <d v="2019-03-05T00:00:00"/>
    <n v="50685"/>
    <n v="50685"/>
    <s v="B)Factura sin saldo ERP"/>
    <x v="2"/>
    <m/>
    <m/>
    <m/>
    <s v="OK"/>
    <n v="50685"/>
    <n v="50685"/>
    <n v="0"/>
    <m/>
    <n v="0"/>
    <m/>
    <n v="0"/>
    <n v="50685"/>
    <n v="2200661135"/>
    <s v="10.06.2019"/>
    <m/>
    <n v="190646252568346"/>
    <d v="2019-03-05T00:00:00"/>
    <m/>
    <n v="2"/>
    <m/>
    <s v="SI"/>
    <n v="1"/>
    <n v="20190530"/>
    <n v="20190510"/>
    <n v="50685"/>
    <n v="0"/>
    <m/>
    <n v="20232604"/>
  </r>
  <r>
    <n v="821003143"/>
    <s v="HOSPITAL DPTAL CENTENARIO DE SEVILLA"/>
    <s v="HDCS"/>
    <n v="1337740"/>
    <s v="HDCS_1337740"/>
    <s v="821003143_HDCS_1337740"/>
    <s v="HDCS"/>
    <n v="1337740"/>
    <d v="2011-07-08T00:00:00"/>
    <n v="19500"/>
    <n v="19500"/>
    <s v="B)Factura sin saldo ERP/conciliar diferencia glosa aceptada"/>
    <x v="4"/>
    <m/>
    <m/>
    <m/>
    <s v="OK"/>
    <n v="19500"/>
    <n v="0"/>
    <n v="19500"/>
    <m/>
    <n v="0"/>
    <m/>
    <n v="0"/>
    <m/>
    <m/>
    <m/>
    <m/>
    <m/>
    <d v="2011-07-08T00:00:00"/>
    <m/>
    <n v="2"/>
    <m/>
    <s v="SI"/>
    <n v="2"/>
    <n v="20170624"/>
    <n v="20170615"/>
    <n v="19500"/>
    <n v="19500"/>
    <m/>
    <n v="20232604"/>
  </r>
  <r>
    <n v="821003143"/>
    <s v="HOSPITAL DPTAL CENTENARIO DE SEVILLA"/>
    <s v="HDCS"/>
    <n v="3444472"/>
    <s v="HDCS_3444472"/>
    <s v="821003143_HDCS_3444472"/>
    <s v="HDCS"/>
    <n v="3444472"/>
    <d v="2020-04-15T00:00:00"/>
    <n v="129746"/>
    <n v="129746"/>
    <s v="B)Factura sin saldo ERP/conciliar diferencia glosa aceptada"/>
    <x v="4"/>
    <m/>
    <m/>
    <m/>
    <s v="OK"/>
    <n v="129746"/>
    <n v="0"/>
    <n v="129746"/>
    <m/>
    <n v="0"/>
    <m/>
    <n v="0"/>
    <m/>
    <m/>
    <m/>
    <m/>
    <m/>
    <d v="2020-04-15T00:00:00"/>
    <m/>
    <n v="2"/>
    <m/>
    <s v="SI"/>
    <n v="2"/>
    <n v="20230228"/>
    <n v="20230216"/>
    <n v="129746"/>
    <n v="129746"/>
    <m/>
    <n v="20232604"/>
  </r>
  <r>
    <n v="821003143"/>
    <s v="HOSPITAL DPTAL CENTENARIO DE SEVILLA"/>
    <s v="HCSS"/>
    <n v="242165"/>
    <s v="HCSS_242165"/>
    <s v="821003143_HCSS_242165"/>
    <s v="HCSS"/>
    <n v="242165"/>
    <d v="2021-11-24T00:00:00"/>
    <n v="99423"/>
    <n v="99423"/>
    <s v="B)Factura sin saldo ERP/conciliar diferencia glosa aceptada"/>
    <x v="4"/>
    <m/>
    <m/>
    <m/>
    <s v="OK"/>
    <n v="99423"/>
    <n v="0"/>
    <n v="99423"/>
    <m/>
    <n v="0"/>
    <m/>
    <n v="0"/>
    <m/>
    <m/>
    <m/>
    <m/>
    <m/>
    <d v="2021-11-24T00:00:00"/>
    <m/>
    <n v="2"/>
    <m/>
    <s v="SI"/>
    <n v="2"/>
    <n v="20230228"/>
    <n v="20230216"/>
    <n v="99423"/>
    <n v="99423"/>
    <m/>
    <n v="20232604"/>
  </r>
  <r>
    <n v="821003143"/>
    <s v="HOSPITAL DPTAL CENTENARIO DE SEVILLA"/>
    <s v="HDCS"/>
    <n v="1406583"/>
    <s v="HDCS_1406583"/>
    <s v="821003143_HDCS_1406583"/>
    <s v="HDCS"/>
    <n v="1406583"/>
    <d v="2011-11-03T00:00:00"/>
    <n v="17100"/>
    <n v="17100"/>
    <s v="B)Factura sin saldo ERP/conciliar diferencia glosa aceptada"/>
    <x v="4"/>
    <m/>
    <m/>
    <m/>
    <s v="OK"/>
    <n v="17100"/>
    <n v="0"/>
    <n v="17100"/>
    <m/>
    <n v="0"/>
    <m/>
    <n v="0"/>
    <m/>
    <m/>
    <m/>
    <m/>
    <m/>
    <d v="2011-11-03T00:00:00"/>
    <m/>
    <n v="2"/>
    <m/>
    <s v="SI"/>
    <n v="2"/>
    <n v="20170624"/>
    <n v="20170615"/>
    <n v="17100"/>
    <n v="17100"/>
    <m/>
    <n v="20232604"/>
  </r>
  <r>
    <n v="821003143"/>
    <s v="HOSPITAL DPTAL CENTENARIO DE SEVILLA"/>
    <s v="HDCS"/>
    <n v="1408814"/>
    <s v="HDCS_1408814"/>
    <s v="821003143_HDCS_1408814"/>
    <s v="HDCS"/>
    <n v="1408814"/>
    <d v="2011-11-08T00:00:00"/>
    <n v="17100"/>
    <n v="17100"/>
    <s v="B)Factura sin saldo ERP/conciliar diferencia glosa aceptada"/>
    <x v="4"/>
    <m/>
    <m/>
    <m/>
    <s v="OK"/>
    <n v="17100"/>
    <n v="0"/>
    <n v="17100"/>
    <m/>
    <n v="0"/>
    <m/>
    <n v="0"/>
    <m/>
    <m/>
    <m/>
    <m/>
    <n v="113136211404179"/>
    <d v="2011-11-08T00:00:00"/>
    <m/>
    <n v="2"/>
    <m/>
    <s v="SI"/>
    <n v="2"/>
    <n v="20170624"/>
    <n v="20170615"/>
    <n v="17100"/>
    <n v="17100"/>
    <m/>
    <n v="20232604"/>
  </r>
  <r>
    <n v="821003143"/>
    <s v="HOSPITAL DPTAL CENTENARIO DE SEVILLA"/>
    <s v="HDCS"/>
    <n v="1409256"/>
    <s v="HDCS_1409256"/>
    <s v="821003143_HDCS_1409256"/>
    <s v="HDCS"/>
    <n v="1409256"/>
    <d v="2011-11-08T00:00:00"/>
    <n v="17100"/>
    <n v="17100"/>
    <s v="B)Factura sin saldo ERP/conciliar diferencia glosa aceptada"/>
    <x v="4"/>
    <m/>
    <m/>
    <m/>
    <s v="OK"/>
    <n v="17100"/>
    <n v="0"/>
    <n v="17100"/>
    <m/>
    <n v="0"/>
    <m/>
    <n v="0"/>
    <m/>
    <m/>
    <m/>
    <m/>
    <m/>
    <d v="2011-11-08T00:00:00"/>
    <m/>
    <n v="2"/>
    <m/>
    <s v="SI"/>
    <n v="2"/>
    <n v="20170624"/>
    <n v="20170615"/>
    <n v="17100"/>
    <n v="17100"/>
    <m/>
    <n v="20232604"/>
  </r>
  <r>
    <n v="821003143"/>
    <s v="HOSPITAL DPTAL CENTENARIO DE SEVILLA"/>
    <s v="HDCS"/>
    <n v="1411122"/>
    <s v="HDCS_1411122"/>
    <s v="821003143_HDCS_1411122"/>
    <s v="HDCS"/>
    <n v="1411122"/>
    <d v="2011-11-11T00:00:00"/>
    <n v="17100"/>
    <n v="17100"/>
    <s v="B)Factura sin saldo ERP/conciliar diferencia glosa aceptada"/>
    <x v="4"/>
    <m/>
    <m/>
    <m/>
    <s v="OK"/>
    <n v="17100"/>
    <n v="0"/>
    <n v="17100"/>
    <m/>
    <n v="0"/>
    <m/>
    <n v="0"/>
    <m/>
    <m/>
    <m/>
    <m/>
    <m/>
    <d v="2011-11-11T00:00:00"/>
    <m/>
    <n v="2"/>
    <m/>
    <s v="SI"/>
    <n v="2"/>
    <n v="20170624"/>
    <n v="20170615"/>
    <n v="17100"/>
    <n v="17100"/>
    <m/>
    <n v="20232604"/>
  </r>
  <r>
    <n v="821003143"/>
    <s v="HOSPITAL DPTAL CENTENARIO DE SEVILLA"/>
    <s v="HDCS"/>
    <n v="1412303"/>
    <s v="HDCS_1412303"/>
    <s v="821003143_HDCS_1412303"/>
    <s v="HDCS"/>
    <n v="1412303"/>
    <d v="2011-11-15T00:00:00"/>
    <n v="17100"/>
    <n v="17100"/>
    <s v="B)Factura sin saldo ERP/conciliar diferencia glosa aceptada"/>
    <x v="4"/>
    <m/>
    <m/>
    <m/>
    <s v="OK"/>
    <n v="17100"/>
    <n v="0"/>
    <n v="17100"/>
    <m/>
    <n v="0"/>
    <m/>
    <n v="0"/>
    <m/>
    <m/>
    <m/>
    <m/>
    <n v="112596171404668"/>
    <d v="2011-11-15T00:00:00"/>
    <m/>
    <n v="2"/>
    <m/>
    <s v="SI"/>
    <n v="2"/>
    <n v="20170624"/>
    <n v="20170615"/>
    <n v="17100"/>
    <n v="17100"/>
    <m/>
    <n v="20232604"/>
  </r>
  <r>
    <n v="821003143"/>
    <s v="HOSPITAL DPTAL CENTENARIO DE SEVILLA"/>
    <s v="HDCS"/>
    <n v="1413316"/>
    <s v="HDCS_1413316"/>
    <s v="821003143_HDCS_1413316"/>
    <s v="HDCS"/>
    <n v="1413316"/>
    <d v="2011-11-16T00:00:00"/>
    <n v="17100"/>
    <n v="17100"/>
    <s v="B)Factura sin saldo ERP/conciliar diferencia glosa aceptada"/>
    <x v="4"/>
    <m/>
    <m/>
    <m/>
    <s v="OK"/>
    <n v="17100"/>
    <n v="0"/>
    <n v="17100"/>
    <m/>
    <n v="0"/>
    <m/>
    <n v="0"/>
    <m/>
    <m/>
    <m/>
    <m/>
    <n v="112796171596326"/>
    <d v="2011-11-16T00:00:00"/>
    <m/>
    <n v="2"/>
    <m/>
    <s v="SI"/>
    <n v="2"/>
    <n v="20170624"/>
    <n v="20170615"/>
    <n v="17100"/>
    <n v="17100"/>
    <m/>
    <n v="20232604"/>
  </r>
  <r>
    <n v="821003143"/>
    <s v="HOSPITAL DPTAL CENTENARIO DE SEVILLA"/>
    <s v="HDCS"/>
    <n v="1413416"/>
    <s v="HDCS_1413416"/>
    <s v="821003143_HDCS_1413416"/>
    <s v="HDCS"/>
    <n v="1413416"/>
    <d v="2011-11-16T00:00:00"/>
    <n v="17100"/>
    <n v="17100"/>
    <s v="B)Factura sin saldo ERP/conciliar diferencia glosa aceptada"/>
    <x v="4"/>
    <m/>
    <m/>
    <m/>
    <s v="OK"/>
    <n v="17100"/>
    <n v="0"/>
    <n v="17100"/>
    <m/>
    <n v="0"/>
    <m/>
    <n v="0"/>
    <m/>
    <m/>
    <m/>
    <m/>
    <m/>
    <d v="2011-11-16T00:00:00"/>
    <m/>
    <n v="2"/>
    <m/>
    <s v="SI"/>
    <n v="2"/>
    <n v="20170624"/>
    <n v="20170615"/>
    <n v="17100"/>
    <n v="17100"/>
    <m/>
    <n v="20232604"/>
  </r>
  <r>
    <n v="821003143"/>
    <s v="HOSPITAL DPTAL CENTENARIO DE SEVILLA"/>
    <s v="HDCS"/>
    <n v="1413455"/>
    <s v="HDCS_1413455"/>
    <s v="821003143_HDCS_1413455"/>
    <s v="HDCS"/>
    <n v="1413455"/>
    <d v="2011-11-16T00:00:00"/>
    <n v="19200"/>
    <n v="19200"/>
    <s v="B)Factura sin saldo ERP/conciliar diferencia glosa aceptada"/>
    <x v="4"/>
    <m/>
    <m/>
    <m/>
    <s v="OK"/>
    <n v="19200"/>
    <n v="0"/>
    <n v="19200"/>
    <m/>
    <n v="0"/>
    <m/>
    <n v="0"/>
    <m/>
    <m/>
    <m/>
    <m/>
    <m/>
    <d v="2011-11-16T00:00:00"/>
    <m/>
    <n v="2"/>
    <m/>
    <s v="SI"/>
    <n v="2"/>
    <n v="20170624"/>
    <n v="20170615"/>
    <n v="19200"/>
    <n v="19200"/>
    <m/>
    <n v="20232604"/>
  </r>
  <r>
    <n v="821003143"/>
    <s v="HOSPITAL DPTAL CENTENARIO DE SEVILLA"/>
    <s v="HDCS"/>
    <n v="1415825"/>
    <s v="HDCS_1415825"/>
    <s v="821003143_HDCS_1415825"/>
    <s v="HDCS"/>
    <n v="1415825"/>
    <d v="2011-11-21T00:00:00"/>
    <n v="19200"/>
    <n v="19200"/>
    <s v="B)Factura sin saldo ERP/conciliar diferencia glosa aceptada"/>
    <x v="4"/>
    <m/>
    <m/>
    <m/>
    <s v="OK"/>
    <n v="19200"/>
    <n v="0"/>
    <n v="19200"/>
    <m/>
    <n v="0"/>
    <m/>
    <n v="0"/>
    <m/>
    <m/>
    <m/>
    <m/>
    <m/>
    <d v="2011-11-21T00:00:00"/>
    <m/>
    <n v="2"/>
    <m/>
    <s v="SI"/>
    <n v="2"/>
    <n v="20170624"/>
    <n v="20170615"/>
    <n v="19200"/>
    <n v="19200"/>
    <m/>
    <n v="20232604"/>
  </r>
  <r>
    <n v="821003143"/>
    <s v="HOSPITAL DPTAL CENTENARIO DE SEVILLA"/>
    <s v="HDCS"/>
    <n v="1418386"/>
    <s v="HDCS_1418386"/>
    <s v="821003143_HDCS_1418386"/>
    <s v="HDCS"/>
    <n v="1418386"/>
    <d v="2011-11-24T00:00:00"/>
    <n v="216000"/>
    <n v="216000"/>
    <s v="B)Factura sin saldo ERP/conciliar diferencia glosa aceptada"/>
    <x v="4"/>
    <m/>
    <m/>
    <m/>
    <s v="OK"/>
    <n v="216000"/>
    <n v="0"/>
    <n v="216000"/>
    <m/>
    <n v="0"/>
    <m/>
    <n v="0"/>
    <m/>
    <m/>
    <m/>
    <m/>
    <m/>
    <d v="2011-11-24T00:00:00"/>
    <m/>
    <n v="2"/>
    <m/>
    <s v="SI"/>
    <n v="2"/>
    <n v="20170624"/>
    <n v="20170615"/>
    <n v="216000"/>
    <n v="216000"/>
    <m/>
    <n v="20232604"/>
  </r>
  <r>
    <n v="821003143"/>
    <s v="HOSPITAL DPTAL CENTENARIO DE SEVILLA"/>
    <s v="HDCS"/>
    <n v="1420363"/>
    <s v="HDCS_1420363"/>
    <s v="821003143_HDCS_1420363"/>
    <s v="HDCS"/>
    <n v="1420363"/>
    <d v="2011-11-28T00:00:00"/>
    <n v="19200"/>
    <n v="19200"/>
    <s v="B)Factura sin saldo ERP/conciliar diferencia glosa aceptada"/>
    <x v="4"/>
    <m/>
    <m/>
    <m/>
    <s v="OK"/>
    <n v="19200"/>
    <n v="0"/>
    <n v="19200"/>
    <m/>
    <n v="0"/>
    <m/>
    <n v="0"/>
    <m/>
    <m/>
    <m/>
    <m/>
    <m/>
    <d v="2011-11-28T00:00:00"/>
    <m/>
    <n v="2"/>
    <m/>
    <s v="SI"/>
    <n v="2"/>
    <n v="20170624"/>
    <n v="20170615"/>
    <n v="19200"/>
    <n v="19200"/>
    <m/>
    <n v="20232604"/>
  </r>
  <r>
    <n v="821003143"/>
    <s v="HOSPITAL DPTAL CENTENARIO DE SEVILLA"/>
    <s v="HDCS"/>
    <n v="1420366"/>
    <s v="HDCS_1420366"/>
    <s v="821003143_HDCS_1420366"/>
    <s v="HDCS"/>
    <n v="1420366"/>
    <d v="2011-11-28T00:00:00"/>
    <n v="17100"/>
    <n v="17100"/>
    <s v="B)Factura sin saldo ERP/conciliar diferencia glosa aceptada"/>
    <x v="4"/>
    <m/>
    <m/>
    <m/>
    <s v="OK"/>
    <n v="17100"/>
    <n v="0"/>
    <n v="17100"/>
    <m/>
    <n v="0"/>
    <m/>
    <n v="0"/>
    <m/>
    <m/>
    <m/>
    <m/>
    <m/>
    <d v="2011-11-28T00:00:00"/>
    <m/>
    <n v="2"/>
    <m/>
    <s v="SI"/>
    <n v="2"/>
    <n v="20170624"/>
    <n v="20170615"/>
    <n v="17100"/>
    <n v="17100"/>
    <m/>
    <n v="20232604"/>
  </r>
  <r>
    <n v="821003143"/>
    <s v="HOSPITAL DPTAL CENTENARIO DE SEVILLA"/>
    <s v="HDCS"/>
    <n v="1457492"/>
    <s v="HDCS_1457492"/>
    <s v="821003143_HDCS_1457492"/>
    <s v="HDCS"/>
    <n v="1457492"/>
    <d v="2012-02-01T00:00:00"/>
    <n v="18200"/>
    <n v="18200"/>
    <s v="B)Factura sin saldo ERP/conciliar diferencia glosa aceptada"/>
    <x v="4"/>
    <m/>
    <m/>
    <m/>
    <s v="OK"/>
    <n v="18200"/>
    <n v="0"/>
    <n v="18200"/>
    <m/>
    <n v="0"/>
    <m/>
    <n v="0"/>
    <m/>
    <m/>
    <m/>
    <m/>
    <m/>
    <d v="2012-02-01T00:00:00"/>
    <m/>
    <n v="2"/>
    <m/>
    <s v="SI"/>
    <n v="3"/>
    <n v="20170624"/>
    <n v="20170615"/>
    <n v="18200"/>
    <n v="18200"/>
    <m/>
    <n v="20232604"/>
  </r>
  <r>
    <n v="821003143"/>
    <s v="HOSPITAL DPTAL CENTENARIO DE SEVILLA"/>
    <s v="HDCS"/>
    <n v="1467339"/>
    <s v="HDCS_1467339"/>
    <s v="821003143_HDCS_1467339"/>
    <s v="HDCS"/>
    <n v="1467339"/>
    <d v="2012-02-15T00:00:00"/>
    <n v="56600"/>
    <n v="56600"/>
    <s v="B)Factura sin saldo ERP/conciliar diferencia glosa aceptada"/>
    <x v="4"/>
    <m/>
    <m/>
    <m/>
    <s v="OK"/>
    <n v="56600"/>
    <n v="0"/>
    <n v="56600"/>
    <m/>
    <n v="0"/>
    <m/>
    <n v="0"/>
    <m/>
    <m/>
    <m/>
    <m/>
    <m/>
    <d v="2012-02-15T00:00:00"/>
    <m/>
    <n v="2"/>
    <m/>
    <s v="SI"/>
    <n v="3"/>
    <n v="20170624"/>
    <n v="20170615"/>
    <n v="56600"/>
    <n v="56600"/>
    <m/>
    <n v="20232604"/>
  </r>
  <r>
    <n v="821003143"/>
    <s v="HOSPITAL DPTAL CENTENARIO DE SEVILLA"/>
    <s v="HDCS"/>
    <n v="1481470"/>
    <s v="HDCS_1481470"/>
    <s v="821003143_HDCS_1481470"/>
    <s v="HDCS"/>
    <n v="1481470"/>
    <d v="2012-03-05T00:00:00"/>
    <n v="29400"/>
    <n v="29400"/>
    <s v="B)Factura sin saldo ERP/conciliar diferencia glosa aceptada"/>
    <x v="4"/>
    <m/>
    <m/>
    <m/>
    <s v="OK"/>
    <n v="29400"/>
    <n v="0"/>
    <n v="29400"/>
    <m/>
    <n v="0"/>
    <m/>
    <n v="0"/>
    <m/>
    <m/>
    <m/>
    <m/>
    <n v="120866171354761"/>
    <d v="2012-03-05T00:00:00"/>
    <m/>
    <n v="2"/>
    <m/>
    <s v="SI"/>
    <n v="2"/>
    <n v="20130216"/>
    <n v="20130128"/>
    <n v="29400"/>
    <n v="29400"/>
    <m/>
    <n v="20232604"/>
  </r>
  <r>
    <n v="821003143"/>
    <s v="HOSPITAL DPTAL CENTENARIO DE SEVILLA"/>
    <s v="HDCS"/>
    <n v="1498712"/>
    <s v="HDCS_1498712"/>
    <s v="821003143_HDCS_1498712"/>
    <s v="HDCS"/>
    <n v="1498712"/>
    <d v="2012-03-28T00:00:00"/>
    <n v="17400"/>
    <n v="17400"/>
    <s v="B)Factura sin saldo ERP/conciliar diferencia glosa aceptada"/>
    <x v="4"/>
    <m/>
    <m/>
    <m/>
    <s v="OK"/>
    <n v="38100"/>
    <n v="20700"/>
    <n v="17400"/>
    <m/>
    <n v="0"/>
    <m/>
    <n v="0"/>
    <m/>
    <m/>
    <m/>
    <m/>
    <n v="120876171325177"/>
    <d v="2012-03-28T00:00:00"/>
    <m/>
    <n v="2"/>
    <m/>
    <s v="SI"/>
    <n v="2"/>
    <n v="20130216"/>
    <n v="20130128"/>
    <n v="38100"/>
    <n v="17400"/>
    <m/>
    <n v="20232604"/>
  </r>
  <r>
    <n v="821003143"/>
    <s v="HOSPITAL DPTAL CENTENARIO DE SEVILLA"/>
    <s v="HDCS"/>
    <n v="1572945"/>
    <s v="HDCS_1572945"/>
    <s v="821003143_HDCS_1572945"/>
    <s v="HDCS"/>
    <n v="1572945"/>
    <d v="2012-07-21T00:00:00"/>
    <n v="11700"/>
    <n v="4120"/>
    <s v="B)Factura sin saldo ERP/conciliar diferencia glosa aceptada"/>
    <x v="4"/>
    <m/>
    <m/>
    <m/>
    <s v="OK"/>
    <n v="120166"/>
    <n v="108466"/>
    <n v="11700"/>
    <m/>
    <n v="0"/>
    <m/>
    <n v="0"/>
    <m/>
    <m/>
    <m/>
    <m/>
    <n v="122036171439094"/>
    <d v="2012-07-21T00:00:00"/>
    <m/>
    <n v="2"/>
    <m/>
    <s v="SI"/>
    <n v="2"/>
    <n v="20130216"/>
    <n v="20130128"/>
    <n v="120166"/>
    <n v="11700"/>
    <m/>
    <n v="20232604"/>
  </r>
  <r>
    <n v="821003143"/>
    <s v="HOSPITAL DPTAL CENTENARIO DE SEVILLA"/>
    <s v="HDCS"/>
    <n v="1696465"/>
    <s v="HDCS_1696465"/>
    <s v="821003143_HDCS_1696465"/>
    <s v="HDCS"/>
    <n v="1696465"/>
    <d v="2013-01-14T00:00:00"/>
    <n v="18900"/>
    <n v="18900"/>
    <s v="B)Factura sin saldo ERP/conciliar diferencia glosa aceptada"/>
    <x v="4"/>
    <m/>
    <m/>
    <m/>
    <s v="OK"/>
    <n v="18900"/>
    <n v="0"/>
    <n v="18900"/>
    <m/>
    <n v="0"/>
    <m/>
    <n v="0"/>
    <m/>
    <m/>
    <m/>
    <m/>
    <m/>
    <d v="2013-01-14T00:00:00"/>
    <m/>
    <n v="2"/>
    <m/>
    <s v="SI"/>
    <n v="2"/>
    <n v="20170624"/>
    <n v="20170615"/>
    <n v="18900"/>
    <n v="18900"/>
    <m/>
    <n v="20232604"/>
  </r>
  <r>
    <n v="821003143"/>
    <s v="HOSPITAL DPTAL CENTENARIO DE SEVILLA"/>
    <s v="HDCS"/>
    <n v="2027848"/>
    <s v="HDCS_2027848"/>
    <s v="821003143_HDCS_2027848"/>
    <s v="HDCS"/>
    <n v="2027848"/>
    <d v="2014-05-06T00:00:00"/>
    <n v="25400"/>
    <n v="25400"/>
    <s v="B)Factura sin saldo ERP/conciliar diferencia glosa aceptada"/>
    <x v="4"/>
    <m/>
    <m/>
    <m/>
    <s v="OK"/>
    <n v="25400"/>
    <n v="0"/>
    <n v="25400"/>
    <m/>
    <n v="0"/>
    <m/>
    <n v="0"/>
    <m/>
    <m/>
    <m/>
    <m/>
    <m/>
    <d v="2014-05-06T00:00:00"/>
    <m/>
    <n v="2"/>
    <m/>
    <s v="SI"/>
    <n v="2"/>
    <n v="20170624"/>
    <n v="20170615"/>
    <n v="25400"/>
    <n v="25400"/>
    <m/>
    <n v="20232604"/>
  </r>
  <r>
    <n v="821003143"/>
    <s v="HOSPITAL DPTAL CENTENARIO DE SEVILLA"/>
    <s v="HDCS"/>
    <n v="2032130"/>
    <s v="HDCS_2032130"/>
    <s v="821003143_HDCS_2032130"/>
    <s v="HDCS"/>
    <n v="2032130"/>
    <d v="2014-05-12T00:00:00"/>
    <n v="25400"/>
    <n v="25400"/>
    <s v="B)Factura sin saldo ERP/conciliar diferencia glosa aceptada"/>
    <x v="4"/>
    <m/>
    <m/>
    <m/>
    <s v="OK"/>
    <n v="25400"/>
    <n v="0"/>
    <n v="25400"/>
    <m/>
    <n v="0"/>
    <m/>
    <n v="0"/>
    <m/>
    <m/>
    <m/>
    <m/>
    <m/>
    <d v="2014-05-12T00:00:00"/>
    <m/>
    <n v="2"/>
    <m/>
    <s v="SI"/>
    <n v="2"/>
    <n v="20170930"/>
    <n v="20170921"/>
    <n v="25400"/>
    <n v="25400"/>
    <m/>
    <n v="20232604"/>
  </r>
  <r>
    <n v="821003143"/>
    <s v="HOSPITAL DPTAL CENTENARIO DE SEVILLA"/>
    <s v="HDCS"/>
    <n v="2032167"/>
    <s v="HDCS_2032167"/>
    <s v="821003143_HDCS_2032167"/>
    <s v="HDCS"/>
    <n v="2032167"/>
    <d v="2014-05-12T00:00:00"/>
    <n v="25400"/>
    <n v="25400"/>
    <s v="B)Factura sin saldo ERP/conciliar diferencia glosa aceptada"/>
    <x v="4"/>
    <m/>
    <m/>
    <m/>
    <s v="OK"/>
    <n v="25400"/>
    <n v="0"/>
    <n v="25400"/>
    <m/>
    <n v="0"/>
    <m/>
    <n v="0"/>
    <m/>
    <m/>
    <m/>
    <m/>
    <m/>
    <d v="2014-05-12T00:00:00"/>
    <m/>
    <n v="2"/>
    <m/>
    <s v="SI"/>
    <n v="2"/>
    <n v="20170624"/>
    <n v="20170615"/>
    <n v="25400"/>
    <n v="25400"/>
    <m/>
    <n v="20232604"/>
  </r>
  <r>
    <n v="821003143"/>
    <s v="HOSPITAL DPTAL CENTENARIO DE SEVILLA"/>
    <s v="HDCS"/>
    <n v="2034643"/>
    <s v="HDCS_2034643"/>
    <s v="821003143_HDCS_2034643"/>
    <s v="HDCS"/>
    <n v="2034643"/>
    <d v="2014-05-14T00:00:00"/>
    <n v="25400"/>
    <n v="25400"/>
    <s v="B)Factura sin saldo ERP/conciliar diferencia glosa aceptada"/>
    <x v="4"/>
    <m/>
    <m/>
    <m/>
    <s v="OK"/>
    <n v="25400"/>
    <n v="0"/>
    <n v="25400"/>
    <m/>
    <n v="0"/>
    <m/>
    <n v="0"/>
    <m/>
    <m/>
    <m/>
    <m/>
    <m/>
    <d v="2014-05-14T00:00:00"/>
    <m/>
    <n v="2"/>
    <m/>
    <s v="SI"/>
    <n v="2"/>
    <n v="20170624"/>
    <n v="20170615"/>
    <n v="25400"/>
    <n v="25400"/>
    <m/>
    <n v="20232604"/>
  </r>
  <r>
    <n v="821003143"/>
    <s v="HOSPITAL DPTAL CENTENARIO DE SEVILLA"/>
    <s v="HDCS"/>
    <n v="2034648"/>
    <s v="HDCS_2034648"/>
    <s v="821003143_HDCS_2034648"/>
    <s v="HDCS"/>
    <n v="2034648"/>
    <d v="2014-05-14T00:00:00"/>
    <n v="25400"/>
    <n v="25400"/>
    <s v="B)Factura sin saldo ERP/conciliar diferencia glosa aceptada"/>
    <x v="4"/>
    <m/>
    <m/>
    <m/>
    <s v="OK"/>
    <n v="25400"/>
    <n v="0"/>
    <n v="25400"/>
    <m/>
    <n v="0"/>
    <m/>
    <n v="0"/>
    <m/>
    <m/>
    <m/>
    <m/>
    <m/>
    <d v="2014-05-14T00:00:00"/>
    <m/>
    <n v="2"/>
    <m/>
    <s v="SI"/>
    <n v="2"/>
    <n v="20170624"/>
    <n v="20170615"/>
    <n v="25400"/>
    <n v="25400"/>
    <m/>
    <n v="20232604"/>
  </r>
  <r>
    <n v="821003143"/>
    <s v="HOSPITAL DPTAL CENTENARIO DE SEVILLA"/>
    <s v="HDCS"/>
    <n v="2040163"/>
    <s v="HDCS_2040163"/>
    <s v="821003143_HDCS_2040163"/>
    <s v="HDCS"/>
    <n v="2040163"/>
    <d v="2014-05-21T00:00:00"/>
    <n v="25400"/>
    <n v="25400"/>
    <s v="B)Factura sin saldo ERP/conciliar diferencia glosa aceptada"/>
    <x v="4"/>
    <m/>
    <m/>
    <m/>
    <s v="OK"/>
    <n v="25400"/>
    <n v="0"/>
    <n v="25400"/>
    <m/>
    <n v="0"/>
    <m/>
    <n v="0"/>
    <m/>
    <m/>
    <m/>
    <m/>
    <m/>
    <d v="2014-05-21T00:00:00"/>
    <m/>
    <n v="2"/>
    <m/>
    <s v="SI"/>
    <n v="2"/>
    <n v="20170624"/>
    <n v="20170615"/>
    <n v="25400"/>
    <n v="25400"/>
    <m/>
    <n v="20232604"/>
  </r>
  <r>
    <n v="821003143"/>
    <s v="HOSPITAL DPTAL CENTENARIO DE SEVILLA"/>
    <s v="HDCS"/>
    <n v="2056797"/>
    <s v="HDCS_2056797"/>
    <s v="821003143_HDCS_2056797"/>
    <s v="HDCS"/>
    <n v="2056797"/>
    <d v="2014-06-11T00:00:00"/>
    <n v="15100"/>
    <n v="9500"/>
    <s v="B)Factura sin saldo ERP/conciliar diferencia glosa aceptada"/>
    <x v="4"/>
    <m/>
    <m/>
    <m/>
    <s v="OK"/>
    <n v="15100"/>
    <n v="5600"/>
    <n v="9500"/>
    <m/>
    <n v="0"/>
    <m/>
    <n v="0"/>
    <m/>
    <m/>
    <m/>
    <m/>
    <n v="141493200608487"/>
    <d v="2014-06-11T00:00:00"/>
    <m/>
    <n v="2"/>
    <m/>
    <s v="SI"/>
    <n v="2"/>
    <n v="20171029"/>
    <n v="20171019"/>
    <n v="15100"/>
    <n v="9500"/>
    <s v="GLOSA ACEPTADA POR IPS SEGUN CONCILIACION ENTRE LASPARTES DRA NATALIA ASTRID RODRIGUE- LEONOR SOLARTELEONOR SOLARTE"/>
    <n v="20232604"/>
  </r>
  <r>
    <n v="821003143"/>
    <s v="HOSPITAL DPTAL CENTENARIO DE SEVILLA"/>
    <s v="HDCS"/>
    <n v="2109997"/>
    <s v="HDCS_2109997"/>
    <s v="821003143_HDCS_2109997"/>
    <s v="HDCS"/>
    <n v="2109997"/>
    <d v="2014-08-20T00:00:00"/>
    <n v="25400"/>
    <n v="25400"/>
    <s v="B)Factura sin saldo ERP/conciliar diferencia glosa aceptada"/>
    <x v="4"/>
    <m/>
    <m/>
    <m/>
    <s v="OK"/>
    <n v="25400"/>
    <n v="0"/>
    <n v="25400"/>
    <m/>
    <n v="0"/>
    <m/>
    <n v="0"/>
    <m/>
    <m/>
    <m/>
    <m/>
    <m/>
    <d v="2014-08-20T00:00:00"/>
    <m/>
    <n v="2"/>
    <m/>
    <s v="SI"/>
    <n v="2"/>
    <n v="20170624"/>
    <n v="20170615"/>
    <n v="25400"/>
    <n v="25400"/>
    <m/>
    <n v="20232604"/>
  </r>
  <r>
    <n v="821003143"/>
    <s v="HOSPITAL DPTAL CENTENARIO DE SEVILLA"/>
    <s v="HDCS"/>
    <n v="2110001"/>
    <s v="HDCS_2110001"/>
    <s v="821003143_HDCS_2110001"/>
    <s v="HDCS"/>
    <n v="2110001"/>
    <d v="2014-08-20T00:00:00"/>
    <n v="25400"/>
    <n v="25400"/>
    <s v="B)Factura sin saldo ERP/conciliar diferencia glosa aceptada"/>
    <x v="4"/>
    <m/>
    <m/>
    <m/>
    <s v="OK"/>
    <n v="25400"/>
    <n v="0"/>
    <n v="25400"/>
    <m/>
    <n v="0"/>
    <m/>
    <n v="0"/>
    <m/>
    <m/>
    <m/>
    <m/>
    <m/>
    <d v="2014-08-20T00:00:00"/>
    <m/>
    <n v="2"/>
    <m/>
    <s v="SI"/>
    <n v="2"/>
    <n v="20170624"/>
    <n v="20170615"/>
    <n v="25400"/>
    <n v="25400"/>
    <m/>
    <n v="20232604"/>
  </r>
  <r>
    <n v="821003143"/>
    <s v="HOSPITAL DPTAL CENTENARIO DE SEVILLA"/>
    <s v="HDCS"/>
    <n v="2110006"/>
    <s v="HDCS_2110006"/>
    <s v="821003143_HDCS_2110006"/>
    <s v="HDCS"/>
    <n v="2110006"/>
    <d v="2014-08-20T00:00:00"/>
    <n v="25400"/>
    <n v="25400"/>
    <s v="B)Factura sin saldo ERP/conciliar diferencia glosa aceptada"/>
    <x v="4"/>
    <m/>
    <m/>
    <m/>
    <s v="OK"/>
    <n v="25400"/>
    <n v="0"/>
    <n v="25400"/>
    <m/>
    <n v="0"/>
    <m/>
    <n v="0"/>
    <m/>
    <m/>
    <m/>
    <m/>
    <m/>
    <d v="2014-08-20T00:00:00"/>
    <m/>
    <n v="2"/>
    <m/>
    <s v="SI"/>
    <n v="2"/>
    <n v="20170624"/>
    <n v="20170615"/>
    <n v="25400"/>
    <n v="25400"/>
    <m/>
    <n v="20232604"/>
  </r>
  <r>
    <n v="821003143"/>
    <s v="HOSPITAL DPTAL CENTENARIO DE SEVILLA"/>
    <s v="HDCS"/>
    <n v="2112299"/>
    <s v="HDCS_2112299"/>
    <s v="821003143_HDCS_2112299"/>
    <s v="HDCS"/>
    <n v="2112299"/>
    <d v="2014-08-22T00:00:00"/>
    <n v="25400"/>
    <n v="25400"/>
    <s v="B)Factura sin saldo ERP/conciliar diferencia glosa aceptada"/>
    <x v="4"/>
    <m/>
    <m/>
    <m/>
    <s v="OK"/>
    <n v="25400"/>
    <n v="0"/>
    <n v="25400"/>
    <m/>
    <n v="0"/>
    <m/>
    <n v="0"/>
    <m/>
    <m/>
    <m/>
    <m/>
    <m/>
    <d v="2014-08-22T00:00:00"/>
    <m/>
    <n v="2"/>
    <m/>
    <s v="SI"/>
    <n v="2"/>
    <n v="20170624"/>
    <n v="20170615"/>
    <n v="25400"/>
    <n v="25400"/>
    <m/>
    <n v="20232604"/>
  </r>
  <r>
    <n v="821003143"/>
    <s v="HOSPITAL DPTAL CENTENARIO DE SEVILLA"/>
    <s v="HDCS"/>
    <n v="2185129"/>
    <s v="HDCS_2185129"/>
    <s v="821003143_HDCS_2185129"/>
    <s v="HDCS"/>
    <n v="2185129"/>
    <d v="2014-12-01T00:00:00"/>
    <n v="130990"/>
    <n v="130990"/>
    <s v="B)Factura sin saldo ERP/conciliar diferencia glosa aceptada"/>
    <x v="4"/>
    <m/>
    <m/>
    <m/>
    <s v="OK"/>
    <n v="130990"/>
    <n v="0"/>
    <n v="130990"/>
    <m/>
    <n v="0"/>
    <m/>
    <n v="0"/>
    <m/>
    <m/>
    <m/>
    <m/>
    <n v="141853043438573"/>
    <d v="2014-12-01T00:00:00"/>
    <m/>
    <n v="2"/>
    <m/>
    <s v="SI"/>
    <n v="5"/>
    <n v="20180416"/>
    <n v="20180406"/>
    <n v="130990"/>
    <n v="130990"/>
    <s v="SE SOSTIENE DEVOLUCION, EL PACIENTE EN EL MOMENTO DE LA ATENCION SE ENCONTRABA SUSPENDIDO Y LOS PAGOS NO SON ACEPTADOS YA QUE HAY 24 HORAS PARA QUE ESTOS SE HAGAN HABILES Y NO HUBO POR PARTE DE USTEDES COMUNICACION CON LA EPS PARA LA ORIENTACION DE ESTE CASO EN SU MOMENTO, EPS NO SE HARA RESPONSABLE DE ESTE PAGO"/>
    <n v="20232604"/>
  </r>
  <r>
    <n v="821003143"/>
    <s v="HOSPITAL DPTAL CENTENARIO DE SEVILLA"/>
    <s v="HDCS"/>
    <n v="2488218"/>
    <s v="HDCS_2488218"/>
    <s v="821003143_HDCS_2488218"/>
    <s v="HDCS"/>
    <n v="2488218"/>
    <d v="2016-03-10T00:00:00"/>
    <n v="56869"/>
    <n v="56869"/>
    <s v="B)Factura sin saldo ERP/conciliar diferencia glosa aceptada"/>
    <x v="4"/>
    <m/>
    <m/>
    <m/>
    <s v="OK"/>
    <n v="56869"/>
    <n v="0"/>
    <n v="56869"/>
    <m/>
    <n v="0"/>
    <m/>
    <n v="0"/>
    <m/>
    <m/>
    <m/>
    <m/>
    <m/>
    <d v="2016-03-10T00:00:00"/>
    <m/>
    <n v="2"/>
    <m/>
    <s v="SI"/>
    <n v="2"/>
    <n v="20180630"/>
    <n v="20180622"/>
    <n v="56869"/>
    <n v="56869"/>
    <m/>
    <n v="20232604"/>
  </r>
  <r>
    <n v="821003143"/>
    <s v="HOSPITAL DPTAL CENTENARIO DE SEVILLA"/>
    <s v="HCSS"/>
    <n v="11867"/>
    <s v="HCSS_11867"/>
    <s v="821003143_HCSS_11867"/>
    <s v="HCSS"/>
    <n v="11867"/>
    <d v="2020-10-26T00:00:00"/>
    <n v="99400"/>
    <n v="99400"/>
    <s v="B)Factura sin saldo ERP/conciliar diferencia glosa aceptada"/>
    <x v="4"/>
    <m/>
    <m/>
    <m/>
    <s v="OK"/>
    <n v="99400"/>
    <n v="0"/>
    <n v="99400"/>
    <m/>
    <n v="0"/>
    <m/>
    <n v="0"/>
    <m/>
    <m/>
    <m/>
    <m/>
    <m/>
    <d v="2020-10-26T00:00:00"/>
    <m/>
    <n v="2"/>
    <m/>
    <s v="SI"/>
    <n v="2"/>
    <n v="20230228"/>
    <n v="20230216"/>
    <n v="99400"/>
    <n v="99400"/>
    <m/>
    <n v="20232604"/>
  </r>
  <r>
    <n v="821003143"/>
    <s v="HOSPITAL DPTAL CENTENARIO DE SEVILLA"/>
    <s v="HCSS"/>
    <n v="12254"/>
    <s v="HCSS_12254"/>
    <s v="821003143_HCSS_12254"/>
    <s v="HCSS"/>
    <n v="12254"/>
    <d v="2020-10-27T00:00:00"/>
    <n v="99400"/>
    <n v="99400"/>
    <s v="B)Factura sin saldo ERP/conciliar diferencia glosa aceptada"/>
    <x v="4"/>
    <m/>
    <m/>
    <m/>
    <s v="OK"/>
    <n v="99400"/>
    <n v="0"/>
    <n v="99400"/>
    <m/>
    <n v="0"/>
    <m/>
    <n v="0"/>
    <m/>
    <m/>
    <m/>
    <m/>
    <m/>
    <d v="2020-10-27T00:00:00"/>
    <m/>
    <n v="2"/>
    <m/>
    <s v="SI"/>
    <n v="2"/>
    <n v="20230228"/>
    <n v="20230216"/>
    <n v="99400"/>
    <n v="99400"/>
    <m/>
    <n v="20232604"/>
  </r>
  <r>
    <n v="821003143"/>
    <s v="HOSPITAL DPTAL CENTENARIO DE SEVILLA"/>
    <s v="HCSS"/>
    <n v="464773"/>
    <s v="HCSS_464773"/>
    <s v="821003143_HCSS_464773"/>
    <s v="HCSS"/>
    <n v="464773"/>
    <d v="2023-01-27T00:00:00"/>
    <n v="66893"/>
    <n v="62793"/>
    <s v="B)Factura sin saldo ERP/conciliar diferencia valor de factura"/>
    <x v="1"/>
    <m/>
    <m/>
    <m/>
    <s v="OK"/>
    <n v="62793"/>
    <n v="62793"/>
    <n v="0"/>
    <m/>
    <n v="0"/>
    <m/>
    <n v="0"/>
    <m/>
    <m/>
    <m/>
    <m/>
    <n v="223628516590045"/>
    <d v="2023-01-27T00:00:00"/>
    <m/>
    <n v="2"/>
    <m/>
    <s v="SI"/>
    <n v="1"/>
    <n v="20230228"/>
    <n v="20230222"/>
    <n v="62793"/>
    <n v="0"/>
    <m/>
    <n v="20232604"/>
  </r>
  <r>
    <n v="821003143"/>
    <s v="HOSPITAL DPTAL CENTENARIO DE SEVILLA"/>
    <s v="HDCS"/>
    <n v="3064024"/>
    <s v="HDCS_3064024"/>
    <s v="821003143_HDCS_3064024"/>
    <s v="HDCS"/>
    <n v="3064024"/>
    <d v="2018-07-27T00:00:00"/>
    <n v="127342"/>
    <n v="110942"/>
    <s v="B)Factura sin saldo ERP/conciliar diferencia valor de factura"/>
    <x v="2"/>
    <m/>
    <m/>
    <m/>
    <s v="OK"/>
    <n v="16400"/>
    <n v="16400"/>
    <n v="0"/>
    <m/>
    <n v="0"/>
    <m/>
    <n v="0"/>
    <n v="16400"/>
    <n v="2200545025"/>
    <m/>
    <m/>
    <n v="182086220448349"/>
    <d v="2018-07-27T00:00:00"/>
    <m/>
    <n v="2"/>
    <m/>
    <s v="SI"/>
    <n v="1"/>
    <n v="20180830"/>
    <n v="20180813"/>
    <n v="16400"/>
    <n v="0"/>
    <m/>
    <n v="20232604"/>
  </r>
  <r>
    <n v="821003143"/>
    <s v="HOSPITAL DPTAL CENTENARIO DE SEVILLA"/>
    <s v="HDCS"/>
    <n v="1375276"/>
    <s v="HDCS_1375276"/>
    <s v="821003143_HDCS_1375276"/>
    <s v="HDCS"/>
    <n v="1375276"/>
    <d v="2011-09-06T00:00:00"/>
    <n v="50609"/>
    <n v="50609"/>
    <s v="B)Factura sin saldo ERP/conciliar diferencia valor de factura"/>
    <x v="2"/>
    <m/>
    <m/>
    <m/>
    <s v="OK"/>
    <n v="38390"/>
    <n v="38390"/>
    <n v="0"/>
    <m/>
    <n v="0"/>
    <m/>
    <n v="0"/>
    <m/>
    <m/>
    <m/>
    <m/>
    <n v="112496171608850"/>
    <d v="2011-09-06T00:00:00"/>
    <m/>
    <n v="2"/>
    <m/>
    <s v="SI"/>
    <n v="1"/>
    <n v="20111119"/>
    <n v="20111021"/>
    <n v="38390"/>
    <n v="0"/>
    <m/>
    <n v="20232604"/>
  </r>
  <r>
    <n v="821003143"/>
    <s v="HOSPITAL DPTAL CENTENARIO DE SEVILLA"/>
    <s v="HCSS"/>
    <n v="451929"/>
    <s v="HCSS_451929"/>
    <s v="821003143_HCSS_451929"/>
    <s v="HCSS"/>
    <n v="451929"/>
    <d v="2023-01-04T00:00:00"/>
    <n v="40200"/>
    <n v="36100"/>
    <s v="B)Factura sin saldo ERP/conciliar diferencia valor de factura"/>
    <x v="1"/>
    <m/>
    <m/>
    <m/>
    <s v="OK"/>
    <n v="36100"/>
    <n v="36100"/>
    <n v="0"/>
    <m/>
    <n v="0"/>
    <m/>
    <n v="0"/>
    <m/>
    <m/>
    <m/>
    <m/>
    <n v="223468516339563"/>
    <d v="2023-01-04T00:00:00"/>
    <m/>
    <n v="2"/>
    <m/>
    <s v="SI"/>
    <n v="1"/>
    <n v="20230228"/>
    <n v="20230222"/>
    <n v="36100"/>
    <n v="0"/>
    <m/>
    <n v="20232604"/>
  </r>
  <r>
    <n v="821003143"/>
    <s v="HOSPITAL DPTAL CENTENARIO DE SEVILLA"/>
    <s v="HCSS"/>
    <n v="455446"/>
    <s v="HCSS_455446"/>
    <s v="821003143_HCSS_455446"/>
    <s v="HCSS"/>
    <n v="455446"/>
    <d v="2023-01-12T00:00:00"/>
    <n v="46400"/>
    <n v="42300"/>
    <s v="B)Factura sin saldo ERP/conciliar diferencia valor de factura"/>
    <x v="1"/>
    <m/>
    <m/>
    <m/>
    <s v="OK"/>
    <n v="42300"/>
    <n v="42300"/>
    <n v="0"/>
    <m/>
    <n v="0"/>
    <m/>
    <n v="0"/>
    <m/>
    <m/>
    <m/>
    <m/>
    <n v="230058516279540"/>
    <d v="2023-01-12T00:00:00"/>
    <m/>
    <n v="2"/>
    <m/>
    <s v="SI"/>
    <n v="1"/>
    <n v="20230228"/>
    <n v="20230222"/>
    <n v="42300"/>
    <n v="0"/>
    <m/>
    <n v="20232604"/>
  </r>
  <r>
    <n v="821003143"/>
    <s v="HOSPITAL DPTAL CENTENARIO DE SEVILLA"/>
    <s v="HDCS"/>
    <n v="3212236"/>
    <s v="HDCS_3212236"/>
    <s v="821003143_HDCS_3212236"/>
    <s v="HDCS"/>
    <n v="3212236"/>
    <d v="2019-03-22T00:00:00"/>
    <n v="21600"/>
    <n v="18400"/>
    <s v="B)Factura sin saldo ERP/conciliar diferencia valor de factura"/>
    <x v="2"/>
    <m/>
    <m/>
    <m/>
    <s v="OK"/>
    <n v="18400"/>
    <n v="18400"/>
    <n v="0"/>
    <m/>
    <n v="0"/>
    <m/>
    <n v="0"/>
    <m/>
    <m/>
    <m/>
    <m/>
    <n v="190788495301940"/>
    <d v="2019-03-22T00:00:00"/>
    <m/>
    <n v="2"/>
    <m/>
    <s v="SI"/>
    <n v="1"/>
    <n v="20190530"/>
    <n v="20190510"/>
    <n v="18400"/>
    <n v="0"/>
    <m/>
    <n v="20232604"/>
  </r>
  <r>
    <n v="821003143"/>
    <s v="HOSPITAL DPTAL CENTENARIO DE SEVILLA"/>
    <s v="HDCS"/>
    <n v="3213795"/>
    <s v="HDCS_3213795"/>
    <s v="821003143_HDCS_3213795"/>
    <s v="HDCS"/>
    <n v="3213795"/>
    <d v="2019-03-26T00:00:00"/>
    <n v="46300"/>
    <n v="43100"/>
    <s v="B)Factura sin saldo ERP/conciliar diferencia valor de factura"/>
    <x v="2"/>
    <m/>
    <m/>
    <m/>
    <s v="OK"/>
    <n v="43100"/>
    <n v="43100"/>
    <n v="0"/>
    <m/>
    <n v="0"/>
    <m/>
    <n v="0"/>
    <m/>
    <m/>
    <m/>
    <m/>
    <n v="190788495303784"/>
    <d v="2019-03-26T00:00:00"/>
    <m/>
    <n v="2"/>
    <m/>
    <s v="SI"/>
    <n v="1"/>
    <n v="20190530"/>
    <n v="20190510"/>
    <n v="43100"/>
    <n v="0"/>
    <m/>
    <n v="20232604"/>
  </r>
  <r>
    <n v="821003143"/>
    <s v="HOSPITAL DPTAL CENTENARIO DE SEVILLA"/>
    <s v="HDCS"/>
    <n v="3245369"/>
    <s v="HDCS_3245369"/>
    <s v="821003143_HDCS_3245369"/>
    <s v="HDCS"/>
    <n v="3245369"/>
    <d v="2019-05-15T00:00:00"/>
    <n v="29800"/>
    <n v="26600"/>
    <s v="B)Factura sin saldo ERP/conciliar diferencia valor de factura"/>
    <x v="2"/>
    <m/>
    <m/>
    <m/>
    <s v="OK"/>
    <n v="26600"/>
    <n v="26600"/>
    <n v="0"/>
    <m/>
    <n v="0"/>
    <m/>
    <n v="0"/>
    <m/>
    <m/>
    <m/>
    <m/>
    <n v="999999999999999"/>
    <d v="2019-05-15T00:00:00"/>
    <m/>
    <n v="2"/>
    <m/>
    <s v="SI"/>
    <n v="1"/>
    <n v="20190630"/>
    <n v="20190611"/>
    <n v="26600"/>
    <n v="0"/>
    <m/>
    <n v="20232604"/>
  </r>
  <r>
    <n v="821003143"/>
    <s v="HOSPITAL DPTAL CENTENARIO DE SEVILLA"/>
    <s v="HCSS"/>
    <n v="48306"/>
    <s v="HCSS_48306"/>
    <s v="821003143_HCSS_48306"/>
    <s v="HCSS"/>
    <n v="48306"/>
    <d v="2021-01-19T00:00:00"/>
    <n v="99400"/>
    <n v="99400"/>
    <s v="C)Glosas total pendiente por respuesta de IPS"/>
    <x v="5"/>
    <m/>
    <m/>
    <m/>
    <s v="OK"/>
    <n v="99400"/>
    <n v="0"/>
    <n v="0"/>
    <s v="DEVOLUCION"/>
    <n v="99400"/>
    <s v="Se devuelve cuenta medica, paciente trabajador de la saludde la entidad facturadora como auxiliar de enfermeria,validar cobro con ARL de acuerdo.nc"/>
    <n v="99400"/>
    <m/>
    <m/>
    <m/>
    <m/>
    <m/>
    <d v="2021-01-19T00:00:00"/>
    <m/>
    <n v="9"/>
    <m/>
    <s v="SI"/>
    <n v="1"/>
    <n v="21001231"/>
    <n v="20210208"/>
    <n v="99400"/>
    <n v="0"/>
    <m/>
    <n v="20232604"/>
  </r>
  <r>
    <n v="821003143"/>
    <s v="HOSPITAL DPTAL CENTENARIO DE SEVILLA"/>
    <s v="HCSS"/>
    <n v="49372"/>
    <s v="HCSS_49372"/>
    <s v="821003143_HCSS_49372"/>
    <s v="HCSS"/>
    <n v="49372"/>
    <d v="2021-01-20T00:00:00"/>
    <n v="99400"/>
    <n v="99400"/>
    <s v="C)Glosas total pendiente por respuesta de IPS"/>
    <x v="5"/>
    <m/>
    <m/>
    <m/>
    <s v="OK"/>
    <n v="99400"/>
    <n v="0"/>
    <n v="0"/>
    <s v="DEVOLUCION"/>
    <n v="99400"/>
    <s v="SE DEVUELVE FACTURA PORQUE ESTÁ MAL FACTURADO EL CODIGOCUPS 906340 SARS COV2, DEBEN FACTRUARLO COMO examen directofresco de cualquier muestra codigo 901304.nc"/>
    <n v="99400"/>
    <m/>
    <m/>
    <m/>
    <m/>
    <m/>
    <d v="2021-01-20T00:00:00"/>
    <m/>
    <n v="9"/>
    <m/>
    <s v="SI"/>
    <n v="1"/>
    <n v="21001231"/>
    <n v="20210208"/>
    <n v="99400"/>
    <n v="0"/>
    <m/>
    <n v="20232604"/>
  </r>
  <r>
    <n v="821003143"/>
    <s v="HOSPITAL DPTAL CENTENARIO DE SEVILLA"/>
    <s v="HCSS"/>
    <n v="64997"/>
    <s v="HCSS_64997"/>
    <s v="821003143_HCSS_64997"/>
    <s v="HCSS"/>
    <n v="64997"/>
    <d v="2021-02-17T00:00:00"/>
    <n v="99400"/>
    <n v="99400"/>
    <s v="C)Glosas total pendiente por respuesta de IPS"/>
    <x v="5"/>
    <m/>
    <m/>
    <m/>
    <s v="OK"/>
    <n v="99400"/>
    <n v="0"/>
    <n v="0"/>
    <s v="DEVOLUCION"/>
    <n v="99400"/>
    <s v="se realiza devolucion de la factura, al validar la informacino se evidencia  soporte de SISMUESTRA ni reporte de laborat requisito exigido bajo la resolucion 1463 a partir del 25agosto de"/>
    <n v="99400"/>
    <m/>
    <m/>
    <m/>
    <m/>
    <m/>
    <d v="2021-02-17T00:00:00"/>
    <m/>
    <n v="9"/>
    <m/>
    <s v="SI"/>
    <n v="1"/>
    <n v="21001231"/>
    <n v="20210311"/>
    <n v="99400"/>
    <n v="0"/>
    <m/>
    <n v="20232604"/>
  </r>
  <r>
    <n v="821003143"/>
    <s v="HOSPITAL DPTAL CENTENARIO DE SEVILLA"/>
    <s v="HCSS"/>
    <n v="65239"/>
    <s v="HCSS_65239"/>
    <s v="821003143_HCSS_65239"/>
    <s v="HCSS"/>
    <n v="65239"/>
    <d v="2021-02-18T00:00:00"/>
    <n v="99400"/>
    <n v="99400"/>
    <s v="C)Glosas total pendiente por respuesta de IPS"/>
    <x v="5"/>
    <m/>
    <m/>
    <m/>
    <s v="OK"/>
    <n v="99400"/>
    <n v="0"/>
    <n v="0"/>
    <s v="DEVOLUCION"/>
    <n v="99400"/>
    <s v="se realiza devolucion de la factura, al validar la informacino se evidencia  soporte de SISMUESTRA ni reporte delaboratorio bajo la resolucion 1463 a partir del 25 de Agostdel 2020. La norma es trasversal para todos los casos   NC"/>
    <n v="99400"/>
    <m/>
    <m/>
    <m/>
    <m/>
    <m/>
    <d v="2021-02-18T00:00:00"/>
    <m/>
    <n v="9"/>
    <m/>
    <s v="SI"/>
    <n v="1"/>
    <n v="21001231"/>
    <n v="20210311"/>
    <n v="99400"/>
    <n v="0"/>
    <m/>
    <n v="20232604"/>
  </r>
  <r>
    <n v="821003143"/>
    <s v="HOSPITAL DPTAL CENTENARIO DE SEVILLA"/>
    <s v="HCSS"/>
    <n v="67757"/>
    <s v="HCSS_67757"/>
    <s v="821003143_HCSS_67757"/>
    <s v="HCSS"/>
    <n v="67757"/>
    <d v="2021-02-23T00:00:00"/>
    <n v="99400"/>
    <n v="99400"/>
    <s v="C)Glosas total pendiente por respuesta de IPS"/>
    <x v="5"/>
    <m/>
    <m/>
    <m/>
    <s v="OK"/>
    <n v="99400"/>
    <n v="0"/>
    <n v="0"/>
    <s v="DEVOLUCION"/>
    <n v="99400"/>
    <s v="se realiza devolucion factura, al validar la informacionno se evidencia soporte de SISMUESTRA ni resultado dellaboratorio bajo la resolucion 1463 a partir del 25 de Agostdel 2020. La norma es trasversal para todos los casos covid."/>
    <n v="99400"/>
    <m/>
    <m/>
    <m/>
    <m/>
    <m/>
    <d v="2021-02-23T00:00:00"/>
    <m/>
    <n v="9"/>
    <m/>
    <s v="SI"/>
    <n v="1"/>
    <n v="21001231"/>
    <n v="20210311"/>
    <n v="99400"/>
    <n v="0"/>
    <m/>
    <n v="20232604"/>
  </r>
  <r>
    <n v="821003143"/>
    <s v="HOSPITAL DPTAL CENTENARIO DE SEVILLA"/>
    <s v="HCSS"/>
    <n v="85550"/>
    <s v="HCSS_85550"/>
    <s v="821003143_HCSS_85550"/>
    <s v="HCSS"/>
    <n v="85550"/>
    <d v="2021-03-24T00:00:00"/>
    <n v="99400"/>
    <n v="99400"/>
    <s v="C)Glosas total pendiente por respuesta de IPS"/>
    <x v="5"/>
    <m/>
    <m/>
    <m/>
    <s v="OK"/>
    <n v="99400"/>
    <n v="0"/>
    <n v="0"/>
    <s v="DEVOLUCION"/>
    <n v="99400"/>
    <s v="SE DEVUELVE FACTURA SERVICIO COVID. NO SE ENCUENTRA EN SISMUUESTRA CODIGO FACTURADO 906340 AUTORIZADO 210838516259310POR $ 80.832 REVISAR VALOR FACTURADO.GLADYS"/>
    <n v="99400"/>
    <m/>
    <m/>
    <m/>
    <m/>
    <m/>
    <d v="2021-03-24T00:00:00"/>
    <m/>
    <n v="9"/>
    <m/>
    <s v="SI"/>
    <n v="1"/>
    <n v="21001231"/>
    <n v="20210416"/>
    <n v="99400"/>
    <n v="0"/>
    <m/>
    <n v="20232604"/>
  </r>
  <r>
    <n v="821003143"/>
    <s v="HOSPITAL DPTAL CENTENARIO DE SEVILLA"/>
    <s v="HCSS"/>
    <n v="96817"/>
    <s v="HCSS_96817"/>
    <s v="821003143_HCSS_96817"/>
    <s v="HCSS"/>
    <n v="96817"/>
    <d v="2021-04-10T00:00:00"/>
    <n v="266903"/>
    <n v="266903"/>
    <s v="C)Glosas total pendiente por respuesta de IPS"/>
    <x v="5"/>
    <m/>
    <m/>
    <m/>
    <s v="OK"/>
    <n v="266903"/>
    <n v="0"/>
    <n v="0"/>
    <s v="DEVOLUCION"/>
    <n v="266903"/>
    <s v="SE DEVUELVE FACTURA COVID NO SE EVIDENCIA RESULTADO DE LABORATORIO. SE REALIZA 2 NOTIFICACIONES VIA CORREOhospital@hdcentenario.gov.co; cartera@hcentenrio.gov.co LOSDIAS viernes 14/05/2021 6:38 p. m. Y sábado 22/05/2021 10:08SOLICITANDO SOPORTE PARA NO REALIZAR DEVOLUCION.SE PROCEDE A LA DEVOLUCION. FAVOR ANEXAR SOPORTES DANDOCUMPLIMIENTO A LA RES1463/20.GLADYS VIVAS"/>
    <n v="266903"/>
    <m/>
    <m/>
    <m/>
    <m/>
    <m/>
    <d v="2021-04-10T00:00:00"/>
    <m/>
    <n v="9"/>
    <m/>
    <s v="SI"/>
    <n v="1"/>
    <n v="21001231"/>
    <n v="20210513"/>
    <n v="266903"/>
    <n v="0"/>
    <m/>
    <n v="20232604"/>
  </r>
  <r>
    <n v="821003143"/>
    <s v="HOSPITAL DPTAL CENTENARIO DE SEVILLA"/>
    <s v="HCSS"/>
    <n v="354791"/>
    <s v="HCSS_354791"/>
    <s v="821003143_HCSS_354791"/>
    <s v="HCSS"/>
    <n v="354791"/>
    <d v="2022-07-12T00:00:00"/>
    <n v="27333"/>
    <n v="27333"/>
    <s v="C)Glosas total pendiente por respuesta de IPS"/>
    <x v="5"/>
    <m/>
    <m/>
    <m/>
    <s v="OK"/>
    <n v="27333"/>
    <n v="0"/>
    <n v="0"/>
    <s v="DEVOLUCION"/>
    <n v="27333"/>
    <s v="AUT SE DEVUEVLE FACTURA NO HAY AUTORIZACION PARA EL SERVICIO FACTURADO GESTIONAR CON EL AREA ENCARGADA DE AUTORIZACIONESPARA PODER DAR TRAMITE DE PAGO NECESITAMOS AUT DE 15 DIGIOTS.MILENA"/>
    <n v="27333"/>
    <m/>
    <m/>
    <m/>
    <m/>
    <m/>
    <d v="2022-07-12T00:00:00"/>
    <m/>
    <n v="9"/>
    <m/>
    <s v="SI"/>
    <n v="1"/>
    <n v="21001231"/>
    <n v="20220818"/>
    <n v="27333"/>
    <n v="0"/>
    <m/>
    <n v="20232604"/>
  </r>
  <r>
    <n v="821003143"/>
    <s v="HOSPITAL DPTAL CENTENARIO DE SEVILLA"/>
    <s v="HCSS"/>
    <n v="358024"/>
    <s v="HCSS_358024"/>
    <s v="821003143_HCSS_358024"/>
    <s v="HCSS"/>
    <n v="358024"/>
    <d v="2022-07-18T00:00:00"/>
    <n v="12333"/>
    <n v="12333"/>
    <s v="C)Glosas total pendiente por respuesta de IPS"/>
    <x v="5"/>
    <m/>
    <m/>
    <m/>
    <s v="OK"/>
    <n v="12333"/>
    <n v="0"/>
    <n v="0"/>
    <s v="DEVOLUCION"/>
    <n v="12333"/>
    <s v="AUT SE DEVUELVE FACTURA LA AUTORIZACION QUE ENVIAN221758516276755 YA CANCELADA EN LA FACTURA HCSS 348502MILENA"/>
    <n v="12333"/>
    <m/>
    <m/>
    <m/>
    <m/>
    <m/>
    <d v="2022-07-18T00:00:00"/>
    <m/>
    <n v="9"/>
    <m/>
    <s v="SI"/>
    <n v="1"/>
    <n v="21001231"/>
    <n v="20220818"/>
    <n v="12333"/>
    <n v="0"/>
    <m/>
    <n v="20232604"/>
  </r>
  <r>
    <n v="821003143"/>
    <s v="HOSPITAL DPTAL CENTENARIO DE SEVILLA"/>
    <s v="HCSS"/>
    <n v="373317"/>
    <s v="HCSS_373317"/>
    <s v="821003143_HCSS_373317"/>
    <s v="HCSS"/>
    <n v="373317"/>
    <d v="2022-08-17T00:00:00"/>
    <n v="3073168"/>
    <n v="3073168"/>
    <s v="C)Glosas total pendiente por respuesta de IPS"/>
    <x v="5"/>
    <m/>
    <m/>
    <m/>
    <s v="OK"/>
    <n v="3073168"/>
    <n v="0"/>
    <n v="0"/>
    <s v="DEVOLUCION"/>
    <n v="3073168"/>
    <s v="FACTURACION: se devuelve, por favor validar los servciosfacturados, dentro de un mismo PFP está la fact HCSS373317 yHCSS 364145 con los mismos servicios prestados y la mismafecha de ingreso 27/07/2022.      NANCY"/>
    <n v="3073168"/>
    <m/>
    <m/>
    <m/>
    <m/>
    <n v="222088679541156"/>
    <d v="2022-08-17T00:00:00"/>
    <m/>
    <n v="9"/>
    <m/>
    <s v="SI"/>
    <n v="1"/>
    <n v="21001231"/>
    <n v="20220919"/>
    <n v="3073168"/>
    <n v="0"/>
    <m/>
    <n v="20232604"/>
  </r>
  <r>
    <n v="821003143"/>
    <s v="HOSPITAL DPTAL CENTENARIO DE SEVILLA"/>
    <s v="HCSS"/>
    <n v="375178"/>
    <s v="HCSS_375178"/>
    <s v="821003143_HCSS_375178"/>
    <s v="HCSS"/>
    <n v="375178"/>
    <d v="2022-08-20T00:00:00"/>
    <n v="6000"/>
    <n v="6000"/>
    <s v="C)Glosas total pendiente por respuesta de IPS"/>
    <x v="5"/>
    <m/>
    <m/>
    <m/>
    <s v="OK"/>
    <n v="6000"/>
    <n v="0"/>
    <n v="0"/>
    <s v="DEVOLUCION"/>
    <n v="6000"/>
    <s v="PAIWEB: Se hace dev de fact con soportes completos yoriginales, NO se evidencia registro del usuario en elPAIWEB. Favor verificar para tramite de pago.NANCY"/>
    <n v="6000"/>
    <m/>
    <m/>
    <m/>
    <m/>
    <m/>
    <d v="2022-08-20T00:00:00"/>
    <m/>
    <n v="9"/>
    <m/>
    <s v="SI"/>
    <n v="1"/>
    <n v="21001231"/>
    <n v="20220919"/>
    <n v="6000"/>
    <n v="0"/>
    <m/>
    <n v="20232604"/>
  </r>
  <r>
    <n v="821003143"/>
    <s v="HOSPITAL DPTAL CENTENARIO DE SEVILLA"/>
    <s v="HCSS"/>
    <n v="319516"/>
    <s v="HCSS_319516"/>
    <s v="821003143_HCSS_319516"/>
    <s v="HCSS"/>
    <n v="319516"/>
    <d v="2022-05-05T00:00:00"/>
    <n v="6000"/>
    <n v="6000"/>
    <s v="C)Glosas total pendiente por respuesta de IPS"/>
    <x v="5"/>
    <m/>
    <m/>
    <m/>
    <s v="OK"/>
    <n v="6000"/>
    <n v="0"/>
    <n v="0"/>
    <s v="DEVOLUCION"/>
    <n v="6000"/>
    <s v="PAIWEB: SE DEVUELVE FACTURA CON SOPORTES COMPLETOSY ORIGINALES, YA QUE NO SE EVIDENCIA REGISTRO DEL USUARIOEN EL PAI WEB. FAVOR VERIFICAR PARA TRAMITE DE PAGONANCY"/>
    <n v="6000"/>
    <m/>
    <m/>
    <m/>
    <m/>
    <m/>
    <d v="2022-05-05T00:00:00"/>
    <m/>
    <n v="9"/>
    <m/>
    <s v="SI"/>
    <n v="1"/>
    <n v="21001231"/>
    <n v="20220818"/>
    <n v="6000"/>
    <n v="0"/>
    <m/>
    <n v="20232604"/>
  </r>
  <r>
    <n v="821003143"/>
    <s v="HOSPITAL DPTAL CENTENARIO DE SEVILLA"/>
    <s v="HCSS"/>
    <n v="321468"/>
    <s v="HCSS_321468"/>
    <s v="821003143_HCSS_321468"/>
    <s v="HCSS"/>
    <n v="321468"/>
    <d v="2022-05-10T00:00:00"/>
    <n v="6000"/>
    <n v="6000"/>
    <s v="C)Glosas total pendiente por respuesta de IPS"/>
    <x v="5"/>
    <m/>
    <m/>
    <m/>
    <s v="OK"/>
    <n v="6000"/>
    <n v="0"/>
    <n v="0"/>
    <s v="DEVOLUCION"/>
    <n v="6000"/>
    <s v="PAIWEB: SE DEVUELVE FACTURA CON SOPORTES COMPLETOSY ORIGINALES, YA QUE NO SE EVIDENCIA REGISTRO DEL USUARIOEN EL PAI WEB. FAVOR VERIFICAR PARA TRAMITE DE PAGONANCY"/>
    <n v="6000"/>
    <m/>
    <m/>
    <m/>
    <m/>
    <m/>
    <d v="2022-05-10T00:00:00"/>
    <m/>
    <n v="9"/>
    <m/>
    <s v="SI"/>
    <n v="1"/>
    <n v="21001231"/>
    <n v="20220818"/>
    <n v="6000"/>
    <n v="0"/>
    <m/>
    <n v="20232604"/>
  </r>
  <r>
    <n v="821003143"/>
    <s v="HOSPITAL DPTAL CENTENARIO DE SEVILLA"/>
    <s v="HCSS"/>
    <n v="325043"/>
    <s v="HCSS_325043"/>
    <s v="821003143_HCSS_325043"/>
    <s v="HCSS"/>
    <n v="325043"/>
    <d v="2022-05-16T00:00:00"/>
    <n v="269021"/>
    <n v="269021"/>
    <s v="C)Glosas total pendiente por respuesta de IPS"/>
    <x v="5"/>
    <m/>
    <m/>
    <m/>
    <s v="OK"/>
    <n v="269021"/>
    <n v="0"/>
    <n v="0"/>
    <s v="DEVOLUCION"/>
    <n v="269021"/>
    <s v="AUT: SE DEVUELVE FACTURA PORQUE LA AUT 220388692764670 YAFUE CANCELADA EN LA FACTURA HCSS 338910, 1RA CONSULTA EL07/02/2022 Y RECONSULTA EL 08/02/2022, POR FAVOR SOLICITARAUT PARA LA URGENCIA DEL 07/02/2022 HORA 7:23 PM.   NANCY"/>
    <n v="269021"/>
    <m/>
    <m/>
    <m/>
    <m/>
    <m/>
    <d v="2022-05-16T00:00:00"/>
    <m/>
    <n v="9"/>
    <m/>
    <s v="SI"/>
    <n v="1"/>
    <n v="21001231"/>
    <n v="20220818"/>
    <n v="269021"/>
    <n v="0"/>
    <m/>
    <n v="20232604"/>
  </r>
  <r>
    <n v="821003143"/>
    <s v="HOSPITAL DPTAL CENTENARIO DE SEVILLA"/>
    <s v="HCSS"/>
    <n v="332269"/>
    <s v="HCSS_332269"/>
    <s v="821003143_HCSS_332269"/>
    <s v="HCSS"/>
    <n v="332269"/>
    <d v="2022-05-31T00:00:00"/>
    <n v="101667"/>
    <n v="101667"/>
    <s v="C)Glosas total pendiente por respuesta de IPS"/>
    <x v="5"/>
    <m/>
    <m/>
    <m/>
    <s v="OK"/>
    <n v="101667"/>
    <n v="0"/>
    <n v="0"/>
    <s v="DEVOLUCION"/>
    <n v="101667"/>
    <s v="AUT SE DEVUELVE FACTURA LA AUTORIZACION QUE ENVIAN221448516310879 ESTA YA CANCELADA EN LA FACTURA HCSS 336609MILENA"/>
    <n v="101667"/>
    <m/>
    <m/>
    <m/>
    <m/>
    <m/>
    <d v="2022-05-31T00:00:00"/>
    <m/>
    <n v="9"/>
    <m/>
    <s v="SI"/>
    <n v="1"/>
    <n v="21001231"/>
    <n v="20220818"/>
    <n v="101667"/>
    <n v="0"/>
    <m/>
    <n v="20232604"/>
  </r>
  <r>
    <n v="821003143"/>
    <s v="HOSPITAL DPTAL CENTENARIO DE SEVILLA"/>
    <s v="HCSS"/>
    <n v="115241"/>
    <s v="HCSS_115241"/>
    <s v="821003143_HCSS_115241"/>
    <s v="HCSS"/>
    <n v="115241"/>
    <d v="2021-05-11T00:00:00"/>
    <n v="5446"/>
    <n v="5446"/>
    <s v="C)Glosas total pendiente por respuesta de IPS"/>
    <x v="5"/>
    <m/>
    <m/>
    <m/>
    <s v="OK"/>
    <n v="5446"/>
    <n v="0"/>
    <n v="0"/>
    <s v="DEVOLUCION"/>
    <n v="5446"/>
    <s v="SE DEVUELVE FACTURA PORQUE ESTAN COBRANDO LA MISMA VACUNAEN LA FACTURA HCSS 117466 Y NO REGISTRA EN EL PAIWEB.NC"/>
    <n v="5446"/>
    <m/>
    <m/>
    <m/>
    <m/>
    <m/>
    <d v="2021-05-11T00:00:00"/>
    <m/>
    <n v="9"/>
    <m/>
    <s v="SI"/>
    <n v="1"/>
    <n v="21001231"/>
    <n v="20210611"/>
    <n v="5446"/>
    <n v="0"/>
    <m/>
    <n v="20232604"/>
  </r>
  <r>
    <n v="821003143"/>
    <s v="HOSPITAL DPTAL CENTENARIO DE SEVILLA"/>
    <s v="HCSS"/>
    <n v="117466"/>
    <s v="HCSS_117466"/>
    <s v="821003143_HCSS_117466"/>
    <s v="HCSS"/>
    <n v="117466"/>
    <d v="2021-05-14T00:00:00"/>
    <n v="5446"/>
    <n v="5446"/>
    <s v="C)Glosas total pendiente por respuesta de IPS"/>
    <x v="5"/>
    <m/>
    <m/>
    <m/>
    <s v="OK"/>
    <n v="5446"/>
    <n v="0"/>
    <n v="0"/>
    <s v="DEVOLUCION"/>
    <n v="5446"/>
    <s v="LA VACUNA 993520 COMBINADA CONTRA SARAMPION Y RUBEOLANO ESTA REGISTRADA EN EL PAIWEB Y ESTA REPETIDA EN LA FACTURHCSS 115241, FAVOR VERIFICAR PARA TRAMITE DE PAGO.NC"/>
    <n v="5446"/>
    <m/>
    <m/>
    <m/>
    <m/>
    <m/>
    <d v="2021-05-14T00:00:00"/>
    <m/>
    <n v="9"/>
    <m/>
    <s v="SI"/>
    <n v="1"/>
    <n v="21001231"/>
    <n v="20210611"/>
    <n v="5446"/>
    <n v="0"/>
    <m/>
    <n v="20232604"/>
  </r>
  <r>
    <n v="821003143"/>
    <s v="HOSPITAL DPTAL CENTENARIO DE SEVILLA"/>
    <s v="HCSS"/>
    <n v="391074"/>
    <s v="HCSS_391074"/>
    <s v="821003143_HCSS_391074"/>
    <s v="HCSS"/>
    <n v="391074"/>
    <d v="2022-09-15T00:00:00"/>
    <n v="6000"/>
    <n v="6000"/>
    <s v="C)Glosas total pendiente por respuesta de IPS"/>
    <x v="5"/>
    <m/>
    <m/>
    <m/>
    <s v="OK"/>
    <n v="6000"/>
    <n v="0"/>
    <n v="0"/>
    <s v="DEVOLUCION"/>
    <n v="6000"/>
    <s v="PAIWEB: Se hace dev de fact con soportes completos yoriginales, NO se evidencia registro del usuario en elPAIWEB. Favor verificar para tramite de pago.NANCY"/>
    <n v="6000"/>
    <m/>
    <m/>
    <m/>
    <m/>
    <m/>
    <d v="2022-09-15T00:00:00"/>
    <m/>
    <n v="9"/>
    <m/>
    <s v="SI"/>
    <n v="1"/>
    <n v="21001231"/>
    <n v="20221012"/>
    <n v="6000"/>
    <n v="0"/>
    <m/>
    <n v="20232604"/>
  </r>
  <r>
    <n v="821003143"/>
    <s v="HOSPITAL DPTAL CENTENARIO DE SEVILLA"/>
    <s v="HCSS"/>
    <n v="391084"/>
    <s v="HCSS_391084"/>
    <s v="821003143_HCSS_391084"/>
    <s v="HCSS"/>
    <n v="391084"/>
    <d v="2022-09-15T00:00:00"/>
    <n v="6000"/>
    <n v="6000"/>
    <s v="C)Glosas total pendiente por respuesta de IPS"/>
    <x v="5"/>
    <m/>
    <m/>
    <m/>
    <s v="OK"/>
    <n v="6000"/>
    <n v="0"/>
    <n v="0"/>
    <s v="DEVOLUCION"/>
    <n v="6000"/>
    <s v="PAIWEB: Se hace dev de fact con soportes completos yoriginales, NO se evidencia registro del usuario en elPAIWEB. Favor verificar para tramite de pago.NANCY"/>
    <n v="6000"/>
    <m/>
    <m/>
    <m/>
    <m/>
    <m/>
    <d v="2022-09-15T00:00:00"/>
    <m/>
    <n v="9"/>
    <m/>
    <s v="SI"/>
    <n v="1"/>
    <n v="21001231"/>
    <n v="20221012"/>
    <n v="6000"/>
    <n v="0"/>
    <m/>
    <n v="20232604"/>
  </r>
  <r>
    <n v="821003143"/>
    <s v="HOSPITAL DPTAL CENTENARIO DE SEVILLA"/>
    <s v="HCSS"/>
    <n v="391167"/>
    <s v="HCSS_391167"/>
    <s v="821003143_HCSS_391167"/>
    <s v="HCSS"/>
    <n v="391167"/>
    <d v="2022-09-15T00:00:00"/>
    <n v="6000"/>
    <n v="6000"/>
    <s v="C)Glosas total pendiente por respuesta de IPS"/>
    <x v="5"/>
    <m/>
    <m/>
    <m/>
    <s v="OK"/>
    <n v="6000"/>
    <n v="0"/>
    <n v="0"/>
    <s v="DEVOLUCION"/>
    <n v="6000"/>
    <s v="PAIWEB: Se hace dev de fact con soportes completos yoriginales, NO se evidencia registro del usuario en elPAIWEB. Favor verificar para tramite de pago.NANCY"/>
    <n v="6000"/>
    <m/>
    <m/>
    <m/>
    <m/>
    <m/>
    <d v="2022-09-15T00:00:00"/>
    <m/>
    <n v="9"/>
    <m/>
    <s v="SI"/>
    <n v="1"/>
    <n v="21001231"/>
    <n v="20221012"/>
    <n v="6000"/>
    <n v="0"/>
    <m/>
    <n v="20232604"/>
  </r>
  <r>
    <n v="821003143"/>
    <s v="HOSPITAL DPTAL CENTENARIO DE SEVILLA"/>
    <s v="HCSS"/>
    <n v="397009"/>
    <s v="HCSS_397009"/>
    <s v="821003143_HCSS_397009"/>
    <s v="HCSS"/>
    <n v="397009"/>
    <d v="2022-09-24T00:00:00"/>
    <n v="3074"/>
    <n v="3074"/>
    <s v="C)Glosas total pendiente por respuesta de IPS"/>
    <x v="5"/>
    <m/>
    <m/>
    <m/>
    <s v="OK"/>
    <n v="3074"/>
    <n v="0"/>
    <n v="0"/>
    <s v="DEVOLUCION"/>
    <n v="3074"/>
    <s v="AUT SE DEVUELVE FACTURA LA AUTORIZACION QUE ENVIAN220348662145183 EST YA CANCELADA EN LA FACTURA HCSS 324696DEBIERON FACTURAR TODO EN LA MISMA FACTURA NO SE PUEDE PAGAROTRA FACTURA CON AUTORIZACION QUE YA ESTA PAGA.SE DEVUELVEFACTURA FACTURAN CATETAR .MILENA"/>
    <n v="3074"/>
    <m/>
    <m/>
    <m/>
    <m/>
    <m/>
    <d v="2022-09-24T00:00:00"/>
    <m/>
    <n v="9"/>
    <m/>
    <s v="SI"/>
    <n v="1"/>
    <n v="21001231"/>
    <n v="20221012"/>
    <n v="3074"/>
    <n v="0"/>
    <m/>
    <n v="20232604"/>
  </r>
  <r>
    <n v="821003143"/>
    <s v="HOSPITAL DPTAL CENTENARIO DE SEVILLA"/>
    <s v="HCSS"/>
    <n v="127098"/>
    <s v="HCSS_127098"/>
    <s v="821003143_HCSS_127098"/>
    <s v="HCSS"/>
    <n v="127098"/>
    <d v="2021-05-29T00:00:00"/>
    <n v="5112141"/>
    <n v="197876"/>
    <s v="C)Glosas total pendiente por respuesta de IPS"/>
    <x v="5"/>
    <m/>
    <m/>
    <m/>
    <s v="OK"/>
    <n v="5112141"/>
    <n v="4914265"/>
    <n v="0"/>
    <s v="DEVOLUCION"/>
    <n v="197876"/>
    <s v="SE GLOSA POR PERTINENCIA MEDICA DRA MAIBER ACEVEDO1. Electrocardiogramas facturan 6 soportan 6 interpretan 2(( Evoluciones Mayo 26 4:30 hrs- 7:30 hrs)Al no estar interprdos en la HC se consideran no pertinentes. Además solicitanAdemás solicitan 5 EKG (2:34 am- 7:28 am- antes durante y de despues de la Trombolisis).KEVIN YALANDA"/>
    <n v="197876"/>
    <m/>
    <m/>
    <m/>
    <m/>
    <n v="211468639114818"/>
    <d v="2021-05-29T00:00:00"/>
    <m/>
    <n v="9"/>
    <m/>
    <s v="SI"/>
    <n v="1"/>
    <n v="20220712"/>
    <n v="20210611"/>
    <n v="5112141"/>
    <n v="0"/>
    <m/>
    <n v="20232604"/>
  </r>
  <r>
    <n v="821003143"/>
    <s v="HOSPITAL DPTAL CENTENARIO DE SEVILLA"/>
    <s v="HCSS"/>
    <n v="121747"/>
    <s v="HCSS_121747"/>
    <s v="821003143_HCSS_121747"/>
    <s v="HCSS"/>
    <n v="121747"/>
    <d v="2021-05-21T00:00:00"/>
    <n v="99423"/>
    <n v="99423"/>
    <s v="C)Glosas total pendiente por respuesta de IPS/conciliar diferencia valor de factura"/>
    <x v="3"/>
    <m/>
    <m/>
    <s v="FACTURACION COVID"/>
    <s v="OK"/>
    <n v="99423"/>
    <n v="80832"/>
    <n v="0"/>
    <s v="GLOSA"/>
    <n v="18591"/>
    <s v="MAYOR VALOR FACTURADO RES.1463 INDICA QUE EL VALOR DE 906340ES DE $80.832, POR LO CUAL SE GLOSA $18.591KEVIN YALANDA"/>
    <n v="18591"/>
    <m/>
    <m/>
    <m/>
    <m/>
    <n v="211388516595425"/>
    <d v="2021-05-21T00:00:00"/>
    <m/>
    <n v="9"/>
    <m/>
    <s v="SI"/>
    <n v="1"/>
    <n v="20220712"/>
    <n v="20210611"/>
    <n v="99423"/>
    <n v="0"/>
    <m/>
    <n v="20232604"/>
  </r>
  <r>
    <n v="821003143"/>
    <s v="HOSPITAL DPTAL CENTENARIO DE SEVILLA"/>
    <s v="HCSS"/>
    <n v="125448"/>
    <s v="HCSS_125448"/>
    <s v="821003143_HCSS_125448"/>
    <s v="HCSS"/>
    <n v="125448"/>
    <d v="2021-05-26T00:00:00"/>
    <n v="99423"/>
    <n v="99423"/>
    <s v="C)Glosas total pendiente por respuesta de IPS/conciliar diferencia valor de factura"/>
    <x v="3"/>
    <m/>
    <m/>
    <s v="FACTURACION COVID"/>
    <s v="OK"/>
    <n v="99423"/>
    <n v="80832"/>
    <n v="0"/>
    <s v="GLOSA"/>
    <n v="18591"/>
    <s v="MAYOR VALOR FACTURADO - RESOL.1463. INDICA QUE CUPS 906340$80.832 POR LO CUAL SE GLOSA $18.591.KEVIN YALANDA"/>
    <n v="18591"/>
    <m/>
    <m/>
    <m/>
    <m/>
    <n v="211008516312399"/>
    <d v="2021-05-26T00:00:00"/>
    <m/>
    <n v="9"/>
    <m/>
    <s v="SI"/>
    <n v="1"/>
    <n v="20220712"/>
    <n v="20210611"/>
    <n v="99423"/>
    <n v="0"/>
    <m/>
    <n v="20232604"/>
  </r>
  <r>
    <n v="821003143"/>
    <s v="HOSPITAL DPTAL CENTENARIO DE SEVILLA"/>
    <s v="HCSS"/>
    <n v="126069"/>
    <s v="HCSS_126069"/>
    <s v="821003143_HCSS_126069"/>
    <s v="HCSS"/>
    <n v="126069"/>
    <d v="2021-05-27T00:00:00"/>
    <n v="99423"/>
    <n v="99423"/>
    <s v="C)Glosas total pendiente por respuesta de IPS/conciliar diferencia valor de factura"/>
    <x v="3"/>
    <m/>
    <m/>
    <s v="FACTURACION COVID"/>
    <s v="OK"/>
    <n v="99423"/>
    <n v="80832"/>
    <n v="0"/>
    <s v="GLOSA"/>
    <n v="18591"/>
    <s v="MAYOR VALOR FACTURADO RES. 1463 VALOR DE 906340 ES DE$80.832VALOR GLOSA DE $18.591KEVIN YALANDA"/>
    <n v="18591"/>
    <m/>
    <m/>
    <m/>
    <m/>
    <n v="211208516544916"/>
    <d v="2021-05-27T00:00:00"/>
    <m/>
    <n v="9"/>
    <m/>
    <s v="SI"/>
    <n v="1"/>
    <n v="20220712"/>
    <n v="20210611"/>
    <n v="99423"/>
    <n v="0"/>
    <m/>
    <n v="20232604"/>
  </r>
  <r>
    <n v="821003143"/>
    <s v="HOSPITAL DPTAL CENTENARIO DE SEVILLA"/>
    <s v="HCSS"/>
    <n v="103103"/>
    <s v="HCSS_103103"/>
    <s v="821003143_HCSS_103103"/>
    <s v="HCSS"/>
    <n v="103103"/>
    <d v="2021-04-20T00:00:00"/>
    <n v="99423"/>
    <n v="99423"/>
    <s v="C)Glosas total pendiente por respuesta de IPS/conciliar diferencia valor de factura"/>
    <x v="3"/>
    <m/>
    <m/>
    <s v="FACTURACION COVID"/>
    <s v="OK"/>
    <n v="99423"/>
    <n v="80832"/>
    <n v="0"/>
    <s v="GLOSA"/>
    <n v="18591"/>
    <s v="SE GLOSA FACTURA CODIGO CUPS 906340 MAYOR VALOR COBRADOTARIFA SEGUN RES 1463/2020 $ 80.832.GLADYS VIVAS."/>
    <n v="18591"/>
    <m/>
    <m/>
    <m/>
    <m/>
    <n v="211058516580810"/>
    <d v="2021-04-20T00:00:00"/>
    <m/>
    <n v="9"/>
    <m/>
    <s v="SI"/>
    <n v="1"/>
    <n v="20220712"/>
    <n v="20210513"/>
    <n v="99423"/>
    <n v="0"/>
    <m/>
    <n v="20232604"/>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17"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 TIPIFICACION">
  <location ref="A3:C10" firstHeaderRow="0" firstDataRow="1" firstDataCol="1"/>
  <pivotFields count="41">
    <pivotField showAll="0"/>
    <pivotField showAll="0"/>
    <pivotField showAll="0"/>
    <pivotField showAll="0"/>
    <pivotField showAll="0"/>
    <pivotField showAll="0"/>
    <pivotField showAll="0"/>
    <pivotField showAll="0"/>
    <pivotField numFmtId="14" showAll="0"/>
    <pivotField numFmtId="41" showAll="0"/>
    <pivotField dataField="1" numFmtId="41" showAll="0"/>
    <pivotField showAll="0"/>
    <pivotField axis="axisRow" showAll="0">
      <items count="7">
        <item x="2"/>
        <item x="4"/>
        <item x="5"/>
        <item x="1"/>
        <item x="0"/>
        <item x="3"/>
        <item t="default"/>
      </items>
    </pivotField>
    <pivotField showAll="0"/>
    <pivotField showAll="0"/>
    <pivotField showAll="0"/>
    <pivotField showAll="0"/>
    <pivotField numFmtId="41" showAll="0"/>
    <pivotField showAll="0"/>
    <pivotField numFmtId="41" showAll="0"/>
    <pivotField showAll="0"/>
    <pivotField numFmtId="41" showAll="0"/>
    <pivotField showAll="0"/>
    <pivotField showAll="0"/>
    <pivotField showAll="0"/>
    <pivotField showAll="0"/>
    <pivotField showAll="0"/>
    <pivotField showAll="0"/>
    <pivotField showAll="0"/>
    <pivotField numFmtId="14" showAll="0"/>
    <pivotField showAll="0"/>
    <pivotField showAll="0"/>
    <pivotField showAll="0"/>
    <pivotField showAll="0"/>
    <pivotField showAll="0"/>
    <pivotField showAll="0"/>
    <pivotField showAll="0"/>
    <pivotField showAll="0"/>
    <pivotField showAll="0"/>
    <pivotField showAll="0"/>
    <pivotField showAll="0"/>
  </pivotFields>
  <rowFields count="1">
    <field x="12"/>
  </rowFields>
  <rowItems count="7">
    <i>
      <x/>
    </i>
    <i>
      <x v="1"/>
    </i>
    <i>
      <x v="2"/>
    </i>
    <i>
      <x v="3"/>
    </i>
    <i>
      <x v="4"/>
    </i>
    <i>
      <x v="5"/>
    </i>
    <i t="grand">
      <x/>
    </i>
  </rowItems>
  <colFields count="1">
    <field x="-2"/>
  </colFields>
  <colItems count="2">
    <i>
      <x/>
    </i>
    <i i="1">
      <x v="1"/>
    </i>
  </colItems>
  <dataFields count="2">
    <dataField name=" CANT FACT" fld="10" subtotal="count" baseField="12" baseItem="0"/>
    <dataField name=" SALDO FACTURAS" fld="10" baseField="0" baseItem="0" numFmtId="42"/>
  </dataFields>
  <formats count="7">
    <format dxfId="66">
      <pivotArea type="all" dataOnly="0" outline="0" fieldPosition="0"/>
    </format>
    <format dxfId="65">
      <pivotArea outline="0" collapsedLevelsAreSubtotals="1" fieldPosition="0"/>
    </format>
    <format dxfId="64">
      <pivotArea field="12" type="button" dataOnly="0" labelOnly="1" outline="0" axis="axisRow" fieldPosition="0"/>
    </format>
    <format dxfId="63">
      <pivotArea dataOnly="0" labelOnly="1" fieldPosition="0">
        <references count="1">
          <reference field="12" count="0"/>
        </references>
      </pivotArea>
    </format>
    <format dxfId="62">
      <pivotArea dataOnly="0" labelOnly="1" grandRow="1" outline="0" fieldPosition="0"/>
    </format>
    <format dxfId="61">
      <pivotArea dataOnly="0" labelOnly="1" outline="0" fieldPosition="0">
        <references count="1">
          <reference field="4294967294" count="2">
            <x v="0"/>
            <x v="1"/>
          </reference>
        </references>
      </pivotArea>
    </format>
    <format dxfId="29">
      <pivotArea outline="0" collapsedLevelsAreSubtotals="1" fieldPosition="0">
        <references count="1">
          <reference field="4294967294" count="1" selected="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09"/>
  <sheetViews>
    <sheetView showGridLines="0" topLeftCell="B98" zoomScale="120" zoomScaleNormal="120" workbookViewId="0">
      <selection activeCell="H209" sqref="H209"/>
    </sheetView>
  </sheetViews>
  <sheetFormatPr baseColWidth="10" defaultRowHeight="15" x14ac:dyDescent="0.25"/>
  <cols>
    <col min="2" max="2" width="47.5703125" customWidth="1"/>
    <col min="3" max="3" width="9" customWidth="1"/>
    <col min="4" max="4" width="18.28515625" customWidth="1"/>
    <col min="5" max="5" width="12" customWidth="1"/>
    <col min="6" max="6" width="11.28515625" bestFit="1" customWidth="1"/>
    <col min="7" max="7" width="14" style="8" customWidth="1"/>
    <col min="8" max="8" width="13.85546875" style="8" customWidth="1"/>
    <col min="9" max="9" width="28" customWidth="1"/>
    <col min="10" max="10" width="11.42578125" customWidth="1"/>
  </cols>
  <sheetData>
    <row r="1" spans="1:11" s="3" customFormat="1" ht="30" x14ac:dyDescent="0.25">
      <c r="A1" s="2" t="s">
        <v>6</v>
      </c>
      <c r="B1" s="2" t="s">
        <v>8</v>
      </c>
      <c r="C1" s="2" t="s">
        <v>0</v>
      </c>
      <c r="D1" s="2" t="s">
        <v>1</v>
      </c>
      <c r="E1" s="2" t="s">
        <v>2</v>
      </c>
      <c r="F1" s="2" t="s">
        <v>3</v>
      </c>
      <c r="G1" s="6" t="s">
        <v>4</v>
      </c>
      <c r="H1" s="6" t="s">
        <v>5</v>
      </c>
      <c r="I1" s="2" t="s">
        <v>7</v>
      </c>
      <c r="J1" s="2" t="s">
        <v>9</v>
      </c>
      <c r="K1" s="2" t="s">
        <v>10</v>
      </c>
    </row>
    <row r="2" spans="1:11" x14ac:dyDescent="0.25">
      <c r="A2" s="1">
        <v>821003143</v>
      </c>
      <c r="B2" s="1" t="s">
        <v>11</v>
      </c>
      <c r="C2" s="1"/>
      <c r="D2" s="1" t="s">
        <v>12</v>
      </c>
      <c r="E2" s="5">
        <v>40577</v>
      </c>
      <c r="F2" s="5">
        <v>41456</v>
      </c>
      <c r="G2" s="7">
        <v>19200</v>
      </c>
      <c r="H2" s="7">
        <v>19200</v>
      </c>
      <c r="I2" s="1" t="s">
        <v>219</v>
      </c>
      <c r="J2" s="4"/>
      <c r="K2" s="4"/>
    </row>
    <row r="3" spans="1:11" x14ac:dyDescent="0.25">
      <c r="A3" s="1">
        <v>821003143</v>
      </c>
      <c r="B3" s="1" t="s">
        <v>11</v>
      </c>
      <c r="C3" s="1"/>
      <c r="D3" s="1" t="s">
        <v>13</v>
      </c>
      <c r="E3" s="5">
        <v>40673</v>
      </c>
      <c r="F3" s="5">
        <v>41456</v>
      </c>
      <c r="G3" s="7">
        <v>259500</v>
      </c>
      <c r="H3" s="7">
        <v>120715</v>
      </c>
      <c r="I3" s="1" t="s">
        <v>219</v>
      </c>
      <c r="J3" s="4"/>
      <c r="K3" s="4"/>
    </row>
    <row r="4" spans="1:11" x14ac:dyDescent="0.25">
      <c r="A4" s="1">
        <v>821003143</v>
      </c>
      <c r="B4" s="1" t="s">
        <v>11</v>
      </c>
      <c r="C4" s="1"/>
      <c r="D4" s="1" t="s">
        <v>14</v>
      </c>
      <c r="E4" s="5">
        <v>40732</v>
      </c>
      <c r="F4" s="5">
        <v>41456</v>
      </c>
      <c r="G4" s="7">
        <v>19500</v>
      </c>
      <c r="H4" s="7">
        <v>19500</v>
      </c>
      <c r="I4" s="1" t="s">
        <v>219</v>
      </c>
      <c r="J4" s="4"/>
      <c r="K4" s="4"/>
    </row>
    <row r="5" spans="1:11" x14ac:dyDescent="0.25">
      <c r="A5" s="1">
        <v>821003143</v>
      </c>
      <c r="B5" s="1" t="s">
        <v>11</v>
      </c>
      <c r="C5" s="1"/>
      <c r="D5" s="1" t="s">
        <v>15</v>
      </c>
      <c r="E5" s="5">
        <v>40792</v>
      </c>
      <c r="F5" s="5">
        <v>41456</v>
      </c>
      <c r="G5" s="7">
        <v>50609</v>
      </c>
      <c r="H5" s="7">
        <v>50609</v>
      </c>
      <c r="I5" s="1" t="s">
        <v>219</v>
      </c>
      <c r="J5" s="4"/>
      <c r="K5" s="4"/>
    </row>
    <row r="6" spans="1:11" x14ac:dyDescent="0.25">
      <c r="A6" s="1">
        <v>821003143</v>
      </c>
      <c r="B6" s="1" t="s">
        <v>11</v>
      </c>
      <c r="C6" s="1"/>
      <c r="D6" s="1" t="s">
        <v>16</v>
      </c>
      <c r="E6" s="5">
        <v>40850</v>
      </c>
      <c r="F6" s="5">
        <v>41456</v>
      </c>
      <c r="G6" s="7">
        <v>17100</v>
      </c>
      <c r="H6" s="7">
        <v>17100</v>
      </c>
      <c r="I6" s="1" t="s">
        <v>219</v>
      </c>
      <c r="J6" s="1"/>
      <c r="K6" s="1"/>
    </row>
    <row r="7" spans="1:11" x14ac:dyDescent="0.25">
      <c r="A7" s="1">
        <v>821003143</v>
      </c>
      <c r="B7" s="1" t="s">
        <v>11</v>
      </c>
      <c r="C7" s="1"/>
      <c r="D7" s="1" t="s">
        <v>17</v>
      </c>
      <c r="E7" s="5">
        <v>40855</v>
      </c>
      <c r="F7" s="5">
        <v>41456</v>
      </c>
      <c r="G7" s="7">
        <v>17100</v>
      </c>
      <c r="H7" s="7">
        <v>17100</v>
      </c>
      <c r="I7" s="1" t="s">
        <v>219</v>
      </c>
      <c r="J7" s="1"/>
      <c r="K7" s="1"/>
    </row>
    <row r="8" spans="1:11" x14ac:dyDescent="0.25">
      <c r="A8" s="1">
        <v>821003143</v>
      </c>
      <c r="B8" s="1" t="s">
        <v>11</v>
      </c>
      <c r="C8" s="1"/>
      <c r="D8" s="1" t="s">
        <v>18</v>
      </c>
      <c r="E8" s="5">
        <v>40855</v>
      </c>
      <c r="F8" s="5">
        <v>41456</v>
      </c>
      <c r="G8" s="7">
        <v>17100</v>
      </c>
      <c r="H8" s="7">
        <v>17100</v>
      </c>
      <c r="I8" s="1" t="s">
        <v>219</v>
      </c>
      <c r="J8" s="1"/>
      <c r="K8" s="1"/>
    </row>
    <row r="9" spans="1:11" x14ac:dyDescent="0.25">
      <c r="A9" s="1">
        <v>821003143</v>
      </c>
      <c r="B9" s="1" t="s">
        <v>11</v>
      </c>
      <c r="C9" s="1"/>
      <c r="D9" s="1" t="s">
        <v>19</v>
      </c>
      <c r="E9" s="5">
        <v>40858</v>
      </c>
      <c r="F9" s="5">
        <v>41456</v>
      </c>
      <c r="G9" s="7">
        <v>17100</v>
      </c>
      <c r="H9" s="7">
        <v>17100</v>
      </c>
      <c r="I9" s="1" t="s">
        <v>219</v>
      </c>
      <c r="J9" s="1"/>
      <c r="K9" s="1"/>
    </row>
    <row r="10" spans="1:11" x14ac:dyDescent="0.25">
      <c r="A10" s="1">
        <v>821003143</v>
      </c>
      <c r="B10" s="1" t="s">
        <v>11</v>
      </c>
      <c r="C10" s="1"/>
      <c r="D10" s="1" t="s">
        <v>20</v>
      </c>
      <c r="E10" s="5">
        <v>40862</v>
      </c>
      <c r="F10" s="5">
        <v>41456</v>
      </c>
      <c r="G10" s="7">
        <v>17100</v>
      </c>
      <c r="H10" s="7">
        <v>17100</v>
      </c>
      <c r="I10" s="1" t="s">
        <v>219</v>
      </c>
      <c r="J10" s="1"/>
      <c r="K10" s="1"/>
    </row>
    <row r="11" spans="1:11" x14ac:dyDescent="0.25">
      <c r="A11" s="1">
        <v>821003143</v>
      </c>
      <c r="B11" s="1" t="s">
        <v>11</v>
      </c>
      <c r="C11" s="1"/>
      <c r="D11" s="1" t="s">
        <v>21</v>
      </c>
      <c r="E11" s="5">
        <v>40863</v>
      </c>
      <c r="F11" s="5">
        <v>41456</v>
      </c>
      <c r="G11" s="7">
        <v>17100</v>
      </c>
      <c r="H11" s="7">
        <v>17100</v>
      </c>
      <c r="I11" s="1" t="s">
        <v>219</v>
      </c>
      <c r="J11" s="1"/>
      <c r="K11" s="1"/>
    </row>
    <row r="12" spans="1:11" x14ac:dyDescent="0.25">
      <c r="A12" s="1">
        <v>821003143</v>
      </c>
      <c r="B12" s="1" t="s">
        <v>11</v>
      </c>
      <c r="C12" s="1"/>
      <c r="D12" s="1" t="s">
        <v>22</v>
      </c>
      <c r="E12" s="5">
        <v>40863</v>
      </c>
      <c r="F12" s="5">
        <v>41456</v>
      </c>
      <c r="G12" s="7">
        <v>17100</v>
      </c>
      <c r="H12" s="7">
        <v>17100</v>
      </c>
      <c r="I12" s="1" t="s">
        <v>219</v>
      </c>
      <c r="J12" s="1"/>
      <c r="K12" s="1"/>
    </row>
    <row r="13" spans="1:11" x14ac:dyDescent="0.25">
      <c r="A13" s="1">
        <v>821003143</v>
      </c>
      <c r="B13" s="1" t="s">
        <v>11</v>
      </c>
      <c r="C13" s="1"/>
      <c r="D13" s="1" t="s">
        <v>23</v>
      </c>
      <c r="E13" s="5">
        <v>40863</v>
      </c>
      <c r="F13" s="5">
        <v>41456</v>
      </c>
      <c r="G13" s="7">
        <v>19200</v>
      </c>
      <c r="H13" s="7">
        <v>19200</v>
      </c>
      <c r="I13" s="1" t="s">
        <v>219</v>
      </c>
      <c r="J13" s="1"/>
      <c r="K13" s="1"/>
    </row>
    <row r="14" spans="1:11" x14ac:dyDescent="0.25">
      <c r="A14" s="1">
        <v>821003143</v>
      </c>
      <c r="B14" s="1" t="s">
        <v>11</v>
      </c>
      <c r="C14" s="1"/>
      <c r="D14" s="1" t="s">
        <v>24</v>
      </c>
      <c r="E14" s="5">
        <v>40868</v>
      </c>
      <c r="F14" s="5">
        <v>41456</v>
      </c>
      <c r="G14" s="7">
        <v>19200</v>
      </c>
      <c r="H14" s="7">
        <v>19200</v>
      </c>
      <c r="I14" s="1" t="s">
        <v>219</v>
      </c>
      <c r="J14" s="1"/>
      <c r="K14" s="1"/>
    </row>
    <row r="15" spans="1:11" x14ac:dyDescent="0.25">
      <c r="A15" s="1">
        <v>821003143</v>
      </c>
      <c r="B15" s="1" t="s">
        <v>11</v>
      </c>
      <c r="C15" s="1"/>
      <c r="D15" s="1" t="s">
        <v>25</v>
      </c>
      <c r="E15" s="5">
        <v>40871</v>
      </c>
      <c r="F15" s="5">
        <v>41456</v>
      </c>
      <c r="G15" s="7">
        <v>216000</v>
      </c>
      <c r="H15" s="7">
        <v>216000</v>
      </c>
      <c r="I15" s="1" t="s">
        <v>219</v>
      </c>
      <c r="J15" s="1"/>
      <c r="K15" s="1"/>
    </row>
    <row r="16" spans="1:11" x14ac:dyDescent="0.25">
      <c r="A16" s="1">
        <v>821003143</v>
      </c>
      <c r="B16" s="1" t="s">
        <v>11</v>
      </c>
      <c r="C16" s="1"/>
      <c r="D16" s="1" t="s">
        <v>26</v>
      </c>
      <c r="E16" s="5">
        <v>40875</v>
      </c>
      <c r="F16" s="5">
        <v>41456</v>
      </c>
      <c r="G16" s="7">
        <v>19200</v>
      </c>
      <c r="H16" s="7">
        <v>19200</v>
      </c>
      <c r="I16" s="1" t="s">
        <v>219</v>
      </c>
      <c r="J16" s="1"/>
      <c r="K16" s="1"/>
    </row>
    <row r="17" spans="1:11" x14ac:dyDescent="0.25">
      <c r="A17" s="1">
        <v>821003143</v>
      </c>
      <c r="B17" s="1" t="s">
        <v>11</v>
      </c>
      <c r="C17" s="1"/>
      <c r="D17" s="1" t="s">
        <v>27</v>
      </c>
      <c r="E17" s="5">
        <v>40875</v>
      </c>
      <c r="F17" s="5">
        <v>41456</v>
      </c>
      <c r="G17" s="7">
        <v>17100</v>
      </c>
      <c r="H17" s="7">
        <v>17100</v>
      </c>
      <c r="I17" s="1" t="s">
        <v>219</v>
      </c>
      <c r="J17" s="1"/>
      <c r="K17" s="1"/>
    </row>
    <row r="18" spans="1:11" x14ac:dyDescent="0.25">
      <c r="A18" s="1">
        <v>821003143</v>
      </c>
      <c r="B18" s="1" t="s">
        <v>11</v>
      </c>
      <c r="C18" s="1"/>
      <c r="D18" s="1" t="s">
        <v>28</v>
      </c>
      <c r="E18" s="5">
        <v>40940</v>
      </c>
      <c r="F18" s="5">
        <v>41456</v>
      </c>
      <c r="G18" s="7">
        <v>18200</v>
      </c>
      <c r="H18" s="7">
        <v>18200</v>
      </c>
      <c r="I18" s="1" t="s">
        <v>219</v>
      </c>
      <c r="J18" s="1"/>
      <c r="K18" s="1"/>
    </row>
    <row r="19" spans="1:11" x14ac:dyDescent="0.25">
      <c r="A19" s="1">
        <v>821003143</v>
      </c>
      <c r="B19" s="1" t="s">
        <v>11</v>
      </c>
      <c r="C19" s="1"/>
      <c r="D19" s="1" t="s">
        <v>29</v>
      </c>
      <c r="E19" s="5">
        <v>40954</v>
      </c>
      <c r="F19" s="5">
        <v>41456</v>
      </c>
      <c r="G19" s="7">
        <v>56600</v>
      </c>
      <c r="H19" s="7">
        <v>56600</v>
      </c>
      <c r="I19" s="1" t="s">
        <v>219</v>
      </c>
      <c r="J19" s="1"/>
      <c r="K19" s="1"/>
    </row>
    <row r="20" spans="1:11" x14ac:dyDescent="0.25">
      <c r="A20" s="1">
        <v>821003143</v>
      </c>
      <c r="B20" s="1" t="s">
        <v>11</v>
      </c>
      <c r="C20" s="1"/>
      <c r="D20" s="1" t="s">
        <v>30</v>
      </c>
      <c r="E20" s="5">
        <v>40973</v>
      </c>
      <c r="F20" s="5">
        <v>41456</v>
      </c>
      <c r="G20" s="7">
        <v>29400</v>
      </c>
      <c r="H20" s="7">
        <v>29400</v>
      </c>
      <c r="I20" s="1" t="s">
        <v>219</v>
      </c>
      <c r="J20" s="1"/>
      <c r="K20" s="1"/>
    </row>
    <row r="21" spans="1:11" x14ac:dyDescent="0.25">
      <c r="A21" s="1">
        <v>821003143</v>
      </c>
      <c r="B21" s="1" t="s">
        <v>11</v>
      </c>
      <c r="C21" s="1"/>
      <c r="D21" s="1" t="s">
        <v>31</v>
      </c>
      <c r="E21" s="5">
        <v>40996</v>
      </c>
      <c r="F21" s="5">
        <v>41456</v>
      </c>
      <c r="G21" s="7">
        <v>17400</v>
      </c>
      <c r="H21" s="7">
        <v>17400</v>
      </c>
      <c r="I21" s="1" t="s">
        <v>219</v>
      </c>
      <c r="J21" s="1"/>
      <c r="K21" s="1"/>
    </row>
    <row r="22" spans="1:11" x14ac:dyDescent="0.25">
      <c r="A22" s="1">
        <v>821003143</v>
      </c>
      <c r="B22" s="1" t="s">
        <v>11</v>
      </c>
      <c r="C22" s="1"/>
      <c r="D22" s="1" t="s">
        <v>32</v>
      </c>
      <c r="E22" s="5">
        <v>41111</v>
      </c>
      <c r="F22" s="5">
        <v>41456</v>
      </c>
      <c r="G22" s="7">
        <v>11700</v>
      </c>
      <c r="H22" s="7">
        <v>4120</v>
      </c>
      <c r="I22" s="1" t="s">
        <v>219</v>
      </c>
      <c r="J22" s="1"/>
      <c r="K22" s="1"/>
    </row>
    <row r="23" spans="1:11" x14ac:dyDescent="0.25">
      <c r="A23" s="1">
        <v>821003143</v>
      </c>
      <c r="B23" s="1" t="s">
        <v>11</v>
      </c>
      <c r="C23" s="1"/>
      <c r="D23" s="1" t="s">
        <v>33</v>
      </c>
      <c r="E23" s="5">
        <v>41288</v>
      </c>
      <c r="F23" s="5">
        <v>41456</v>
      </c>
      <c r="G23" s="7">
        <v>18900</v>
      </c>
      <c r="H23" s="7">
        <v>18900</v>
      </c>
      <c r="I23" s="1" t="s">
        <v>219</v>
      </c>
      <c r="J23" s="1"/>
      <c r="K23" s="1"/>
    </row>
    <row r="24" spans="1:11" x14ac:dyDescent="0.25">
      <c r="A24" s="1">
        <v>821003143</v>
      </c>
      <c r="B24" s="1" t="s">
        <v>11</v>
      </c>
      <c r="C24" s="1"/>
      <c r="D24" s="1" t="s">
        <v>34</v>
      </c>
      <c r="E24" s="5">
        <v>41548.519444444442</v>
      </c>
      <c r="F24" s="5">
        <v>41580.342361111114</v>
      </c>
      <c r="G24" s="7">
        <v>30600</v>
      </c>
      <c r="H24" s="7">
        <v>28300</v>
      </c>
      <c r="I24" s="1" t="s">
        <v>219</v>
      </c>
      <c r="J24" s="1"/>
      <c r="K24" s="1"/>
    </row>
    <row r="25" spans="1:11" x14ac:dyDescent="0.25">
      <c r="A25" s="1">
        <v>821003143</v>
      </c>
      <c r="B25" s="1" t="s">
        <v>11</v>
      </c>
      <c r="C25" s="1"/>
      <c r="D25" s="1" t="s">
        <v>35</v>
      </c>
      <c r="E25" s="5">
        <v>41765.699305555558</v>
      </c>
      <c r="F25" s="5">
        <v>41794.652777777781</v>
      </c>
      <c r="G25" s="7">
        <v>25400</v>
      </c>
      <c r="H25" s="7">
        <v>25400</v>
      </c>
      <c r="I25" s="1" t="s">
        <v>219</v>
      </c>
      <c r="J25" s="1"/>
      <c r="K25" s="1"/>
    </row>
    <row r="26" spans="1:11" x14ac:dyDescent="0.25">
      <c r="A26" s="1">
        <v>821003143</v>
      </c>
      <c r="B26" s="1" t="s">
        <v>11</v>
      </c>
      <c r="C26" s="1"/>
      <c r="D26" s="1" t="s">
        <v>36</v>
      </c>
      <c r="E26" s="5">
        <v>41771.393055555556</v>
      </c>
      <c r="F26" s="5">
        <v>41794.652777777781</v>
      </c>
      <c r="G26" s="7">
        <v>25400</v>
      </c>
      <c r="H26" s="7">
        <v>25400</v>
      </c>
      <c r="I26" s="1" t="s">
        <v>219</v>
      </c>
      <c r="J26" s="1"/>
      <c r="K26" s="1"/>
    </row>
    <row r="27" spans="1:11" x14ac:dyDescent="0.25">
      <c r="A27" s="1">
        <v>821003143</v>
      </c>
      <c r="B27" s="1" t="s">
        <v>11</v>
      </c>
      <c r="C27" s="1"/>
      <c r="D27" s="1" t="s">
        <v>37</v>
      </c>
      <c r="E27" s="5">
        <v>41771.407638888886</v>
      </c>
      <c r="F27" s="5">
        <v>41794.652777777781</v>
      </c>
      <c r="G27" s="7">
        <v>25400</v>
      </c>
      <c r="H27" s="7">
        <v>25400</v>
      </c>
      <c r="I27" s="1" t="s">
        <v>219</v>
      </c>
      <c r="J27" s="1"/>
      <c r="K27" s="1"/>
    </row>
    <row r="28" spans="1:11" x14ac:dyDescent="0.25">
      <c r="A28" s="1">
        <v>821003143</v>
      </c>
      <c r="B28" s="1" t="s">
        <v>11</v>
      </c>
      <c r="C28" s="1"/>
      <c r="D28" s="1" t="s">
        <v>38</v>
      </c>
      <c r="E28" s="5">
        <v>41773.591666666667</v>
      </c>
      <c r="F28" s="5">
        <v>41794.652777777781</v>
      </c>
      <c r="G28" s="7">
        <v>25400</v>
      </c>
      <c r="H28" s="7">
        <v>25400</v>
      </c>
      <c r="I28" s="1" t="s">
        <v>219</v>
      </c>
      <c r="J28" s="1"/>
      <c r="K28" s="1"/>
    </row>
    <row r="29" spans="1:11" x14ac:dyDescent="0.25">
      <c r="A29" s="1">
        <v>821003143</v>
      </c>
      <c r="B29" s="1" t="s">
        <v>11</v>
      </c>
      <c r="C29" s="1"/>
      <c r="D29" s="1" t="s">
        <v>39</v>
      </c>
      <c r="E29" s="5">
        <v>41773.592361111114</v>
      </c>
      <c r="F29" s="5">
        <v>41794.652777777781</v>
      </c>
      <c r="G29" s="7">
        <v>25400</v>
      </c>
      <c r="H29" s="7">
        <v>25400</v>
      </c>
      <c r="I29" s="1" t="s">
        <v>219</v>
      </c>
      <c r="J29" s="1"/>
      <c r="K29" s="1"/>
    </row>
    <row r="30" spans="1:11" x14ac:dyDescent="0.25">
      <c r="A30" s="1">
        <v>821003143</v>
      </c>
      <c r="B30" s="1" t="s">
        <v>11</v>
      </c>
      <c r="C30" s="1"/>
      <c r="D30" s="1" t="s">
        <v>40</v>
      </c>
      <c r="E30" s="5">
        <v>41780.379166666666</v>
      </c>
      <c r="F30" s="5">
        <v>41794.652777777781</v>
      </c>
      <c r="G30" s="7">
        <v>25400</v>
      </c>
      <c r="H30" s="7">
        <v>25400</v>
      </c>
      <c r="I30" s="1" t="s">
        <v>219</v>
      </c>
      <c r="J30" s="1"/>
      <c r="K30" s="1"/>
    </row>
    <row r="31" spans="1:11" x14ac:dyDescent="0.25">
      <c r="A31" s="1">
        <v>821003143</v>
      </c>
      <c r="B31" s="1" t="s">
        <v>11</v>
      </c>
      <c r="C31" s="1"/>
      <c r="D31" s="1" t="s">
        <v>41</v>
      </c>
      <c r="E31" s="5">
        <v>41801.434027777781</v>
      </c>
      <c r="F31" s="5">
        <v>41822.472222222219</v>
      </c>
      <c r="G31" s="7">
        <v>15100</v>
      </c>
      <c r="H31" s="7">
        <v>9500</v>
      </c>
      <c r="I31" s="1" t="s">
        <v>219</v>
      </c>
      <c r="J31" s="1"/>
      <c r="K31" s="1"/>
    </row>
    <row r="32" spans="1:11" x14ac:dyDescent="0.25">
      <c r="A32" s="1">
        <v>821003143</v>
      </c>
      <c r="B32" s="1" t="s">
        <v>11</v>
      </c>
      <c r="C32" s="1"/>
      <c r="D32" s="1" t="s">
        <v>42</v>
      </c>
      <c r="E32" s="5">
        <v>41851.488888888889</v>
      </c>
      <c r="F32" s="5">
        <v>41855.381944444445</v>
      </c>
      <c r="G32" s="7">
        <v>123000</v>
      </c>
      <c r="H32" s="7">
        <v>123000</v>
      </c>
      <c r="I32" s="1" t="s">
        <v>219</v>
      </c>
      <c r="J32" s="1"/>
      <c r="K32" s="1"/>
    </row>
    <row r="33" spans="1:11" x14ac:dyDescent="0.25">
      <c r="A33" s="1">
        <v>821003143</v>
      </c>
      <c r="B33" s="1" t="s">
        <v>11</v>
      </c>
      <c r="C33" s="1"/>
      <c r="D33" s="1" t="s">
        <v>43</v>
      </c>
      <c r="E33" s="5">
        <v>41871.425694444442</v>
      </c>
      <c r="F33" s="5">
        <v>41885.410416666666</v>
      </c>
      <c r="G33" s="7">
        <v>25400</v>
      </c>
      <c r="H33" s="7">
        <v>25400</v>
      </c>
      <c r="I33" s="1" t="s">
        <v>219</v>
      </c>
      <c r="J33" s="1"/>
      <c r="K33" s="1"/>
    </row>
    <row r="34" spans="1:11" x14ac:dyDescent="0.25">
      <c r="A34" s="1">
        <v>821003143</v>
      </c>
      <c r="B34" s="1" t="s">
        <v>11</v>
      </c>
      <c r="C34" s="1"/>
      <c r="D34" s="1" t="s">
        <v>44</v>
      </c>
      <c r="E34" s="5">
        <v>41871.426388888889</v>
      </c>
      <c r="F34" s="5">
        <v>41885.410416666666</v>
      </c>
      <c r="G34" s="7">
        <v>25400</v>
      </c>
      <c r="H34" s="7">
        <v>25400</v>
      </c>
      <c r="I34" s="1" t="s">
        <v>219</v>
      </c>
      <c r="J34" s="1"/>
      <c r="K34" s="1"/>
    </row>
    <row r="35" spans="1:11" x14ac:dyDescent="0.25">
      <c r="A35" s="1">
        <v>821003143</v>
      </c>
      <c r="B35" s="1" t="s">
        <v>11</v>
      </c>
      <c r="C35" s="1"/>
      <c r="D35" s="1" t="s">
        <v>45</v>
      </c>
      <c r="E35" s="5">
        <v>41871.427777777775</v>
      </c>
      <c r="F35" s="5">
        <v>41885.410416666666</v>
      </c>
      <c r="G35" s="7">
        <v>25400</v>
      </c>
      <c r="H35" s="7">
        <v>25400</v>
      </c>
      <c r="I35" s="1" t="s">
        <v>219</v>
      </c>
      <c r="J35" s="1"/>
      <c r="K35" s="1"/>
    </row>
    <row r="36" spans="1:11" x14ac:dyDescent="0.25">
      <c r="A36" s="1">
        <v>821003143</v>
      </c>
      <c r="B36" s="1" t="s">
        <v>11</v>
      </c>
      <c r="C36" s="1"/>
      <c r="D36" s="1" t="s">
        <v>46</v>
      </c>
      <c r="E36" s="5">
        <v>41873.494444444441</v>
      </c>
      <c r="F36" s="5">
        <v>41885.410416666666</v>
      </c>
      <c r="G36" s="7">
        <v>25400</v>
      </c>
      <c r="H36" s="7">
        <v>25400</v>
      </c>
      <c r="I36" s="1" t="s">
        <v>219</v>
      </c>
      <c r="J36" s="1"/>
      <c r="K36" s="1"/>
    </row>
    <row r="37" spans="1:11" x14ac:dyDescent="0.25">
      <c r="A37" s="1">
        <v>821003143</v>
      </c>
      <c r="B37" s="1" t="s">
        <v>11</v>
      </c>
      <c r="C37" s="1"/>
      <c r="D37" s="1" t="s">
        <v>47</v>
      </c>
      <c r="E37" s="5">
        <v>41893.495138888888</v>
      </c>
      <c r="F37" s="5">
        <v>41918.404861111114</v>
      </c>
      <c r="G37" s="7">
        <v>22200</v>
      </c>
      <c r="H37" s="7">
        <v>22200</v>
      </c>
      <c r="I37" s="1" t="s">
        <v>219</v>
      </c>
      <c r="J37" s="1"/>
      <c r="K37" s="1"/>
    </row>
    <row r="38" spans="1:11" x14ac:dyDescent="0.25">
      <c r="A38" s="1">
        <v>821003143</v>
      </c>
      <c r="B38" s="1" t="s">
        <v>11</v>
      </c>
      <c r="C38" s="1"/>
      <c r="D38" s="1" t="s">
        <v>48</v>
      </c>
      <c r="E38" s="5">
        <v>41974.770833333336</v>
      </c>
      <c r="F38" s="5">
        <v>42007.45</v>
      </c>
      <c r="G38" s="7">
        <v>130990</v>
      </c>
      <c r="H38" s="7">
        <v>130990</v>
      </c>
      <c r="I38" s="1" t="s">
        <v>219</v>
      </c>
      <c r="J38" s="1"/>
      <c r="K38" s="1"/>
    </row>
    <row r="39" spans="1:11" x14ac:dyDescent="0.25">
      <c r="A39" s="1">
        <v>821003143</v>
      </c>
      <c r="B39" s="1" t="s">
        <v>11</v>
      </c>
      <c r="C39" s="1"/>
      <c r="D39" s="1" t="s">
        <v>49</v>
      </c>
      <c r="E39" s="5">
        <v>42439.977777777778</v>
      </c>
      <c r="F39" s="5">
        <v>42466.699305555558</v>
      </c>
      <c r="G39" s="7">
        <v>56869</v>
      </c>
      <c r="H39" s="7">
        <v>56869</v>
      </c>
      <c r="I39" s="1" t="s">
        <v>221</v>
      </c>
      <c r="J39" s="1"/>
      <c r="K39" s="1"/>
    </row>
    <row r="40" spans="1:11" x14ac:dyDescent="0.25">
      <c r="A40" s="1">
        <v>821003143</v>
      </c>
      <c r="B40" s="1" t="s">
        <v>11</v>
      </c>
      <c r="C40" s="1"/>
      <c r="D40" s="1" t="s">
        <v>50</v>
      </c>
      <c r="E40" s="5">
        <v>43308.632638888892</v>
      </c>
      <c r="F40" s="5">
        <v>43315.401388888888</v>
      </c>
      <c r="G40" s="7">
        <v>127342</v>
      </c>
      <c r="H40" s="7">
        <v>110942</v>
      </c>
      <c r="I40" s="1" t="s">
        <v>219</v>
      </c>
      <c r="J40" s="1"/>
      <c r="K40" s="1"/>
    </row>
    <row r="41" spans="1:11" x14ac:dyDescent="0.25">
      <c r="A41" s="1">
        <v>821003143</v>
      </c>
      <c r="B41" s="1" t="s">
        <v>11</v>
      </c>
      <c r="C41" s="1"/>
      <c r="D41" s="1" t="s">
        <v>51</v>
      </c>
      <c r="E41" s="5">
        <v>43529.685416666667</v>
      </c>
      <c r="F41" s="5">
        <v>43557.742361111108</v>
      </c>
      <c r="G41" s="7">
        <v>50685</v>
      </c>
      <c r="H41" s="7">
        <v>50685</v>
      </c>
      <c r="I41" s="1" t="s">
        <v>219</v>
      </c>
      <c r="J41" s="1"/>
      <c r="K41" s="1"/>
    </row>
    <row r="42" spans="1:11" x14ac:dyDescent="0.25">
      <c r="A42" s="1">
        <v>821003143</v>
      </c>
      <c r="B42" s="1" t="s">
        <v>11</v>
      </c>
      <c r="C42" s="1"/>
      <c r="D42" s="1" t="s">
        <v>52</v>
      </c>
      <c r="E42" s="5">
        <v>43546.349305555559</v>
      </c>
      <c r="F42" s="5">
        <v>43557.742361111108</v>
      </c>
      <c r="G42" s="7">
        <v>21600</v>
      </c>
      <c r="H42" s="7">
        <v>18400</v>
      </c>
      <c r="I42" s="1" t="s">
        <v>219</v>
      </c>
      <c r="J42" s="1"/>
      <c r="K42" s="1"/>
    </row>
    <row r="43" spans="1:11" x14ac:dyDescent="0.25">
      <c r="A43" s="1">
        <v>821003143</v>
      </c>
      <c r="B43" s="1" t="s">
        <v>11</v>
      </c>
      <c r="C43" s="1"/>
      <c r="D43" s="1" t="s">
        <v>53</v>
      </c>
      <c r="E43" s="5">
        <v>43550.42291666667</v>
      </c>
      <c r="F43" s="5">
        <v>43557.742361111108</v>
      </c>
      <c r="G43" s="7">
        <v>46300</v>
      </c>
      <c r="H43" s="7">
        <v>43100</v>
      </c>
      <c r="I43" s="1" t="s">
        <v>219</v>
      </c>
      <c r="J43" s="1"/>
      <c r="K43" s="1"/>
    </row>
    <row r="44" spans="1:11" x14ac:dyDescent="0.25">
      <c r="A44" s="1">
        <v>821003143</v>
      </c>
      <c r="B44" s="1" t="s">
        <v>11</v>
      </c>
      <c r="C44" s="1"/>
      <c r="D44" s="1" t="s">
        <v>54</v>
      </c>
      <c r="E44" s="5">
        <v>43600.466666666667</v>
      </c>
      <c r="F44" s="5">
        <v>43620.747916666667</v>
      </c>
      <c r="G44" s="7">
        <v>29800</v>
      </c>
      <c r="H44" s="7">
        <v>26600</v>
      </c>
      <c r="I44" s="1" t="s">
        <v>219</v>
      </c>
      <c r="J44" s="1"/>
      <c r="K44" s="1"/>
    </row>
    <row r="45" spans="1:11" x14ac:dyDescent="0.25">
      <c r="A45" s="1">
        <v>821003143</v>
      </c>
      <c r="B45" s="1" t="s">
        <v>11</v>
      </c>
      <c r="C45" s="1"/>
      <c r="D45" s="1" t="s">
        <v>55</v>
      </c>
      <c r="E45" s="5">
        <v>43936.234027777777</v>
      </c>
      <c r="F45" s="5">
        <v>43957.560416666667</v>
      </c>
      <c r="G45" s="7">
        <v>129746</v>
      </c>
      <c r="H45" s="7">
        <v>129746</v>
      </c>
      <c r="I45" s="1" t="s">
        <v>221</v>
      </c>
      <c r="J45" s="1"/>
      <c r="K45" s="1"/>
    </row>
    <row r="46" spans="1:11" x14ac:dyDescent="0.25">
      <c r="A46" s="1">
        <v>821003143</v>
      </c>
      <c r="B46" s="1" t="s">
        <v>11</v>
      </c>
      <c r="C46" s="1"/>
      <c r="D46" s="1" t="s">
        <v>56</v>
      </c>
      <c r="E46" s="5">
        <v>44130.665972222225</v>
      </c>
      <c r="F46" s="5">
        <v>44140.427777777775</v>
      </c>
      <c r="G46" s="7">
        <v>99400</v>
      </c>
      <c r="H46" s="7">
        <v>99400</v>
      </c>
      <c r="I46" s="1" t="s">
        <v>220</v>
      </c>
      <c r="J46" s="1"/>
      <c r="K46" s="1"/>
    </row>
    <row r="47" spans="1:11" x14ac:dyDescent="0.25">
      <c r="A47" s="1">
        <v>821003143</v>
      </c>
      <c r="B47" s="1" t="s">
        <v>11</v>
      </c>
      <c r="C47" s="1"/>
      <c r="D47" s="1" t="s">
        <v>57</v>
      </c>
      <c r="E47" s="5">
        <v>44131.419444444444</v>
      </c>
      <c r="F47" s="5">
        <v>44140.427777777775</v>
      </c>
      <c r="G47" s="7">
        <v>99400</v>
      </c>
      <c r="H47" s="7">
        <v>99400</v>
      </c>
      <c r="I47" s="1" t="s">
        <v>220</v>
      </c>
      <c r="J47" s="1"/>
      <c r="K47" s="1"/>
    </row>
    <row r="48" spans="1:11" x14ac:dyDescent="0.25">
      <c r="A48" s="1">
        <v>821003143</v>
      </c>
      <c r="B48" s="1" t="s">
        <v>11</v>
      </c>
      <c r="C48" s="1"/>
      <c r="D48" s="1" t="s">
        <v>58</v>
      </c>
      <c r="E48" s="5">
        <v>44171.481944444444</v>
      </c>
      <c r="F48" s="5">
        <v>44201.636805555558</v>
      </c>
      <c r="G48" s="7">
        <v>114677</v>
      </c>
      <c r="H48" s="7">
        <v>114677</v>
      </c>
      <c r="I48" s="1" t="s">
        <v>219</v>
      </c>
      <c r="J48" s="1"/>
      <c r="K48" s="1"/>
    </row>
    <row r="49" spans="1:11" x14ac:dyDescent="0.25">
      <c r="A49" s="1">
        <v>821003143</v>
      </c>
      <c r="B49" s="1" t="s">
        <v>11</v>
      </c>
      <c r="C49" s="1"/>
      <c r="D49" s="1" t="s">
        <v>59</v>
      </c>
      <c r="E49" s="5">
        <v>44174.694444444445</v>
      </c>
      <c r="F49" s="5">
        <v>44200.45208333333</v>
      </c>
      <c r="G49" s="7">
        <v>99400</v>
      </c>
      <c r="H49" s="7">
        <v>99400</v>
      </c>
      <c r="I49" s="1" t="s">
        <v>220</v>
      </c>
      <c r="J49" s="1"/>
      <c r="K49" s="1"/>
    </row>
    <row r="50" spans="1:11" x14ac:dyDescent="0.25">
      <c r="A50" s="1">
        <v>821003143</v>
      </c>
      <c r="B50" s="1" t="s">
        <v>11</v>
      </c>
      <c r="C50" s="1"/>
      <c r="D50" s="1" t="s">
        <v>60</v>
      </c>
      <c r="E50" s="5">
        <v>44215.369444444441</v>
      </c>
      <c r="F50" s="5">
        <v>44232.45</v>
      </c>
      <c r="G50" s="7">
        <v>99400</v>
      </c>
      <c r="H50" s="7">
        <v>99400</v>
      </c>
      <c r="I50" s="1" t="s">
        <v>220</v>
      </c>
      <c r="J50" s="1"/>
      <c r="K50" s="1"/>
    </row>
    <row r="51" spans="1:11" x14ac:dyDescent="0.25">
      <c r="A51" s="1">
        <v>821003143</v>
      </c>
      <c r="B51" s="1" t="s">
        <v>11</v>
      </c>
      <c r="C51" s="1"/>
      <c r="D51" s="1" t="s">
        <v>61</v>
      </c>
      <c r="E51" s="5">
        <v>44216.634027777778</v>
      </c>
      <c r="F51" s="5">
        <v>44232.45</v>
      </c>
      <c r="G51" s="7">
        <v>99400</v>
      </c>
      <c r="H51" s="7">
        <v>99400</v>
      </c>
      <c r="I51" s="1" t="s">
        <v>220</v>
      </c>
      <c r="J51" s="1"/>
      <c r="K51" s="1"/>
    </row>
    <row r="52" spans="1:11" x14ac:dyDescent="0.25">
      <c r="A52" s="1">
        <v>821003143</v>
      </c>
      <c r="B52" s="1" t="s">
        <v>11</v>
      </c>
      <c r="C52" s="1"/>
      <c r="D52" s="1" t="s">
        <v>62</v>
      </c>
      <c r="E52" s="5">
        <v>44244.78125</v>
      </c>
      <c r="F52" s="5">
        <v>44260.7</v>
      </c>
      <c r="G52" s="7">
        <v>99400</v>
      </c>
      <c r="H52" s="7">
        <v>99400</v>
      </c>
      <c r="I52" s="1" t="s">
        <v>220</v>
      </c>
      <c r="J52" s="1"/>
      <c r="K52" s="1"/>
    </row>
    <row r="53" spans="1:11" x14ac:dyDescent="0.25">
      <c r="A53" s="1">
        <v>821003143</v>
      </c>
      <c r="B53" s="1" t="s">
        <v>11</v>
      </c>
      <c r="C53" s="1"/>
      <c r="D53" s="1" t="s">
        <v>63</v>
      </c>
      <c r="E53" s="5">
        <v>44245.370833333334</v>
      </c>
      <c r="F53" s="5">
        <v>44260.7</v>
      </c>
      <c r="G53" s="7">
        <v>99400</v>
      </c>
      <c r="H53" s="7">
        <v>99400</v>
      </c>
      <c r="I53" s="1" t="s">
        <v>220</v>
      </c>
      <c r="J53" s="1"/>
      <c r="K53" s="1"/>
    </row>
    <row r="54" spans="1:11" x14ac:dyDescent="0.25">
      <c r="A54" s="1">
        <v>821003143</v>
      </c>
      <c r="B54" s="1" t="s">
        <v>11</v>
      </c>
      <c r="C54" s="1"/>
      <c r="D54" s="1" t="s">
        <v>64</v>
      </c>
      <c r="E54" s="5">
        <v>44250.432638888888</v>
      </c>
      <c r="F54" s="5">
        <v>44260.7</v>
      </c>
      <c r="G54" s="7">
        <v>99400</v>
      </c>
      <c r="H54" s="7">
        <v>99400</v>
      </c>
      <c r="I54" s="1" t="s">
        <v>220</v>
      </c>
      <c r="J54" s="1"/>
      <c r="K54" s="1"/>
    </row>
    <row r="55" spans="1:11" x14ac:dyDescent="0.25">
      <c r="A55" s="1">
        <v>821003143</v>
      </c>
      <c r="B55" s="1" t="s">
        <v>11</v>
      </c>
      <c r="C55" s="1"/>
      <c r="D55" s="1" t="s">
        <v>65</v>
      </c>
      <c r="E55" s="5">
        <v>44265.447916666664</v>
      </c>
      <c r="F55" s="5">
        <v>44294.292361111111</v>
      </c>
      <c r="G55" s="7">
        <v>99400</v>
      </c>
      <c r="H55" s="7">
        <v>99400</v>
      </c>
      <c r="I55" s="1" t="s">
        <v>220</v>
      </c>
      <c r="J55" s="1"/>
      <c r="K55" s="1"/>
    </row>
    <row r="56" spans="1:11" x14ac:dyDescent="0.25">
      <c r="A56" s="1">
        <v>821003143</v>
      </c>
      <c r="B56" s="1" t="s">
        <v>11</v>
      </c>
      <c r="C56" s="1"/>
      <c r="D56" s="1" t="s">
        <v>66</v>
      </c>
      <c r="E56" s="5">
        <v>44279.527777777781</v>
      </c>
      <c r="F56" s="5">
        <v>44294.292361111111</v>
      </c>
      <c r="G56" s="7">
        <v>99400</v>
      </c>
      <c r="H56" s="7">
        <v>99400</v>
      </c>
      <c r="I56" s="1" t="s">
        <v>220</v>
      </c>
      <c r="J56" s="1"/>
      <c r="K56" s="1"/>
    </row>
    <row r="57" spans="1:11" x14ac:dyDescent="0.25">
      <c r="A57" s="1">
        <v>821003143</v>
      </c>
      <c r="B57" s="1" t="s">
        <v>11</v>
      </c>
      <c r="C57" s="1"/>
      <c r="D57" s="1" t="s">
        <v>67</v>
      </c>
      <c r="E57" s="5">
        <v>44284.172222222223</v>
      </c>
      <c r="F57" s="5">
        <v>44294.292361111111</v>
      </c>
      <c r="G57" s="7">
        <v>99400</v>
      </c>
      <c r="H57" s="7">
        <v>99400</v>
      </c>
      <c r="I57" s="1" t="s">
        <v>220</v>
      </c>
      <c r="J57" s="1"/>
      <c r="K57" s="1"/>
    </row>
    <row r="58" spans="1:11" x14ac:dyDescent="0.25">
      <c r="A58" s="1">
        <v>821003143</v>
      </c>
      <c r="B58" s="1" t="s">
        <v>11</v>
      </c>
      <c r="C58" s="1"/>
      <c r="D58" s="1" t="s">
        <v>68</v>
      </c>
      <c r="E58" s="5">
        <v>44285.400694444441</v>
      </c>
      <c r="F58" s="5">
        <v>44294.292361111111</v>
      </c>
      <c r="G58" s="7">
        <v>99400</v>
      </c>
      <c r="H58" s="7">
        <v>99400</v>
      </c>
      <c r="I58" s="1" t="s">
        <v>220</v>
      </c>
      <c r="J58" s="1"/>
      <c r="K58" s="1"/>
    </row>
    <row r="59" spans="1:11" x14ac:dyDescent="0.25">
      <c r="A59" s="1">
        <v>821003143</v>
      </c>
      <c r="B59" s="1" t="s">
        <v>11</v>
      </c>
      <c r="C59" s="1"/>
      <c r="D59" s="1" t="s">
        <v>69</v>
      </c>
      <c r="E59" s="5">
        <v>44296.681250000001</v>
      </c>
      <c r="F59" s="5">
        <v>44320.739583333336</v>
      </c>
      <c r="G59" s="7">
        <v>266903</v>
      </c>
      <c r="H59" s="7">
        <v>266903</v>
      </c>
      <c r="I59" s="1" t="s">
        <v>220</v>
      </c>
      <c r="J59" s="1"/>
      <c r="K59" s="1"/>
    </row>
    <row r="60" spans="1:11" x14ac:dyDescent="0.25">
      <c r="A60" s="1">
        <v>821003143</v>
      </c>
      <c r="B60" s="1" t="s">
        <v>11</v>
      </c>
      <c r="C60" s="1"/>
      <c r="D60" s="1" t="s">
        <v>70</v>
      </c>
      <c r="E60" s="5">
        <v>44306.720833333333</v>
      </c>
      <c r="F60" s="5">
        <v>44320.739583333336</v>
      </c>
      <c r="G60" s="7">
        <v>99423</v>
      </c>
      <c r="H60" s="7">
        <v>99423</v>
      </c>
      <c r="I60" s="1" t="s">
        <v>220</v>
      </c>
      <c r="J60" s="1"/>
      <c r="K60" s="1"/>
    </row>
    <row r="61" spans="1:11" x14ac:dyDescent="0.25">
      <c r="A61" s="1">
        <v>821003143</v>
      </c>
      <c r="B61" s="1" t="s">
        <v>11</v>
      </c>
      <c r="C61" s="1"/>
      <c r="D61" s="1" t="s">
        <v>71</v>
      </c>
      <c r="E61" s="5">
        <v>44314.761805555558</v>
      </c>
      <c r="F61" s="5">
        <v>44320.674305555556</v>
      </c>
      <c r="G61" s="7">
        <v>972</v>
      </c>
      <c r="H61" s="7">
        <v>972</v>
      </c>
      <c r="I61" s="1" t="s">
        <v>219</v>
      </c>
      <c r="J61" s="1"/>
      <c r="K61" s="1"/>
    </row>
    <row r="62" spans="1:11" x14ac:dyDescent="0.25">
      <c r="A62" s="1">
        <v>821003143</v>
      </c>
      <c r="B62" s="1" t="s">
        <v>11</v>
      </c>
      <c r="C62" s="1"/>
      <c r="D62" s="1" t="s">
        <v>72</v>
      </c>
      <c r="E62" s="5">
        <v>44314.890972222223</v>
      </c>
      <c r="F62" s="5">
        <v>44320.674305555556</v>
      </c>
      <c r="G62" s="7">
        <v>63159</v>
      </c>
      <c r="H62" s="7">
        <v>63159</v>
      </c>
      <c r="I62" s="1" t="s">
        <v>219</v>
      </c>
      <c r="J62" s="1"/>
      <c r="K62" s="1"/>
    </row>
    <row r="63" spans="1:11" x14ac:dyDescent="0.25">
      <c r="A63" s="1">
        <v>821003143</v>
      </c>
      <c r="B63" s="1" t="s">
        <v>11</v>
      </c>
      <c r="C63" s="1"/>
      <c r="D63" s="1" t="s">
        <v>73</v>
      </c>
      <c r="E63" s="5">
        <v>44314.890972222223</v>
      </c>
      <c r="F63" s="5">
        <v>44320.739583333336</v>
      </c>
      <c r="G63" s="7">
        <v>99423</v>
      </c>
      <c r="H63" s="7">
        <v>80832</v>
      </c>
      <c r="I63" s="1" t="s">
        <v>220</v>
      </c>
      <c r="J63" s="1"/>
      <c r="K63" s="1"/>
    </row>
    <row r="64" spans="1:11" x14ac:dyDescent="0.25">
      <c r="A64" s="1">
        <v>821003143</v>
      </c>
      <c r="B64" s="1" t="s">
        <v>11</v>
      </c>
      <c r="C64" s="1"/>
      <c r="D64" s="1" t="s">
        <v>74</v>
      </c>
      <c r="E64" s="5">
        <v>44327.412499999999</v>
      </c>
      <c r="F64" s="5">
        <v>44350.609722222223</v>
      </c>
      <c r="G64" s="7">
        <v>5446</v>
      </c>
      <c r="H64" s="7">
        <v>5446</v>
      </c>
      <c r="I64" s="1" t="s">
        <v>219</v>
      </c>
      <c r="J64" s="1"/>
      <c r="K64" s="1"/>
    </row>
    <row r="65" spans="1:11" x14ac:dyDescent="0.25">
      <c r="A65" s="1">
        <v>821003143</v>
      </c>
      <c r="B65" s="1" t="s">
        <v>11</v>
      </c>
      <c r="C65" s="1"/>
      <c r="D65" s="1" t="s">
        <v>75</v>
      </c>
      <c r="E65" s="5">
        <v>44330.604166666664</v>
      </c>
      <c r="F65" s="5">
        <v>44350.609722222223</v>
      </c>
      <c r="G65" s="7">
        <v>5446</v>
      </c>
      <c r="H65" s="7">
        <v>5446</v>
      </c>
      <c r="I65" s="1" t="s">
        <v>219</v>
      </c>
      <c r="J65" s="1"/>
      <c r="K65" s="1"/>
    </row>
    <row r="66" spans="1:11" x14ac:dyDescent="0.25">
      <c r="A66" s="1">
        <v>821003143</v>
      </c>
      <c r="B66" s="1" t="s">
        <v>11</v>
      </c>
      <c r="C66" s="1"/>
      <c r="D66" s="1" t="s">
        <v>76</v>
      </c>
      <c r="E66" s="5">
        <v>44337.7</v>
      </c>
      <c r="F66" s="5">
        <v>44350.611111111109</v>
      </c>
      <c r="G66" s="7">
        <v>99423</v>
      </c>
      <c r="H66" s="7">
        <v>99423</v>
      </c>
      <c r="I66" s="1" t="s">
        <v>220</v>
      </c>
      <c r="J66" s="1"/>
      <c r="K66" s="1"/>
    </row>
    <row r="67" spans="1:11" x14ac:dyDescent="0.25">
      <c r="A67" s="1">
        <v>821003143</v>
      </c>
      <c r="B67" s="1" t="s">
        <v>11</v>
      </c>
      <c r="C67" s="1"/>
      <c r="D67" s="1" t="s">
        <v>77</v>
      </c>
      <c r="E67" s="5">
        <v>44342.707638888889</v>
      </c>
      <c r="F67" s="5">
        <v>44350.611111111109</v>
      </c>
      <c r="G67" s="7">
        <v>99423</v>
      </c>
      <c r="H67" s="7">
        <v>99423</v>
      </c>
      <c r="I67" s="1" t="s">
        <v>220</v>
      </c>
      <c r="J67" s="1"/>
      <c r="K67" s="1"/>
    </row>
    <row r="68" spans="1:11" x14ac:dyDescent="0.25">
      <c r="A68" s="1">
        <v>821003143</v>
      </c>
      <c r="B68" s="1" t="s">
        <v>11</v>
      </c>
      <c r="C68" s="1"/>
      <c r="D68" s="1" t="s">
        <v>78</v>
      </c>
      <c r="E68" s="5">
        <v>44343.597222222219</v>
      </c>
      <c r="F68" s="5">
        <v>44350.611111111109</v>
      </c>
      <c r="G68" s="7">
        <v>99423</v>
      </c>
      <c r="H68" s="7">
        <v>99423</v>
      </c>
      <c r="I68" s="1" t="s">
        <v>220</v>
      </c>
      <c r="J68" s="1"/>
      <c r="K68" s="1"/>
    </row>
    <row r="69" spans="1:11" x14ac:dyDescent="0.25">
      <c r="A69" s="1">
        <v>821003143</v>
      </c>
      <c r="B69" s="1" t="s">
        <v>11</v>
      </c>
      <c r="C69" s="1"/>
      <c r="D69" s="1" t="s">
        <v>79</v>
      </c>
      <c r="E69" s="5">
        <v>44345.121527777781</v>
      </c>
      <c r="F69" s="5">
        <v>44350.609722222223</v>
      </c>
      <c r="G69" s="7">
        <v>5112141</v>
      </c>
      <c r="H69" s="7">
        <v>197876</v>
      </c>
      <c r="I69" s="1" t="s">
        <v>219</v>
      </c>
      <c r="J69" s="1"/>
      <c r="K69" s="1"/>
    </row>
    <row r="70" spans="1:11" x14ac:dyDescent="0.25">
      <c r="A70" s="1">
        <v>821003143</v>
      </c>
      <c r="B70" s="1" t="s">
        <v>11</v>
      </c>
      <c r="C70" s="1"/>
      <c r="D70" s="1" t="s">
        <v>80</v>
      </c>
      <c r="E70" s="5">
        <v>44348.813888888886</v>
      </c>
      <c r="F70" s="5">
        <v>44383.732638888891</v>
      </c>
      <c r="G70" s="7">
        <v>115972</v>
      </c>
      <c r="H70" s="7">
        <v>115972</v>
      </c>
      <c r="I70" s="1" t="s">
        <v>219</v>
      </c>
      <c r="J70" s="1"/>
      <c r="K70" s="1"/>
    </row>
    <row r="71" spans="1:11" x14ac:dyDescent="0.25">
      <c r="A71" s="1">
        <v>821003143</v>
      </c>
      <c r="B71" s="1" t="s">
        <v>11</v>
      </c>
      <c r="C71" s="1"/>
      <c r="D71" s="1" t="s">
        <v>81</v>
      </c>
      <c r="E71" s="5">
        <v>44349.696527777778</v>
      </c>
      <c r="F71" s="5">
        <v>44383.732638888891</v>
      </c>
      <c r="G71" s="7">
        <v>4241931</v>
      </c>
      <c r="H71" s="7">
        <v>4241931</v>
      </c>
      <c r="I71" s="1" t="s">
        <v>219</v>
      </c>
      <c r="J71" s="1"/>
      <c r="K71" s="1"/>
    </row>
    <row r="72" spans="1:11" x14ac:dyDescent="0.25">
      <c r="A72" s="1">
        <v>821003143</v>
      </c>
      <c r="B72" s="1" t="s">
        <v>11</v>
      </c>
      <c r="C72" s="1"/>
      <c r="D72" s="1" t="s">
        <v>82</v>
      </c>
      <c r="E72" s="5">
        <v>44349.696527777778</v>
      </c>
      <c r="F72" s="5">
        <v>44383.743055555555</v>
      </c>
      <c r="G72" s="7">
        <v>198846</v>
      </c>
      <c r="H72" s="7">
        <v>198846</v>
      </c>
      <c r="I72" s="1" t="s">
        <v>220</v>
      </c>
      <c r="J72" s="1"/>
      <c r="K72" s="1"/>
    </row>
    <row r="73" spans="1:11" x14ac:dyDescent="0.25">
      <c r="A73" s="1">
        <v>821003143</v>
      </c>
      <c r="B73" s="1" t="s">
        <v>11</v>
      </c>
      <c r="C73" s="1"/>
      <c r="D73" s="1" t="s">
        <v>83</v>
      </c>
      <c r="E73" s="5">
        <v>44355.329861111109</v>
      </c>
      <c r="F73" s="5">
        <v>44383.732638888891</v>
      </c>
      <c r="G73" s="7">
        <v>66946</v>
      </c>
      <c r="H73" s="7">
        <v>66946</v>
      </c>
      <c r="I73" s="1" t="s">
        <v>219</v>
      </c>
      <c r="J73" s="1"/>
      <c r="K73" s="1"/>
    </row>
    <row r="74" spans="1:11" x14ac:dyDescent="0.25">
      <c r="A74" s="1">
        <v>821003143</v>
      </c>
      <c r="B74" s="1" t="s">
        <v>11</v>
      </c>
      <c r="C74" s="1"/>
      <c r="D74" s="1" t="s">
        <v>84</v>
      </c>
      <c r="E74" s="5">
        <v>44355.329861111109</v>
      </c>
      <c r="F74" s="5">
        <v>44383.743055555555</v>
      </c>
      <c r="G74" s="7">
        <v>99423</v>
      </c>
      <c r="H74" s="7">
        <v>99423</v>
      </c>
      <c r="I74" s="1" t="s">
        <v>220</v>
      </c>
      <c r="J74" s="1"/>
      <c r="K74" s="1"/>
    </row>
    <row r="75" spans="1:11" x14ac:dyDescent="0.25">
      <c r="A75" s="1">
        <v>821003143</v>
      </c>
      <c r="B75" s="1" t="s">
        <v>11</v>
      </c>
      <c r="C75" s="1"/>
      <c r="D75" s="1" t="s">
        <v>85</v>
      </c>
      <c r="E75" s="5">
        <v>44358.518750000003</v>
      </c>
      <c r="F75" s="5">
        <v>44383.732638888891</v>
      </c>
      <c r="G75" s="7">
        <v>2290310</v>
      </c>
      <c r="H75" s="7">
        <v>2076610</v>
      </c>
      <c r="I75" s="1" t="s">
        <v>219</v>
      </c>
      <c r="J75" s="1"/>
      <c r="K75" s="1"/>
    </row>
    <row r="76" spans="1:11" x14ac:dyDescent="0.25">
      <c r="A76" s="1">
        <v>821003143</v>
      </c>
      <c r="B76" s="1" t="s">
        <v>11</v>
      </c>
      <c r="C76" s="1"/>
      <c r="D76" s="1" t="s">
        <v>86</v>
      </c>
      <c r="E76" s="5">
        <v>44358.518750000003</v>
      </c>
      <c r="F76" s="5">
        <v>44383.743055555555</v>
      </c>
      <c r="G76" s="7">
        <v>99423</v>
      </c>
      <c r="H76" s="7">
        <v>99423</v>
      </c>
      <c r="I76" s="1" t="s">
        <v>220</v>
      </c>
      <c r="J76" s="1"/>
      <c r="K76" s="1"/>
    </row>
    <row r="77" spans="1:11" x14ac:dyDescent="0.25">
      <c r="A77" s="1">
        <v>821003143</v>
      </c>
      <c r="B77" s="1" t="s">
        <v>11</v>
      </c>
      <c r="C77" s="1"/>
      <c r="D77" s="1" t="s">
        <v>87</v>
      </c>
      <c r="E77" s="5">
        <v>44363.138888888891</v>
      </c>
      <c r="F77" s="5">
        <v>44383.732638888891</v>
      </c>
      <c r="G77" s="7">
        <v>59840</v>
      </c>
      <c r="H77" s="7">
        <v>59840</v>
      </c>
      <c r="I77" s="1" t="s">
        <v>219</v>
      </c>
      <c r="J77" s="1"/>
      <c r="K77" s="1"/>
    </row>
    <row r="78" spans="1:11" x14ac:dyDescent="0.25">
      <c r="A78" s="1">
        <v>821003143</v>
      </c>
      <c r="B78" s="1" t="s">
        <v>11</v>
      </c>
      <c r="C78" s="1"/>
      <c r="D78" s="1" t="s">
        <v>88</v>
      </c>
      <c r="E78" s="5">
        <v>44370.750694444447</v>
      </c>
      <c r="F78" s="5">
        <v>44383.746527777781</v>
      </c>
      <c r="G78" s="7">
        <v>186982</v>
      </c>
      <c r="H78" s="7">
        <v>186982</v>
      </c>
      <c r="I78" s="1" t="s">
        <v>221</v>
      </c>
      <c r="J78" s="1"/>
      <c r="K78" s="1"/>
    </row>
    <row r="79" spans="1:11" x14ac:dyDescent="0.25">
      <c r="A79" s="1">
        <v>821003143</v>
      </c>
      <c r="B79" s="1" t="s">
        <v>11</v>
      </c>
      <c r="C79" s="1"/>
      <c r="D79" s="1" t="s">
        <v>89</v>
      </c>
      <c r="E79" s="5">
        <v>44371.4</v>
      </c>
      <c r="F79" s="5">
        <v>44383.732638888891</v>
      </c>
      <c r="G79" s="7">
        <v>36198</v>
      </c>
      <c r="H79" s="7">
        <v>32698</v>
      </c>
      <c r="I79" s="1" t="s">
        <v>219</v>
      </c>
      <c r="J79" s="1"/>
      <c r="K79" s="1"/>
    </row>
    <row r="80" spans="1:11" x14ac:dyDescent="0.25">
      <c r="A80" s="1">
        <v>821003143</v>
      </c>
      <c r="B80" s="1" t="s">
        <v>11</v>
      </c>
      <c r="C80" s="1"/>
      <c r="D80" s="1" t="s">
        <v>90</v>
      </c>
      <c r="E80" s="5">
        <v>44389.482638888891</v>
      </c>
      <c r="F80" s="5">
        <v>44417.338888888888</v>
      </c>
      <c r="G80" s="7">
        <v>10892</v>
      </c>
      <c r="H80" s="7">
        <v>10892</v>
      </c>
      <c r="I80" s="1" t="s">
        <v>219</v>
      </c>
      <c r="J80" s="1"/>
      <c r="K80" s="1"/>
    </row>
    <row r="81" spans="1:11" x14ac:dyDescent="0.25">
      <c r="A81" s="1">
        <v>821003143</v>
      </c>
      <c r="B81" s="1" t="s">
        <v>11</v>
      </c>
      <c r="C81" s="1"/>
      <c r="D81" s="1" t="s">
        <v>91</v>
      </c>
      <c r="E81" s="5">
        <v>44391.70416666667</v>
      </c>
      <c r="F81" s="5">
        <v>44417.34097222222</v>
      </c>
      <c r="G81" s="7">
        <v>99423</v>
      </c>
      <c r="H81" s="7">
        <v>99423</v>
      </c>
      <c r="I81" s="1" t="s">
        <v>220</v>
      </c>
      <c r="J81" s="1"/>
      <c r="K81" s="1"/>
    </row>
    <row r="82" spans="1:11" x14ac:dyDescent="0.25">
      <c r="A82" s="1">
        <v>821003143</v>
      </c>
      <c r="B82" s="1" t="s">
        <v>11</v>
      </c>
      <c r="C82" s="1"/>
      <c r="D82" s="1" t="s">
        <v>92</v>
      </c>
      <c r="E82" s="5">
        <v>44396.779166666667</v>
      </c>
      <c r="F82" s="5">
        <v>44417.338888888888</v>
      </c>
      <c r="G82" s="7">
        <v>327485</v>
      </c>
      <c r="H82" s="7">
        <v>327485</v>
      </c>
      <c r="I82" s="1" t="s">
        <v>219</v>
      </c>
      <c r="J82" s="1"/>
      <c r="K82" s="1"/>
    </row>
    <row r="83" spans="1:11" x14ac:dyDescent="0.25">
      <c r="A83" s="1">
        <v>821003143</v>
      </c>
      <c r="B83" s="1" t="s">
        <v>11</v>
      </c>
      <c r="C83" s="1"/>
      <c r="D83" s="1" t="s">
        <v>93</v>
      </c>
      <c r="E83" s="5">
        <v>44399.563194444447</v>
      </c>
      <c r="F83" s="5">
        <v>44417.338888888888</v>
      </c>
      <c r="G83" s="7">
        <v>4541040</v>
      </c>
      <c r="H83" s="7">
        <v>4281740</v>
      </c>
      <c r="I83" s="1" t="s">
        <v>219</v>
      </c>
      <c r="J83" s="1"/>
      <c r="K83" s="1"/>
    </row>
    <row r="84" spans="1:11" x14ac:dyDescent="0.25">
      <c r="A84" s="1">
        <v>821003143</v>
      </c>
      <c r="B84" s="1" t="s">
        <v>11</v>
      </c>
      <c r="C84" s="1"/>
      <c r="D84" s="1" t="s">
        <v>94</v>
      </c>
      <c r="E84" s="5">
        <v>44405.821527777778</v>
      </c>
      <c r="F84" s="5">
        <v>44417.338888888888</v>
      </c>
      <c r="G84" s="7">
        <v>87481</v>
      </c>
      <c r="H84" s="7">
        <v>87481</v>
      </c>
      <c r="I84" s="1" t="s">
        <v>219</v>
      </c>
      <c r="J84" s="1"/>
      <c r="K84" s="1"/>
    </row>
    <row r="85" spans="1:11" x14ac:dyDescent="0.25">
      <c r="A85" s="1">
        <v>821003143</v>
      </c>
      <c r="B85" s="1" t="s">
        <v>11</v>
      </c>
      <c r="C85" s="1"/>
      <c r="D85" s="1" t="s">
        <v>95</v>
      </c>
      <c r="E85" s="5">
        <v>44408.488888888889</v>
      </c>
      <c r="F85" s="5">
        <v>44417.338888888888</v>
      </c>
      <c r="G85" s="7">
        <v>59700</v>
      </c>
      <c r="H85" s="7">
        <v>59700</v>
      </c>
      <c r="I85" s="1" t="s">
        <v>219</v>
      </c>
      <c r="J85" s="1"/>
      <c r="K85" s="1"/>
    </row>
    <row r="86" spans="1:11" x14ac:dyDescent="0.25">
      <c r="A86" s="1">
        <v>821003143</v>
      </c>
      <c r="B86" s="1" t="s">
        <v>11</v>
      </c>
      <c r="C86" s="1"/>
      <c r="D86" s="1" t="s">
        <v>96</v>
      </c>
      <c r="E86" s="5">
        <v>44408.488888888889</v>
      </c>
      <c r="F86" s="5">
        <v>44417.34097222222</v>
      </c>
      <c r="G86" s="7">
        <v>99423</v>
      </c>
      <c r="H86" s="7">
        <v>99423</v>
      </c>
      <c r="I86" s="1" t="s">
        <v>220</v>
      </c>
      <c r="J86" s="1"/>
      <c r="K86" s="1"/>
    </row>
    <row r="87" spans="1:11" x14ac:dyDescent="0.25">
      <c r="A87" s="1">
        <v>821003143</v>
      </c>
      <c r="B87" s="1" t="s">
        <v>11</v>
      </c>
      <c r="C87" s="1"/>
      <c r="D87" s="1" t="s">
        <v>97</v>
      </c>
      <c r="E87" s="5">
        <v>44408.493055555555</v>
      </c>
      <c r="F87" s="5">
        <v>44417.338888888888</v>
      </c>
      <c r="G87" s="7">
        <v>59700</v>
      </c>
      <c r="H87" s="7">
        <v>59700</v>
      </c>
      <c r="I87" s="1" t="s">
        <v>219</v>
      </c>
      <c r="J87" s="1"/>
      <c r="K87" s="1"/>
    </row>
    <row r="88" spans="1:11" x14ac:dyDescent="0.25">
      <c r="A88" s="1">
        <v>821003143</v>
      </c>
      <c r="B88" s="1" t="s">
        <v>11</v>
      </c>
      <c r="C88" s="1"/>
      <c r="D88" s="1" t="s">
        <v>98</v>
      </c>
      <c r="E88" s="5">
        <v>44408.493055555555</v>
      </c>
      <c r="F88" s="5">
        <v>44417.34097222222</v>
      </c>
      <c r="G88" s="7">
        <v>99423</v>
      </c>
      <c r="H88" s="7">
        <v>99423</v>
      </c>
      <c r="I88" s="1" t="s">
        <v>220</v>
      </c>
      <c r="J88" s="1"/>
      <c r="K88" s="1"/>
    </row>
    <row r="89" spans="1:11" x14ac:dyDescent="0.25">
      <c r="A89" s="1">
        <v>821003143</v>
      </c>
      <c r="B89" s="1" t="s">
        <v>11</v>
      </c>
      <c r="C89" s="1"/>
      <c r="D89" s="1" t="s">
        <v>99</v>
      </c>
      <c r="E89" s="5">
        <v>44446.822222222225</v>
      </c>
      <c r="F89" s="5">
        <v>44476.7</v>
      </c>
      <c r="G89" s="7">
        <v>149371</v>
      </c>
      <c r="H89" s="7">
        <v>149371</v>
      </c>
      <c r="I89" s="1" t="s">
        <v>219</v>
      </c>
      <c r="J89" s="1"/>
      <c r="K89" s="1"/>
    </row>
    <row r="90" spans="1:11" x14ac:dyDescent="0.25">
      <c r="A90" s="1">
        <v>821003143</v>
      </c>
      <c r="B90" s="1" t="s">
        <v>11</v>
      </c>
      <c r="C90" s="1"/>
      <c r="D90" s="1" t="s">
        <v>100</v>
      </c>
      <c r="E90" s="5">
        <v>44446.822916666664</v>
      </c>
      <c r="F90" s="5">
        <v>44476.7</v>
      </c>
      <c r="G90" s="7">
        <v>59700</v>
      </c>
      <c r="H90" s="7">
        <v>59700</v>
      </c>
      <c r="I90" s="1" t="s">
        <v>219</v>
      </c>
      <c r="J90" s="1"/>
      <c r="K90" s="1"/>
    </row>
    <row r="91" spans="1:11" x14ac:dyDescent="0.25">
      <c r="A91" s="1">
        <v>821003143</v>
      </c>
      <c r="B91" s="1" t="s">
        <v>11</v>
      </c>
      <c r="C91" s="1"/>
      <c r="D91" s="1" t="s">
        <v>101</v>
      </c>
      <c r="E91" s="5">
        <v>44446.823611111111</v>
      </c>
      <c r="F91" s="5">
        <v>44476.7</v>
      </c>
      <c r="G91" s="7">
        <v>36300</v>
      </c>
      <c r="H91" s="7">
        <v>32800</v>
      </c>
      <c r="I91" s="1" t="s">
        <v>219</v>
      </c>
      <c r="J91" s="1"/>
      <c r="K91" s="1"/>
    </row>
    <row r="92" spans="1:11" x14ac:dyDescent="0.25">
      <c r="A92" s="1">
        <v>821003143</v>
      </c>
      <c r="B92" s="1" t="s">
        <v>11</v>
      </c>
      <c r="C92" s="1"/>
      <c r="D92" s="1" t="s">
        <v>102</v>
      </c>
      <c r="E92" s="5">
        <v>44453.4375</v>
      </c>
      <c r="F92" s="5">
        <v>44476.7</v>
      </c>
      <c r="G92" s="7">
        <v>428386</v>
      </c>
      <c r="H92" s="7">
        <v>428386</v>
      </c>
      <c r="I92" s="1" t="s">
        <v>219</v>
      </c>
      <c r="J92" s="1"/>
      <c r="K92" s="1"/>
    </row>
    <row r="93" spans="1:11" x14ac:dyDescent="0.25">
      <c r="A93" s="1">
        <v>821003143</v>
      </c>
      <c r="B93" s="1" t="s">
        <v>11</v>
      </c>
      <c r="C93" s="1"/>
      <c r="D93" s="1" t="s">
        <v>103</v>
      </c>
      <c r="E93" s="5">
        <v>44468.68472222222</v>
      </c>
      <c r="F93" s="5">
        <v>44476.7</v>
      </c>
      <c r="G93" s="7">
        <v>104200</v>
      </c>
      <c r="H93" s="7">
        <v>100700</v>
      </c>
      <c r="I93" s="1" t="s">
        <v>219</v>
      </c>
      <c r="J93" s="1"/>
      <c r="K93" s="1"/>
    </row>
    <row r="94" spans="1:11" x14ac:dyDescent="0.25">
      <c r="A94" s="1">
        <v>821003143</v>
      </c>
      <c r="B94" s="1" t="s">
        <v>11</v>
      </c>
      <c r="C94" s="1"/>
      <c r="D94" s="1" t="s">
        <v>104</v>
      </c>
      <c r="E94" s="5">
        <v>44481.505555555559</v>
      </c>
      <c r="F94" s="5">
        <v>44509.415972222225</v>
      </c>
      <c r="G94" s="7">
        <v>117500</v>
      </c>
      <c r="H94" s="7">
        <v>117500</v>
      </c>
      <c r="I94" s="1" t="s">
        <v>219</v>
      </c>
      <c r="J94" s="1"/>
      <c r="K94" s="1"/>
    </row>
    <row r="95" spans="1:11" x14ac:dyDescent="0.25">
      <c r="A95" s="1">
        <v>821003143</v>
      </c>
      <c r="B95" s="1" t="s">
        <v>11</v>
      </c>
      <c r="C95" s="1"/>
      <c r="D95" s="1" t="s">
        <v>105</v>
      </c>
      <c r="E95" s="5">
        <v>44518.452777777777</v>
      </c>
      <c r="F95" s="5">
        <v>44537.711805555555</v>
      </c>
      <c r="G95" s="7">
        <v>164548</v>
      </c>
      <c r="H95" s="7">
        <v>164548</v>
      </c>
      <c r="I95" s="1" t="s">
        <v>219</v>
      </c>
      <c r="J95" s="1"/>
      <c r="K95" s="1"/>
    </row>
    <row r="96" spans="1:11" x14ac:dyDescent="0.25">
      <c r="A96" s="1">
        <v>821003143</v>
      </c>
      <c r="B96" s="1" t="s">
        <v>11</v>
      </c>
      <c r="C96" s="1"/>
      <c r="D96" s="1" t="s">
        <v>106</v>
      </c>
      <c r="E96" s="5">
        <v>44524.719444444447</v>
      </c>
      <c r="F96" s="5">
        <v>44537.720833333333</v>
      </c>
      <c r="G96" s="7">
        <v>99423</v>
      </c>
      <c r="H96" s="7">
        <v>99423</v>
      </c>
      <c r="I96" s="1" t="s">
        <v>222</v>
      </c>
      <c r="J96" s="1"/>
      <c r="K96" s="1"/>
    </row>
    <row r="97" spans="1:11" x14ac:dyDescent="0.25">
      <c r="A97" s="1">
        <v>821003143</v>
      </c>
      <c r="B97" s="1" t="s">
        <v>11</v>
      </c>
      <c r="C97" s="1"/>
      <c r="D97" s="1" t="s">
        <v>107</v>
      </c>
      <c r="E97" s="5">
        <v>44529.751388888886</v>
      </c>
      <c r="F97" s="5">
        <v>44537.711805555555</v>
      </c>
      <c r="G97" s="7">
        <v>409215</v>
      </c>
      <c r="H97" s="7">
        <v>409215</v>
      </c>
      <c r="I97" s="1" t="s">
        <v>219</v>
      </c>
      <c r="J97" s="1"/>
      <c r="K97" s="1"/>
    </row>
    <row r="98" spans="1:11" x14ac:dyDescent="0.25">
      <c r="A98" s="1">
        <v>821003143</v>
      </c>
      <c r="B98" s="1" t="s">
        <v>11</v>
      </c>
      <c r="C98" s="1"/>
      <c r="D98" s="1" t="s">
        <v>108</v>
      </c>
      <c r="E98" s="5">
        <v>44537.080555555556</v>
      </c>
      <c r="F98" s="5">
        <v>44566.394444444442</v>
      </c>
      <c r="G98" s="7">
        <v>92017</v>
      </c>
      <c r="H98" s="7">
        <v>92017</v>
      </c>
      <c r="I98" s="1" t="s">
        <v>219</v>
      </c>
      <c r="J98" s="1"/>
      <c r="K98" s="1"/>
    </row>
    <row r="99" spans="1:11" x14ac:dyDescent="0.25">
      <c r="A99" s="1">
        <v>821003143</v>
      </c>
      <c r="B99" s="1" t="s">
        <v>11</v>
      </c>
      <c r="C99" s="1"/>
      <c r="D99" s="1" t="s">
        <v>109</v>
      </c>
      <c r="E99" s="5">
        <v>44540.674305555556</v>
      </c>
      <c r="F99" s="5">
        <v>44566.393055555556</v>
      </c>
      <c r="G99" s="7">
        <v>137757</v>
      </c>
      <c r="H99" s="7">
        <v>137757</v>
      </c>
      <c r="I99" s="1" t="s">
        <v>221</v>
      </c>
      <c r="J99" s="1"/>
      <c r="K99" s="1"/>
    </row>
    <row r="100" spans="1:11" x14ac:dyDescent="0.25">
      <c r="A100" s="1">
        <v>821003143</v>
      </c>
      <c r="B100" s="1" t="s">
        <v>11</v>
      </c>
      <c r="C100" s="1"/>
      <c r="D100" s="1" t="s">
        <v>110</v>
      </c>
      <c r="E100" s="5">
        <v>44544.620138888888</v>
      </c>
      <c r="F100" s="5">
        <v>44566.394444444442</v>
      </c>
      <c r="G100" s="7">
        <v>11000</v>
      </c>
      <c r="H100" s="7">
        <v>11000</v>
      </c>
      <c r="I100" s="1" t="s">
        <v>219</v>
      </c>
      <c r="J100" s="1"/>
      <c r="K100" s="1"/>
    </row>
    <row r="101" spans="1:11" x14ac:dyDescent="0.25">
      <c r="A101" s="1">
        <v>821003143</v>
      </c>
      <c r="B101" s="1" t="s">
        <v>11</v>
      </c>
      <c r="C101" s="1"/>
      <c r="D101" s="1" t="s">
        <v>111</v>
      </c>
      <c r="E101" s="5">
        <v>44551.463888888888</v>
      </c>
      <c r="F101" s="5">
        <v>44566.394444444442</v>
      </c>
      <c r="G101" s="7">
        <v>122663</v>
      </c>
      <c r="H101" s="7">
        <v>122663</v>
      </c>
      <c r="I101" s="1" t="s">
        <v>219</v>
      </c>
      <c r="J101" s="1"/>
      <c r="K101" s="1"/>
    </row>
    <row r="102" spans="1:11" x14ac:dyDescent="0.25">
      <c r="A102" s="1">
        <v>821003143</v>
      </c>
      <c r="B102" s="1" t="s">
        <v>11</v>
      </c>
      <c r="C102" s="1"/>
      <c r="D102" s="1" t="s">
        <v>112</v>
      </c>
      <c r="E102" s="5">
        <v>44552.220138888886</v>
      </c>
      <c r="F102" s="5">
        <v>44566.395138888889</v>
      </c>
      <c r="G102" s="7">
        <v>99423</v>
      </c>
      <c r="H102" s="7">
        <v>99423</v>
      </c>
      <c r="I102" s="1" t="s">
        <v>220</v>
      </c>
      <c r="J102" s="1"/>
      <c r="K102" s="1"/>
    </row>
    <row r="103" spans="1:11" x14ac:dyDescent="0.25">
      <c r="A103" s="1">
        <v>821003143</v>
      </c>
      <c r="B103" s="1" t="s">
        <v>11</v>
      </c>
      <c r="C103" s="1"/>
      <c r="D103" s="1" t="s">
        <v>113</v>
      </c>
      <c r="E103" s="5">
        <v>44552.220138888886</v>
      </c>
      <c r="F103" s="5">
        <v>44566.394444444442</v>
      </c>
      <c r="G103" s="7">
        <v>67489</v>
      </c>
      <c r="H103" s="7">
        <v>67489</v>
      </c>
      <c r="I103" s="1" t="s">
        <v>219</v>
      </c>
      <c r="J103" s="1"/>
      <c r="K103" s="1"/>
    </row>
    <row r="104" spans="1:11" x14ac:dyDescent="0.25">
      <c r="A104" s="1">
        <v>821003143</v>
      </c>
      <c r="B104" s="1" t="s">
        <v>11</v>
      </c>
      <c r="C104" s="1"/>
      <c r="D104" s="1" t="s">
        <v>114</v>
      </c>
      <c r="E104" s="5">
        <v>44552.292361111111</v>
      </c>
      <c r="F104" s="5">
        <v>44566.394444444442</v>
      </c>
      <c r="G104" s="7">
        <v>24800</v>
      </c>
      <c r="H104" s="7">
        <v>24800</v>
      </c>
      <c r="I104" s="1" t="s">
        <v>219</v>
      </c>
      <c r="J104" s="1"/>
      <c r="K104" s="1"/>
    </row>
    <row r="105" spans="1:11" x14ac:dyDescent="0.25">
      <c r="A105" s="1">
        <v>821003143</v>
      </c>
      <c r="B105" s="1" t="s">
        <v>11</v>
      </c>
      <c r="C105" s="1"/>
      <c r="D105" s="1" t="s">
        <v>115</v>
      </c>
      <c r="E105" s="5">
        <v>44554.88958333333</v>
      </c>
      <c r="F105" s="5">
        <v>44566.393055555556</v>
      </c>
      <c r="G105" s="7">
        <v>76409</v>
      </c>
      <c r="H105" s="7">
        <v>76409</v>
      </c>
      <c r="I105" s="1" t="s">
        <v>221</v>
      </c>
      <c r="J105" s="1"/>
      <c r="K105" s="1"/>
    </row>
    <row r="106" spans="1:11" x14ac:dyDescent="0.25">
      <c r="A106" s="1">
        <v>821003143</v>
      </c>
      <c r="B106" s="1" t="s">
        <v>11</v>
      </c>
      <c r="C106" s="1"/>
      <c r="D106" s="1" t="s">
        <v>116</v>
      </c>
      <c r="E106" s="5">
        <v>44556.057638888888</v>
      </c>
      <c r="F106" s="5">
        <v>44566.393055555556</v>
      </c>
      <c r="G106" s="7">
        <v>88973</v>
      </c>
      <c r="H106" s="7">
        <v>88973</v>
      </c>
      <c r="I106" s="1" t="s">
        <v>221</v>
      </c>
      <c r="J106" s="1"/>
      <c r="K106" s="1"/>
    </row>
    <row r="107" spans="1:11" x14ac:dyDescent="0.25">
      <c r="A107" s="1">
        <v>821003143</v>
      </c>
      <c r="B107" s="1" t="s">
        <v>11</v>
      </c>
      <c r="C107" s="1"/>
      <c r="D107" s="1" t="s">
        <v>117</v>
      </c>
      <c r="E107" s="5">
        <v>44557.470833333333</v>
      </c>
      <c r="F107" s="5">
        <v>44566.394444444442</v>
      </c>
      <c r="G107" s="7">
        <v>124500</v>
      </c>
      <c r="H107" s="7">
        <v>124500</v>
      </c>
      <c r="I107" s="1" t="s">
        <v>219</v>
      </c>
      <c r="J107" s="1"/>
      <c r="K107" s="1"/>
    </row>
    <row r="108" spans="1:11" x14ac:dyDescent="0.25">
      <c r="A108" s="1">
        <v>821003143</v>
      </c>
      <c r="B108" s="1" t="s">
        <v>11</v>
      </c>
      <c r="C108" s="1"/>
      <c r="D108" s="1" t="s">
        <v>118</v>
      </c>
      <c r="E108" s="5">
        <v>44557.840277777781</v>
      </c>
      <c r="F108" s="5">
        <v>44566.394444444442</v>
      </c>
      <c r="G108" s="7">
        <v>71547</v>
      </c>
      <c r="H108" s="7">
        <v>71547</v>
      </c>
      <c r="I108" s="1" t="s">
        <v>219</v>
      </c>
      <c r="J108" s="1"/>
      <c r="K108" s="1"/>
    </row>
    <row r="109" spans="1:11" x14ac:dyDescent="0.25">
      <c r="A109" s="1">
        <v>821003143</v>
      </c>
      <c r="B109" s="1" t="s">
        <v>11</v>
      </c>
      <c r="C109" s="1"/>
      <c r="D109" s="1" t="s">
        <v>119</v>
      </c>
      <c r="E109" s="5">
        <v>44559.861111111109</v>
      </c>
      <c r="F109" s="5">
        <v>44566.394444444442</v>
      </c>
      <c r="G109" s="7">
        <v>163331</v>
      </c>
      <c r="H109" s="7">
        <v>163331</v>
      </c>
      <c r="I109" s="1" t="s">
        <v>219</v>
      </c>
      <c r="J109" s="1"/>
      <c r="K109" s="1"/>
    </row>
    <row r="110" spans="1:11" x14ac:dyDescent="0.25">
      <c r="A110" s="1">
        <v>821003143</v>
      </c>
      <c r="B110" s="1" t="s">
        <v>11</v>
      </c>
      <c r="C110" s="1"/>
      <c r="D110" s="1" t="s">
        <v>120</v>
      </c>
      <c r="E110" s="5">
        <v>44560.537499999999</v>
      </c>
      <c r="F110" s="5">
        <v>44566.394444444442</v>
      </c>
      <c r="G110" s="7">
        <v>218600</v>
      </c>
      <c r="H110" s="7">
        <v>218600</v>
      </c>
      <c r="I110" s="1" t="s">
        <v>219</v>
      </c>
      <c r="J110" s="1"/>
      <c r="K110" s="1"/>
    </row>
    <row r="111" spans="1:11" x14ac:dyDescent="0.25">
      <c r="A111" s="1">
        <v>821003143</v>
      </c>
      <c r="B111" s="1" t="s">
        <v>11</v>
      </c>
      <c r="C111" s="1"/>
      <c r="D111" s="1" t="s">
        <v>121</v>
      </c>
      <c r="E111" s="5">
        <v>44560.665972222225</v>
      </c>
      <c r="F111" s="5">
        <v>44566.394444444442</v>
      </c>
      <c r="G111" s="7">
        <v>36300</v>
      </c>
      <c r="H111" s="7">
        <v>36300</v>
      </c>
      <c r="I111" s="1" t="s">
        <v>219</v>
      </c>
      <c r="J111" s="1"/>
      <c r="K111" s="1"/>
    </row>
    <row r="112" spans="1:11" x14ac:dyDescent="0.25">
      <c r="A112" s="1">
        <v>821003143</v>
      </c>
      <c r="B112" s="1" t="s">
        <v>11</v>
      </c>
      <c r="C112" s="1"/>
      <c r="D112" s="1" t="s">
        <v>122</v>
      </c>
      <c r="E112" s="5">
        <v>44561.431944444441</v>
      </c>
      <c r="F112" s="5">
        <v>44566.394444444442</v>
      </c>
      <c r="G112" s="7">
        <v>11200</v>
      </c>
      <c r="H112" s="7">
        <v>11200</v>
      </c>
      <c r="I112" s="1" t="s">
        <v>219</v>
      </c>
      <c r="J112" s="1"/>
      <c r="K112" s="1"/>
    </row>
    <row r="113" spans="1:11" x14ac:dyDescent="0.25">
      <c r="A113" s="1">
        <v>821003143</v>
      </c>
      <c r="B113" s="1" t="s">
        <v>11</v>
      </c>
      <c r="C113" s="1"/>
      <c r="D113" s="1" t="s">
        <v>123</v>
      </c>
      <c r="E113" s="5">
        <v>44561.436805555553</v>
      </c>
      <c r="F113" s="5">
        <v>44566.394444444442</v>
      </c>
      <c r="G113" s="7">
        <v>11200</v>
      </c>
      <c r="H113" s="7">
        <v>11200</v>
      </c>
      <c r="I113" s="1" t="s">
        <v>219</v>
      </c>
      <c r="J113" s="1"/>
      <c r="K113" s="1"/>
    </row>
    <row r="114" spans="1:11" x14ac:dyDescent="0.25">
      <c r="A114" s="1">
        <v>821003143</v>
      </c>
      <c r="B114" s="1" t="s">
        <v>11</v>
      </c>
      <c r="C114" s="1"/>
      <c r="D114" s="1" t="s">
        <v>124</v>
      </c>
      <c r="E114" s="5">
        <v>44561.441666666666</v>
      </c>
      <c r="F114" s="5">
        <v>44566.394444444442</v>
      </c>
      <c r="G114" s="7">
        <v>11200</v>
      </c>
      <c r="H114" s="7">
        <v>11200</v>
      </c>
      <c r="I114" s="1" t="s">
        <v>219</v>
      </c>
      <c r="J114" s="1"/>
      <c r="K114" s="1"/>
    </row>
    <row r="115" spans="1:11" x14ac:dyDescent="0.25">
      <c r="A115" s="1">
        <v>821003143</v>
      </c>
      <c r="B115" s="1" t="s">
        <v>11</v>
      </c>
      <c r="C115" s="1"/>
      <c r="D115" s="1" t="s">
        <v>125</v>
      </c>
      <c r="E115" s="5">
        <v>44561.541666666664</v>
      </c>
      <c r="F115" s="5">
        <v>44566.394444444442</v>
      </c>
      <c r="G115" s="7">
        <v>24800</v>
      </c>
      <c r="H115" s="7">
        <v>24800</v>
      </c>
      <c r="I115" s="1" t="s">
        <v>219</v>
      </c>
      <c r="J115" s="1"/>
      <c r="K115" s="1"/>
    </row>
    <row r="116" spans="1:11" x14ac:dyDescent="0.25">
      <c r="A116" s="1">
        <v>821003143</v>
      </c>
      <c r="B116" s="1" t="s">
        <v>11</v>
      </c>
      <c r="C116" s="1"/>
      <c r="D116" s="1" t="s">
        <v>126</v>
      </c>
      <c r="E116" s="5">
        <v>44561.594444444447</v>
      </c>
      <c r="F116" s="5">
        <v>44566.394444444442</v>
      </c>
      <c r="G116" s="7">
        <v>651413</v>
      </c>
      <c r="H116" s="7">
        <v>651413</v>
      </c>
      <c r="I116" s="1" t="s">
        <v>219</v>
      </c>
      <c r="J116" s="1"/>
      <c r="K116" s="1"/>
    </row>
    <row r="117" spans="1:11" x14ac:dyDescent="0.25">
      <c r="A117" s="1">
        <v>821003143</v>
      </c>
      <c r="B117" s="1" t="s">
        <v>11</v>
      </c>
      <c r="C117" s="1"/>
      <c r="D117" s="1" t="s">
        <v>127</v>
      </c>
      <c r="E117" s="5">
        <v>44572.602083333331</v>
      </c>
      <c r="F117" s="5">
        <v>44596.3125</v>
      </c>
      <c r="G117" s="7">
        <v>99423</v>
      </c>
      <c r="H117" s="7">
        <v>99423</v>
      </c>
      <c r="I117" s="1" t="s">
        <v>220</v>
      </c>
      <c r="J117" s="1"/>
      <c r="K117" s="1"/>
    </row>
    <row r="118" spans="1:11" x14ac:dyDescent="0.25">
      <c r="A118" s="1">
        <v>821003143</v>
      </c>
      <c r="B118" s="1" t="s">
        <v>11</v>
      </c>
      <c r="C118" s="1"/>
      <c r="D118" s="1" t="s">
        <v>128</v>
      </c>
      <c r="E118" s="5">
        <v>44572.604166666664</v>
      </c>
      <c r="F118" s="5">
        <v>44596.3125</v>
      </c>
      <c r="G118" s="7">
        <v>99423</v>
      </c>
      <c r="H118" s="7">
        <v>99423</v>
      </c>
      <c r="I118" s="1" t="s">
        <v>220</v>
      </c>
      <c r="J118" s="1"/>
      <c r="K118" s="1"/>
    </row>
    <row r="119" spans="1:11" x14ac:dyDescent="0.25">
      <c r="A119" s="1">
        <v>821003143</v>
      </c>
      <c r="B119" s="1" t="s">
        <v>11</v>
      </c>
      <c r="C119" s="1"/>
      <c r="D119" s="1" t="s">
        <v>129</v>
      </c>
      <c r="E119" s="5">
        <v>44586.633333333331</v>
      </c>
      <c r="F119" s="5">
        <v>44596.3125</v>
      </c>
      <c r="G119" s="7">
        <v>99423</v>
      </c>
      <c r="H119" s="7">
        <v>99423</v>
      </c>
      <c r="I119" s="1" t="s">
        <v>220</v>
      </c>
      <c r="J119" s="1"/>
      <c r="K119" s="1"/>
    </row>
    <row r="120" spans="1:11" x14ac:dyDescent="0.25">
      <c r="A120" s="1">
        <v>821003143</v>
      </c>
      <c r="B120" s="1" t="s">
        <v>11</v>
      </c>
      <c r="C120" s="1"/>
      <c r="D120" s="1" t="s">
        <v>130</v>
      </c>
      <c r="E120" s="5">
        <v>44588.748611111114</v>
      </c>
      <c r="F120" s="5">
        <v>44596.3125</v>
      </c>
      <c r="G120" s="7">
        <v>99423</v>
      </c>
      <c r="H120" s="7">
        <v>99423</v>
      </c>
      <c r="I120" s="1" t="s">
        <v>220</v>
      </c>
      <c r="J120" s="1"/>
      <c r="K120" s="1"/>
    </row>
    <row r="121" spans="1:11" x14ac:dyDescent="0.25">
      <c r="A121" s="1">
        <v>821003143</v>
      </c>
      <c r="B121" s="1" t="s">
        <v>11</v>
      </c>
      <c r="C121" s="1"/>
      <c r="D121" s="1" t="s">
        <v>131</v>
      </c>
      <c r="E121" s="5">
        <v>44588.748611111114</v>
      </c>
      <c r="F121" s="5">
        <v>44596.306944444441</v>
      </c>
      <c r="G121" s="7">
        <v>239770</v>
      </c>
      <c r="H121" s="7">
        <v>239770</v>
      </c>
      <c r="I121" s="1" t="s">
        <v>219</v>
      </c>
      <c r="J121" s="1"/>
      <c r="K121" s="1"/>
    </row>
    <row r="122" spans="1:11" x14ac:dyDescent="0.25">
      <c r="A122" s="1">
        <v>821003143</v>
      </c>
      <c r="B122" s="1" t="s">
        <v>11</v>
      </c>
      <c r="C122" s="1"/>
      <c r="D122" s="1" t="s">
        <v>132</v>
      </c>
      <c r="E122" s="5">
        <v>44595.495138888888</v>
      </c>
      <c r="F122" s="5">
        <v>44655.59097222222</v>
      </c>
      <c r="G122" s="7">
        <v>75134</v>
      </c>
      <c r="H122" s="7">
        <v>75134</v>
      </c>
      <c r="I122" s="1" t="s">
        <v>219</v>
      </c>
      <c r="J122" s="1"/>
      <c r="K122" s="1"/>
    </row>
    <row r="123" spans="1:11" x14ac:dyDescent="0.25">
      <c r="A123" s="1">
        <v>821003143</v>
      </c>
      <c r="B123" s="1" t="s">
        <v>11</v>
      </c>
      <c r="C123" s="1"/>
      <c r="D123" s="1" t="s">
        <v>133</v>
      </c>
      <c r="E123" s="5">
        <v>44598.459722222222</v>
      </c>
      <c r="F123" s="5">
        <v>44622.385416666664</v>
      </c>
      <c r="G123" s="7">
        <v>215713</v>
      </c>
      <c r="H123" s="7">
        <v>215713</v>
      </c>
      <c r="I123" s="1" t="s">
        <v>219</v>
      </c>
      <c r="J123" s="1"/>
      <c r="K123" s="1"/>
    </row>
    <row r="124" spans="1:11" x14ac:dyDescent="0.25">
      <c r="A124" s="1">
        <v>821003143</v>
      </c>
      <c r="B124" s="1" t="s">
        <v>11</v>
      </c>
      <c r="C124" s="1"/>
      <c r="D124" s="1" t="s">
        <v>134</v>
      </c>
      <c r="E124" s="5">
        <v>44601.077777777777</v>
      </c>
      <c r="F124" s="5">
        <v>44622.385416666664</v>
      </c>
      <c r="G124" s="7">
        <v>76848</v>
      </c>
      <c r="H124" s="7">
        <v>76848</v>
      </c>
      <c r="I124" s="1" t="s">
        <v>219</v>
      </c>
      <c r="J124" s="1"/>
      <c r="K124" s="1"/>
    </row>
    <row r="125" spans="1:11" x14ac:dyDescent="0.25">
      <c r="A125" s="1">
        <v>821003143</v>
      </c>
      <c r="B125" s="1" t="s">
        <v>11</v>
      </c>
      <c r="C125" s="1"/>
      <c r="D125" s="1" t="s">
        <v>135</v>
      </c>
      <c r="E125" s="5">
        <v>44605.015972222223</v>
      </c>
      <c r="F125" s="5">
        <v>44622.385416666664</v>
      </c>
      <c r="G125" s="7">
        <v>73137</v>
      </c>
      <c r="H125" s="7">
        <v>73137</v>
      </c>
      <c r="I125" s="1" t="s">
        <v>219</v>
      </c>
      <c r="J125" s="1"/>
      <c r="K125" s="1"/>
    </row>
    <row r="126" spans="1:11" x14ac:dyDescent="0.25">
      <c r="A126" s="1">
        <v>821003143</v>
      </c>
      <c r="B126" s="1" t="s">
        <v>11</v>
      </c>
      <c r="C126" s="1"/>
      <c r="D126" s="1" t="s">
        <v>136</v>
      </c>
      <c r="E126" s="5">
        <v>44605.015972222223</v>
      </c>
      <c r="F126" s="5">
        <v>44622.388194444444</v>
      </c>
      <c r="G126" s="7">
        <v>99423</v>
      </c>
      <c r="H126" s="7">
        <v>99423</v>
      </c>
      <c r="I126" s="1" t="s">
        <v>220</v>
      </c>
      <c r="J126" s="1"/>
      <c r="K126" s="1"/>
    </row>
    <row r="127" spans="1:11" x14ac:dyDescent="0.25">
      <c r="A127" s="1">
        <v>821003143</v>
      </c>
      <c r="B127" s="1" t="s">
        <v>11</v>
      </c>
      <c r="C127" s="1"/>
      <c r="D127" s="1" t="s">
        <v>137</v>
      </c>
      <c r="E127" s="5">
        <v>44610.492361111108</v>
      </c>
      <c r="F127" s="5">
        <v>44622.385416666664</v>
      </c>
      <c r="G127" s="7">
        <v>40000</v>
      </c>
      <c r="H127" s="7">
        <v>40000</v>
      </c>
      <c r="I127" s="1" t="s">
        <v>219</v>
      </c>
      <c r="J127" s="1"/>
      <c r="K127" s="1"/>
    </row>
    <row r="128" spans="1:11" x14ac:dyDescent="0.25">
      <c r="A128" s="1">
        <v>821003143</v>
      </c>
      <c r="B128" s="1" t="s">
        <v>11</v>
      </c>
      <c r="C128" s="1"/>
      <c r="D128" s="1" t="s">
        <v>138</v>
      </c>
      <c r="E128" s="5">
        <v>44611.597222222219</v>
      </c>
      <c r="F128" s="5">
        <v>44622.385416666664</v>
      </c>
      <c r="G128" s="7">
        <v>57667</v>
      </c>
      <c r="H128" s="7">
        <v>57667</v>
      </c>
      <c r="I128" s="1" t="s">
        <v>219</v>
      </c>
      <c r="J128" s="1"/>
      <c r="K128" s="1"/>
    </row>
    <row r="129" spans="1:11" x14ac:dyDescent="0.25">
      <c r="A129" s="1">
        <v>821003143</v>
      </c>
      <c r="B129" s="1" t="s">
        <v>11</v>
      </c>
      <c r="C129" s="1"/>
      <c r="D129" s="1" t="s">
        <v>139</v>
      </c>
      <c r="E129" s="5">
        <v>44617.724999999999</v>
      </c>
      <c r="F129" s="5">
        <v>44622.385416666664</v>
      </c>
      <c r="G129" s="7">
        <v>29000</v>
      </c>
      <c r="H129" s="7">
        <v>29000</v>
      </c>
      <c r="I129" s="1" t="s">
        <v>219</v>
      </c>
      <c r="J129" s="1"/>
      <c r="K129" s="1"/>
    </row>
    <row r="130" spans="1:11" x14ac:dyDescent="0.25">
      <c r="A130" s="1">
        <v>821003143</v>
      </c>
      <c r="B130" s="1" t="s">
        <v>11</v>
      </c>
      <c r="C130" s="1"/>
      <c r="D130" s="1" t="s">
        <v>140</v>
      </c>
      <c r="E130" s="5">
        <v>44620.365972222222</v>
      </c>
      <c r="F130" s="5">
        <v>44622.385416666664</v>
      </c>
      <c r="G130" s="7">
        <v>56000</v>
      </c>
      <c r="H130" s="7">
        <v>56000</v>
      </c>
      <c r="I130" s="1" t="s">
        <v>219</v>
      </c>
      <c r="J130" s="1"/>
      <c r="K130" s="1"/>
    </row>
    <row r="131" spans="1:11" x14ac:dyDescent="0.25">
      <c r="A131" s="1">
        <v>821003143</v>
      </c>
      <c r="B131" s="1" t="s">
        <v>11</v>
      </c>
      <c r="C131" s="1"/>
      <c r="D131" s="1" t="s">
        <v>141</v>
      </c>
      <c r="E131" s="5">
        <v>44637.522916666669</v>
      </c>
      <c r="F131" s="5">
        <v>44655.59097222222</v>
      </c>
      <c r="G131" s="7">
        <v>182509</v>
      </c>
      <c r="H131" s="7">
        <v>182509</v>
      </c>
      <c r="I131" s="1" t="s">
        <v>219</v>
      </c>
      <c r="J131" s="1"/>
      <c r="K131" s="1"/>
    </row>
    <row r="132" spans="1:11" x14ac:dyDescent="0.25">
      <c r="A132" s="1">
        <v>821003143</v>
      </c>
      <c r="B132" s="1" t="s">
        <v>11</v>
      </c>
      <c r="C132" s="1"/>
      <c r="D132" s="1" t="s">
        <v>142</v>
      </c>
      <c r="E132" s="5">
        <v>44638.573611111111</v>
      </c>
      <c r="F132" s="5">
        <v>44655.588888888888</v>
      </c>
      <c r="G132" s="7">
        <v>150060</v>
      </c>
      <c r="H132" s="7">
        <v>150060</v>
      </c>
      <c r="I132" s="1" t="s">
        <v>221</v>
      </c>
      <c r="J132" s="1"/>
      <c r="K132" s="1"/>
    </row>
    <row r="133" spans="1:11" x14ac:dyDescent="0.25">
      <c r="A133" s="1">
        <v>821003143</v>
      </c>
      <c r="B133" s="1" t="s">
        <v>11</v>
      </c>
      <c r="C133" s="1"/>
      <c r="D133" s="1" t="s">
        <v>143</v>
      </c>
      <c r="E133" s="5">
        <v>44646.176388888889</v>
      </c>
      <c r="F133" s="5">
        <v>44655.59097222222</v>
      </c>
      <c r="G133" s="7">
        <v>259239</v>
      </c>
      <c r="H133" s="7">
        <v>259239</v>
      </c>
      <c r="I133" s="1" t="s">
        <v>219</v>
      </c>
      <c r="J133" s="1"/>
      <c r="K133" s="1"/>
    </row>
    <row r="134" spans="1:11" x14ac:dyDescent="0.25">
      <c r="A134" s="1">
        <v>821003143</v>
      </c>
      <c r="B134" s="1" t="s">
        <v>11</v>
      </c>
      <c r="C134" s="1"/>
      <c r="D134" s="1" t="s">
        <v>144</v>
      </c>
      <c r="E134" s="5">
        <v>44656.720833333333</v>
      </c>
      <c r="F134" s="5">
        <v>44685.59652777778</v>
      </c>
      <c r="G134" s="7">
        <v>6000</v>
      </c>
      <c r="H134" s="7">
        <v>6000</v>
      </c>
      <c r="I134" s="1" t="s">
        <v>219</v>
      </c>
      <c r="J134" s="1"/>
      <c r="K134" s="1"/>
    </row>
    <row r="135" spans="1:11" x14ac:dyDescent="0.25">
      <c r="A135" s="1">
        <v>821003143</v>
      </c>
      <c r="B135" s="1" t="s">
        <v>11</v>
      </c>
      <c r="C135" s="1"/>
      <c r="D135" s="1" t="s">
        <v>145</v>
      </c>
      <c r="E135" s="5">
        <v>44657.349305555559</v>
      </c>
      <c r="F135" s="5">
        <v>44685.59652777778</v>
      </c>
      <c r="G135" s="7">
        <v>6000</v>
      </c>
      <c r="H135" s="7">
        <v>6000</v>
      </c>
      <c r="I135" s="1" t="s">
        <v>219</v>
      </c>
      <c r="J135" s="1"/>
      <c r="K135" s="1"/>
    </row>
    <row r="136" spans="1:11" x14ac:dyDescent="0.25">
      <c r="A136" s="1">
        <v>821003143</v>
      </c>
      <c r="B136" s="1" t="s">
        <v>11</v>
      </c>
      <c r="C136" s="1"/>
      <c r="D136" s="1" t="s">
        <v>146</v>
      </c>
      <c r="E136" s="5">
        <v>44657.422222222223</v>
      </c>
      <c r="F136" s="5">
        <v>44685.59652777778</v>
      </c>
      <c r="G136" s="7">
        <v>48000</v>
      </c>
      <c r="H136" s="7">
        <v>48000</v>
      </c>
      <c r="I136" s="1" t="s">
        <v>219</v>
      </c>
      <c r="J136" s="1"/>
      <c r="K136" s="1"/>
    </row>
    <row r="137" spans="1:11" x14ac:dyDescent="0.25">
      <c r="A137" s="1">
        <v>821003143</v>
      </c>
      <c r="B137" s="1" t="s">
        <v>11</v>
      </c>
      <c r="C137" s="1"/>
      <c r="D137" s="1" t="s">
        <v>147</v>
      </c>
      <c r="E137" s="5">
        <v>44658.422222222223</v>
      </c>
      <c r="F137" s="5">
        <v>44685.59652777778</v>
      </c>
      <c r="G137" s="7">
        <v>6000</v>
      </c>
      <c r="H137" s="7">
        <v>6000</v>
      </c>
      <c r="I137" s="1" t="s">
        <v>219</v>
      </c>
      <c r="J137" s="1"/>
      <c r="K137" s="1"/>
    </row>
    <row r="138" spans="1:11" x14ac:dyDescent="0.25">
      <c r="A138" s="1">
        <v>821003143</v>
      </c>
      <c r="B138" s="1" t="s">
        <v>11</v>
      </c>
      <c r="C138" s="1"/>
      <c r="D138" s="1" t="s">
        <v>148</v>
      </c>
      <c r="E138" s="5">
        <v>44658.604166666664</v>
      </c>
      <c r="F138" s="5">
        <v>44685.59652777778</v>
      </c>
      <c r="G138" s="7">
        <v>12000</v>
      </c>
      <c r="H138" s="7">
        <v>12000</v>
      </c>
      <c r="I138" s="1" t="s">
        <v>219</v>
      </c>
      <c r="J138" s="1"/>
      <c r="K138" s="1"/>
    </row>
    <row r="139" spans="1:11" x14ac:dyDescent="0.25">
      <c r="A139" s="1">
        <v>821003143</v>
      </c>
      <c r="B139" s="1" t="s">
        <v>11</v>
      </c>
      <c r="C139" s="1"/>
      <c r="D139" s="1" t="s">
        <v>149</v>
      </c>
      <c r="E139" s="5">
        <v>44669.383333333331</v>
      </c>
      <c r="F139" s="5">
        <v>44685.59652777778</v>
      </c>
      <c r="G139" s="7">
        <v>12333</v>
      </c>
      <c r="H139" s="7">
        <v>12333</v>
      </c>
      <c r="I139" s="1" t="s">
        <v>219</v>
      </c>
      <c r="J139" s="1"/>
      <c r="K139" s="1"/>
    </row>
    <row r="140" spans="1:11" x14ac:dyDescent="0.25">
      <c r="A140" s="1">
        <v>821003143</v>
      </c>
      <c r="B140" s="1" t="s">
        <v>11</v>
      </c>
      <c r="C140" s="1"/>
      <c r="D140" s="1" t="s">
        <v>150</v>
      </c>
      <c r="E140" s="5">
        <v>44671.670138888891</v>
      </c>
      <c r="F140" s="5">
        <v>44685.59652777778</v>
      </c>
      <c r="G140" s="7">
        <v>40000</v>
      </c>
      <c r="H140" s="7">
        <v>40000</v>
      </c>
      <c r="I140" s="1" t="s">
        <v>219</v>
      </c>
      <c r="J140" s="1"/>
      <c r="K140" s="1"/>
    </row>
    <row r="141" spans="1:11" x14ac:dyDescent="0.25">
      <c r="A141" s="1">
        <v>821003143</v>
      </c>
      <c r="B141" s="1" t="s">
        <v>11</v>
      </c>
      <c r="C141" s="1"/>
      <c r="D141" s="1" t="s">
        <v>151</v>
      </c>
      <c r="E141" s="5">
        <v>44673.30972222222</v>
      </c>
      <c r="F141" s="5">
        <v>44685.59652777778</v>
      </c>
      <c r="G141" s="7">
        <v>40000</v>
      </c>
      <c r="H141" s="7">
        <v>40000</v>
      </c>
      <c r="I141" s="1" t="s">
        <v>219</v>
      </c>
      <c r="J141" s="1"/>
      <c r="K141" s="1"/>
    </row>
    <row r="142" spans="1:11" x14ac:dyDescent="0.25">
      <c r="A142" s="1">
        <v>821003143</v>
      </c>
      <c r="B142" s="1" t="s">
        <v>11</v>
      </c>
      <c r="C142" s="1"/>
      <c r="D142" s="1" t="s">
        <v>152</v>
      </c>
      <c r="E142" s="5">
        <v>44673.409722222219</v>
      </c>
      <c r="F142" s="5">
        <v>44685.59652777778</v>
      </c>
      <c r="G142" s="7">
        <v>27333</v>
      </c>
      <c r="H142" s="7">
        <v>27333</v>
      </c>
      <c r="I142" s="1" t="s">
        <v>219</v>
      </c>
      <c r="J142" s="1"/>
      <c r="K142" s="1"/>
    </row>
    <row r="143" spans="1:11" x14ac:dyDescent="0.25">
      <c r="A143" s="1">
        <v>821003143</v>
      </c>
      <c r="B143" s="1" t="s">
        <v>11</v>
      </c>
      <c r="C143" s="1"/>
      <c r="D143" s="1" t="s">
        <v>153</v>
      </c>
      <c r="E143" s="5">
        <v>44675.697222222225</v>
      </c>
      <c r="F143" s="5">
        <v>44685.59652777778</v>
      </c>
      <c r="G143" s="7">
        <v>181819</v>
      </c>
      <c r="H143" s="7">
        <v>181819</v>
      </c>
      <c r="I143" s="1" t="s">
        <v>219</v>
      </c>
      <c r="J143" s="1"/>
      <c r="K143" s="1"/>
    </row>
    <row r="144" spans="1:11" x14ac:dyDescent="0.25">
      <c r="A144" s="1">
        <v>821003143</v>
      </c>
      <c r="B144" s="1" t="s">
        <v>11</v>
      </c>
      <c r="C144" s="1"/>
      <c r="D144" s="1" t="s">
        <v>154</v>
      </c>
      <c r="E144" s="5">
        <v>44676.331944444442</v>
      </c>
      <c r="F144" s="5">
        <v>44685.59652777778</v>
      </c>
      <c r="G144" s="7">
        <v>179333</v>
      </c>
      <c r="H144" s="7">
        <v>179333</v>
      </c>
      <c r="I144" s="1" t="s">
        <v>219</v>
      </c>
      <c r="J144" s="1"/>
      <c r="K144" s="1"/>
    </row>
    <row r="145" spans="1:11" x14ac:dyDescent="0.25">
      <c r="A145" s="1">
        <v>821003143</v>
      </c>
      <c r="B145" s="1" t="s">
        <v>11</v>
      </c>
      <c r="C145" s="1"/>
      <c r="D145" s="1" t="s">
        <v>155</v>
      </c>
      <c r="E145" s="5">
        <v>44677.292361111111</v>
      </c>
      <c r="F145" s="5">
        <v>44685.59652777778</v>
      </c>
      <c r="G145" s="7">
        <v>572668</v>
      </c>
      <c r="H145" s="7">
        <v>572668</v>
      </c>
      <c r="I145" s="1" t="s">
        <v>219</v>
      </c>
      <c r="J145" s="1"/>
      <c r="K145" s="1"/>
    </row>
    <row r="146" spans="1:11" x14ac:dyDescent="0.25">
      <c r="A146" s="1">
        <v>821003143</v>
      </c>
      <c r="B146" s="1" t="s">
        <v>11</v>
      </c>
      <c r="C146" s="1"/>
      <c r="D146" s="1" t="s">
        <v>156</v>
      </c>
      <c r="E146" s="5">
        <v>44680.461805555555</v>
      </c>
      <c r="F146" s="5">
        <v>44685.59652777778</v>
      </c>
      <c r="G146" s="7">
        <v>12333</v>
      </c>
      <c r="H146" s="7">
        <v>12333</v>
      </c>
      <c r="I146" s="1" t="s">
        <v>219</v>
      </c>
      <c r="J146" s="1"/>
      <c r="K146" s="1"/>
    </row>
    <row r="147" spans="1:11" x14ac:dyDescent="0.25">
      <c r="A147" s="1">
        <v>821003143</v>
      </c>
      <c r="B147" s="1" t="s">
        <v>11</v>
      </c>
      <c r="C147" s="1"/>
      <c r="D147" s="1" t="s">
        <v>157</v>
      </c>
      <c r="E147" s="5">
        <v>44680.659722222219</v>
      </c>
      <c r="F147" s="5">
        <v>44685.59652777778</v>
      </c>
      <c r="G147" s="7">
        <v>142667</v>
      </c>
      <c r="H147" s="7">
        <v>142667</v>
      </c>
      <c r="I147" s="1" t="s">
        <v>219</v>
      </c>
      <c r="J147" s="1"/>
      <c r="K147" s="1"/>
    </row>
    <row r="148" spans="1:11" x14ac:dyDescent="0.25">
      <c r="A148" s="1">
        <v>821003143</v>
      </c>
      <c r="B148" s="1" t="s">
        <v>11</v>
      </c>
      <c r="C148" s="1"/>
      <c r="D148" s="1" t="s">
        <v>158</v>
      </c>
      <c r="E148" s="5">
        <v>44686.365277777775</v>
      </c>
      <c r="F148" s="5">
        <v>44719.424305555556</v>
      </c>
      <c r="G148" s="7">
        <v>6000</v>
      </c>
      <c r="H148" s="7">
        <v>6000</v>
      </c>
      <c r="I148" s="1" t="s">
        <v>219</v>
      </c>
      <c r="J148" s="1"/>
      <c r="K148" s="1"/>
    </row>
    <row r="149" spans="1:11" x14ac:dyDescent="0.25">
      <c r="A149" s="1">
        <v>821003143</v>
      </c>
      <c r="B149" s="1" t="s">
        <v>11</v>
      </c>
      <c r="C149" s="1"/>
      <c r="D149" s="1" t="s">
        <v>159</v>
      </c>
      <c r="E149" s="5">
        <v>44691.365277777775</v>
      </c>
      <c r="F149" s="5">
        <v>44719.424305555556</v>
      </c>
      <c r="G149" s="7">
        <v>6000</v>
      </c>
      <c r="H149" s="7">
        <v>6000</v>
      </c>
      <c r="I149" s="1" t="s">
        <v>219</v>
      </c>
      <c r="J149" s="1"/>
      <c r="K149" s="1"/>
    </row>
    <row r="150" spans="1:11" x14ac:dyDescent="0.25">
      <c r="A150" s="1">
        <v>821003143</v>
      </c>
      <c r="B150" s="1" t="s">
        <v>11</v>
      </c>
      <c r="C150" s="1"/>
      <c r="D150" s="1" t="s">
        <v>160</v>
      </c>
      <c r="E150" s="5">
        <v>44697.775000000001</v>
      </c>
      <c r="F150" s="5">
        <v>44719.424305555556</v>
      </c>
      <c r="G150" s="7">
        <v>269021</v>
      </c>
      <c r="H150" s="7">
        <v>269021</v>
      </c>
      <c r="I150" s="1" t="s">
        <v>219</v>
      </c>
      <c r="J150" s="1"/>
      <c r="K150" s="1"/>
    </row>
    <row r="151" spans="1:11" x14ac:dyDescent="0.25">
      <c r="A151" s="1">
        <v>821003143</v>
      </c>
      <c r="B151" s="1" t="s">
        <v>11</v>
      </c>
      <c r="C151" s="1"/>
      <c r="D151" s="1" t="s">
        <v>161</v>
      </c>
      <c r="E151" s="5">
        <v>44712.565972222219</v>
      </c>
      <c r="F151" s="5">
        <v>44719.424305555556</v>
      </c>
      <c r="G151" s="7">
        <v>101667</v>
      </c>
      <c r="H151" s="7">
        <v>101667</v>
      </c>
      <c r="I151" s="1" t="s">
        <v>219</v>
      </c>
      <c r="J151" s="1"/>
      <c r="K151" s="1"/>
    </row>
    <row r="152" spans="1:11" x14ac:dyDescent="0.25">
      <c r="A152" s="1">
        <v>821003143</v>
      </c>
      <c r="B152" s="1" t="s">
        <v>11</v>
      </c>
      <c r="C152" s="1"/>
      <c r="D152" s="1" t="s">
        <v>162</v>
      </c>
      <c r="E152" s="5">
        <v>44731.818749999999</v>
      </c>
      <c r="F152" s="5">
        <v>44761.486805555556</v>
      </c>
      <c r="G152" s="7">
        <v>99423</v>
      </c>
      <c r="H152" s="7">
        <v>99423</v>
      </c>
      <c r="I152" s="1" t="s">
        <v>220</v>
      </c>
      <c r="J152" s="1"/>
      <c r="K152" s="1"/>
    </row>
    <row r="153" spans="1:11" x14ac:dyDescent="0.25">
      <c r="A153" s="1">
        <v>821003143</v>
      </c>
      <c r="B153" s="1" t="s">
        <v>11</v>
      </c>
      <c r="C153" s="1"/>
      <c r="D153" s="1" t="s">
        <v>163</v>
      </c>
      <c r="E153" s="5">
        <v>44754.445138888892</v>
      </c>
      <c r="F153" s="5">
        <v>44778.373611111114</v>
      </c>
      <c r="G153" s="7">
        <v>27333</v>
      </c>
      <c r="H153" s="7">
        <v>27333</v>
      </c>
      <c r="I153" s="1" t="s">
        <v>219</v>
      </c>
      <c r="J153" s="1"/>
      <c r="K153" s="1"/>
    </row>
    <row r="154" spans="1:11" x14ac:dyDescent="0.25">
      <c r="A154" s="1">
        <v>821003143</v>
      </c>
      <c r="B154" s="1" t="s">
        <v>11</v>
      </c>
      <c r="C154" s="1"/>
      <c r="D154" s="1" t="s">
        <v>164</v>
      </c>
      <c r="E154" s="5">
        <v>44760.6875</v>
      </c>
      <c r="F154" s="5">
        <v>44778.373611111114</v>
      </c>
      <c r="G154" s="7">
        <v>12333</v>
      </c>
      <c r="H154" s="7">
        <v>12333</v>
      </c>
      <c r="I154" s="1" t="s">
        <v>219</v>
      </c>
      <c r="J154" s="1"/>
      <c r="K154" s="1"/>
    </row>
    <row r="155" spans="1:11" x14ac:dyDescent="0.25">
      <c r="A155" s="1">
        <v>821003143</v>
      </c>
      <c r="B155" s="1" t="s">
        <v>11</v>
      </c>
      <c r="C155" s="1"/>
      <c r="D155" s="1" t="s">
        <v>165</v>
      </c>
      <c r="E155" s="5">
        <v>44768.709027777775</v>
      </c>
      <c r="F155" s="5">
        <v>44778.383333333331</v>
      </c>
      <c r="G155" s="7">
        <v>99423</v>
      </c>
      <c r="H155" s="7">
        <v>99423</v>
      </c>
      <c r="I155" s="1" t="s">
        <v>220</v>
      </c>
      <c r="J155" s="1"/>
      <c r="K155" s="1"/>
    </row>
    <row r="156" spans="1:11" x14ac:dyDescent="0.25">
      <c r="A156" s="1">
        <v>821003143</v>
      </c>
      <c r="B156" s="1" t="s">
        <v>11</v>
      </c>
      <c r="C156" s="1"/>
      <c r="D156" s="1" t="s">
        <v>166</v>
      </c>
      <c r="E156" s="5">
        <v>44788.736111111109</v>
      </c>
      <c r="F156" s="5">
        <v>44813.648611111108</v>
      </c>
      <c r="G156" s="7">
        <v>251571</v>
      </c>
      <c r="H156" s="7">
        <v>251571</v>
      </c>
      <c r="I156" s="1" t="s">
        <v>221</v>
      </c>
      <c r="J156" s="1"/>
      <c r="K156" s="1"/>
    </row>
    <row r="157" spans="1:11" x14ac:dyDescent="0.25">
      <c r="A157" s="1">
        <v>821003143</v>
      </c>
      <c r="B157" s="1" t="s">
        <v>11</v>
      </c>
      <c r="C157" s="1"/>
      <c r="D157" s="1" t="s">
        <v>167</v>
      </c>
      <c r="E157" s="5">
        <v>44790.647222222222</v>
      </c>
      <c r="F157" s="5">
        <v>44813.668055555558</v>
      </c>
      <c r="G157" s="7">
        <v>3073168</v>
      </c>
      <c r="H157" s="7">
        <v>3073168</v>
      </c>
      <c r="I157" s="1" t="s">
        <v>219</v>
      </c>
      <c r="J157" s="1"/>
      <c r="K157" s="1"/>
    </row>
    <row r="158" spans="1:11" x14ac:dyDescent="0.25">
      <c r="A158" s="1">
        <v>821003143</v>
      </c>
      <c r="B158" s="1" t="s">
        <v>11</v>
      </c>
      <c r="C158" s="1"/>
      <c r="D158" s="1" t="s">
        <v>168</v>
      </c>
      <c r="E158" s="5">
        <v>44793.333333333336</v>
      </c>
      <c r="F158" s="5">
        <v>44813.668055555558</v>
      </c>
      <c r="G158" s="7">
        <v>6000</v>
      </c>
      <c r="H158" s="7">
        <v>6000</v>
      </c>
      <c r="I158" s="1" t="s">
        <v>219</v>
      </c>
      <c r="J158" s="1"/>
      <c r="K158" s="1"/>
    </row>
    <row r="159" spans="1:11" x14ac:dyDescent="0.25">
      <c r="A159" s="1">
        <v>821003143</v>
      </c>
      <c r="B159" s="1" t="s">
        <v>11</v>
      </c>
      <c r="C159" s="1"/>
      <c r="D159" s="1" t="s">
        <v>169</v>
      </c>
      <c r="E159" s="5">
        <v>44796.703472222223</v>
      </c>
      <c r="F159" s="5">
        <v>44813.651388888888</v>
      </c>
      <c r="G159" s="7">
        <v>99423</v>
      </c>
      <c r="H159" s="7">
        <v>99423</v>
      </c>
      <c r="I159" s="1" t="s">
        <v>220</v>
      </c>
      <c r="J159" s="1"/>
      <c r="K159" s="1"/>
    </row>
    <row r="160" spans="1:11" x14ac:dyDescent="0.25">
      <c r="A160" s="1">
        <v>821003143</v>
      </c>
      <c r="B160" s="1" t="s">
        <v>11</v>
      </c>
      <c r="C160" s="1"/>
      <c r="D160" s="1" t="s">
        <v>170</v>
      </c>
      <c r="E160" s="5">
        <v>44806.945138888892</v>
      </c>
      <c r="F160" s="5">
        <v>44841.491666666669</v>
      </c>
      <c r="G160" s="7">
        <v>79824</v>
      </c>
      <c r="H160" s="7">
        <v>79824</v>
      </c>
      <c r="I160" s="1" t="s">
        <v>221</v>
      </c>
      <c r="J160" s="1"/>
      <c r="K160" s="1"/>
    </row>
    <row r="161" spans="1:11" x14ac:dyDescent="0.25">
      <c r="A161" s="1">
        <v>821003143</v>
      </c>
      <c r="B161" s="1" t="s">
        <v>11</v>
      </c>
      <c r="C161" s="1"/>
      <c r="D161" s="1" t="s">
        <v>171</v>
      </c>
      <c r="E161" s="5">
        <v>44819.406944444447</v>
      </c>
      <c r="F161" s="5">
        <v>44841.695138888892</v>
      </c>
      <c r="G161" s="7">
        <v>6000</v>
      </c>
      <c r="H161" s="7">
        <v>6000</v>
      </c>
      <c r="I161" s="1" t="s">
        <v>219</v>
      </c>
      <c r="J161" s="1"/>
      <c r="K161" s="1"/>
    </row>
    <row r="162" spans="1:11" x14ac:dyDescent="0.25">
      <c r="A162" s="1">
        <v>821003143</v>
      </c>
      <c r="B162" s="1" t="s">
        <v>11</v>
      </c>
      <c r="C162" s="1"/>
      <c r="D162" s="1" t="s">
        <v>172</v>
      </c>
      <c r="E162" s="5">
        <v>44819.413194444445</v>
      </c>
      <c r="F162" s="5">
        <v>44841.695138888892</v>
      </c>
      <c r="G162" s="7">
        <v>6000</v>
      </c>
      <c r="H162" s="7">
        <v>6000</v>
      </c>
      <c r="I162" s="1" t="s">
        <v>219</v>
      </c>
      <c r="J162" s="1"/>
      <c r="K162" s="1"/>
    </row>
    <row r="163" spans="1:11" x14ac:dyDescent="0.25">
      <c r="A163" s="1">
        <v>821003143</v>
      </c>
      <c r="B163" s="1" t="s">
        <v>11</v>
      </c>
      <c r="C163" s="1"/>
      <c r="D163" s="1" t="s">
        <v>173</v>
      </c>
      <c r="E163" s="5">
        <v>44819.459722222222</v>
      </c>
      <c r="F163" s="5">
        <v>44841.695138888892</v>
      </c>
      <c r="G163" s="7">
        <v>6000</v>
      </c>
      <c r="H163" s="7">
        <v>6000</v>
      </c>
      <c r="I163" s="1" t="s">
        <v>219</v>
      </c>
      <c r="J163" s="1"/>
      <c r="K163" s="1"/>
    </row>
    <row r="164" spans="1:11" x14ac:dyDescent="0.25">
      <c r="A164" s="1">
        <v>821003143</v>
      </c>
      <c r="B164" s="1" t="s">
        <v>11</v>
      </c>
      <c r="C164" s="1"/>
      <c r="D164" s="1" t="s">
        <v>174</v>
      </c>
      <c r="E164" s="5">
        <v>44828.427777777775</v>
      </c>
      <c r="F164" s="5">
        <v>44841.695138888892</v>
      </c>
      <c r="G164" s="7">
        <v>3074</v>
      </c>
      <c r="H164" s="7">
        <v>3074</v>
      </c>
      <c r="I164" s="1" t="s">
        <v>219</v>
      </c>
      <c r="J164" s="1"/>
      <c r="K164" s="1"/>
    </row>
    <row r="165" spans="1:11" x14ac:dyDescent="0.25">
      <c r="A165" s="1">
        <v>821003143</v>
      </c>
      <c r="B165" s="1" t="s">
        <v>11</v>
      </c>
      <c r="C165" s="1"/>
      <c r="D165" s="1" t="s">
        <v>175</v>
      </c>
      <c r="E165" s="5">
        <v>44874.734722222223</v>
      </c>
      <c r="F165" s="5">
        <v>44904.749305555553</v>
      </c>
      <c r="G165" s="7">
        <v>65741</v>
      </c>
      <c r="H165" s="7">
        <v>65741</v>
      </c>
      <c r="I165" s="1" t="s">
        <v>221</v>
      </c>
      <c r="J165" s="1"/>
      <c r="K165" s="1"/>
    </row>
    <row r="166" spans="1:11" x14ac:dyDescent="0.25">
      <c r="A166" s="1">
        <v>821003143</v>
      </c>
      <c r="B166" s="1" t="s">
        <v>11</v>
      </c>
      <c r="C166" s="1"/>
      <c r="D166" s="1" t="s">
        <v>176</v>
      </c>
      <c r="E166" s="5">
        <v>44876.519444444442</v>
      </c>
      <c r="F166" s="5">
        <v>44904.75</v>
      </c>
      <c r="G166" s="7">
        <v>75044</v>
      </c>
      <c r="H166" s="7">
        <v>75044</v>
      </c>
      <c r="I166" s="1" t="s">
        <v>219</v>
      </c>
      <c r="J166" s="1"/>
      <c r="K166" s="1"/>
    </row>
    <row r="167" spans="1:11" x14ac:dyDescent="0.25">
      <c r="A167" s="1">
        <v>821003143</v>
      </c>
      <c r="B167" s="1" t="s">
        <v>11</v>
      </c>
      <c r="C167" s="1"/>
      <c r="D167" s="1" t="s">
        <v>177</v>
      </c>
      <c r="E167" s="5">
        <v>44876.616666666669</v>
      </c>
      <c r="F167" s="5">
        <v>44904.75</v>
      </c>
      <c r="G167" s="7">
        <v>12333</v>
      </c>
      <c r="H167" s="7">
        <v>12333</v>
      </c>
      <c r="I167" s="1" t="s">
        <v>219</v>
      </c>
      <c r="J167" s="1"/>
      <c r="K167" s="1"/>
    </row>
    <row r="168" spans="1:11" x14ac:dyDescent="0.25">
      <c r="A168" s="1">
        <v>821003143</v>
      </c>
      <c r="B168" s="1" t="s">
        <v>11</v>
      </c>
      <c r="C168" s="1"/>
      <c r="D168" s="1" t="s">
        <v>178</v>
      </c>
      <c r="E168" s="5">
        <v>44880.405555555553</v>
      </c>
      <c r="F168" s="5">
        <v>44904.75</v>
      </c>
      <c r="G168" s="7">
        <v>57667</v>
      </c>
      <c r="H168" s="7">
        <v>57667</v>
      </c>
      <c r="I168" s="1" t="s">
        <v>219</v>
      </c>
      <c r="J168" s="1"/>
      <c r="K168" s="1"/>
    </row>
    <row r="169" spans="1:11" x14ac:dyDescent="0.25">
      <c r="A169" s="1">
        <v>821003143</v>
      </c>
      <c r="B169" s="1" t="s">
        <v>11</v>
      </c>
      <c r="C169" s="1"/>
      <c r="D169" s="1" t="s">
        <v>179</v>
      </c>
      <c r="E169" s="5">
        <v>44886.581250000003</v>
      </c>
      <c r="F169" s="5">
        <v>44904.75</v>
      </c>
      <c r="G169" s="7">
        <v>36000</v>
      </c>
      <c r="H169" s="7">
        <v>32300</v>
      </c>
      <c r="I169" s="1" t="s">
        <v>219</v>
      </c>
      <c r="J169" s="1"/>
      <c r="K169" s="1"/>
    </row>
    <row r="170" spans="1:11" x14ac:dyDescent="0.25">
      <c r="A170" s="1">
        <v>821003143</v>
      </c>
      <c r="B170" s="1" t="s">
        <v>11</v>
      </c>
      <c r="C170" s="1"/>
      <c r="D170" s="1" t="s">
        <v>180</v>
      </c>
      <c r="E170" s="5">
        <v>44893.409722222219</v>
      </c>
      <c r="F170" s="5">
        <v>44904.75</v>
      </c>
      <c r="G170" s="7">
        <v>121744</v>
      </c>
      <c r="H170" s="7">
        <v>121744</v>
      </c>
      <c r="I170" s="1" t="s">
        <v>219</v>
      </c>
      <c r="J170" s="1"/>
      <c r="K170" s="1"/>
    </row>
    <row r="171" spans="1:11" x14ac:dyDescent="0.25">
      <c r="A171" s="1">
        <v>821003143</v>
      </c>
      <c r="B171" s="1" t="s">
        <v>11</v>
      </c>
      <c r="C171" s="1"/>
      <c r="D171" s="1" t="s">
        <v>181</v>
      </c>
      <c r="E171" s="5">
        <v>44904.454861111109</v>
      </c>
      <c r="F171" s="5">
        <v>44949.731944444444</v>
      </c>
      <c r="G171" s="7">
        <v>24000</v>
      </c>
      <c r="H171" s="7">
        <v>24000</v>
      </c>
      <c r="I171" s="1" t="s">
        <v>219</v>
      </c>
      <c r="J171" s="1"/>
      <c r="K171" s="1"/>
    </row>
    <row r="172" spans="1:11" x14ac:dyDescent="0.25">
      <c r="A172" s="1">
        <v>821003143</v>
      </c>
      <c r="B172" s="1" t="s">
        <v>11</v>
      </c>
      <c r="C172" s="1"/>
      <c r="D172" s="1" t="s">
        <v>182</v>
      </c>
      <c r="E172" s="5">
        <v>44909.540277777778</v>
      </c>
      <c r="F172" s="5">
        <v>44949.731944444444</v>
      </c>
      <c r="G172" s="7">
        <v>6000</v>
      </c>
      <c r="H172" s="7">
        <v>6000</v>
      </c>
      <c r="I172" s="1" t="s">
        <v>219</v>
      </c>
      <c r="J172" s="1"/>
      <c r="K172" s="1"/>
    </row>
    <row r="173" spans="1:11" x14ac:dyDescent="0.25">
      <c r="A173" s="1">
        <v>821003143</v>
      </c>
      <c r="B173" s="1" t="s">
        <v>11</v>
      </c>
      <c r="C173" s="1"/>
      <c r="D173" s="1" t="s">
        <v>183</v>
      </c>
      <c r="E173" s="5">
        <v>44909.546527777777</v>
      </c>
      <c r="F173" s="5">
        <v>44949.731944444444</v>
      </c>
      <c r="G173" s="7">
        <v>6000</v>
      </c>
      <c r="H173" s="7">
        <v>6000</v>
      </c>
      <c r="I173" s="1" t="s">
        <v>219</v>
      </c>
      <c r="J173" s="1"/>
      <c r="K173" s="1"/>
    </row>
    <row r="174" spans="1:11" x14ac:dyDescent="0.25">
      <c r="A174" s="1">
        <v>821003143</v>
      </c>
      <c r="B174" s="1" t="s">
        <v>11</v>
      </c>
      <c r="C174" s="1"/>
      <c r="D174" s="1" t="s">
        <v>184</v>
      </c>
      <c r="E174" s="5">
        <v>44909.767361111109</v>
      </c>
      <c r="F174" s="5">
        <v>44949.731944444444</v>
      </c>
      <c r="G174" s="7">
        <v>83508</v>
      </c>
      <c r="H174" s="7">
        <v>83508</v>
      </c>
      <c r="I174" s="1" t="s">
        <v>219</v>
      </c>
      <c r="J174" s="1"/>
      <c r="K174" s="1"/>
    </row>
    <row r="175" spans="1:11" x14ac:dyDescent="0.25">
      <c r="A175" s="1">
        <v>821003143</v>
      </c>
      <c r="B175" s="1" t="s">
        <v>11</v>
      </c>
      <c r="C175" s="1"/>
      <c r="D175" s="1" t="s">
        <v>185</v>
      </c>
      <c r="E175" s="5">
        <v>44917.469444444447</v>
      </c>
      <c r="F175" s="5">
        <v>44949.731944444444</v>
      </c>
      <c r="G175" s="7">
        <v>6000</v>
      </c>
      <c r="H175" s="7">
        <v>6000</v>
      </c>
      <c r="I175" s="1" t="s">
        <v>219</v>
      </c>
      <c r="J175" s="1"/>
      <c r="K175" s="1"/>
    </row>
    <row r="176" spans="1:11" x14ac:dyDescent="0.25">
      <c r="A176" s="1">
        <v>821003143</v>
      </c>
      <c r="B176" s="1" t="s">
        <v>11</v>
      </c>
      <c r="C176" s="1"/>
      <c r="D176" s="1" t="s">
        <v>186</v>
      </c>
      <c r="E176" s="5">
        <v>44919.774305555555</v>
      </c>
      <c r="F176" s="5">
        <v>44949.736111111109</v>
      </c>
      <c r="G176" s="7">
        <v>321285</v>
      </c>
      <c r="H176" s="7">
        <v>321285</v>
      </c>
      <c r="I176" s="1" t="s">
        <v>221</v>
      </c>
      <c r="J176" s="1"/>
      <c r="K176" s="1"/>
    </row>
    <row r="177" spans="1:11" x14ac:dyDescent="0.25">
      <c r="A177" s="1">
        <v>821003143</v>
      </c>
      <c r="B177" s="1" t="s">
        <v>11</v>
      </c>
      <c r="C177" s="1"/>
      <c r="D177" s="1" t="s">
        <v>187</v>
      </c>
      <c r="E177" s="5">
        <v>44921.47152777778</v>
      </c>
      <c r="F177" s="5">
        <v>44949.731944444444</v>
      </c>
      <c r="G177" s="7">
        <v>6000</v>
      </c>
      <c r="H177" s="7">
        <v>6000</v>
      </c>
      <c r="I177" s="1" t="s">
        <v>219</v>
      </c>
      <c r="J177" s="1"/>
      <c r="K177" s="1"/>
    </row>
    <row r="178" spans="1:11" x14ac:dyDescent="0.25">
      <c r="A178" s="1">
        <v>821003143</v>
      </c>
      <c r="B178" s="1" t="s">
        <v>11</v>
      </c>
      <c r="C178" s="1"/>
      <c r="D178" s="1" t="s">
        <v>188</v>
      </c>
      <c r="E178" s="5">
        <v>44925.40347222222</v>
      </c>
      <c r="F178" s="5">
        <v>44949.731944444444</v>
      </c>
      <c r="G178" s="7">
        <v>465280</v>
      </c>
      <c r="H178" s="7">
        <v>412280</v>
      </c>
      <c r="I178" s="1" t="s">
        <v>219</v>
      </c>
      <c r="J178" s="1"/>
      <c r="K178" s="1"/>
    </row>
    <row r="179" spans="1:11" x14ac:dyDescent="0.25">
      <c r="A179" s="1">
        <v>821003143</v>
      </c>
      <c r="B179" s="1" t="s">
        <v>11</v>
      </c>
      <c r="C179" s="1"/>
      <c r="D179" s="1" t="s">
        <v>189</v>
      </c>
      <c r="E179" s="5">
        <v>44925.578472222223</v>
      </c>
      <c r="F179" s="5">
        <v>44949.731944444444</v>
      </c>
      <c r="G179" s="7">
        <v>1322097</v>
      </c>
      <c r="H179" s="7">
        <v>1322097</v>
      </c>
      <c r="I179" s="1" t="s">
        <v>219</v>
      </c>
      <c r="J179" s="1"/>
      <c r="K179" s="1"/>
    </row>
    <row r="180" spans="1:11" x14ac:dyDescent="0.25">
      <c r="A180" s="1">
        <v>821003143</v>
      </c>
      <c r="B180" s="1" t="s">
        <v>11</v>
      </c>
      <c r="C180" s="1"/>
      <c r="D180" s="1" t="s">
        <v>190</v>
      </c>
      <c r="E180" s="5">
        <v>44925.578472222223</v>
      </c>
      <c r="F180" s="5">
        <v>44949.73333333333</v>
      </c>
      <c r="G180" s="7">
        <v>87702</v>
      </c>
      <c r="H180" s="7">
        <v>87702</v>
      </c>
      <c r="I180" s="1" t="s">
        <v>220</v>
      </c>
      <c r="J180" s="1"/>
      <c r="K180" s="1"/>
    </row>
    <row r="181" spans="1:11" x14ac:dyDescent="0.25">
      <c r="A181" s="1">
        <v>821003143</v>
      </c>
      <c r="B181" s="1" t="s">
        <v>11</v>
      </c>
      <c r="C181" s="1"/>
      <c r="D181" s="1" t="s">
        <v>191</v>
      </c>
      <c r="E181" s="5">
        <v>44925.620833333334</v>
      </c>
      <c r="F181" s="5">
        <v>44949.731944444444</v>
      </c>
      <c r="G181" s="7">
        <v>126141</v>
      </c>
      <c r="H181" s="7">
        <v>126141</v>
      </c>
      <c r="I181" s="1" t="s">
        <v>219</v>
      </c>
      <c r="J181" s="1"/>
      <c r="K181" s="1"/>
    </row>
    <row r="182" spans="1:11" x14ac:dyDescent="0.25">
      <c r="A182" s="1">
        <v>821003143</v>
      </c>
      <c r="B182" s="1" t="s">
        <v>11</v>
      </c>
      <c r="C182" s="1"/>
      <c r="D182" s="1" t="s">
        <v>192</v>
      </c>
      <c r="E182" s="5">
        <v>44925.620833333334</v>
      </c>
      <c r="F182" s="5">
        <v>44949.73333333333</v>
      </c>
      <c r="G182" s="7">
        <v>87702</v>
      </c>
      <c r="H182" s="7">
        <v>87702</v>
      </c>
      <c r="I182" s="1" t="s">
        <v>220</v>
      </c>
      <c r="J182" s="1"/>
      <c r="K182" s="1"/>
    </row>
    <row r="183" spans="1:11" x14ac:dyDescent="0.25">
      <c r="A183" s="1">
        <v>821003143</v>
      </c>
      <c r="B183" s="1" t="s">
        <v>11</v>
      </c>
      <c r="C183" s="1"/>
      <c r="D183" s="1" t="s">
        <v>193</v>
      </c>
      <c r="E183" s="5">
        <v>44930.486111111109</v>
      </c>
      <c r="F183" s="5">
        <v>44965.62777777778</v>
      </c>
      <c r="G183" s="7">
        <v>40200</v>
      </c>
      <c r="H183" s="7">
        <v>36100</v>
      </c>
      <c r="I183" s="1" t="s">
        <v>219</v>
      </c>
      <c r="J183" s="1"/>
      <c r="K183" s="1"/>
    </row>
    <row r="184" spans="1:11" x14ac:dyDescent="0.25">
      <c r="A184" s="1">
        <v>821003143</v>
      </c>
      <c r="B184" s="1" t="s">
        <v>11</v>
      </c>
      <c r="C184" s="1"/>
      <c r="D184" s="1" t="s">
        <v>194</v>
      </c>
      <c r="E184" s="5">
        <v>44930.525000000001</v>
      </c>
      <c r="F184" s="5">
        <v>44965.62777777778</v>
      </c>
      <c r="G184" s="7">
        <v>396428</v>
      </c>
      <c r="H184" s="7">
        <v>396428</v>
      </c>
      <c r="I184" s="1" t="s">
        <v>219</v>
      </c>
      <c r="J184" s="1"/>
      <c r="K184" s="1"/>
    </row>
    <row r="185" spans="1:11" x14ac:dyDescent="0.25">
      <c r="A185" s="1">
        <v>821003143</v>
      </c>
      <c r="B185" s="1" t="s">
        <v>11</v>
      </c>
      <c r="C185" s="1"/>
      <c r="D185" s="1" t="s">
        <v>195</v>
      </c>
      <c r="E185" s="5">
        <v>44938.356249999997</v>
      </c>
      <c r="F185" s="5">
        <v>44965.62777777778</v>
      </c>
      <c r="G185" s="7">
        <v>46400</v>
      </c>
      <c r="H185" s="7">
        <v>42300</v>
      </c>
      <c r="I185" s="1" t="s">
        <v>219</v>
      </c>
      <c r="J185" s="1"/>
      <c r="K185" s="1"/>
    </row>
    <row r="186" spans="1:11" x14ac:dyDescent="0.25">
      <c r="A186" s="1">
        <v>821003143</v>
      </c>
      <c r="B186" s="1" t="s">
        <v>11</v>
      </c>
      <c r="C186" s="1"/>
      <c r="D186" s="1" t="s">
        <v>196</v>
      </c>
      <c r="E186" s="5">
        <v>44945.545138888891</v>
      </c>
      <c r="F186" s="5">
        <v>44965.62777777778</v>
      </c>
      <c r="G186" s="7">
        <v>6960</v>
      </c>
      <c r="H186" s="7">
        <v>6960</v>
      </c>
      <c r="I186" s="1" t="s">
        <v>219</v>
      </c>
      <c r="J186" s="1"/>
      <c r="K186" s="1"/>
    </row>
    <row r="187" spans="1:11" x14ac:dyDescent="0.25">
      <c r="A187" s="1">
        <v>821003143</v>
      </c>
      <c r="B187" s="1" t="s">
        <v>11</v>
      </c>
      <c r="C187" s="1"/>
      <c r="D187" s="1" t="s">
        <v>197</v>
      </c>
      <c r="E187" s="5">
        <v>44945.558333333334</v>
      </c>
      <c r="F187" s="5">
        <v>44965.62777777778</v>
      </c>
      <c r="G187" s="7">
        <v>177413</v>
      </c>
      <c r="H187" s="7">
        <v>177413</v>
      </c>
      <c r="I187" s="1" t="s">
        <v>219</v>
      </c>
      <c r="J187" s="1"/>
      <c r="K187" s="1"/>
    </row>
    <row r="188" spans="1:11" x14ac:dyDescent="0.25">
      <c r="A188" s="1">
        <v>821003143</v>
      </c>
      <c r="B188" s="1" t="s">
        <v>11</v>
      </c>
      <c r="C188" s="1"/>
      <c r="D188" s="1" t="s">
        <v>198</v>
      </c>
      <c r="E188" s="5">
        <v>44946.086805555555</v>
      </c>
      <c r="F188" s="5">
        <v>44965.62777777778</v>
      </c>
      <c r="G188" s="7">
        <v>231422</v>
      </c>
      <c r="H188" s="7">
        <v>231422</v>
      </c>
      <c r="I188" s="1" t="s">
        <v>219</v>
      </c>
      <c r="J188" s="1"/>
      <c r="K188" s="1"/>
    </row>
    <row r="189" spans="1:11" x14ac:dyDescent="0.25">
      <c r="A189" s="1">
        <v>821003143</v>
      </c>
      <c r="B189" s="1" t="s">
        <v>11</v>
      </c>
      <c r="C189" s="1"/>
      <c r="D189" s="1" t="s">
        <v>199</v>
      </c>
      <c r="E189" s="5">
        <v>44948.034722222219</v>
      </c>
      <c r="F189" s="5">
        <v>44965.62777777778</v>
      </c>
      <c r="G189" s="7">
        <v>50398</v>
      </c>
      <c r="H189" s="7">
        <v>50398</v>
      </c>
      <c r="I189" s="1" t="s">
        <v>219</v>
      </c>
      <c r="J189" s="1"/>
      <c r="K189" s="1"/>
    </row>
    <row r="190" spans="1:11" x14ac:dyDescent="0.25">
      <c r="A190" s="1">
        <v>821003143</v>
      </c>
      <c r="B190" s="1" t="s">
        <v>11</v>
      </c>
      <c r="C190" s="1"/>
      <c r="D190" s="1" t="s">
        <v>200</v>
      </c>
      <c r="E190" s="5">
        <v>44953.445138888892</v>
      </c>
      <c r="F190" s="5">
        <v>44965.62777777778</v>
      </c>
      <c r="G190" s="7">
        <v>66893</v>
      </c>
      <c r="H190" s="7">
        <v>62793</v>
      </c>
      <c r="I190" s="1" t="s">
        <v>219</v>
      </c>
      <c r="J190" s="1"/>
      <c r="K190" s="1"/>
    </row>
    <row r="191" spans="1:11" x14ac:dyDescent="0.25">
      <c r="A191" s="1">
        <v>821003143</v>
      </c>
      <c r="B191" s="1" t="s">
        <v>11</v>
      </c>
      <c r="C191" s="1"/>
      <c r="D191" s="1" t="s">
        <v>201</v>
      </c>
      <c r="E191" s="5">
        <v>44960.59375</v>
      </c>
      <c r="F191" s="5">
        <v>44992.408333333333</v>
      </c>
      <c r="G191" s="7">
        <v>932218</v>
      </c>
      <c r="H191" s="7">
        <v>866918</v>
      </c>
      <c r="I191" s="1" t="s">
        <v>219</v>
      </c>
      <c r="J191" s="1"/>
      <c r="K191" s="1"/>
    </row>
    <row r="192" spans="1:11" x14ac:dyDescent="0.25">
      <c r="A192" s="1">
        <v>821003143</v>
      </c>
      <c r="B192" s="1" t="s">
        <v>11</v>
      </c>
      <c r="C192" s="1"/>
      <c r="D192" s="1" t="s">
        <v>202</v>
      </c>
      <c r="E192" s="5">
        <v>44960.59375</v>
      </c>
      <c r="F192" s="5">
        <v>44992.410416666666</v>
      </c>
      <c r="G192" s="7">
        <v>87702</v>
      </c>
      <c r="H192" s="7">
        <v>87702</v>
      </c>
      <c r="I192" s="1" t="s">
        <v>220</v>
      </c>
      <c r="J192" s="1"/>
      <c r="K192" s="1"/>
    </row>
    <row r="193" spans="1:11" x14ac:dyDescent="0.25">
      <c r="A193" s="1">
        <v>821003143</v>
      </c>
      <c r="B193" s="1" t="s">
        <v>11</v>
      </c>
      <c r="C193" s="1"/>
      <c r="D193" s="1" t="s">
        <v>203</v>
      </c>
      <c r="E193" s="5">
        <v>44970.599305555559</v>
      </c>
      <c r="F193" s="5">
        <v>44992.408333333333</v>
      </c>
      <c r="G193" s="7">
        <v>474640</v>
      </c>
      <c r="H193" s="7">
        <v>474640</v>
      </c>
      <c r="I193" s="1" t="s">
        <v>219</v>
      </c>
      <c r="J193" s="1"/>
      <c r="K193" s="1"/>
    </row>
    <row r="194" spans="1:11" x14ac:dyDescent="0.25">
      <c r="A194" s="1">
        <v>821003143</v>
      </c>
      <c r="B194" s="1" t="s">
        <v>11</v>
      </c>
      <c r="C194" s="1"/>
      <c r="D194" s="1" t="s">
        <v>204</v>
      </c>
      <c r="E194" s="5">
        <v>44971.32916666667</v>
      </c>
      <c r="F194" s="5">
        <v>44992.408333333333</v>
      </c>
      <c r="G194" s="7">
        <v>110199</v>
      </c>
      <c r="H194" s="7">
        <v>106099</v>
      </c>
      <c r="I194" s="1" t="s">
        <v>219</v>
      </c>
      <c r="J194" s="1"/>
      <c r="K194" s="1"/>
    </row>
    <row r="195" spans="1:11" x14ac:dyDescent="0.25">
      <c r="A195" s="1">
        <v>821003143</v>
      </c>
      <c r="B195" s="1" t="s">
        <v>11</v>
      </c>
      <c r="C195" s="1"/>
      <c r="D195" s="1" t="s">
        <v>205</v>
      </c>
      <c r="E195" s="5">
        <v>44971.986805555556</v>
      </c>
      <c r="F195" s="5">
        <v>44992.408333333333</v>
      </c>
      <c r="G195" s="7">
        <v>136879</v>
      </c>
      <c r="H195" s="7">
        <v>136879</v>
      </c>
      <c r="I195" s="1" t="s">
        <v>219</v>
      </c>
      <c r="J195" s="1"/>
      <c r="K195" s="1"/>
    </row>
    <row r="196" spans="1:11" x14ac:dyDescent="0.25">
      <c r="A196" s="1">
        <v>821003143</v>
      </c>
      <c r="B196" s="1" t="s">
        <v>11</v>
      </c>
      <c r="C196" s="1"/>
      <c r="D196" s="1" t="s">
        <v>206</v>
      </c>
      <c r="E196" s="5">
        <v>44988.604166666664</v>
      </c>
      <c r="F196" s="5">
        <v>45020.727083333331</v>
      </c>
      <c r="G196" s="7">
        <v>14307</v>
      </c>
      <c r="H196" s="7">
        <v>14307</v>
      </c>
      <c r="I196" s="1" t="s">
        <v>221</v>
      </c>
      <c r="J196" s="1"/>
      <c r="K196" s="1"/>
    </row>
    <row r="197" spans="1:11" x14ac:dyDescent="0.25">
      <c r="A197" s="1">
        <v>821003143</v>
      </c>
      <c r="B197" s="1" t="s">
        <v>11</v>
      </c>
      <c r="C197" s="1"/>
      <c r="D197" s="1" t="s">
        <v>207</v>
      </c>
      <c r="E197" s="5">
        <v>44994.648611111108</v>
      </c>
      <c r="F197" s="5">
        <v>45020.727083333331</v>
      </c>
      <c r="G197" s="7">
        <v>181869</v>
      </c>
      <c r="H197" s="7">
        <v>181869</v>
      </c>
      <c r="I197" s="1" t="s">
        <v>221</v>
      </c>
      <c r="J197" s="1"/>
      <c r="K197" s="1"/>
    </row>
    <row r="198" spans="1:11" x14ac:dyDescent="0.25">
      <c r="A198" s="1">
        <v>821003143</v>
      </c>
      <c r="B198" s="1" t="s">
        <v>11</v>
      </c>
      <c r="C198" s="1"/>
      <c r="D198" s="1" t="s">
        <v>208</v>
      </c>
      <c r="E198" s="5">
        <v>44994.728472222225</v>
      </c>
      <c r="F198" s="5">
        <v>45020.727083333331</v>
      </c>
      <c r="G198" s="7">
        <v>13920</v>
      </c>
      <c r="H198" s="7">
        <v>13920</v>
      </c>
      <c r="I198" s="1" t="s">
        <v>221</v>
      </c>
      <c r="J198" s="1"/>
      <c r="K198" s="1"/>
    </row>
    <row r="199" spans="1:11" x14ac:dyDescent="0.25">
      <c r="A199" s="1">
        <v>821003143</v>
      </c>
      <c r="B199" s="1" t="s">
        <v>11</v>
      </c>
      <c r="C199" s="1"/>
      <c r="D199" s="1" t="s">
        <v>209</v>
      </c>
      <c r="E199" s="5">
        <v>44995.681944444441</v>
      </c>
      <c r="F199" s="5">
        <v>45020.727083333331</v>
      </c>
      <c r="G199" s="7">
        <v>366681</v>
      </c>
      <c r="H199" s="7">
        <v>366681</v>
      </c>
      <c r="I199" s="1" t="s">
        <v>221</v>
      </c>
      <c r="J199" s="1"/>
      <c r="K199" s="1"/>
    </row>
    <row r="200" spans="1:11" x14ac:dyDescent="0.25">
      <c r="A200" s="1">
        <v>821003143</v>
      </c>
      <c r="B200" s="1" t="s">
        <v>11</v>
      </c>
      <c r="C200" s="1"/>
      <c r="D200" s="1" t="s">
        <v>210</v>
      </c>
      <c r="E200" s="5">
        <v>44995.681944444441</v>
      </c>
      <c r="F200" s="5">
        <v>45020.729166666664</v>
      </c>
      <c r="G200" s="7">
        <v>87702</v>
      </c>
      <c r="H200" s="7">
        <v>87702</v>
      </c>
      <c r="I200" s="1" t="s">
        <v>222</v>
      </c>
      <c r="J200" s="1"/>
      <c r="K200" s="1"/>
    </row>
    <row r="201" spans="1:11" x14ac:dyDescent="0.25">
      <c r="A201" s="1">
        <v>821003143</v>
      </c>
      <c r="B201" s="1" t="s">
        <v>11</v>
      </c>
      <c r="C201" s="1"/>
      <c r="D201" s="1" t="s">
        <v>211</v>
      </c>
      <c r="E201" s="5">
        <v>45002.531944444447</v>
      </c>
      <c r="F201" s="5">
        <v>45020.727083333331</v>
      </c>
      <c r="G201" s="7">
        <v>1214488</v>
      </c>
      <c r="H201" s="7">
        <v>1214488</v>
      </c>
      <c r="I201" s="1" t="s">
        <v>221</v>
      </c>
      <c r="J201" s="1"/>
      <c r="K201" s="1"/>
    </row>
    <row r="202" spans="1:11" x14ac:dyDescent="0.25">
      <c r="A202" s="1">
        <v>821003143</v>
      </c>
      <c r="B202" s="1" t="s">
        <v>11</v>
      </c>
      <c r="C202" s="1"/>
      <c r="D202" s="1" t="s">
        <v>212</v>
      </c>
      <c r="E202" s="5">
        <v>45012.525694444441</v>
      </c>
      <c r="F202" s="5">
        <v>45020.656944444447</v>
      </c>
      <c r="G202" s="7">
        <v>66893</v>
      </c>
      <c r="H202" s="7">
        <v>62793</v>
      </c>
      <c r="I202" s="1" t="s">
        <v>219</v>
      </c>
      <c r="J202" s="1"/>
      <c r="K202" s="1"/>
    </row>
    <row r="203" spans="1:11" x14ac:dyDescent="0.25">
      <c r="A203" s="1">
        <v>821003143</v>
      </c>
      <c r="B203" s="1" t="s">
        <v>11</v>
      </c>
      <c r="C203" s="1"/>
      <c r="D203" s="1" t="s">
        <v>213</v>
      </c>
      <c r="E203" s="5">
        <v>45012.569444444445</v>
      </c>
      <c r="F203" s="5">
        <v>45020.656944444447</v>
      </c>
      <c r="G203" s="7">
        <v>46400</v>
      </c>
      <c r="H203" s="7">
        <v>42300</v>
      </c>
      <c r="I203" s="1" t="s">
        <v>219</v>
      </c>
      <c r="J203" s="1"/>
      <c r="K203" s="1"/>
    </row>
    <row r="204" spans="1:11" x14ac:dyDescent="0.25">
      <c r="A204" s="1">
        <v>821003143</v>
      </c>
      <c r="B204" s="1" t="s">
        <v>11</v>
      </c>
      <c r="C204" s="1"/>
      <c r="D204" s="1" t="s">
        <v>214</v>
      </c>
      <c r="E204" s="5">
        <v>45020.25</v>
      </c>
      <c r="F204" s="1"/>
      <c r="G204" s="7">
        <v>1200329</v>
      </c>
      <c r="H204" s="7">
        <v>1200329</v>
      </c>
      <c r="I204" s="1" t="s">
        <v>219</v>
      </c>
      <c r="J204" s="1"/>
      <c r="K204" s="1"/>
    </row>
    <row r="205" spans="1:11" x14ac:dyDescent="0.25">
      <c r="A205" s="1">
        <v>821003143</v>
      </c>
      <c r="B205" s="1" t="s">
        <v>11</v>
      </c>
      <c r="C205" s="1"/>
      <c r="D205" s="1" t="s">
        <v>215</v>
      </c>
      <c r="E205" s="5">
        <v>45021.006944444445</v>
      </c>
      <c r="F205" s="1"/>
      <c r="G205" s="7">
        <v>77289</v>
      </c>
      <c r="H205" s="7">
        <v>77289</v>
      </c>
      <c r="I205" s="1" t="s">
        <v>219</v>
      </c>
      <c r="J205" s="1"/>
      <c r="K205" s="1"/>
    </row>
    <row r="206" spans="1:11" x14ac:dyDescent="0.25">
      <c r="A206" s="1">
        <v>821003143</v>
      </c>
      <c r="B206" s="1" t="s">
        <v>11</v>
      </c>
      <c r="C206" s="1"/>
      <c r="D206" s="1" t="s">
        <v>216</v>
      </c>
      <c r="E206" s="5">
        <v>45021.408333333333</v>
      </c>
      <c r="F206" s="1"/>
      <c r="G206" s="7">
        <v>76676</v>
      </c>
      <c r="H206" s="7">
        <v>76676</v>
      </c>
      <c r="I206" s="1" t="s">
        <v>219</v>
      </c>
      <c r="J206" s="1"/>
      <c r="K206" s="1"/>
    </row>
    <row r="207" spans="1:11" x14ac:dyDescent="0.25">
      <c r="A207" s="1">
        <v>821003143</v>
      </c>
      <c r="B207" s="1" t="s">
        <v>11</v>
      </c>
      <c r="C207" s="1"/>
      <c r="D207" s="1" t="s">
        <v>217</v>
      </c>
      <c r="E207" s="5">
        <v>45021.474999999999</v>
      </c>
      <c r="F207" s="1"/>
      <c r="G207" s="7">
        <v>89913</v>
      </c>
      <c r="H207" s="7">
        <v>89913</v>
      </c>
      <c r="I207" s="1" t="s">
        <v>221</v>
      </c>
      <c r="J207" s="1"/>
      <c r="K207" s="1"/>
    </row>
    <row r="208" spans="1:11" x14ac:dyDescent="0.25">
      <c r="A208" s="1">
        <v>821003143</v>
      </c>
      <c r="B208" s="1" t="s">
        <v>11</v>
      </c>
      <c r="C208" s="1"/>
      <c r="D208" s="1" t="s">
        <v>218</v>
      </c>
      <c r="E208" s="5">
        <v>45034.847222222219</v>
      </c>
      <c r="F208" s="1"/>
      <c r="G208" s="7">
        <v>100004</v>
      </c>
      <c r="H208" s="7">
        <v>100004</v>
      </c>
      <c r="I208" s="1" t="s">
        <v>219</v>
      </c>
      <c r="J208" s="1"/>
      <c r="K208" s="1"/>
    </row>
    <row r="209" spans="8:8" x14ac:dyDescent="0.25">
      <c r="H209" s="8">
        <f>SUM(H2:H208)</f>
        <v>36454187</v>
      </c>
    </row>
  </sheetData>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0"/>
  <sheetViews>
    <sheetView workbookViewId="0">
      <selection activeCell="A3" sqref="A3:C10"/>
    </sheetView>
  </sheetViews>
  <sheetFormatPr baseColWidth="10" defaultRowHeight="15" x14ac:dyDescent="0.25"/>
  <cols>
    <col min="1" max="1" width="40.85546875" bestFit="1" customWidth="1"/>
    <col min="2" max="2" width="12.85546875" customWidth="1"/>
    <col min="3" max="3" width="17.140625" customWidth="1"/>
  </cols>
  <sheetData>
    <row r="3" spans="1:3" x14ac:dyDescent="0.25">
      <c r="A3" s="25" t="s">
        <v>785</v>
      </c>
      <c r="B3" s="1" t="s">
        <v>786</v>
      </c>
      <c r="C3" s="1" t="s">
        <v>787</v>
      </c>
    </row>
    <row r="4" spans="1:3" x14ac:dyDescent="0.25">
      <c r="A4" s="26" t="s">
        <v>774</v>
      </c>
      <c r="B4" s="27">
        <v>16</v>
      </c>
      <c r="C4" s="7">
        <v>2185615</v>
      </c>
    </row>
    <row r="5" spans="1:3" x14ac:dyDescent="0.25">
      <c r="A5" s="26" t="s">
        <v>781</v>
      </c>
      <c r="B5" s="27">
        <v>36</v>
      </c>
      <c r="C5" s="7">
        <v>1453848</v>
      </c>
    </row>
    <row r="6" spans="1:3" x14ac:dyDescent="0.25">
      <c r="A6" s="26" t="s">
        <v>771</v>
      </c>
      <c r="B6" s="27">
        <v>22</v>
      </c>
      <c r="C6" s="7">
        <v>4594667</v>
      </c>
    </row>
    <row r="7" spans="1:3" x14ac:dyDescent="0.25">
      <c r="A7" s="26" t="s">
        <v>773</v>
      </c>
      <c r="B7" s="27">
        <v>4</v>
      </c>
      <c r="C7" s="7">
        <v>240616</v>
      </c>
    </row>
    <row r="8" spans="1:3" x14ac:dyDescent="0.25">
      <c r="A8" s="26" t="s">
        <v>772</v>
      </c>
      <c r="B8" s="27">
        <v>122</v>
      </c>
      <c r="C8" s="7">
        <v>27302071</v>
      </c>
    </row>
    <row r="9" spans="1:3" x14ac:dyDescent="0.25">
      <c r="A9" s="26" t="s">
        <v>783</v>
      </c>
      <c r="B9" s="27">
        <v>7</v>
      </c>
      <c r="C9" s="7">
        <v>677370</v>
      </c>
    </row>
    <row r="10" spans="1:3" x14ac:dyDescent="0.25">
      <c r="A10" s="26" t="s">
        <v>784</v>
      </c>
      <c r="B10" s="27">
        <v>207</v>
      </c>
      <c r="C10" s="7">
        <v>36454187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209"/>
  <sheetViews>
    <sheetView workbookViewId="0">
      <pane ySplit="1" topLeftCell="A2" activePane="bottomLeft" state="frozen"/>
      <selection pane="bottomLeft" activeCell="A3" sqref="A3"/>
    </sheetView>
  </sheetViews>
  <sheetFormatPr baseColWidth="10" defaultRowHeight="15" x14ac:dyDescent="0.25"/>
  <cols>
    <col min="2" max="2" width="39.85546875" customWidth="1"/>
    <col min="5" max="5" width="16" customWidth="1"/>
    <col min="6" max="6" width="25.28515625" customWidth="1"/>
    <col min="12" max="12" width="29" customWidth="1"/>
    <col min="13" max="13" width="21.7109375" customWidth="1"/>
    <col min="14" max="16" width="16.28515625" customWidth="1"/>
    <col min="23" max="23" width="13" customWidth="1"/>
    <col min="24" max="24" width="12.85546875" customWidth="1"/>
    <col min="29" max="29" width="18.140625" customWidth="1"/>
    <col min="37" max="37" width="11.85546875" customWidth="1"/>
  </cols>
  <sheetData>
    <row r="1" spans="1:41" x14ac:dyDescent="0.25">
      <c r="J1" s="13">
        <f>SUBTOTAL(9,J3:J209)</f>
        <v>42197408</v>
      </c>
      <c r="K1" s="13">
        <f>SUBTOTAL(9,K3:K209)</f>
        <v>36454187</v>
      </c>
      <c r="R1" s="13">
        <f>SUBTOTAL(9,R3:R209)</f>
        <v>14120557</v>
      </c>
      <c r="S1" s="13">
        <f>SUBTOTAL(9,S3:S209)</f>
        <v>7990098</v>
      </c>
      <c r="T1" s="13">
        <f>SUBTOTAL(9,T3:T209)</f>
        <v>1461428</v>
      </c>
      <c r="U1" s="13"/>
      <c r="V1" s="13">
        <f>SUBTOTAL(9,V3:V209)</f>
        <v>4669031</v>
      </c>
      <c r="X1" s="13">
        <f>SUBTOTAL(9,X3:X209)</f>
        <v>4669031</v>
      </c>
      <c r="AL1" s="13">
        <f>SUBTOTAL(9,AL3:AL209)</f>
        <v>14120557</v>
      </c>
      <c r="AM1" s="13">
        <f>SUBTOTAL(9,AM3:AM209)</f>
        <v>1461428</v>
      </c>
    </row>
    <row r="2" spans="1:41" s="10" customFormat="1" ht="60" customHeight="1" x14ac:dyDescent="0.25">
      <c r="A2" s="9" t="s">
        <v>223</v>
      </c>
      <c r="B2" s="9" t="s">
        <v>224</v>
      </c>
      <c r="C2" s="9" t="s">
        <v>225</v>
      </c>
      <c r="D2" s="9" t="s">
        <v>226</v>
      </c>
      <c r="E2" s="11" t="s">
        <v>227</v>
      </c>
      <c r="F2" s="9" t="s">
        <v>228</v>
      </c>
      <c r="G2" s="9" t="s">
        <v>229</v>
      </c>
      <c r="H2" s="9" t="s">
        <v>230</v>
      </c>
      <c r="I2" s="9" t="s">
        <v>231</v>
      </c>
      <c r="J2" s="9" t="s">
        <v>232</v>
      </c>
      <c r="K2" s="11" t="s">
        <v>233</v>
      </c>
      <c r="L2" s="9" t="s">
        <v>234</v>
      </c>
      <c r="M2" s="11" t="s">
        <v>705</v>
      </c>
      <c r="N2" s="11" t="s">
        <v>706</v>
      </c>
      <c r="O2" s="11" t="s">
        <v>707</v>
      </c>
      <c r="P2" s="24" t="s">
        <v>782</v>
      </c>
      <c r="Q2" s="9" t="s">
        <v>235</v>
      </c>
      <c r="R2" s="9" t="s">
        <v>236</v>
      </c>
      <c r="S2" s="9" t="s">
        <v>237</v>
      </c>
      <c r="T2" s="9" t="s">
        <v>238</v>
      </c>
      <c r="U2" s="11" t="s">
        <v>711</v>
      </c>
      <c r="V2" s="11" t="s">
        <v>708</v>
      </c>
      <c r="W2" s="11" t="s">
        <v>710</v>
      </c>
      <c r="X2" s="9" t="s">
        <v>239</v>
      </c>
      <c r="Y2" s="11" t="s">
        <v>709</v>
      </c>
      <c r="Z2" s="11" t="s">
        <v>240</v>
      </c>
      <c r="AA2" s="11" t="s">
        <v>241</v>
      </c>
      <c r="AB2" s="11" t="s">
        <v>242</v>
      </c>
      <c r="AC2" s="9" t="s">
        <v>243</v>
      </c>
      <c r="AD2" s="9" t="s">
        <v>244</v>
      </c>
      <c r="AE2" s="9" t="s">
        <v>245</v>
      </c>
      <c r="AF2" s="9" t="s">
        <v>246</v>
      </c>
      <c r="AG2" s="9" t="s">
        <v>247</v>
      </c>
      <c r="AH2" s="9" t="s">
        <v>248</v>
      </c>
      <c r="AI2" s="9" t="s">
        <v>249</v>
      </c>
      <c r="AJ2" s="9" t="s">
        <v>250</v>
      </c>
      <c r="AK2" s="9" t="s">
        <v>251</v>
      </c>
      <c r="AL2" s="11" t="s">
        <v>252</v>
      </c>
      <c r="AM2" s="9" t="s">
        <v>253</v>
      </c>
      <c r="AN2" s="9" t="s">
        <v>254</v>
      </c>
      <c r="AO2" s="9" t="s">
        <v>255</v>
      </c>
    </row>
    <row r="3" spans="1:41" x14ac:dyDescent="0.25">
      <c r="A3" s="1">
        <v>821003143</v>
      </c>
      <c r="B3" s="1" t="s">
        <v>11</v>
      </c>
      <c r="C3" s="1" t="s">
        <v>256</v>
      </c>
      <c r="D3" s="1">
        <v>30214</v>
      </c>
      <c r="E3" s="1" t="s">
        <v>257</v>
      </c>
      <c r="F3" s="1" t="s">
        <v>258</v>
      </c>
      <c r="G3" s="1"/>
      <c r="H3" s="1"/>
      <c r="I3" s="5">
        <v>44171</v>
      </c>
      <c r="J3" s="12">
        <v>114677</v>
      </c>
      <c r="K3" s="12">
        <v>114677</v>
      </c>
      <c r="L3" s="1" t="s">
        <v>259</v>
      </c>
      <c r="M3" s="1" t="s">
        <v>772</v>
      </c>
      <c r="N3" s="1"/>
      <c r="O3" s="1"/>
      <c r="P3" s="1"/>
      <c r="Q3" s="1" t="s">
        <v>260</v>
      </c>
      <c r="R3" s="12">
        <v>0</v>
      </c>
      <c r="S3" s="12">
        <v>0</v>
      </c>
      <c r="T3" s="12">
        <v>0</v>
      </c>
      <c r="U3" s="12"/>
      <c r="V3" s="12">
        <v>0</v>
      </c>
      <c r="W3" s="1"/>
      <c r="X3" s="12">
        <v>0</v>
      </c>
      <c r="Y3" s="1"/>
      <c r="Z3" s="1"/>
      <c r="AA3" s="1"/>
      <c r="AB3" s="1"/>
      <c r="AC3" s="1"/>
      <c r="AD3" s="5">
        <v>44171</v>
      </c>
      <c r="AE3" s="1"/>
      <c r="AF3" s="1"/>
      <c r="AG3" s="1"/>
      <c r="AH3" s="1" t="s">
        <v>261</v>
      </c>
      <c r="AI3" s="1"/>
      <c r="AJ3" s="1"/>
      <c r="AK3" s="1"/>
      <c r="AL3" s="12">
        <v>0</v>
      </c>
      <c r="AM3" s="12">
        <v>0</v>
      </c>
      <c r="AN3" s="1"/>
      <c r="AO3" s="1">
        <v>20232604</v>
      </c>
    </row>
    <row r="4" spans="1:41" x14ac:dyDescent="0.25">
      <c r="A4" s="1">
        <v>821003143</v>
      </c>
      <c r="B4" s="1" t="s">
        <v>11</v>
      </c>
      <c r="C4" s="1" t="s">
        <v>256</v>
      </c>
      <c r="D4" s="1">
        <v>31438</v>
      </c>
      <c r="E4" s="1" t="s">
        <v>262</v>
      </c>
      <c r="F4" s="1" t="s">
        <v>263</v>
      </c>
      <c r="G4" s="1"/>
      <c r="H4" s="1"/>
      <c r="I4" s="5">
        <v>44174</v>
      </c>
      <c r="J4" s="12">
        <v>99400</v>
      </c>
      <c r="K4" s="12">
        <v>99400</v>
      </c>
      <c r="L4" s="1" t="s">
        <v>259</v>
      </c>
      <c r="M4" s="1" t="s">
        <v>772</v>
      </c>
      <c r="N4" s="1"/>
      <c r="O4" s="1"/>
      <c r="P4" s="1"/>
      <c r="Q4" s="1" t="s">
        <v>260</v>
      </c>
      <c r="R4" s="12">
        <v>0</v>
      </c>
      <c r="S4" s="12">
        <v>0</v>
      </c>
      <c r="T4" s="12">
        <v>0</v>
      </c>
      <c r="U4" s="12"/>
      <c r="V4" s="12">
        <v>0</v>
      </c>
      <c r="W4" s="1"/>
      <c r="X4" s="12">
        <v>0</v>
      </c>
      <c r="Y4" s="1"/>
      <c r="Z4" s="1"/>
      <c r="AA4" s="1"/>
      <c r="AB4" s="1"/>
      <c r="AC4" s="1"/>
      <c r="AD4" s="5">
        <v>44174</v>
      </c>
      <c r="AE4" s="1"/>
      <c r="AF4" s="1"/>
      <c r="AG4" s="1"/>
      <c r="AH4" s="1" t="s">
        <v>261</v>
      </c>
      <c r="AI4" s="1"/>
      <c r="AJ4" s="1"/>
      <c r="AK4" s="1"/>
      <c r="AL4" s="12">
        <v>0</v>
      </c>
      <c r="AM4" s="12">
        <v>0</v>
      </c>
      <c r="AN4" s="1"/>
      <c r="AO4" s="1">
        <v>20232604</v>
      </c>
    </row>
    <row r="5" spans="1:41" x14ac:dyDescent="0.25">
      <c r="A5" s="1">
        <v>821003143</v>
      </c>
      <c r="B5" s="1" t="s">
        <v>11</v>
      </c>
      <c r="C5" s="1" t="s">
        <v>256</v>
      </c>
      <c r="D5" s="1">
        <v>77766</v>
      </c>
      <c r="E5" s="1" t="s">
        <v>264</v>
      </c>
      <c r="F5" s="1" t="s">
        <v>265</v>
      </c>
      <c r="G5" s="1"/>
      <c r="H5" s="1"/>
      <c r="I5" s="5">
        <v>44265</v>
      </c>
      <c r="J5" s="12">
        <v>99400</v>
      </c>
      <c r="K5" s="12">
        <v>99400</v>
      </c>
      <c r="L5" s="1" t="s">
        <v>259</v>
      </c>
      <c r="M5" s="1" t="s">
        <v>772</v>
      </c>
      <c r="N5" s="1"/>
      <c r="O5" s="1"/>
      <c r="P5" s="1"/>
      <c r="Q5" s="1" t="s">
        <v>260</v>
      </c>
      <c r="R5" s="12">
        <v>0</v>
      </c>
      <c r="S5" s="12">
        <v>0</v>
      </c>
      <c r="T5" s="12">
        <v>0</v>
      </c>
      <c r="U5" s="12"/>
      <c r="V5" s="12">
        <v>0</v>
      </c>
      <c r="W5" s="1"/>
      <c r="X5" s="12">
        <v>0</v>
      </c>
      <c r="Y5" s="1"/>
      <c r="Z5" s="1"/>
      <c r="AA5" s="1"/>
      <c r="AB5" s="1"/>
      <c r="AC5" s="1"/>
      <c r="AD5" s="5">
        <v>44265</v>
      </c>
      <c r="AE5" s="1"/>
      <c r="AF5" s="1"/>
      <c r="AG5" s="1"/>
      <c r="AH5" s="1" t="s">
        <v>261</v>
      </c>
      <c r="AI5" s="1"/>
      <c r="AJ5" s="1"/>
      <c r="AK5" s="1"/>
      <c r="AL5" s="12">
        <v>0</v>
      </c>
      <c r="AM5" s="12">
        <v>0</v>
      </c>
      <c r="AN5" s="1"/>
      <c r="AO5" s="1">
        <v>20232604</v>
      </c>
    </row>
    <row r="6" spans="1:41" x14ac:dyDescent="0.25">
      <c r="A6" s="1">
        <v>821003143</v>
      </c>
      <c r="B6" s="1" t="s">
        <v>11</v>
      </c>
      <c r="C6" s="1" t="s">
        <v>256</v>
      </c>
      <c r="D6" s="1">
        <v>87799</v>
      </c>
      <c r="E6" s="1" t="s">
        <v>266</v>
      </c>
      <c r="F6" s="1" t="s">
        <v>267</v>
      </c>
      <c r="G6" s="1"/>
      <c r="H6" s="1"/>
      <c r="I6" s="5">
        <v>44284</v>
      </c>
      <c r="J6" s="12">
        <v>99400</v>
      </c>
      <c r="K6" s="12">
        <v>99400</v>
      </c>
      <c r="L6" s="1" t="s">
        <v>259</v>
      </c>
      <c r="M6" s="1" t="s">
        <v>772</v>
      </c>
      <c r="N6" s="1"/>
      <c r="O6" s="1"/>
      <c r="P6" s="1"/>
      <c r="Q6" s="1" t="s">
        <v>260</v>
      </c>
      <c r="R6" s="12">
        <v>0</v>
      </c>
      <c r="S6" s="12">
        <v>0</v>
      </c>
      <c r="T6" s="12">
        <v>0</v>
      </c>
      <c r="U6" s="12"/>
      <c r="V6" s="12">
        <v>0</v>
      </c>
      <c r="W6" s="1"/>
      <c r="X6" s="12">
        <v>0</v>
      </c>
      <c r="Y6" s="1"/>
      <c r="Z6" s="1"/>
      <c r="AA6" s="1"/>
      <c r="AB6" s="1"/>
      <c r="AC6" s="1"/>
      <c r="AD6" s="5">
        <v>44284</v>
      </c>
      <c r="AE6" s="1"/>
      <c r="AF6" s="1"/>
      <c r="AG6" s="1"/>
      <c r="AH6" s="1" t="s">
        <v>261</v>
      </c>
      <c r="AI6" s="1"/>
      <c r="AJ6" s="1"/>
      <c r="AK6" s="1"/>
      <c r="AL6" s="12">
        <v>0</v>
      </c>
      <c r="AM6" s="12">
        <v>0</v>
      </c>
      <c r="AN6" s="1"/>
      <c r="AO6" s="1">
        <v>20232604</v>
      </c>
    </row>
    <row r="7" spans="1:41" x14ac:dyDescent="0.25">
      <c r="A7" s="1">
        <v>821003143</v>
      </c>
      <c r="B7" s="1" t="s">
        <v>11</v>
      </c>
      <c r="C7" s="1" t="s">
        <v>256</v>
      </c>
      <c r="D7" s="1">
        <v>89091</v>
      </c>
      <c r="E7" s="1" t="s">
        <v>268</v>
      </c>
      <c r="F7" s="1" t="s">
        <v>269</v>
      </c>
      <c r="G7" s="1"/>
      <c r="H7" s="1"/>
      <c r="I7" s="5">
        <v>44285</v>
      </c>
      <c r="J7" s="12">
        <v>99400</v>
      </c>
      <c r="K7" s="12">
        <v>99400</v>
      </c>
      <c r="L7" s="1" t="s">
        <v>259</v>
      </c>
      <c r="M7" s="1" t="s">
        <v>772</v>
      </c>
      <c r="N7" s="1"/>
      <c r="O7" s="1"/>
      <c r="P7" s="1"/>
      <c r="Q7" s="1" t="s">
        <v>260</v>
      </c>
      <c r="R7" s="12">
        <v>0</v>
      </c>
      <c r="S7" s="12">
        <v>0</v>
      </c>
      <c r="T7" s="12">
        <v>0</v>
      </c>
      <c r="U7" s="12"/>
      <c r="V7" s="12">
        <v>0</v>
      </c>
      <c r="W7" s="1"/>
      <c r="X7" s="12">
        <v>0</v>
      </c>
      <c r="Y7" s="1"/>
      <c r="Z7" s="1"/>
      <c r="AA7" s="1"/>
      <c r="AB7" s="1"/>
      <c r="AC7" s="1"/>
      <c r="AD7" s="5">
        <v>44285</v>
      </c>
      <c r="AE7" s="1"/>
      <c r="AF7" s="1"/>
      <c r="AG7" s="1"/>
      <c r="AH7" s="1" t="s">
        <v>261</v>
      </c>
      <c r="AI7" s="1"/>
      <c r="AJ7" s="1"/>
      <c r="AK7" s="1"/>
      <c r="AL7" s="12">
        <v>0</v>
      </c>
      <c r="AM7" s="12">
        <v>0</v>
      </c>
      <c r="AN7" s="1"/>
      <c r="AO7" s="1">
        <v>20232604</v>
      </c>
    </row>
    <row r="8" spans="1:41" x14ac:dyDescent="0.25">
      <c r="A8" s="1">
        <v>821003143</v>
      </c>
      <c r="B8" s="1" t="s">
        <v>11</v>
      </c>
      <c r="C8" s="1" t="s">
        <v>256</v>
      </c>
      <c r="D8" s="1">
        <v>108851</v>
      </c>
      <c r="E8" s="1" t="s">
        <v>270</v>
      </c>
      <c r="F8" s="1" t="s">
        <v>271</v>
      </c>
      <c r="G8" s="1"/>
      <c r="H8" s="1"/>
      <c r="I8" s="5">
        <v>44314</v>
      </c>
      <c r="J8" s="12">
        <v>972</v>
      </c>
      <c r="K8" s="12">
        <v>972</v>
      </c>
      <c r="L8" s="1" t="s">
        <v>259</v>
      </c>
      <c r="M8" s="1" t="s">
        <v>772</v>
      </c>
      <c r="N8" s="1"/>
      <c r="O8" s="1"/>
      <c r="P8" s="1"/>
      <c r="Q8" s="1" t="s">
        <v>260</v>
      </c>
      <c r="R8" s="12">
        <v>0</v>
      </c>
      <c r="S8" s="12">
        <v>0</v>
      </c>
      <c r="T8" s="12">
        <v>0</v>
      </c>
      <c r="U8" s="12"/>
      <c r="V8" s="12">
        <v>0</v>
      </c>
      <c r="W8" s="1"/>
      <c r="X8" s="12">
        <v>0</v>
      </c>
      <c r="Y8" s="1"/>
      <c r="Z8" s="1"/>
      <c r="AA8" s="1"/>
      <c r="AB8" s="1"/>
      <c r="AC8" s="1"/>
      <c r="AD8" s="5">
        <v>44314</v>
      </c>
      <c r="AE8" s="1"/>
      <c r="AF8" s="1"/>
      <c r="AG8" s="1"/>
      <c r="AH8" s="1" t="s">
        <v>261</v>
      </c>
      <c r="AI8" s="1"/>
      <c r="AJ8" s="1"/>
      <c r="AK8" s="1"/>
      <c r="AL8" s="12">
        <v>0</v>
      </c>
      <c r="AM8" s="12">
        <v>0</v>
      </c>
      <c r="AN8" s="1"/>
      <c r="AO8" s="1">
        <v>20232604</v>
      </c>
    </row>
    <row r="9" spans="1:41" x14ac:dyDescent="0.25">
      <c r="A9" s="1">
        <v>821003143</v>
      </c>
      <c r="B9" s="1" t="s">
        <v>11</v>
      </c>
      <c r="C9" s="1" t="s">
        <v>256</v>
      </c>
      <c r="D9" s="1">
        <v>108868</v>
      </c>
      <c r="E9" s="1" t="s">
        <v>272</v>
      </c>
      <c r="F9" s="1" t="s">
        <v>273</v>
      </c>
      <c r="G9" s="1"/>
      <c r="H9" s="1"/>
      <c r="I9" s="5">
        <v>44314</v>
      </c>
      <c r="J9" s="12">
        <v>63159</v>
      </c>
      <c r="K9" s="12">
        <v>63159</v>
      </c>
      <c r="L9" s="1" t="s">
        <v>259</v>
      </c>
      <c r="M9" s="1" t="s">
        <v>772</v>
      </c>
      <c r="N9" s="1"/>
      <c r="O9" s="1"/>
      <c r="P9" s="1"/>
      <c r="Q9" s="1" t="s">
        <v>260</v>
      </c>
      <c r="R9" s="12">
        <v>0</v>
      </c>
      <c r="S9" s="12">
        <v>0</v>
      </c>
      <c r="T9" s="12">
        <v>0</v>
      </c>
      <c r="U9" s="12"/>
      <c r="V9" s="12">
        <v>0</v>
      </c>
      <c r="W9" s="1"/>
      <c r="X9" s="12">
        <v>0</v>
      </c>
      <c r="Y9" s="1"/>
      <c r="Z9" s="1"/>
      <c r="AA9" s="1"/>
      <c r="AB9" s="1"/>
      <c r="AC9" s="1"/>
      <c r="AD9" s="5">
        <v>44314</v>
      </c>
      <c r="AE9" s="1"/>
      <c r="AF9" s="1"/>
      <c r="AG9" s="1"/>
      <c r="AH9" s="1" t="s">
        <v>261</v>
      </c>
      <c r="AI9" s="1"/>
      <c r="AJ9" s="1"/>
      <c r="AK9" s="1"/>
      <c r="AL9" s="12">
        <v>0</v>
      </c>
      <c r="AM9" s="12">
        <v>0</v>
      </c>
      <c r="AN9" s="1"/>
      <c r="AO9" s="1">
        <v>20232604</v>
      </c>
    </row>
    <row r="10" spans="1:41" x14ac:dyDescent="0.25">
      <c r="A10" s="1">
        <v>821003143</v>
      </c>
      <c r="B10" s="1" t="s">
        <v>11</v>
      </c>
      <c r="C10" s="1" t="s">
        <v>256</v>
      </c>
      <c r="D10" s="1">
        <v>129642</v>
      </c>
      <c r="E10" s="1" t="s">
        <v>274</v>
      </c>
      <c r="F10" s="1" t="s">
        <v>275</v>
      </c>
      <c r="G10" s="1"/>
      <c r="H10" s="1"/>
      <c r="I10" s="5">
        <v>44348</v>
      </c>
      <c r="J10" s="12">
        <v>115972</v>
      </c>
      <c r="K10" s="12">
        <v>115972</v>
      </c>
      <c r="L10" s="1" t="s">
        <v>259</v>
      </c>
      <c r="M10" s="1" t="s">
        <v>772</v>
      </c>
      <c r="N10" s="1"/>
      <c r="O10" s="1"/>
      <c r="P10" s="1"/>
      <c r="Q10" s="1" t="s">
        <v>260</v>
      </c>
      <c r="R10" s="12">
        <v>0</v>
      </c>
      <c r="S10" s="12">
        <v>0</v>
      </c>
      <c r="T10" s="12">
        <v>0</v>
      </c>
      <c r="U10" s="12"/>
      <c r="V10" s="12">
        <v>0</v>
      </c>
      <c r="W10" s="1"/>
      <c r="X10" s="12">
        <v>0</v>
      </c>
      <c r="Y10" s="1"/>
      <c r="Z10" s="1"/>
      <c r="AA10" s="1"/>
      <c r="AB10" s="1"/>
      <c r="AC10" s="1"/>
      <c r="AD10" s="5">
        <v>44348</v>
      </c>
      <c r="AE10" s="1"/>
      <c r="AF10" s="1"/>
      <c r="AG10" s="1"/>
      <c r="AH10" s="1" t="s">
        <v>261</v>
      </c>
      <c r="AI10" s="1"/>
      <c r="AJ10" s="1"/>
      <c r="AK10" s="1"/>
      <c r="AL10" s="12">
        <v>0</v>
      </c>
      <c r="AM10" s="12">
        <v>0</v>
      </c>
      <c r="AN10" s="1"/>
      <c r="AO10" s="1">
        <v>20232604</v>
      </c>
    </row>
    <row r="11" spans="1:41" x14ac:dyDescent="0.25">
      <c r="A11" s="1">
        <v>821003143</v>
      </c>
      <c r="B11" s="1" t="s">
        <v>11</v>
      </c>
      <c r="C11" s="1" t="s">
        <v>256</v>
      </c>
      <c r="D11" s="1">
        <v>130508</v>
      </c>
      <c r="E11" s="1" t="s">
        <v>276</v>
      </c>
      <c r="F11" s="1" t="s">
        <v>277</v>
      </c>
      <c r="G11" s="1"/>
      <c r="H11" s="1"/>
      <c r="I11" s="5">
        <v>44349</v>
      </c>
      <c r="J11" s="12">
        <v>4241931</v>
      </c>
      <c r="K11" s="12">
        <v>4241931</v>
      </c>
      <c r="L11" s="1" t="s">
        <v>259</v>
      </c>
      <c r="M11" s="1" t="s">
        <v>772</v>
      </c>
      <c r="N11" s="1"/>
      <c r="O11" s="1"/>
      <c r="P11" s="1"/>
      <c r="Q11" s="1" t="s">
        <v>260</v>
      </c>
      <c r="R11" s="12">
        <v>0</v>
      </c>
      <c r="S11" s="12">
        <v>0</v>
      </c>
      <c r="T11" s="12">
        <v>0</v>
      </c>
      <c r="U11" s="12"/>
      <c r="V11" s="12">
        <v>0</v>
      </c>
      <c r="W11" s="1"/>
      <c r="X11" s="12">
        <v>0</v>
      </c>
      <c r="Y11" s="1"/>
      <c r="Z11" s="1"/>
      <c r="AA11" s="1"/>
      <c r="AB11" s="1"/>
      <c r="AC11" s="1"/>
      <c r="AD11" s="5">
        <v>44349</v>
      </c>
      <c r="AE11" s="1"/>
      <c r="AF11" s="1"/>
      <c r="AG11" s="1"/>
      <c r="AH11" s="1" t="s">
        <v>261</v>
      </c>
      <c r="AI11" s="1"/>
      <c r="AJ11" s="1"/>
      <c r="AK11" s="1"/>
      <c r="AL11" s="12">
        <v>0</v>
      </c>
      <c r="AM11" s="12">
        <v>0</v>
      </c>
      <c r="AN11" s="1"/>
      <c r="AO11" s="1">
        <v>20232604</v>
      </c>
    </row>
    <row r="12" spans="1:41" x14ac:dyDescent="0.25">
      <c r="A12" s="1">
        <v>821003143</v>
      </c>
      <c r="B12" s="1" t="s">
        <v>11</v>
      </c>
      <c r="C12" s="1" t="s">
        <v>256</v>
      </c>
      <c r="D12" s="1">
        <v>130509</v>
      </c>
      <c r="E12" s="1" t="s">
        <v>278</v>
      </c>
      <c r="F12" s="1" t="s">
        <v>279</v>
      </c>
      <c r="G12" s="1"/>
      <c r="H12" s="1"/>
      <c r="I12" s="5">
        <v>44349</v>
      </c>
      <c r="J12" s="12">
        <v>198846</v>
      </c>
      <c r="K12" s="12">
        <v>198846</v>
      </c>
      <c r="L12" s="1" t="s">
        <v>259</v>
      </c>
      <c r="M12" s="1" t="s">
        <v>772</v>
      </c>
      <c r="N12" s="1"/>
      <c r="O12" s="1"/>
      <c r="P12" s="1"/>
      <c r="Q12" s="1" t="s">
        <v>260</v>
      </c>
      <c r="R12" s="12">
        <v>0</v>
      </c>
      <c r="S12" s="12">
        <v>0</v>
      </c>
      <c r="T12" s="12">
        <v>0</v>
      </c>
      <c r="U12" s="12"/>
      <c r="V12" s="12">
        <v>0</v>
      </c>
      <c r="W12" s="1"/>
      <c r="X12" s="12">
        <v>0</v>
      </c>
      <c r="Y12" s="1"/>
      <c r="Z12" s="1"/>
      <c r="AA12" s="1"/>
      <c r="AB12" s="1"/>
      <c r="AC12" s="1"/>
      <c r="AD12" s="5">
        <v>44349</v>
      </c>
      <c r="AE12" s="1"/>
      <c r="AF12" s="1"/>
      <c r="AG12" s="1"/>
      <c r="AH12" s="1" t="s">
        <v>261</v>
      </c>
      <c r="AI12" s="1"/>
      <c r="AJ12" s="1"/>
      <c r="AK12" s="1"/>
      <c r="AL12" s="12">
        <v>0</v>
      </c>
      <c r="AM12" s="12">
        <v>0</v>
      </c>
      <c r="AN12" s="1"/>
      <c r="AO12" s="1">
        <v>20232604</v>
      </c>
    </row>
    <row r="13" spans="1:41" x14ac:dyDescent="0.25">
      <c r="A13" s="1">
        <v>821003143</v>
      </c>
      <c r="B13" s="1" t="s">
        <v>11</v>
      </c>
      <c r="C13" s="1" t="s">
        <v>256</v>
      </c>
      <c r="D13" s="1">
        <v>133576</v>
      </c>
      <c r="E13" s="1" t="s">
        <v>280</v>
      </c>
      <c r="F13" s="1" t="s">
        <v>281</v>
      </c>
      <c r="G13" s="1"/>
      <c r="H13" s="1"/>
      <c r="I13" s="5">
        <v>44355</v>
      </c>
      <c r="J13" s="12">
        <v>66946</v>
      </c>
      <c r="K13" s="12">
        <v>66946</v>
      </c>
      <c r="L13" s="1" t="s">
        <v>259</v>
      </c>
      <c r="M13" s="1" t="s">
        <v>772</v>
      </c>
      <c r="N13" s="1"/>
      <c r="O13" s="1"/>
      <c r="P13" s="1"/>
      <c r="Q13" s="1" t="s">
        <v>260</v>
      </c>
      <c r="R13" s="12">
        <v>0</v>
      </c>
      <c r="S13" s="12">
        <v>0</v>
      </c>
      <c r="T13" s="12">
        <v>0</v>
      </c>
      <c r="U13" s="12"/>
      <c r="V13" s="12">
        <v>0</v>
      </c>
      <c r="W13" s="1"/>
      <c r="X13" s="12">
        <v>0</v>
      </c>
      <c r="Y13" s="1"/>
      <c r="Z13" s="1"/>
      <c r="AA13" s="1"/>
      <c r="AB13" s="1"/>
      <c r="AC13" s="1"/>
      <c r="AD13" s="5">
        <v>44355</v>
      </c>
      <c r="AE13" s="1"/>
      <c r="AF13" s="1"/>
      <c r="AG13" s="1"/>
      <c r="AH13" s="1" t="s">
        <v>261</v>
      </c>
      <c r="AI13" s="1"/>
      <c r="AJ13" s="1"/>
      <c r="AK13" s="1"/>
      <c r="AL13" s="12">
        <v>0</v>
      </c>
      <c r="AM13" s="12">
        <v>0</v>
      </c>
      <c r="AN13" s="1"/>
      <c r="AO13" s="1">
        <v>20232604</v>
      </c>
    </row>
    <row r="14" spans="1:41" x14ac:dyDescent="0.25">
      <c r="A14" s="1">
        <v>821003143</v>
      </c>
      <c r="B14" s="1" t="s">
        <v>11</v>
      </c>
      <c r="C14" s="1" t="s">
        <v>256</v>
      </c>
      <c r="D14" s="1">
        <v>133577</v>
      </c>
      <c r="E14" s="1" t="s">
        <v>282</v>
      </c>
      <c r="F14" s="1" t="s">
        <v>283</v>
      </c>
      <c r="G14" s="1"/>
      <c r="H14" s="1"/>
      <c r="I14" s="5">
        <v>44355</v>
      </c>
      <c r="J14" s="12">
        <v>99423</v>
      </c>
      <c r="K14" s="12">
        <v>99423</v>
      </c>
      <c r="L14" s="1" t="s">
        <v>259</v>
      </c>
      <c r="M14" s="1" t="s">
        <v>772</v>
      </c>
      <c r="N14" s="1"/>
      <c r="O14" s="1"/>
      <c r="P14" s="1"/>
      <c r="Q14" s="1" t="s">
        <v>260</v>
      </c>
      <c r="R14" s="12">
        <v>0</v>
      </c>
      <c r="S14" s="12">
        <v>0</v>
      </c>
      <c r="T14" s="12">
        <v>0</v>
      </c>
      <c r="U14" s="12"/>
      <c r="V14" s="12">
        <v>0</v>
      </c>
      <c r="W14" s="1"/>
      <c r="X14" s="12">
        <v>0</v>
      </c>
      <c r="Y14" s="1"/>
      <c r="Z14" s="1"/>
      <c r="AA14" s="1"/>
      <c r="AB14" s="1"/>
      <c r="AC14" s="1"/>
      <c r="AD14" s="5">
        <v>44355</v>
      </c>
      <c r="AE14" s="1"/>
      <c r="AF14" s="1"/>
      <c r="AG14" s="1"/>
      <c r="AH14" s="1" t="s">
        <v>261</v>
      </c>
      <c r="AI14" s="1"/>
      <c r="AJ14" s="1"/>
      <c r="AK14" s="1"/>
      <c r="AL14" s="12">
        <v>0</v>
      </c>
      <c r="AM14" s="12">
        <v>0</v>
      </c>
      <c r="AN14" s="1"/>
      <c r="AO14" s="1">
        <v>20232604</v>
      </c>
    </row>
    <row r="15" spans="1:41" x14ac:dyDescent="0.25">
      <c r="A15" s="1">
        <v>821003143</v>
      </c>
      <c r="B15" s="1" t="s">
        <v>11</v>
      </c>
      <c r="C15" s="1" t="s">
        <v>256</v>
      </c>
      <c r="D15" s="1">
        <v>136834</v>
      </c>
      <c r="E15" s="1" t="s">
        <v>284</v>
      </c>
      <c r="F15" s="1" t="s">
        <v>285</v>
      </c>
      <c r="G15" s="1"/>
      <c r="H15" s="1"/>
      <c r="I15" s="5">
        <v>44358</v>
      </c>
      <c r="J15" s="12">
        <v>2290310</v>
      </c>
      <c r="K15" s="12">
        <v>2076610</v>
      </c>
      <c r="L15" s="1" t="s">
        <v>259</v>
      </c>
      <c r="M15" s="1" t="s">
        <v>772</v>
      </c>
      <c r="N15" s="1"/>
      <c r="O15" s="1"/>
      <c r="P15" s="1"/>
      <c r="Q15" s="1" t="s">
        <v>260</v>
      </c>
      <c r="R15" s="12">
        <v>0</v>
      </c>
      <c r="S15" s="12">
        <v>0</v>
      </c>
      <c r="T15" s="12">
        <v>0</v>
      </c>
      <c r="U15" s="12"/>
      <c r="V15" s="12">
        <v>0</v>
      </c>
      <c r="W15" s="1"/>
      <c r="X15" s="12">
        <v>0</v>
      </c>
      <c r="Y15" s="1"/>
      <c r="Z15" s="1"/>
      <c r="AA15" s="1"/>
      <c r="AB15" s="1"/>
      <c r="AC15" s="1"/>
      <c r="AD15" s="5">
        <v>44358</v>
      </c>
      <c r="AE15" s="1"/>
      <c r="AF15" s="1"/>
      <c r="AG15" s="1"/>
      <c r="AH15" s="1" t="s">
        <v>261</v>
      </c>
      <c r="AI15" s="1"/>
      <c r="AJ15" s="1"/>
      <c r="AK15" s="1"/>
      <c r="AL15" s="12">
        <v>0</v>
      </c>
      <c r="AM15" s="12">
        <v>0</v>
      </c>
      <c r="AN15" s="1"/>
      <c r="AO15" s="1">
        <v>20232604</v>
      </c>
    </row>
    <row r="16" spans="1:41" x14ac:dyDescent="0.25">
      <c r="A16" s="1">
        <v>821003143</v>
      </c>
      <c r="B16" s="1" t="s">
        <v>11</v>
      </c>
      <c r="C16" s="1" t="s">
        <v>256</v>
      </c>
      <c r="D16" s="1">
        <v>136835</v>
      </c>
      <c r="E16" s="1" t="s">
        <v>286</v>
      </c>
      <c r="F16" s="1" t="s">
        <v>287</v>
      </c>
      <c r="G16" s="1"/>
      <c r="H16" s="1"/>
      <c r="I16" s="5">
        <v>44358</v>
      </c>
      <c r="J16" s="12">
        <v>99423</v>
      </c>
      <c r="K16" s="12">
        <v>99423</v>
      </c>
      <c r="L16" s="1" t="s">
        <v>259</v>
      </c>
      <c r="M16" s="1" t="s">
        <v>772</v>
      </c>
      <c r="N16" s="1"/>
      <c r="O16" s="1"/>
      <c r="P16" s="1"/>
      <c r="Q16" s="1" t="s">
        <v>260</v>
      </c>
      <c r="R16" s="12">
        <v>0</v>
      </c>
      <c r="S16" s="12">
        <v>0</v>
      </c>
      <c r="T16" s="12">
        <v>0</v>
      </c>
      <c r="U16" s="12"/>
      <c r="V16" s="12">
        <v>0</v>
      </c>
      <c r="W16" s="1"/>
      <c r="X16" s="12">
        <v>0</v>
      </c>
      <c r="Y16" s="1"/>
      <c r="Z16" s="1"/>
      <c r="AA16" s="1"/>
      <c r="AB16" s="1"/>
      <c r="AC16" s="1"/>
      <c r="AD16" s="5">
        <v>44358</v>
      </c>
      <c r="AE16" s="1"/>
      <c r="AF16" s="1"/>
      <c r="AG16" s="1"/>
      <c r="AH16" s="1" t="s">
        <v>261</v>
      </c>
      <c r="AI16" s="1"/>
      <c r="AJ16" s="1"/>
      <c r="AK16" s="1"/>
      <c r="AL16" s="12">
        <v>0</v>
      </c>
      <c r="AM16" s="12">
        <v>0</v>
      </c>
      <c r="AN16" s="1"/>
      <c r="AO16" s="1">
        <v>20232604</v>
      </c>
    </row>
    <row r="17" spans="1:41" x14ac:dyDescent="0.25">
      <c r="A17" s="1">
        <v>821003143</v>
      </c>
      <c r="B17" s="1" t="s">
        <v>11</v>
      </c>
      <c r="C17" s="1" t="s">
        <v>256</v>
      </c>
      <c r="D17" s="1">
        <v>139179</v>
      </c>
      <c r="E17" s="1" t="s">
        <v>288</v>
      </c>
      <c r="F17" s="1" t="s">
        <v>289</v>
      </c>
      <c r="G17" s="1"/>
      <c r="H17" s="1"/>
      <c r="I17" s="5">
        <v>44363</v>
      </c>
      <c r="J17" s="12">
        <v>59840</v>
      </c>
      <c r="K17" s="12">
        <v>59840</v>
      </c>
      <c r="L17" s="1" t="s">
        <v>259</v>
      </c>
      <c r="M17" s="1" t="s">
        <v>772</v>
      </c>
      <c r="N17" s="1"/>
      <c r="O17" s="1"/>
      <c r="P17" s="1"/>
      <c r="Q17" s="1" t="s">
        <v>260</v>
      </c>
      <c r="R17" s="12">
        <v>0</v>
      </c>
      <c r="S17" s="12">
        <v>0</v>
      </c>
      <c r="T17" s="12">
        <v>0</v>
      </c>
      <c r="U17" s="12"/>
      <c r="V17" s="12">
        <v>0</v>
      </c>
      <c r="W17" s="1"/>
      <c r="X17" s="12">
        <v>0</v>
      </c>
      <c r="Y17" s="1"/>
      <c r="Z17" s="1"/>
      <c r="AA17" s="1"/>
      <c r="AB17" s="1"/>
      <c r="AC17" s="1"/>
      <c r="AD17" s="5">
        <v>44363</v>
      </c>
      <c r="AE17" s="1"/>
      <c r="AF17" s="1"/>
      <c r="AG17" s="1"/>
      <c r="AH17" s="1" t="s">
        <v>261</v>
      </c>
      <c r="AI17" s="1"/>
      <c r="AJ17" s="1"/>
      <c r="AK17" s="1"/>
      <c r="AL17" s="12">
        <v>0</v>
      </c>
      <c r="AM17" s="12">
        <v>0</v>
      </c>
      <c r="AN17" s="1"/>
      <c r="AO17" s="1">
        <v>20232604</v>
      </c>
    </row>
    <row r="18" spans="1:41" x14ac:dyDescent="0.25">
      <c r="A18" s="1">
        <v>821003143</v>
      </c>
      <c r="B18" s="1" t="s">
        <v>11</v>
      </c>
      <c r="C18" s="1" t="s">
        <v>256</v>
      </c>
      <c r="D18" s="1">
        <v>146004</v>
      </c>
      <c r="E18" s="1" t="s">
        <v>290</v>
      </c>
      <c r="F18" s="1" t="s">
        <v>291</v>
      </c>
      <c r="G18" s="1"/>
      <c r="H18" s="1"/>
      <c r="I18" s="5">
        <v>44370</v>
      </c>
      <c r="J18" s="12">
        <v>186982</v>
      </c>
      <c r="K18" s="12">
        <v>186982</v>
      </c>
      <c r="L18" s="1" t="s">
        <v>259</v>
      </c>
      <c r="M18" s="1" t="s">
        <v>772</v>
      </c>
      <c r="N18" s="1"/>
      <c r="O18" s="1"/>
      <c r="P18" s="1"/>
      <c r="Q18" s="1" t="s">
        <v>260</v>
      </c>
      <c r="R18" s="12">
        <v>0</v>
      </c>
      <c r="S18" s="12">
        <v>0</v>
      </c>
      <c r="T18" s="12">
        <v>0</v>
      </c>
      <c r="U18" s="12"/>
      <c r="V18" s="12">
        <v>0</v>
      </c>
      <c r="W18" s="1"/>
      <c r="X18" s="12">
        <v>0</v>
      </c>
      <c r="Y18" s="1"/>
      <c r="Z18" s="1"/>
      <c r="AA18" s="1"/>
      <c r="AB18" s="1"/>
      <c r="AC18" s="1"/>
      <c r="AD18" s="5">
        <v>44370</v>
      </c>
      <c r="AE18" s="1"/>
      <c r="AF18" s="1"/>
      <c r="AG18" s="1"/>
      <c r="AH18" s="1" t="s">
        <v>261</v>
      </c>
      <c r="AI18" s="1"/>
      <c r="AJ18" s="1"/>
      <c r="AK18" s="1"/>
      <c r="AL18" s="12">
        <v>0</v>
      </c>
      <c r="AM18" s="12">
        <v>0</v>
      </c>
      <c r="AN18" s="1"/>
      <c r="AO18" s="1">
        <v>20232604</v>
      </c>
    </row>
    <row r="19" spans="1:41" x14ac:dyDescent="0.25">
      <c r="A19" s="1">
        <v>821003143</v>
      </c>
      <c r="B19" s="1" t="s">
        <v>11</v>
      </c>
      <c r="C19" s="1" t="s">
        <v>256</v>
      </c>
      <c r="D19" s="1">
        <v>146391</v>
      </c>
      <c r="E19" s="1" t="s">
        <v>292</v>
      </c>
      <c r="F19" s="1" t="s">
        <v>293</v>
      </c>
      <c r="G19" s="1"/>
      <c r="H19" s="1"/>
      <c r="I19" s="5">
        <v>44371</v>
      </c>
      <c r="J19" s="12">
        <v>36198</v>
      </c>
      <c r="K19" s="12">
        <v>32698</v>
      </c>
      <c r="L19" s="1" t="s">
        <v>259</v>
      </c>
      <c r="M19" s="1" t="s">
        <v>772</v>
      </c>
      <c r="N19" s="1"/>
      <c r="O19" s="1"/>
      <c r="P19" s="1"/>
      <c r="Q19" s="1" t="s">
        <v>260</v>
      </c>
      <c r="R19" s="12">
        <v>0</v>
      </c>
      <c r="S19" s="12">
        <v>0</v>
      </c>
      <c r="T19" s="12">
        <v>0</v>
      </c>
      <c r="U19" s="12"/>
      <c r="V19" s="12">
        <v>0</v>
      </c>
      <c r="W19" s="1"/>
      <c r="X19" s="12">
        <v>0</v>
      </c>
      <c r="Y19" s="1"/>
      <c r="Z19" s="1"/>
      <c r="AA19" s="1"/>
      <c r="AB19" s="1"/>
      <c r="AC19" s="1"/>
      <c r="AD19" s="5">
        <v>44371</v>
      </c>
      <c r="AE19" s="1"/>
      <c r="AF19" s="1"/>
      <c r="AG19" s="1"/>
      <c r="AH19" s="1" t="s">
        <v>261</v>
      </c>
      <c r="AI19" s="1"/>
      <c r="AJ19" s="1"/>
      <c r="AK19" s="1"/>
      <c r="AL19" s="12">
        <v>0</v>
      </c>
      <c r="AM19" s="12">
        <v>0</v>
      </c>
      <c r="AN19" s="1"/>
      <c r="AO19" s="1">
        <v>20232604</v>
      </c>
    </row>
    <row r="20" spans="1:41" x14ac:dyDescent="0.25">
      <c r="A20" s="1">
        <v>821003143</v>
      </c>
      <c r="B20" s="1" t="s">
        <v>11</v>
      </c>
      <c r="C20" s="1" t="s">
        <v>256</v>
      </c>
      <c r="D20" s="1">
        <v>158388</v>
      </c>
      <c r="E20" s="1" t="s">
        <v>294</v>
      </c>
      <c r="F20" s="1" t="s">
        <v>295</v>
      </c>
      <c r="G20" s="1"/>
      <c r="H20" s="1"/>
      <c r="I20" s="5">
        <v>44389</v>
      </c>
      <c r="J20" s="12">
        <v>10892</v>
      </c>
      <c r="K20" s="12">
        <v>10892</v>
      </c>
      <c r="L20" s="1" t="s">
        <v>259</v>
      </c>
      <c r="M20" s="1" t="s">
        <v>772</v>
      </c>
      <c r="N20" s="1"/>
      <c r="O20" s="1"/>
      <c r="P20" s="1"/>
      <c r="Q20" s="1" t="s">
        <v>260</v>
      </c>
      <c r="R20" s="12">
        <v>0</v>
      </c>
      <c r="S20" s="12">
        <v>0</v>
      </c>
      <c r="T20" s="12">
        <v>0</v>
      </c>
      <c r="U20" s="12"/>
      <c r="V20" s="12">
        <v>0</v>
      </c>
      <c r="W20" s="1"/>
      <c r="X20" s="12">
        <v>0</v>
      </c>
      <c r="Y20" s="1"/>
      <c r="Z20" s="1"/>
      <c r="AA20" s="1"/>
      <c r="AB20" s="1"/>
      <c r="AC20" s="1"/>
      <c r="AD20" s="5">
        <v>44389</v>
      </c>
      <c r="AE20" s="1"/>
      <c r="AF20" s="1"/>
      <c r="AG20" s="1"/>
      <c r="AH20" s="1" t="s">
        <v>261</v>
      </c>
      <c r="AI20" s="1"/>
      <c r="AJ20" s="1"/>
      <c r="AK20" s="1"/>
      <c r="AL20" s="12">
        <v>0</v>
      </c>
      <c r="AM20" s="12">
        <v>0</v>
      </c>
      <c r="AN20" s="1"/>
      <c r="AO20" s="1">
        <v>20232604</v>
      </c>
    </row>
    <row r="21" spans="1:41" x14ac:dyDescent="0.25">
      <c r="A21" s="1">
        <v>821003143</v>
      </c>
      <c r="B21" s="1" t="s">
        <v>11</v>
      </c>
      <c r="C21" s="1" t="s">
        <v>256</v>
      </c>
      <c r="D21" s="1">
        <v>160256</v>
      </c>
      <c r="E21" s="1" t="s">
        <v>296</v>
      </c>
      <c r="F21" s="1" t="s">
        <v>297</v>
      </c>
      <c r="G21" s="1"/>
      <c r="H21" s="1"/>
      <c r="I21" s="5">
        <v>44391</v>
      </c>
      <c r="J21" s="12">
        <v>99423</v>
      </c>
      <c r="K21" s="12">
        <v>99423</v>
      </c>
      <c r="L21" s="1" t="s">
        <v>259</v>
      </c>
      <c r="M21" s="1" t="s">
        <v>772</v>
      </c>
      <c r="N21" s="1"/>
      <c r="O21" s="1"/>
      <c r="P21" s="1"/>
      <c r="Q21" s="1" t="s">
        <v>260</v>
      </c>
      <c r="R21" s="12">
        <v>0</v>
      </c>
      <c r="S21" s="12">
        <v>0</v>
      </c>
      <c r="T21" s="12">
        <v>0</v>
      </c>
      <c r="U21" s="12"/>
      <c r="V21" s="12">
        <v>0</v>
      </c>
      <c r="W21" s="1"/>
      <c r="X21" s="12">
        <v>0</v>
      </c>
      <c r="Y21" s="1"/>
      <c r="Z21" s="1"/>
      <c r="AA21" s="1"/>
      <c r="AB21" s="1"/>
      <c r="AC21" s="1"/>
      <c r="AD21" s="5">
        <v>44391</v>
      </c>
      <c r="AE21" s="1"/>
      <c r="AF21" s="1"/>
      <c r="AG21" s="1"/>
      <c r="AH21" s="1" t="s">
        <v>261</v>
      </c>
      <c r="AI21" s="1"/>
      <c r="AJ21" s="1"/>
      <c r="AK21" s="1"/>
      <c r="AL21" s="12">
        <v>0</v>
      </c>
      <c r="AM21" s="12">
        <v>0</v>
      </c>
      <c r="AN21" s="1"/>
      <c r="AO21" s="1">
        <v>20232604</v>
      </c>
    </row>
    <row r="22" spans="1:41" x14ac:dyDescent="0.25">
      <c r="A22" s="1">
        <v>821003143</v>
      </c>
      <c r="B22" s="1" t="s">
        <v>11</v>
      </c>
      <c r="C22" s="1" t="s">
        <v>256</v>
      </c>
      <c r="D22" s="1">
        <v>163230</v>
      </c>
      <c r="E22" s="1" t="s">
        <v>298</v>
      </c>
      <c r="F22" s="1" t="s">
        <v>299</v>
      </c>
      <c r="G22" s="1"/>
      <c r="H22" s="1"/>
      <c r="I22" s="5">
        <v>44396</v>
      </c>
      <c r="J22" s="12">
        <v>327485</v>
      </c>
      <c r="K22" s="12">
        <v>327485</v>
      </c>
      <c r="L22" s="1" t="s">
        <v>259</v>
      </c>
      <c r="M22" s="1" t="s">
        <v>772</v>
      </c>
      <c r="N22" s="1"/>
      <c r="O22" s="1"/>
      <c r="P22" s="1"/>
      <c r="Q22" s="1" t="s">
        <v>260</v>
      </c>
      <c r="R22" s="12">
        <v>0</v>
      </c>
      <c r="S22" s="12">
        <v>0</v>
      </c>
      <c r="T22" s="12">
        <v>0</v>
      </c>
      <c r="U22" s="12"/>
      <c r="V22" s="12">
        <v>0</v>
      </c>
      <c r="W22" s="1"/>
      <c r="X22" s="12">
        <v>0</v>
      </c>
      <c r="Y22" s="1"/>
      <c r="Z22" s="1"/>
      <c r="AA22" s="1"/>
      <c r="AB22" s="1"/>
      <c r="AC22" s="1"/>
      <c r="AD22" s="5">
        <v>44396</v>
      </c>
      <c r="AE22" s="1"/>
      <c r="AF22" s="1"/>
      <c r="AG22" s="1"/>
      <c r="AH22" s="1" t="s">
        <v>261</v>
      </c>
      <c r="AI22" s="1"/>
      <c r="AJ22" s="1"/>
      <c r="AK22" s="1"/>
      <c r="AL22" s="12">
        <v>0</v>
      </c>
      <c r="AM22" s="12">
        <v>0</v>
      </c>
      <c r="AN22" s="1"/>
      <c r="AO22" s="1">
        <v>20232604</v>
      </c>
    </row>
    <row r="23" spans="1:41" x14ac:dyDescent="0.25">
      <c r="A23" s="1">
        <v>821003143</v>
      </c>
      <c r="B23" s="1" t="s">
        <v>11</v>
      </c>
      <c r="C23" s="1" t="s">
        <v>256</v>
      </c>
      <c r="D23" s="1">
        <v>164802</v>
      </c>
      <c r="E23" s="1" t="s">
        <v>300</v>
      </c>
      <c r="F23" s="1" t="s">
        <v>301</v>
      </c>
      <c r="G23" s="1"/>
      <c r="H23" s="1"/>
      <c r="I23" s="5">
        <v>44399</v>
      </c>
      <c r="J23" s="12">
        <v>4541040</v>
      </c>
      <c r="K23" s="12">
        <v>4281740</v>
      </c>
      <c r="L23" s="1" t="s">
        <v>259</v>
      </c>
      <c r="M23" s="1" t="s">
        <v>772</v>
      </c>
      <c r="N23" s="1"/>
      <c r="O23" s="1"/>
      <c r="P23" s="1"/>
      <c r="Q23" s="1" t="s">
        <v>260</v>
      </c>
      <c r="R23" s="12">
        <v>0</v>
      </c>
      <c r="S23" s="12">
        <v>0</v>
      </c>
      <c r="T23" s="12">
        <v>0</v>
      </c>
      <c r="U23" s="12"/>
      <c r="V23" s="12">
        <v>0</v>
      </c>
      <c r="W23" s="1"/>
      <c r="X23" s="12">
        <v>0</v>
      </c>
      <c r="Y23" s="1"/>
      <c r="Z23" s="1"/>
      <c r="AA23" s="1"/>
      <c r="AB23" s="1"/>
      <c r="AC23" s="1"/>
      <c r="AD23" s="5">
        <v>44399</v>
      </c>
      <c r="AE23" s="1"/>
      <c r="AF23" s="1"/>
      <c r="AG23" s="1"/>
      <c r="AH23" s="1" t="s">
        <v>261</v>
      </c>
      <c r="AI23" s="1"/>
      <c r="AJ23" s="1"/>
      <c r="AK23" s="1"/>
      <c r="AL23" s="12">
        <v>0</v>
      </c>
      <c r="AM23" s="12">
        <v>0</v>
      </c>
      <c r="AN23" s="1"/>
      <c r="AO23" s="1">
        <v>20232604</v>
      </c>
    </row>
    <row r="24" spans="1:41" x14ac:dyDescent="0.25">
      <c r="A24" s="1">
        <v>821003143</v>
      </c>
      <c r="B24" s="1" t="s">
        <v>11</v>
      </c>
      <c r="C24" s="1" t="s">
        <v>256</v>
      </c>
      <c r="D24" s="1">
        <v>169167</v>
      </c>
      <c r="E24" s="1" t="s">
        <v>302</v>
      </c>
      <c r="F24" s="1" t="s">
        <v>303</v>
      </c>
      <c r="G24" s="1"/>
      <c r="H24" s="1"/>
      <c r="I24" s="5">
        <v>44405</v>
      </c>
      <c r="J24" s="12">
        <v>87481</v>
      </c>
      <c r="K24" s="12">
        <v>87481</v>
      </c>
      <c r="L24" s="1" t="s">
        <v>259</v>
      </c>
      <c r="M24" s="1" t="s">
        <v>772</v>
      </c>
      <c r="N24" s="1"/>
      <c r="O24" s="1"/>
      <c r="P24" s="1"/>
      <c r="Q24" s="1" t="s">
        <v>260</v>
      </c>
      <c r="R24" s="12">
        <v>0</v>
      </c>
      <c r="S24" s="12">
        <v>0</v>
      </c>
      <c r="T24" s="12">
        <v>0</v>
      </c>
      <c r="U24" s="12"/>
      <c r="V24" s="12">
        <v>0</v>
      </c>
      <c r="W24" s="1"/>
      <c r="X24" s="12">
        <v>0</v>
      </c>
      <c r="Y24" s="1"/>
      <c r="Z24" s="1"/>
      <c r="AA24" s="1"/>
      <c r="AB24" s="1"/>
      <c r="AC24" s="1"/>
      <c r="AD24" s="5">
        <v>44405</v>
      </c>
      <c r="AE24" s="1"/>
      <c r="AF24" s="1"/>
      <c r="AG24" s="1"/>
      <c r="AH24" s="1" t="s">
        <v>261</v>
      </c>
      <c r="AI24" s="1"/>
      <c r="AJ24" s="1"/>
      <c r="AK24" s="1"/>
      <c r="AL24" s="12">
        <v>0</v>
      </c>
      <c r="AM24" s="12">
        <v>0</v>
      </c>
      <c r="AN24" s="1"/>
      <c r="AO24" s="1">
        <v>20232604</v>
      </c>
    </row>
    <row r="25" spans="1:41" x14ac:dyDescent="0.25">
      <c r="A25" s="1">
        <v>821003143</v>
      </c>
      <c r="B25" s="1" t="s">
        <v>11</v>
      </c>
      <c r="C25" s="1" t="s">
        <v>256</v>
      </c>
      <c r="D25" s="1">
        <v>171202</v>
      </c>
      <c r="E25" s="1" t="s">
        <v>304</v>
      </c>
      <c r="F25" s="1" t="s">
        <v>305</v>
      </c>
      <c r="G25" s="1"/>
      <c r="H25" s="1"/>
      <c r="I25" s="5">
        <v>44408</v>
      </c>
      <c r="J25" s="12">
        <v>59700</v>
      </c>
      <c r="K25" s="12">
        <v>59700</v>
      </c>
      <c r="L25" s="1" t="s">
        <v>259</v>
      </c>
      <c r="M25" s="1" t="s">
        <v>772</v>
      </c>
      <c r="N25" s="1"/>
      <c r="O25" s="1"/>
      <c r="P25" s="1"/>
      <c r="Q25" s="1" t="s">
        <v>260</v>
      </c>
      <c r="R25" s="12">
        <v>0</v>
      </c>
      <c r="S25" s="12">
        <v>0</v>
      </c>
      <c r="T25" s="12">
        <v>0</v>
      </c>
      <c r="U25" s="12"/>
      <c r="V25" s="12">
        <v>0</v>
      </c>
      <c r="W25" s="1"/>
      <c r="X25" s="12">
        <v>0</v>
      </c>
      <c r="Y25" s="1"/>
      <c r="Z25" s="1"/>
      <c r="AA25" s="1"/>
      <c r="AB25" s="1"/>
      <c r="AC25" s="1"/>
      <c r="AD25" s="5">
        <v>44408</v>
      </c>
      <c r="AE25" s="1"/>
      <c r="AF25" s="1"/>
      <c r="AG25" s="1"/>
      <c r="AH25" s="1" t="s">
        <v>261</v>
      </c>
      <c r="AI25" s="1"/>
      <c r="AJ25" s="1"/>
      <c r="AK25" s="1"/>
      <c r="AL25" s="12">
        <v>0</v>
      </c>
      <c r="AM25" s="12">
        <v>0</v>
      </c>
      <c r="AN25" s="1"/>
      <c r="AO25" s="1">
        <v>20232604</v>
      </c>
    </row>
    <row r="26" spans="1:41" x14ac:dyDescent="0.25">
      <c r="A26" s="1">
        <v>821003143</v>
      </c>
      <c r="B26" s="1" t="s">
        <v>11</v>
      </c>
      <c r="C26" s="1" t="s">
        <v>256</v>
      </c>
      <c r="D26" s="1">
        <v>171203</v>
      </c>
      <c r="E26" s="1" t="s">
        <v>306</v>
      </c>
      <c r="F26" s="1" t="s">
        <v>307</v>
      </c>
      <c r="G26" s="1"/>
      <c r="H26" s="1"/>
      <c r="I26" s="5">
        <v>44408</v>
      </c>
      <c r="J26" s="12">
        <v>99423</v>
      </c>
      <c r="K26" s="12">
        <v>99423</v>
      </c>
      <c r="L26" s="1" t="s">
        <v>259</v>
      </c>
      <c r="M26" s="1" t="s">
        <v>772</v>
      </c>
      <c r="N26" s="1"/>
      <c r="O26" s="1"/>
      <c r="P26" s="1"/>
      <c r="Q26" s="1" t="s">
        <v>260</v>
      </c>
      <c r="R26" s="12">
        <v>0</v>
      </c>
      <c r="S26" s="12">
        <v>0</v>
      </c>
      <c r="T26" s="12">
        <v>0</v>
      </c>
      <c r="U26" s="12"/>
      <c r="V26" s="12">
        <v>0</v>
      </c>
      <c r="W26" s="1"/>
      <c r="X26" s="12">
        <v>0</v>
      </c>
      <c r="Y26" s="1"/>
      <c r="Z26" s="1"/>
      <c r="AA26" s="1"/>
      <c r="AB26" s="1"/>
      <c r="AC26" s="1"/>
      <c r="AD26" s="5">
        <v>44408</v>
      </c>
      <c r="AE26" s="1"/>
      <c r="AF26" s="1"/>
      <c r="AG26" s="1"/>
      <c r="AH26" s="1" t="s">
        <v>261</v>
      </c>
      <c r="AI26" s="1"/>
      <c r="AJ26" s="1"/>
      <c r="AK26" s="1"/>
      <c r="AL26" s="12">
        <v>0</v>
      </c>
      <c r="AM26" s="12">
        <v>0</v>
      </c>
      <c r="AN26" s="1"/>
      <c r="AO26" s="1">
        <v>20232604</v>
      </c>
    </row>
    <row r="27" spans="1:41" x14ac:dyDescent="0.25">
      <c r="A27" s="1">
        <v>821003143</v>
      </c>
      <c r="B27" s="1" t="s">
        <v>11</v>
      </c>
      <c r="C27" s="1" t="s">
        <v>256</v>
      </c>
      <c r="D27" s="1">
        <v>171206</v>
      </c>
      <c r="E27" s="1" t="s">
        <v>308</v>
      </c>
      <c r="F27" s="1" t="s">
        <v>309</v>
      </c>
      <c r="G27" s="1"/>
      <c r="H27" s="1"/>
      <c r="I27" s="5">
        <v>44408</v>
      </c>
      <c r="J27" s="12">
        <v>59700</v>
      </c>
      <c r="K27" s="12">
        <v>59700</v>
      </c>
      <c r="L27" s="1" t="s">
        <v>259</v>
      </c>
      <c r="M27" s="1" t="s">
        <v>772</v>
      </c>
      <c r="N27" s="1"/>
      <c r="O27" s="1"/>
      <c r="P27" s="1"/>
      <c r="Q27" s="1" t="s">
        <v>260</v>
      </c>
      <c r="R27" s="12">
        <v>0</v>
      </c>
      <c r="S27" s="12">
        <v>0</v>
      </c>
      <c r="T27" s="12">
        <v>0</v>
      </c>
      <c r="U27" s="12"/>
      <c r="V27" s="12">
        <v>0</v>
      </c>
      <c r="W27" s="1"/>
      <c r="X27" s="12">
        <v>0</v>
      </c>
      <c r="Y27" s="1"/>
      <c r="Z27" s="1"/>
      <c r="AA27" s="1"/>
      <c r="AB27" s="1"/>
      <c r="AC27" s="1"/>
      <c r="AD27" s="5">
        <v>44408</v>
      </c>
      <c r="AE27" s="1"/>
      <c r="AF27" s="1"/>
      <c r="AG27" s="1"/>
      <c r="AH27" s="1" t="s">
        <v>261</v>
      </c>
      <c r="AI27" s="1"/>
      <c r="AJ27" s="1"/>
      <c r="AK27" s="1"/>
      <c r="AL27" s="12">
        <v>0</v>
      </c>
      <c r="AM27" s="12">
        <v>0</v>
      </c>
      <c r="AN27" s="1"/>
      <c r="AO27" s="1">
        <v>20232604</v>
      </c>
    </row>
    <row r="28" spans="1:41" x14ac:dyDescent="0.25">
      <c r="A28" s="1">
        <v>821003143</v>
      </c>
      <c r="B28" s="1" t="s">
        <v>11</v>
      </c>
      <c r="C28" s="1" t="s">
        <v>256</v>
      </c>
      <c r="D28" s="1">
        <v>171207</v>
      </c>
      <c r="E28" s="1" t="s">
        <v>310</v>
      </c>
      <c r="F28" s="1" t="s">
        <v>311</v>
      </c>
      <c r="G28" s="1"/>
      <c r="H28" s="1"/>
      <c r="I28" s="5">
        <v>44408</v>
      </c>
      <c r="J28" s="12">
        <v>99423</v>
      </c>
      <c r="K28" s="12">
        <v>99423</v>
      </c>
      <c r="L28" s="1" t="s">
        <v>259</v>
      </c>
      <c r="M28" s="1" t="s">
        <v>772</v>
      </c>
      <c r="N28" s="1"/>
      <c r="O28" s="1"/>
      <c r="P28" s="1"/>
      <c r="Q28" s="1" t="s">
        <v>260</v>
      </c>
      <c r="R28" s="12">
        <v>0</v>
      </c>
      <c r="S28" s="12">
        <v>0</v>
      </c>
      <c r="T28" s="12">
        <v>0</v>
      </c>
      <c r="U28" s="12"/>
      <c r="V28" s="12">
        <v>0</v>
      </c>
      <c r="W28" s="1"/>
      <c r="X28" s="12">
        <v>0</v>
      </c>
      <c r="Y28" s="1"/>
      <c r="Z28" s="1"/>
      <c r="AA28" s="1"/>
      <c r="AB28" s="1"/>
      <c r="AC28" s="1"/>
      <c r="AD28" s="5">
        <v>44408</v>
      </c>
      <c r="AE28" s="1"/>
      <c r="AF28" s="1"/>
      <c r="AG28" s="1"/>
      <c r="AH28" s="1" t="s">
        <v>261</v>
      </c>
      <c r="AI28" s="1"/>
      <c r="AJ28" s="1"/>
      <c r="AK28" s="1"/>
      <c r="AL28" s="12">
        <v>0</v>
      </c>
      <c r="AM28" s="12">
        <v>0</v>
      </c>
      <c r="AN28" s="1"/>
      <c r="AO28" s="1">
        <v>20232604</v>
      </c>
    </row>
    <row r="29" spans="1:41" x14ac:dyDescent="0.25">
      <c r="A29" s="1">
        <v>821003143</v>
      </c>
      <c r="B29" s="1" t="s">
        <v>11</v>
      </c>
      <c r="C29" s="1" t="s">
        <v>256</v>
      </c>
      <c r="D29" s="1">
        <v>196590</v>
      </c>
      <c r="E29" s="1" t="s">
        <v>312</v>
      </c>
      <c r="F29" s="1" t="s">
        <v>313</v>
      </c>
      <c r="G29" s="1"/>
      <c r="H29" s="1"/>
      <c r="I29" s="5">
        <v>44446</v>
      </c>
      <c r="J29" s="12">
        <v>149371</v>
      </c>
      <c r="K29" s="12">
        <v>149371</v>
      </c>
      <c r="L29" s="1" t="s">
        <v>259</v>
      </c>
      <c r="M29" s="1" t="s">
        <v>772</v>
      </c>
      <c r="N29" s="1"/>
      <c r="O29" s="1"/>
      <c r="P29" s="1"/>
      <c r="Q29" s="1" t="s">
        <v>260</v>
      </c>
      <c r="R29" s="12">
        <v>0</v>
      </c>
      <c r="S29" s="12">
        <v>0</v>
      </c>
      <c r="T29" s="12">
        <v>0</v>
      </c>
      <c r="U29" s="12"/>
      <c r="V29" s="12">
        <v>0</v>
      </c>
      <c r="W29" s="1"/>
      <c r="X29" s="12">
        <v>0</v>
      </c>
      <c r="Y29" s="1"/>
      <c r="Z29" s="1"/>
      <c r="AA29" s="1"/>
      <c r="AB29" s="1"/>
      <c r="AC29" s="1"/>
      <c r="AD29" s="5">
        <v>44446</v>
      </c>
      <c r="AE29" s="1"/>
      <c r="AF29" s="1"/>
      <c r="AG29" s="1"/>
      <c r="AH29" s="1" t="s">
        <v>261</v>
      </c>
      <c r="AI29" s="1"/>
      <c r="AJ29" s="1"/>
      <c r="AK29" s="1"/>
      <c r="AL29" s="12">
        <v>0</v>
      </c>
      <c r="AM29" s="12">
        <v>0</v>
      </c>
      <c r="AN29" s="1"/>
      <c r="AO29" s="1">
        <v>20232604</v>
      </c>
    </row>
    <row r="30" spans="1:41" x14ac:dyDescent="0.25">
      <c r="A30" s="1">
        <v>821003143</v>
      </c>
      <c r="B30" s="1" t="s">
        <v>11</v>
      </c>
      <c r="C30" s="1" t="s">
        <v>256</v>
      </c>
      <c r="D30" s="1">
        <v>196591</v>
      </c>
      <c r="E30" s="1" t="s">
        <v>314</v>
      </c>
      <c r="F30" s="1" t="s">
        <v>315</v>
      </c>
      <c r="G30" s="1"/>
      <c r="H30" s="1"/>
      <c r="I30" s="5">
        <v>44446</v>
      </c>
      <c r="J30" s="12">
        <v>59700</v>
      </c>
      <c r="K30" s="12">
        <v>59700</v>
      </c>
      <c r="L30" s="1" t="s">
        <v>259</v>
      </c>
      <c r="M30" s="1" t="s">
        <v>772</v>
      </c>
      <c r="N30" s="1"/>
      <c r="O30" s="1"/>
      <c r="P30" s="1"/>
      <c r="Q30" s="1" t="s">
        <v>260</v>
      </c>
      <c r="R30" s="12">
        <v>0</v>
      </c>
      <c r="S30" s="12">
        <v>0</v>
      </c>
      <c r="T30" s="12">
        <v>0</v>
      </c>
      <c r="U30" s="12"/>
      <c r="V30" s="12">
        <v>0</v>
      </c>
      <c r="W30" s="1"/>
      <c r="X30" s="12">
        <v>0</v>
      </c>
      <c r="Y30" s="1"/>
      <c r="Z30" s="1"/>
      <c r="AA30" s="1"/>
      <c r="AB30" s="1"/>
      <c r="AC30" s="1"/>
      <c r="AD30" s="5">
        <v>44446</v>
      </c>
      <c r="AE30" s="1"/>
      <c r="AF30" s="1"/>
      <c r="AG30" s="1"/>
      <c r="AH30" s="1" t="s">
        <v>261</v>
      </c>
      <c r="AI30" s="1"/>
      <c r="AJ30" s="1"/>
      <c r="AK30" s="1"/>
      <c r="AL30" s="12">
        <v>0</v>
      </c>
      <c r="AM30" s="12">
        <v>0</v>
      </c>
      <c r="AN30" s="1"/>
      <c r="AO30" s="1">
        <v>20232604</v>
      </c>
    </row>
    <row r="31" spans="1:41" x14ac:dyDescent="0.25">
      <c r="A31" s="1">
        <v>821003143</v>
      </c>
      <c r="B31" s="1" t="s">
        <v>11</v>
      </c>
      <c r="C31" s="1" t="s">
        <v>256</v>
      </c>
      <c r="D31" s="1">
        <v>196592</v>
      </c>
      <c r="E31" s="1" t="s">
        <v>316</v>
      </c>
      <c r="F31" s="1" t="s">
        <v>317</v>
      </c>
      <c r="G31" s="1"/>
      <c r="H31" s="1"/>
      <c r="I31" s="5">
        <v>44446</v>
      </c>
      <c r="J31" s="12">
        <v>36300</v>
      </c>
      <c r="K31" s="12">
        <v>32800</v>
      </c>
      <c r="L31" s="1" t="s">
        <v>259</v>
      </c>
      <c r="M31" s="1" t="s">
        <v>772</v>
      </c>
      <c r="N31" s="1"/>
      <c r="O31" s="1"/>
      <c r="P31" s="1"/>
      <c r="Q31" s="1" t="s">
        <v>260</v>
      </c>
      <c r="R31" s="12">
        <v>0</v>
      </c>
      <c r="S31" s="12">
        <v>0</v>
      </c>
      <c r="T31" s="12">
        <v>0</v>
      </c>
      <c r="U31" s="12"/>
      <c r="V31" s="12">
        <v>0</v>
      </c>
      <c r="W31" s="1"/>
      <c r="X31" s="12">
        <v>0</v>
      </c>
      <c r="Y31" s="1"/>
      <c r="Z31" s="1"/>
      <c r="AA31" s="1"/>
      <c r="AB31" s="1"/>
      <c r="AC31" s="1"/>
      <c r="AD31" s="5">
        <v>44446</v>
      </c>
      <c r="AE31" s="1"/>
      <c r="AF31" s="1"/>
      <c r="AG31" s="1"/>
      <c r="AH31" s="1" t="s">
        <v>261</v>
      </c>
      <c r="AI31" s="1"/>
      <c r="AJ31" s="1"/>
      <c r="AK31" s="1"/>
      <c r="AL31" s="12">
        <v>0</v>
      </c>
      <c r="AM31" s="12">
        <v>0</v>
      </c>
      <c r="AN31" s="1"/>
      <c r="AO31" s="1">
        <v>20232604</v>
      </c>
    </row>
    <row r="32" spans="1:41" x14ac:dyDescent="0.25">
      <c r="A32" s="1">
        <v>821003143</v>
      </c>
      <c r="B32" s="1" t="s">
        <v>11</v>
      </c>
      <c r="C32" s="1" t="s">
        <v>256</v>
      </c>
      <c r="D32" s="1">
        <v>201113</v>
      </c>
      <c r="E32" s="1" t="s">
        <v>318</v>
      </c>
      <c r="F32" s="1" t="s">
        <v>319</v>
      </c>
      <c r="G32" s="1"/>
      <c r="H32" s="1"/>
      <c r="I32" s="5">
        <v>44453</v>
      </c>
      <c r="J32" s="12">
        <v>428386</v>
      </c>
      <c r="K32" s="12">
        <v>428386</v>
      </c>
      <c r="L32" s="1" t="s">
        <v>259</v>
      </c>
      <c r="M32" s="1" t="s">
        <v>772</v>
      </c>
      <c r="N32" s="1"/>
      <c r="O32" s="1"/>
      <c r="P32" s="1"/>
      <c r="Q32" s="1" t="s">
        <v>260</v>
      </c>
      <c r="R32" s="12">
        <v>0</v>
      </c>
      <c r="S32" s="12">
        <v>0</v>
      </c>
      <c r="T32" s="12">
        <v>0</v>
      </c>
      <c r="U32" s="12"/>
      <c r="V32" s="12">
        <v>0</v>
      </c>
      <c r="W32" s="1"/>
      <c r="X32" s="12">
        <v>0</v>
      </c>
      <c r="Y32" s="1"/>
      <c r="Z32" s="1"/>
      <c r="AA32" s="1"/>
      <c r="AB32" s="1"/>
      <c r="AC32" s="1"/>
      <c r="AD32" s="5">
        <v>44453</v>
      </c>
      <c r="AE32" s="1"/>
      <c r="AF32" s="1"/>
      <c r="AG32" s="1"/>
      <c r="AH32" s="1" t="s">
        <v>261</v>
      </c>
      <c r="AI32" s="1"/>
      <c r="AJ32" s="1"/>
      <c r="AK32" s="1"/>
      <c r="AL32" s="12">
        <v>0</v>
      </c>
      <c r="AM32" s="12">
        <v>0</v>
      </c>
      <c r="AN32" s="1"/>
      <c r="AO32" s="1">
        <v>20232604</v>
      </c>
    </row>
    <row r="33" spans="1:41" x14ac:dyDescent="0.25">
      <c r="A33" s="1">
        <v>821003143</v>
      </c>
      <c r="B33" s="1" t="s">
        <v>11</v>
      </c>
      <c r="C33" s="1" t="s">
        <v>256</v>
      </c>
      <c r="D33" s="1">
        <v>212471</v>
      </c>
      <c r="E33" s="1" t="s">
        <v>320</v>
      </c>
      <c r="F33" s="1" t="s">
        <v>321</v>
      </c>
      <c r="G33" s="1"/>
      <c r="H33" s="1"/>
      <c r="I33" s="5">
        <v>44468</v>
      </c>
      <c r="J33" s="12">
        <v>104200</v>
      </c>
      <c r="K33" s="12">
        <v>100700</v>
      </c>
      <c r="L33" s="1" t="s">
        <v>259</v>
      </c>
      <c r="M33" s="1" t="s">
        <v>772</v>
      </c>
      <c r="N33" s="1"/>
      <c r="O33" s="1"/>
      <c r="P33" s="1"/>
      <c r="Q33" s="1" t="s">
        <v>260</v>
      </c>
      <c r="R33" s="12">
        <v>0</v>
      </c>
      <c r="S33" s="12">
        <v>0</v>
      </c>
      <c r="T33" s="12">
        <v>0</v>
      </c>
      <c r="U33" s="12"/>
      <c r="V33" s="12">
        <v>0</v>
      </c>
      <c r="W33" s="1"/>
      <c r="X33" s="12">
        <v>0</v>
      </c>
      <c r="Y33" s="1"/>
      <c r="Z33" s="1"/>
      <c r="AA33" s="1"/>
      <c r="AB33" s="1"/>
      <c r="AC33" s="1"/>
      <c r="AD33" s="5">
        <v>44468</v>
      </c>
      <c r="AE33" s="1"/>
      <c r="AF33" s="1"/>
      <c r="AG33" s="1"/>
      <c r="AH33" s="1" t="s">
        <v>261</v>
      </c>
      <c r="AI33" s="1"/>
      <c r="AJ33" s="1"/>
      <c r="AK33" s="1"/>
      <c r="AL33" s="12">
        <v>0</v>
      </c>
      <c r="AM33" s="12">
        <v>0</v>
      </c>
      <c r="AN33" s="1"/>
      <c r="AO33" s="1">
        <v>20232604</v>
      </c>
    </row>
    <row r="34" spans="1:41" x14ac:dyDescent="0.25">
      <c r="A34" s="1">
        <v>821003143</v>
      </c>
      <c r="B34" s="1" t="s">
        <v>11</v>
      </c>
      <c r="C34" s="1" t="s">
        <v>256</v>
      </c>
      <c r="D34" s="1">
        <v>249159</v>
      </c>
      <c r="E34" s="1" t="s">
        <v>322</v>
      </c>
      <c r="F34" s="1" t="s">
        <v>323</v>
      </c>
      <c r="G34" s="1"/>
      <c r="H34" s="1"/>
      <c r="I34" s="5">
        <v>44537</v>
      </c>
      <c r="J34" s="12">
        <v>92017</v>
      </c>
      <c r="K34" s="12">
        <v>92017</v>
      </c>
      <c r="L34" s="1" t="s">
        <v>259</v>
      </c>
      <c r="M34" s="1" t="s">
        <v>772</v>
      </c>
      <c r="N34" s="1"/>
      <c r="O34" s="1"/>
      <c r="P34" s="1"/>
      <c r="Q34" s="1" t="s">
        <v>260</v>
      </c>
      <c r="R34" s="12">
        <v>0</v>
      </c>
      <c r="S34" s="12">
        <v>0</v>
      </c>
      <c r="T34" s="12">
        <v>0</v>
      </c>
      <c r="U34" s="12"/>
      <c r="V34" s="12">
        <v>0</v>
      </c>
      <c r="W34" s="1"/>
      <c r="X34" s="12">
        <v>0</v>
      </c>
      <c r="Y34" s="1"/>
      <c r="Z34" s="1"/>
      <c r="AA34" s="1"/>
      <c r="AB34" s="1"/>
      <c r="AC34" s="1"/>
      <c r="AD34" s="5">
        <v>44537</v>
      </c>
      <c r="AE34" s="1"/>
      <c r="AF34" s="1"/>
      <c r="AG34" s="1"/>
      <c r="AH34" s="1" t="s">
        <v>261</v>
      </c>
      <c r="AI34" s="1"/>
      <c r="AJ34" s="1"/>
      <c r="AK34" s="1"/>
      <c r="AL34" s="12">
        <v>0</v>
      </c>
      <c r="AM34" s="12">
        <v>0</v>
      </c>
      <c r="AN34" s="1"/>
      <c r="AO34" s="1">
        <v>20232604</v>
      </c>
    </row>
    <row r="35" spans="1:41" x14ac:dyDescent="0.25">
      <c r="A35" s="1">
        <v>821003143</v>
      </c>
      <c r="B35" s="1" t="s">
        <v>11</v>
      </c>
      <c r="C35" s="1" t="s">
        <v>256</v>
      </c>
      <c r="D35" s="1">
        <v>251312</v>
      </c>
      <c r="E35" s="1" t="s">
        <v>324</v>
      </c>
      <c r="F35" s="1" t="s">
        <v>325</v>
      </c>
      <c r="G35" s="1"/>
      <c r="H35" s="1"/>
      <c r="I35" s="5">
        <v>44540</v>
      </c>
      <c r="J35" s="12">
        <v>137757</v>
      </c>
      <c r="K35" s="12">
        <v>137757</v>
      </c>
      <c r="L35" s="1" t="s">
        <v>259</v>
      </c>
      <c r="M35" s="1" t="s">
        <v>772</v>
      </c>
      <c r="N35" s="1"/>
      <c r="O35" s="1"/>
      <c r="P35" s="1"/>
      <c r="Q35" s="1" t="s">
        <v>260</v>
      </c>
      <c r="R35" s="12">
        <v>0</v>
      </c>
      <c r="S35" s="12">
        <v>0</v>
      </c>
      <c r="T35" s="12">
        <v>0</v>
      </c>
      <c r="U35" s="12"/>
      <c r="V35" s="12">
        <v>0</v>
      </c>
      <c r="W35" s="1"/>
      <c r="X35" s="12">
        <v>0</v>
      </c>
      <c r="Y35" s="1"/>
      <c r="Z35" s="1"/>
      <c r="AA35" s="1"/>
      <c r="AB35" s="1"/>
      <c r="AC35" s="1"/>
      <c r="AD35" s="5">
        <v>44540</v>
      </c>
      <c r="AE35" s="1"/>
      <c r="AF35" s="1"/>
      <c r="AG35" s="1"/>
      <c r="AH35" s="1" t="s">
        <v>261</v>
      </c>
      <c r="AI35" s="1"/>
      <c r="AJ35" s="1"/>
      <c r="AK35" s="1"/>
      <c r="AL35" s="12">
        <v>0</v>
      </c>
      <c r="AM35" s="12">
        <v>0</v>
      </c>
      <c r="AN35" s="1"/>
      <c r="AO35" s="1">
        <v>20232604</v>
      </c>
    </row>
    <row r="36" spans="1:41" x14ac:dyDescent="0.25">
      <c r="A36" s="1">
        <v>821003143</v>
      </c>
      <c r="B36" s="1" t="s">
        <v>11</v>
      </c>
      <c r="C36" s="1" t="s">
        <v>256</v>
      </c>
      <c r="D36" s="1">
        <v>252920</v>
      </c>
      <c r="E36" s="1" t="s">
        <v>326</v>
      </c>
      <c r="F36" s="1" t="s">
        <v>327</v>
      </c>
      <c r="G36" s="1"/>
      <c r="H36" s="1"/>
      <c r="I36" s="5">
        <v>44544</v>
      </c>
      <c r="J36" s="12">
        <v>11000</v>
      </c>
      <c r="K36" s="12">
        <v>11000</v>
      </c>
      <c r="L36" s="1" t="s">
        <v>259</v>
      </c>
      <c r="M36" s="1" t="s">
        <v>772</v>
      </c>
      <c r="N36" s="1"/>
      <c r="O36" s="1"/>
      <c r="P36" s="1"/>
      <c r="Q36" s="1" t="s">
        <v>260</v>
      </c>
      <c r="R36" s="12">
        <v>0</v>
      </c>
      <c r="S36" s="12">
        <v>0</v>
      </c>
      <c r="T36" s="12">
        <v>0</v>
      </c>
      <c r="U36" s="12"/>
      <c r="V36" s="12">
        <v>0</v>
      </c>
      <c r="W36" s="1"/>
      <c r="X36" s="12">
        <v>0</v>
      </c>
      <c r="Y36" s="1"/>
      <c r="Z36" s="1"/>
      <c r="AA36" s="1"/>
      <c r="AB36" s="1"/>
      <c r="AC36" s="1"/>
      <c r="AD36" s="5">
        <v>44544</v>
      </c>
      <c r="AE36" s="1"/>
      <c r="AF36" s="1"/>
      <c r="AG36" s="1"/>
      <c r="AH36" s="1" t="s">
        <v>261</v>
      </c>
      <c r="AI36" s="1"/>
      <c r="AJ36" s="1"/>
      <c r="AK36" s="1"/>
      <c r="AL36" s="12">
        <v>0</v>
      </c>
      <c r="AM36" s="12">
        <v>0</v>
      </c>
      <c r="AN36" s="1"/>
      <c r="AO36" s="1">
        <v>20232604</v>
      </c>
    </row>
    <row r="37" spans="1:41" x14ac:dyDescent="0.25">
      <c r="A37" s="1">
        <v>821003143</v>
      </c>
      <c r="B37" s="1" t="s">
        <v>11</v>
      </c>
      <c r="C37" s="1" t="s">
        <v>256</v>
      </c>
      <c r="D37" s="1">
        <v>256388</v>
      </c>
      <c r="E37" s="1" t="s">
        <v>328</v>
      </c>
      <c r="F37" s="1" t="s">
        <v>329</v>
      </c>
      <c r="G37" s="1"/>
      <c r="H37" s="1"/>
      <c r="I37" s="5">
        <v>44551</v>
      </c>
      <c r="J37" s="12">
        <v>122663</v>
      </c>
      <c r="K37" s="12">
        <v>122663</v>
      </c>
      <c r="L37" s="1" t="s">
        <v>259</v>
      </c>
      <c r="M37" s="1" t="s">
        <v>772</v>
      </c>
      <c r="N37" s="1"/>
      <c r="O37" s="1"/>
      <c r="P37" s="1"/>
      <c r="Q37" s="1" t="s">
        <v>260</v>
      </c>
      <c r="R37" s="12">
        <v>0</v>
      </c>
      <c r="S37" s="12">
        <v>0</v>
      </c>
      <c r="T37" s="12">
        <v>0</v>
      </c>
      <c r="U37" s="12"/>
      <c r="V37" s="12">
        <v>0</v>
      </c>
      <c r="W37" s="1"/>
      <c r="X37" s="12">
        <v>0</v>
      </c>
      <c r="Y37" s="1"/>
      <c r="Z37" s="1"/>
      <c r="AA37" s="1"/>
      <c r="AB37" s="1"/>
      <c r="AC37" s="1"/>
      <c r="AD37" s="5">
        <v>44551</v>
      </c>
      <c r="AE37" s="1"/>
      <c r="AF37" s="1"/>
      <c r="AG37" s="1"/>
      <c r="AH37" s="1" t="s">
        <v>261</v>
      </c>
      <c r="AI37" s="1"/>
      <c r="AJ37" s="1"/>
      <c r="AK37" s="1"/>
      <c r="AL37" s="12">
        <v>0</v>
      </c>
      <c r="AM37" s="12">
        <v>0</v>
      </c>
      <c r="AN37" s="1"/>
      <c r="AO37" s="1">
        <v>20232604</v>
      </c>
    </row>
    <row r="38" spans="1:41" x14ac:dyDescent="0.25">
      <c r="A38" s="1">
        <v>821003143</v>
      </c>
      <c r="B38" s="1" t="s">
        <v>11</v>
      </c>
      <c r="C38" s="1" t="s">
        <v>256</v>
      </c>
      <c r="D38" s="1">
        <v>256702</v>
      </c>
      <c r="E38" s="1" t="s">
        <v>330</v>
      </c>
      <c r="F38" s="1" t="s">
        <v>331</v>
      </c>
      <c r="G38" s="1"/>
      <c r="H38" s="1"/>
      <c r="I38" s="5">
        <v>44552</v>
      </c>
      <c r="J38" s="12">
        <v>99423</v>
      </c>
      <c r="K38" s="12">
        <v>99423</v>
      </c>
      <c r="L38" s="1" t="s">
        <v>259</v>
      </c>
      <c r="M38" s="1" t="s">
        <v>772</v>
      </c>
      <c r="N38" s="1"/>
      <c r="O38" s="1"/>
      <c r="P38" s="1"/>
      <c r="Q38" s="1" t="s">
        <v>260</v>
      </c>
      <c r="R38" s="12">
        <v>0</v>
      </c>
      <c r="S38" s="12">
        <v>0</v>
      </c>
      <c r="T38" s="12">
        <v>0</v>
      </c>
      <c r="U38" s="12"/>
      <c r="V38" s="12">
        <v>0</v>
      </c>
      <c r="W38" s="1"/>
      <c r="X38" s="12">
        <v>0</v>
      </c>
      <c r="Y38" s="1"/>
      <c r="Z38" s="1"/>
      <c r="AA38" s="1"/>
      <c r="AB38" s="1"/>
      <c r="AC38" s="1"/>
      <c r="AD38" s="5">
        <v>44552</v>
      </c>
      <c r="AE38" s="1"/>
      <c r="AF38" s="1"/>
      <c r="AG38" s="1"/>
      <c r="AH38" s="1" t="s">
        <v>261</v>
      </c>
      <c r="AI38" s="1"/>
      <c r="AJ38" s="1"/>
      <c r="AK38" s="1"/>
      <c r="AL38" s="12">
        <v>0</v>
      </c>
      <c r="AM38" s="12">
        <v>0</v>
      </c>
      <c r="AN38" s="1"/>
      <c r="AO38" s="1">
        <v>20232604</v>
      </c>
    </row>
    <row r="39" spans="1:41" x14ac:dyDescent="0.25">
      <c r="A39" s="1">
        <v>821003143</v>
      </c>
      <c r="B39" s="1" t="s">
        <v>11</v>
      </c>
      <c r="C39" s="1" t="s">
        <v>256</v>
      </c>
      <c r="D39" s="1">
        <v>256703</v>
      </c>
      <c r="E39" s="1" t="s">
        <v>332</v>
      </c>
      <c r="F39" s="1" t="s">
        <v>333</v>
      </c>
      <c r="G39" s="1"/>
      <c r="H39" s="1"/>
      <c r="I39" s="5">
        <v>44552</v>
      </c>
      <c r="J39" s="12">
        <v>67489</v>
      </c>
      <c r="K39" s="12">
        <v>67489</v>
      </c>
      <c r="L39" s="1" t="s">
        <v>259</v>
      </c>
      <c r="M39" s="1" t="s">
        <v>772</v>
      </c>
      <c r="N39" s="1"/>
      <c r="O39" s="1"/>
      <c r="P39" s="1"/>
      <c r="Q39" s="1" t="s">
        <v>260</v>
      </c>
      <c r="R39" s="12">
        <v>0</v>
      </c>
      <c r="S39" s="12">
        <v>0</v>
      </c>
      <c r="T39" s="12">
        <v>0</v>
      </c>
      <c r="U39" s="12"/>
      <c r="V39" s="12">
        <v>0</v>
      </c>
      <c r="W39" s="1"/>
      <c r="X39" s="12">
        <v>0</v>
      </c>
      <c r="Y39" s="1"/>
      <c r="Z39" s="1"/>
      <c r="AA39" s="1"/>
      <c r="AB39" s="1"/>
      <c r="AC39" s="1"/>
      <c r="AD39" s="5">
        <v>44552</v>
      </c>
      <c r="AE39" s="1"/>
      <c r="AF39" s="1"/>
      <c r="AG39" s="1"/>
      <c r="AH39" s="1" t="s">
        <v>261</v>
      </c>
      <c r="AI39" s="1"/>
      <c r="AJ39" s="1"/>
      <c r="AK39" s="1"/>
      <c r="AL39" s="12">
        <v>0</v>
      </c>
      <c r="AM39" s="12">
        <v>0</v>
      </c>
      <c r="AN39" s="1"/>
      <c r="AO39" s="1">
        <v>20232604</v>
      </c>
    </row>
    <row r="40" spans="1:41" x14ac:dyDescent="0.25">
      <c r="A40" s="1">
        <v>821003143</v>
      </c>
      <c r="B40" s="1" t="s">
        <v>11</v>
      </c>
      <c r="C40" s="1" t="s">
        <v>256</v>
      </c>
      <c r="D40" s="1">
        <v>256734</v>
      </c>
      <c r="E40" s="1" t="s">
        <v>334</v>
      </c>
      <c r="F40" s="1" t="s">
        <v>335</v>
      </c>
      <c r="G40" s="1"/>
      <c r="H40" s="1"/>
      <c r="I40" s="5">
        <v>44552</v>
      </c>
      <c r="J40" s="12">
        <v>24800</v>
      </c>
      <c r="K40" s="12">
        <v>24800</v>
      </c>
      <c r="L40" s="1" t="s">
        <v>259</v>
      </c>
      <c r="M40" s="1" t="s">
        <v>772</v>
      </c>
      <c r="N40" s="1"/>
      <c r="O40" s="1"/>
      <c r="P40" s="1"/>
      <c r="Q40" s="1" t="s">
        <v>260</v>
      </c>
      <c r="R40" s="12">
        <v>0</v>
      </c>
      <c r="S40" s="12">
        <v>0</v>
      </c>
      <c r="T40" s="12">
        <v>0</v>
      </c>
      <c r="U40" s="12"/>
      <c r="V40" s="12">
        <v>0</v>
      </c>
      <c r="W40" s="1"/>
      <c r="X40" s="12">
        <v>0</v>
      </c>
      <c r="Y40" s="1"/>
      <c r="Z40" s="1"/>
      <c r="AA40" s="1"/>
      <c r="AB40" s="1"/>
      <c r="AC40" s="1"/>
      <c r="AD40" s="5">
        <v>44552</v>
      </c>
      <c r="AE40" s="1"/>
      <c r="AF40" s="1"/>
      <c r="AG40" s="1"/>
      <c r="AH40" s="1" t="s">
        <v>261</v>
      </c>
      <c r="AI40" s="1"/>
      <c r="AJ40" s="1"/>
      <c r="AK40" s="1"/>
      <c r="AL40" s="12">
        <v>0</v>
      </c>
      <c r="AM40" s="12">
        <v>0</v>
      </c>
      <c r="AN40" s="1"/>
      <c r="AO40" s="1">
        <v>20232604</v>
      </c>
    </row>
    <row r="41" spans="1:41" x14ac:dyDescent="0.25">
      <c r="A41" s="1">
        <v>821003143</v>
      </c>
      <c r="B41" s="1" t="s">
        <v>11</v>
      </c>
      <c r="C41" s="1" t="s">
        <v>256</v>
      </c>
      <c r="D41" s="1">
        <v>258215</v>
      </c>
      <c r="E41" s="1" t="s">
        <v>336</v>
      </c>
      <c r="F41" s="1" t="s">
        <v>337</v>
      </c>
      <c r="G41" s="1"/>
      <c r="H41" s="1"/>
      <c r="I41" s="5">
        <v>44554</v>
      </c>
      <c r="J41" s="12">
        <v>76409</v>
      </c>
      <c r="K41" s="12">
        <v>76409</v>
      </c>
      <c r="L41" s="1" t="s">
        <v>259</v>
      </c>
      <c r="M41" s="1" t="s">
        <v>772</v>
      </c>
      <c r="N41" s="1"/>
      <c r="O41" s="1"/>
      <c r="P41" s="1"/>
      <c r="Q41" s="1" t="s">
        <v>260</v>
      </c>
      <c r="R41" s="12">
        <v>0</v>
      </c>
      <c r="S41" s="12">
        <v>0</v>
      </c>
      <c r="T41" s="12">
        <v>0</v>
      </c>
      <c r="U41" s="12"/>
      <c r="V41" s="12">
        <v>0</v>
      </c>
      <c r="W41" s="1"/>
      <c r="X41" s="12">
        <v>0</v>
      </c>
      <c r="Y41" s="1"/>
      <c r="Z41" s="1"/>
      <c r="AA41" s="1"/>
      <c r="AB41" s="1"/>
      <c r="AC41" s="1"/>
      <c r="AD41" s="5">
        <v>44554</v>
      </c>
      <c r="AE41" s="1"/>
      <c r="AF41" s="1"/>
      <c r="AG41" s="1"/>
      <c r="AH41" s="1" t="s">
        <v>261</v>
      </c>
      <c r="AI41" s="1"/>
      <c r="AJ41" s="1"/>
      <c r="AK41" s="1"/>
      <c r="AL41" s="12">
        <v>0</v>
      </c>
      <c r="AM41" s="12">
        <v>0</v>
      </c>
      <c r="AN41" s="1"/>
      <c r="AO41" s="1">
        <v>20232604</v>
      </c>
    </row>
    <row r="42" spans="1:41" x14ac:dyDescent="0.25">
      <c r="A42" s="1">
        <v>821003143</v>
      </c>
      <c r="B42" s="1" t="s">
        <v>11</v>
      </c>
      <c r="C42" s="1" t="s">
        <v>256</v>
      </c>
      <c r="D42" s="1">
        <v>258286</v>
      </c>
      <c r="E42" s="1" t="s">
        <v>338</v>
      </c>
      <c r="F42" s="1" t="s">
        <v>339</v>
      </c>
      <c r="G42" s="1"/>
      <c r="H42" s="1"/>
      <c r="I42" s="5">
        <v>44556</v>
      </c>
      <c r="J42" s="12">
        <v>88973</v>
      </c>
      <c r="K42" s="12">
        <v>88973</v>
      </c>
      <c r="L42" s="1" t="s">
        <v>259</v>
      </c>
      <c r="M42" s="1" t="s">
        <v>772</v>
      </c>
      <c r="N42" s="1"/>
      <c r="O42" s="1"/>
      <c r="P42" s="1"/>
      <c r="Q42" s="1" t="s">
        <v>260</v>
      </c>
      <c r="R42" s="12">
        <v>0</v>
      </c>
      <c r="S42" s="12">
        <v>0</v>
      </c>
      <c r="T42" s="12">
        <v>0</v>
      </c>
      <c r="U42" s="12"/>
      <c r="V42" s="12">
        <v>0</v>
      </c>
      <c r="W42" s="1"/>
      <c r="X42" s="12">
        <v>0</v>
      </c>
      <c r="Y42" s="1"/>
      <c r="Z42" s="1"/>
      <c r="AA42" s="1"/>
      <c r="AB42" s="1"/>
      <c r="AC42" s="1"/>
      <c r="AD42" s="5">
        <v>44556</v>
      </c>
      <c r="AE42" s="1"/>
      <c r="AF42" s="1"/>
      <c r="AG42" s="1"/>
      <c r="AH42" s="1" t="s">
        <v>261</v>
      </c>
      <c r="AI42" s="1"/>
      <c r="AJ42" s="1"/>
      <c r="AK42" s="1"/>
      <c r="AL42" s="12">
        <v>0</v>
      </c>
      <c r="AM42" s="12">
        <v>0</v>
      </c>
      <c r="AN42" s="1"/>
      <c r="AO42" s="1">
        <v>20232604</v>
      </c>
    </row>
    <row r="43" spans="1:41" x14ac:dyDescent="0.25">
      <c r="A43" s="1">
        <v>821003143</v>
      </c>
      <c r="B43" s="1" t="s">
        <v>11</v>
      </c>
      <c r="C43" s="1" t="s">
        <v>256</v>
      </c>
      <c r="D43" s="1">
        <v>258600</v>
      </c>
      <c r="E43" s="1" t="s">
        <v>340</v>
      </c>
      <c r="F43" s="1" t="s">
        <v>341</v>
      </c>
      <c r="G43" s="1"/>
      <c r="H43" s="1"/>
      <c r="I43" s="5">
        <v>44557</v>
      </c>
      <c r="J43" s="12">
        <v>124500</v>
      </c>
      <c r="K43" s="12">
        <v>124500</v>
      </c>
      <c r="L43" s="1" t="s">
        <v>259</v>
      </c>
      <c r="M43" s="1" t="s">
        <v>772</v>
      </c>
      <c r="N43" s="1"/>
      <c r="O43" s="1"/>
      <c r="P43" s="1"/>
      <c r="Q43" s="1" t="s">
        <v>260</v>
      </c>
      <c r="R43" s="12">
        <v>0</v>
      </c>
      <c r="S43" s="12">
        <v>0</v>
      </c>
      <c r="T43" s="12">
        <v>0</v>
      </c>
      <c r="U43" s="12"/>
      <c r="V43" s="12">
        <v>0</v>
      </c>
      <c r="W43" s="1"/>
      <c r="X43" s="12">
        <v>0</v>
      </c>
      <c r="Y43" s="1"/>
      <c r="Z43" s="1"/>
      <c r="AA43" s="1"/>
      <c r="AB43" s="1"/>
      <c r="AC43" s="1"/>
      <c r="AD43" s="5">
        <v>44557</v>
      </c>
      <c r="AE43" s="1"/>
      <c r="AF43" s="1"/>
      <c r="AG43" s="1"/>
      <c r="AH43" s="1" t="s">
        <v>261</v>
      </c>
      <c r="AI43" s="1"/>
      <c r="AJ43" s="1"/>
      <c r="AK43" s="1"/>
      <c r="AL43" s="12">
        <v>0</v>
      </c>
      <c r="AM43" s="12">
        <v>0</v>
      </c>
      <c r="AN43" s="1"/>
      <c r="AO43" s="1">
        <v>20232604</v>
      </c>
    </row>
    <row r="44" spans="1:41" x14ac:dyDescent="0.25">
      <c r="A44" s="1">
        <v>821003143</v>
      </c>
      <c r="B44" s="1" t="s">
        <v>11</v>
      </c>
      <c r="C44" s="1" t="s">
        <v>256</v>
      </c>
      <c r="D44" s="1">
        <v>258871</v>
      </c>
      <c r="E44" s="1" t="s">
        <v>342</v>
      </c>
      <c r="F44" s="1" t="s">
        <v>343</v>
      </c>
      <c r="G44" s="1"/>
      <c r="H44" s="1"/>
      <c r="I44" s="5">
        <v>44557</v>
      </c>
      <c r="J44" s="12">
        <v>71547</v>
      </c>
      <c r="K44" s="12">
        <v>71547</v>
      </c>
      <c r="L44" s="1" t="s">
        <v>259</v>
      </c>
      <c r="M44" s="1" t="s">
        <v>772</v>
      </c>
      <c r="N44" s="1"/>
      <c r="O44" s="1"/>
      <c r="P44" s="1"/>
      <c r="Q44" s="1" t="s">
        <v>260</v>
      </c>
      <c r="R44" s="12">
        <v>0</v>
      </c>
      <c r="S44" s="12">
        <v>0</v>
      </c>
      <c r="T44" s="12">
        <v>0</v>
      </c>
      <c r="U44" s="12"/>
      <c r="V44" s="12">
        <v>0</v>
      </c>
      <c r="W44" s="1"/>
      <c r="X44" s="12">
        <v>0</v>
      </c>
      <c r="Y44" s="1"/>
      <c r="Z44" s="1"/>
      <c r="AA44" s="1"/>
      <c r="AB44" s="1"/>
      <c r="AC44" s="1"/>
      <c r="AD44" s="5">
        <v>44557</v>
      </c>
      <c r="AE44" s="1"/>
      <c r="AF44" s="1"/>
      <c r="AG44" s="1"/>
      <c r="AH44" s="1" t="s">
        <v>261</v>
      </c>
      <c r="AI44" s="1"/>
      <c r="AJ44" s="1"/>
      <c r="AK44" s="1"/>
      <c r="AL44" s="12">
        <v>0</v>
      </c>
      <c r="AM44" s="12">
        <v>0</v>
      </c>
      <c r="AN44" s="1"/>
      <c r="AO44" s="1">
        <v>20232604</v>
      </c>
    </row>
    <row r="45" spans="1:41" x14ac:dyDescent="0.25">
      <c r="A45" s="1">
        <v>821003143</v>
      </c>
      <c r="B45" s="1" t="s">
        <v>11</v>
      </c>
      <c r="C45" s="1" t="s">
        <v>256</v>
      </c>
      <c r="D45" s="1">
        <v>259905</v>
      </c>
      <c r="E45" s="1" t="s">
        <v>344</v>
      </c>
      <c r="F45" s="1" t="s">
        <v>345</v>
      </c>
      <c r="G45" s="1"/>
      <c r="H45" s="1"/>
      <c r="I45" s="5">
        <v>44559</v>
      </c>
      <c r="J45" s="12">
        <v>163331</v>
      </c>
      <c r="K45" s="12">
        <v>163331</v>
      </c>
      <c r="L45" s="1" t="s">
        <v>259</v>
      </c>
      <c r="M45" s="1" t="s">
        <v>772</v>
      </c>
      <c r="N45" s="1"/>
      <c r="O45" s="1"/>
      <c r="P45" s="1"/>
      <c r="Q45" s="1" t="s">
        <v>260</v>
      </c>
      <c r="R45" s="12">
        <v>0</v>
      </c>
      <c r="S45" s="12">
        <v>0</v>
      </c>
      <c r="T45" s="12">
        <v>0</v>
      </c>
      <c r="U45" s="12"/>
      <c r="V45" s="12">
        <v>0</v>
      </c>
      <c r="W45" s="1"/>
      <c r="X45" s="12">
        <v>0</v>
      </c>
      <c r="Y45" s="1"/>
      <c r="Z45" s="1"/>
      <c r="AA45" s="1"/>
      <c r="AB45" s="1"/>
      <c r="AC45" s="1"/>
      <c r="AD45" s="5">
        <v>44559</v>
      </c>
      <c r="AE45" s="1"/>
      <c r="AF45" s="1"/>
      <c r="AG45" s="1"/>
      <c r="AH45" s="1" t="s">
        <v>261</v>
      </c>
      <c r="AI45" s="1"/>
      <c r="AJ45" s="1"/>
      <c r="AK45" s="1"/>
      <c r="AL45" s="12">
        <v>0</v>
      </c>
      <c r="AM45" s="12">
        <v>0</v>
      </c>
      <c r="AN45" s="1"/>
      <c r="AO45" s="1">
        <v>20232604</v>
      </c>
    </row>
    <row r="46" spans="1:41" x14ac:dyDescent="0.25">
      <c r="A46" s="1">
        <v>821003143</v>
      </c>
      <c r="B46" s="1" t="s">
        <v>11</v>
      </c>
      <c r="C46" s="1" t="s">
        <v>256</v>
      </c>
      <c r="D46" s="1">
        <v>260374</v>
      </c>
      <c r="E46" s="1" t="s">
        <v>346</v>
      </c>
      <c r="F46" s="1" t="s">
        <v>347</v>
      </c>
      <c r="G46" s="1"/>
      <c r="H46" s="1"/>
      <c r="I46" s="5">
        <v>44560</v>
      </c>
      <c r="J46" s="12">
        <v>218600</v>
      </c>
      <c r="K46" s="12">
        <v>218600</v>
      </c>
      <c r="L46" s="1" t="s">
        <v>259</v>
      </c>
      <c r="M46" s="1" t="s">
        <v>772</v>
      </c>
      <c r="N46" s="1"/>
      <c r="O46" s="1"/>
      <c r="P46" s="1"/>
      <c r="Q46" s="1" t="s">
        <v>260</v>
      </c>
      <c r="R46" s="12">
        <v>0</v>
      </c>
      <c r="S46" s="12">
        <v>0</v>
      </c>
      <c r="T46" s="12">
        <v>0</v>
      </c>
      <c r="U46" s="12"/>
      <c r="V46" s="12">
        <v>0</v>
      </c>
      <c r="W46" s="1"/>
      <c r="X46" s="12">
        <v>0</v>
      </c>
      <c r="Y46" s="1"/>
      <c r="Z46" s="1"/>
      <c r="AA46" s="1"/>
      <c r="AB46" s="1"/>
      <c r="AC46" s="1"/>
      <c r="AD46" s="5">
        <v>44560</v>
      </c>
      <c r="AE46" s="1"/>
      <c r="AF46" s="1"/>
      <c r="AG46" s="1"/>
      <c r="AH46" s="1" t="s">
        <v>261</v>
      </c>
      <c r="AI46" s="1"/>
      <c r="AJ46" s="1"/>
      <c r="AK46" s="1"/>
      <c r="AL46" s="12">
        <v>0</v>
      </c>
      <c r="AM46" s="12">
        <v>0</v>
      </c>
      <c r="AN46" s="1"/>
      <c r="AO46" s="1">
        <v>20232604</v>
      </c>
    </row>
    <row r="47" spans="1:41" x14ac:dyDescent="0.25">
      <c r="A47" s="1">
        <v>821003143</v>
      </c>
      <c r="B47" s="1" t="s">
        <v>11</v>
      </c>
      <c r="C47" s="1" t="s">
        <v>256</v>
      </c>
      <c r="D47" s="1">
        <v>260523</v>
      </c>
      <c r="E47" s="1" t="s">
        <v>348</v>
      </c>
      <c r="F47" s="1" t="s">
        <v>349</v>
      </c>
      <c r="G47" s="1"/>
      <c r="H47" s="1"/>
      <c r="I47" s="5">
        <v>44560</v>
      </c>
      <c r="J47" s="12">
        <v>36300</v>
      </c>
      <c r="K47" s="12">
        <v>36300</v>
      </c>
      <c r="L47" s="1" t="s">
        <v>259</v>
      </c>
      <c r="M47" s="1" t="s">
        <v>772</v>
      </c>
      <c r="N47" s="1"/>
      <c r="O47" s="1"/>
      <c r="P47" s="1"/>
      <c r="Q47" s="1" t="s">
        <v>260</v>
      </c>
      <c r="R47" s="12">
        <v>0</v>
      </c>
      <c r="S47" s="12">
        <v>0</v>
      </c>
      <c r="T47" s="12">
        <v>0</v>
      </c>
      <c r="U47" s="12"/>
      <c r="V47" s="12">
        <v>0</v>
      </c>
      <c r="W47" s="1"/>
      <c r="X47" s="12">
        <v>0</v>
      </c>
      <c r="Y47" s="1"/>
      <c r="Z47" s="1"/>
      <c r="AA47" s="1"/>
      <c r="AB47" s="1"/>
      <c r="AC47" s="1"/>
      <c r="AD47" s="5">
        <v>44560</v>
      </c>
      <c r="AE47" s="1"/>
      <c r="AF47" s="1"/>
      <c r="AG47" s="1"/>
      <c r="AH47" s="1" t="s">
        <v>261</v>
      </c>
      <c r="AI47" s="1"/>
      <c r="AJ47" s="1"/>
      <c r="AK47" s="1"/>
      <c r="AL47" s="12">
        <v>0</v>
      </c>
      <c r="AM47" s="12">
        <v>0</v>
      </c>
      <c r="AN47" s="1"/>
      <c r="AO47" s="1">
        <v>20232604</v>
      </c>
    </row>
    <row r="48" spans="1:41" x14ac:dyDescent="0.25">
      <c r="A48" s="1">
        <v>821003143</v>
      </c>
      <c r="B48" s="1" t="s">
        <v>11</v>
      </c>
      <c r="C48" s="1" t="s">
        <v>256</v>
      </c>
      <c r="D48" s="1">
        <v>260764</v>
      </c>
      <c r="E48" s="1" t="s">
        <v>350</v>
      </c>
      <c r="F48" s="1" t="s">
        <v>351</v>
      </c>
      <c r="G48" s="1"/>
      <c r="H48" s="1"/>
      <c r="I48" s="5">
        <v>44561</v>
      </c>
      <c r="J48" s="12">
        <v>11200</v>
      </c>
      <c r="K48" s="12">
        <v>11200</v>
      </c>
      <c r="L48" s="1" t="s">
        <v>259</v>
      </c>
      <c r="M48" s="1" t="s">
        <v>772</v>
      </c>
      <c r="N48" s="1"/>
      <c r="O48" s="1"/>
      <c r="P48" s="1"/>
      <c r="Q48" s="1" t="s">
        <v>260</v>
      </c>
      <c r="R48" s="12">
        <v>0</v>
      </c>
      <c r="S48" s="12">
        <v>0</v>
      </c>
      <c r="T48" s="12">
        <v>0</v>
      </c>
      <c r="U48" s="12"/>
      <c r="V48" s="12">
        <v>0</v>
      </c>
      <c r="W48" s="1"/>
      <c r="X48" s="12">
        <v>0</v>
      </c>
      <c r="Y48" s="1"/>
      <c r="Z48" s="1"/>
      <c r="AA48" s="1"/>
      <c r="AB48" s="1"/>
      <c r="AC48" s="1"/>
      <c r="AD48" s="5">
        <v>44561</v>
      </c>
      <c r="AE48" s="1"/>
      <c r="AF48" s="1"/>
      <c r="AG48" s="1"/>
      <c r="AH48" s="1" t="s">
        <v>261</v>
      </c>
      <c r="AI48" s="1"/>
      <c r="AJ48" s="1"/>
      <c r="AK48" s="1"/>
      <c r="AL48" s="12">
        <v>0</v>
      </c>
      <c r="AM48" s="12">
        <v>0</v>
      </c>
      <c r="AN48" s="1"/>
      <c r="AO48" s="1">
        <v>20232604</v>
      </c>
    </row>
    <row r="49" spans="1:41" x14ac:dyDescent="0.25">
      <c r="A49" s="1">
        <v>821003143</v>
      </c>
      <c r="B49" s="1" t="s">
        <v>11</v>
      </c>
      <c r="C49" s="1" t="s">
        <v>256</v>
      </c>
      <c r="D49" s="1">
        <v>260769</v>
      </c>
      <c r="E49" s="1" t="s">
        <v>352</v>
      </c>
      <c r="F49" s="1" t="s">
        <v>353</v>
      </c>
      <c r="G49" s="1"/>
      <c r="H49" s="1"/>
      <c r="I49" s="5">
        <v>44561</v>
      </c>
      <c r="J49" s="12">
        <v>11200</v>
      </c>
      <c r="K49" s="12">
        <v>11200</v>
      </c>
      <c r="L49" s="1" t="s">
        <v>259</v>
      </c>
      <c r="M49" s="1" t="s">
        <v>772</v>
      </c>
      <c r="N49" s="1"/>
      <c r="O49" s="1"/>
      <c r="P49" s="1"/>
      <c r="Q49" s="1" t="s">
        <v>260</v>
      </c>
      <c r="R49" s="12">
        <v>0</v>
      </c>
      <c r="S49" s="12">
        <v>0</v>
      </c>
      <c r="T49" s="12">
        <v>0</v>
      </c>
      <c r="U49" s="12"/>
      <c r="V49" s="12">
        <v>0</v>
      </c>
      <c r="W49" s="1"/>
      <c r="X49" s="12">
        <v>0</v>
      </c>
      <c r="Y49" s="1"/>
      <c r="Z49" s="1"/>
      <c r="AA49" s="1"/>
      <c r="AB49" s="1"/>
      <c r="AC49" s="1"/>
      <c r="AD49" s="5">
        <v>44561</v>
      </c>
      <c r="AE49" s="1"/>
      <c r="AF49" s="1"/>
      <c r="AG49" s="1"/>
      <c r="AH49" s="1" t="s">
        <v>261</v>
      </c>
      <c r="AI49" s="1"/>
      <c r="AJ49" s="1"/>
      <c r="AK49" s="1"/>
      <c r="AL49" s="12">
        <v>0</v>
      </c>
      <c r="AM49" s="12">
        <v>0</v>
      </c>
      <c r="AN49" s="1"/>
      <c r="AO49" s="1">
        <v>20232604</v>
      </c>
    </row>
    <row r="50" spans="1:41" x14ac:dyDescent="0.25">
      <c r="A50" s="1">
        <v>821003143</v>
      </c>
      <c r="B50" s="1" t="s">
        <v>11</v>
      </c>
      <c r="C50" s="1" t="s">
        <v>256</v>
      </c>
      <c r="D50" s="1">
        <v>260776</v>
      </c>
      <c r="E50" s="1" t="s">
        <v>354</v>
      </c>
      <c r="F50" s="1" t="s">
        <v>355</v>
      </c>
      <c r="G50" s="1"/>
      <c r="H50" s="1"/>
      <c r="I50" s="5">
        <v>44561</v>
      </c>
      <c r="J50" s="12">
        <v>11200</v>
      </c>
      <c r="K50" s="12">
        <v>11200</v>
      </c>
      <c r="L50" s="1" t="s">
        <v>259</v>
      </c>
      <c r="M50" s="1" t="s">
        <v>772</v>
      </c>
      <c r="N50" s="1"/>
      <c r="O50" s="1"/>
      <c r="P50" s="1"/>
      <c r="Q50" s="1" t="s">
        <v>260</v>
      </c>
      <c r="R50" s="12">
        <v>0</v>
      </c>
      <c r="S50" s="12">
        <v>0</v>
      </c>
      <c r="T50" s="12">
        <v>0</v>
      </c>
      <c r="U50" s="12"/>
      <c r="V50" s="12">
        <v>0</v>
      </c>
      <c r="W50" s="1"/>
      <c r="X50" s="12">
        <v>0</v>
      </c>
      <c r="Y50" s="1"/>
      <c r="Z50" s="1"/>
      <c r="AA50" s="1"/>
      <c r="AB50" s="1"/>
      <c r="AC50" s="1"/>
      <c r="AD50" s="5">
        <v>44561</v>
      </c>
      <c r="AE50" s="1"/>
      <c r="AF50" s="1"/>
      <c r="AG50" s="1"/>
      <c r="AH50" s="1" t="s">
        <v>261</v>
      </c>
      <c r="AI50" s="1"/>
      <c r="AJ50" s="1"/>
      <c r="AK50" s="1"/>
      <c r="AL50" s="12">
        <v>0</v>
      </c>
      <c r="AM50" s="12">
        <v>0</v>
      </c>
      <c r="AN50" s="1"/>
      <c r="AO50" s="1">
        <v>20232604</v>
      </c>
    </row>
    <row r="51" spans="1:41" x14ac:dyDescent="0.25">
      <c r="A51" s="1">
        <v>821003143</v>
      </c>
      <c r="B51" s="1" t="s">
        <v>11</v>
      </c>
      <c r="C51" s="1" t="s">
        <v>256</v>
      </c>
      <c r="D51" s="1">
        <v>260858</v>
      </c>
      <c r="E51" s="1" t="s">
        <v>356</v>
      </c>
      <c r="F51" s="1" t="s">
        <v>357</v>
      </c>
      <c r="G51" s="1"/>
      <c r="H51" s="1"/>
      <c r="I51" s="5">
        <v>44561</v>
      </c>
      <c r="J51" s="12">
        <v>24800</v>
      </c>
      <c r="K51" s="12">
        <v>24800</v>
      </c>
      <c r="L51" s="1" t="s">
        <v>259</v>
      </c>
      <c r="M51" s="1" t="s">
        <v>772</v>
      </c>
      <c r="N51" s="1"/>
      <c r="O51" s="1"/>
      <c r="P51" s="1"/>
      <c r="Q51" s="1" t="s">
        <v>260</v>
      </c>
      <c r="R51" s="12">
        <v>0</v>
      </c>
      <c r="S51" s="12">
        <v>0</v>
      </c>
      <c r="T51" s="12">
        <v>0</v>
      </c>
      <c r="U51" s="12"/>
      <c r="V51" s="12">
        <v>0</v>
      </c>
      <c r="W51" s="1"/>
      <c r="X51" s="12">
        <v>0</v>
      </c>
      <c r="Y51" s="1"/>
      <c r="Z51" s="1"/>
      <c r="AA51" s="1"/>
      <c r="AB51" s="1"/>
      <c r="AC51" s="1"/>
      <c r="AD51" s="5">
        <v>44561</v>
      </c>
      <c r="AE51" s="1"/>
      <c r="AF51" s="1"/>
      <c r="AG51" s="1"/>
      <c r="AH51" s="1" t="s">
        <v>261</v>
      </c>
      <c r="AI51" s="1"/>
      <c r="AJ51" s="1"/>
      <c r="AK51" s="1"/>
      <c r="AL51" s="12">
        <v>0</v>
      </c>
      <c r="AM51" s="12">
        <v>0</v>
      </c>
      <c r="AN51" s="1"/>
      <c r="AO51" s="1">
        <v>20232604</v>
      </c>
    </row>
    <row r="52" spans="1:41" x14ac:dyDescent="0.25">
      <c r="A52" s="1">
        <v>821003143</v>
      </c>
      <c r="B52" s="1" t="s">
        <v>11</v>
      </c>
      <c r="C52" s="1" t="s">
        <v>256</v>
      </c>
      <c r="D52" s="1">
        <v>260881</v>
      </c>
      <c r="E52" s="1" t="s">
        <v>358</v>
      </c>
      <c r="F52" s="1" t="s">
        <v>359</v>
      </c>
      <c r="G52" s="1"/>
      <c r="H52" s="1"/>
      <c r="I52" s="5">
        <v>44561</v>
      </c>
      <c r="J52" s="12">
        <v>651413</v>
      </c>
      <c r="K52" s="12">
        <v>651413</v>
      </c>
      <c r="L52" s="1" t="s">
        <v>259</v>
      </c>
      <c r="M52" s="1" t="s">
        <v>772</v>
      </c>
      <c r="N52" s="1"/>
      <c r="O52" s="1"/>
      <c r="P52" s="1"/>
      <c r="Q52" s="1" t="s">
        <v>260</v>
      </c>
      <c r="R52" s="12">
        <v>0</v>
      </c>
      <c r="S52" s="12">
        <v>0</v>
      </c>
      <c r="T52" s="12">
        <v>0</v>
      </c>
      <c r="U52" s="12"/>
      <c r="V52" s="12">
        <v>0</v>
      </c>
      <c r="W52" s="1"/>
      <c r="X52" s="12">
        <v>0</v>
      </c>
      <c r="Y52" s="1"/>
      <c r="Z52" s="1"/>
      <c r="AA52" s="1"/>
      <c r="AB52" s="1"/>
      <c r="AC52" s="1"/>
      <c r="AD52" s="5">
        <v>44561</v>
      </c>
      <c r="AE52" s="1"/>
      <c r="AF52" s="1"/>
      <c r="AG52" s="1"/>
      <c r="AH52" s="1" t="s">
        <v>261</v>
      </c>
      <c r="AI52" s="1"/>
      <c r="AJ52" s="1"/>
      <c r="AK52" s="1"/>
      <c r="AL52" s="12">
        <v>0</v>
      </c>
      <c r="AM52" s="12">
        <v>0</v>
      </c>
      <c r="AN52" s="1"/>
      <c r="AO52" s="1">
        <v>20232604</v>
      </c>
    </row>
    <row r="53" spans="1:41" x14ac:dyDescent="0.25">
      <c r="A53" s="1">
        <v>821003143</v>
      </c>
      <c r="B53" s="1" t="s">
        <v>11</v>
      </c>
      <c r="C53" s="1" t="s">
        <v>256</v>
      </c>
      <c r="D53" s="1">
        <v>264434</v>
      </c>
      <c r="E53" s="1" t="s">
        <v>360</v>
      </c>
      <c r="F53" s="1" t="s">
        <v>361</v>
      </c>
      <c r="G53" s="1"/>
      <c r="H53" s="1"/>
      <c r="I53" s="5">
        <v>44572</v>
      </c>
      <c r="J53" s="12">
        <v>99423</v>
      </c>
      <c r="K53" s="12">
        <v>99423</v>
      </c>
      <c r="L53" s="1" t="s">
        <v>259</v>
      </c>
      <c r="M53" s="1" t="s">
        <v>772</v>
      </c>
      <c r="N53" s="1"/>
      <c r="O53" s="1"/>
      <c r="P53" s="1"/>
      <c r="Q53" s="1" t="s">
        <v>260</v>
      </c>
      <c r="R53" s="12">
        <v>0</v>
      </c>
      <c r="S53" s="12">
        <v>0</v>
      </c>
      <c r="T53" s="12">
        <v>0</v>
      </c>
      <c r="U53" s="12"/>
      <c r="V53" s="12">
        <v>0</v>
      </c>
      <c r="W53" s="1"/>
      <c r="X53" s="12">
        <v>0</v>
      </c>
      <c r="Y53" s="1"/>
      <c r="Z53" s="1"/>
      <c r="AA53" s="1"/>
      <c r="AB53" s="1"/>
      <c r="AC53" s="1"/>
      <c r="AD53" s="5">
        <v>44572</v>
      </c>
      <c r="AE53" s="1"/>
      <c r="AF53" s="1"/>
      <c r="AG53" s="1"/>
      <c r="AH53" s="1" t="s">
        <v>261</v>
      </c>
      <c r="AI53" s="1"/>
      <c r="AJ53" s="1"/>
      <c r="AK53" s="1"/>
      <c r="AL53" s="12">
        <v>0</v>
      </c>
      <c r="AM53" s="12">
        <v>0</v>
      </c>
      <c r="AN53" s="1"/>
      <c r="AO53" s="1">
        <v>20232604</v>
      </c>
    </row>
    <row r="54" spans="1:41" x14ac:dyDescent="0.25">
      <c r="A54" s="1">
        <v>821003143</v>
      </c>
      <c r="B54" s="1" t="s">
        <v>11</v>
      </c>
      <c r="C54" s="1" t="s">
        <v>256</v>
      </c>
      <c r="D54" s="1">
        <v>264435</v>
      </c>
      <c r="E54" s="1" t="s">
        <v>362</v>
      </c>
      <c r="F54" s="1" t="s">
        <v>363</v>
      </c>
      <c r="G54" s="1"/>
      <c r="H54" s="1"/>
      <c r="I54" s="5">
        <v>44572</v>
      </c>
      <c r="J54" s="12">
        <v>99423</v>
      </c>
      <c r="K54" s="12">
        <v>99423</v>
      </c>
      <c r="L54" s="1" t="s">
        <v>259</v>
      </c>
      <c r="M54" s="1" t="s">
        <v>772</v>
      </c>
      <c r="N54" s="1"/>
      <c r="O54" s="1"/>
      <c r="P54" s="1"/>
      <c r="Q54" s="1" t="s">
        <v>260</v>
      </c>
      <c r="R54" s="12">
        <v>0</v>
      </c>
      <c r="S54" s="12">
        <v>0</v>
      </c>
      <c r="T54" s="12">
        <v>0</v>
      </c>
      <c r="U54" s="12"/>
      <c r="V54" s="12">
        <v>0</v>
      </c>
      <c r="W54" s="1"/>
      <c r="X54" s="12">
        <v>0</v>
      </c>
      <c r="Y54" s="1"/>
      <c r="Z54" s="1"/>
      <c r="AA54" s="1"/>
      <c r="AB54" s="1"/>
      <c r="AC54" s="1"/>
      <c r="AD54" s="5">
        <v>44572</v>
      </c>
      <c r="AE54" s="1"/>
      <c r="AF54" s="1"/>
      <c r="AG54" s="1"/>
      <c r="AH54" s="1" t="s">
        <v>261</v>
      </c>
      <c r="AI54" s="1"/>
      <c r="AJ54" s="1"/>
      <c r="AK54" s="1"/>
      <c r="AL54" s="12">
        <v>0</v>
      </c>
      <c r="AM54" s="12">
        <v>0</v>
      </c>
      <c r="AN54" s="1"/>
      <c r="AO54" s="1">
        <v>20232604</v>
      </c>
    </row>
    <row r="55" spans="1:41" x14ac:dyDescent="0.25">
      <c r="A55" s="1">
        <v>821003143</v>
      </c>
      <c r="B55" s="1" t="s">
        <v>11</v>
      </c>
      <c r="C55" s="1" t="s">
        <v>256</v>
      </c>
      <c r="D55" s="1">
        <v>270691</v>
      </c>
      <c r="E55" s="1" t="s">
        <v>364</v>
      </c>
      <c r="F55" s="1" t="s">
        <v>365</v>
      </c>
      <c r="G55" s="1"/>
      <c r="H55" s="1"/>
      <c r="I55" s="5">
        <v>44586</v>
      </c>
      <c r="J55" s="12">
        <v>99423</v>
      </c>
      <c r="K55" s="12">
        <v>99423</v>
      </c>
      <c r="L55" s="1" t="s">
        <v>259</v>
      </c>
      <c r="M55" s="1" t="s">
        <v>772</v>
      </c>
      <c r="N55" s="1"/>
      <c r="O55" s="1"/>
      <c r="P55" s="1"/>
      <c r="Q55" s="1" t="s">
        <v>260</v>
      </c>
      <c r="R55" s="12">
        <v>0</v>
      </c>
      <c r="S55" s="12">
        <v>0</v>
      </c>
      <c r="T55" s="12">
        <v>0</v>
      </c>
      <c r="U55" s="12"/>
      <c r="V55" s="12">
        <v>0</v>
      </c>
      <c r="W55" s="1"/>
      <c r="X55" s="12">
        <v>0</v>
      </c>
      <c r="Y55" s="1"/>
      <c r="Z55" s="1"/>
      <c r="AA55" s="1"/>
      <c r="AB55" s="1"/>
      <c r="AC55" s="1"/>
      <c r="AD55" s="5">
        <v>44586</v>
      </c>
      <c r="AE55" s="1"/>
      <c r="AF55" s="1"/>
      <c r="AG55" s="1"/>
      <c r="AH55" s="1" t="s">
        <v>261</v>
      </c>
      <c r="AI55" s="1"/>
      <c r="AJ55" s="1"/>
      <c r="AK55" s="1"/>
      <c r="AL55" s="12">
        <v>0</v>
      </c>
      <c r="AM55" s="12">
        <v>0</v>
      </c>
      <c r="AN55" s="1"/>
      <c r="AO55" s="1">
        <v>20232604</v>
      </c>
    </row>
    <row r="56" spans="1:41" x14ac:dyDescent="0.25">
      <c r="A56" s="1">
        <v>821003143</v>
      </c>
      <c r="B56" s="1" t="s">
        <v>11</v>
      </c>
      <c r="C56" s="1" t="s">
        <v>256</v>
      </c>
      <c r="D56" s="1">
        <v>272012</v>
      </c>
      <c r="E56" s="1" t="s">
        <v>366</v>
      </c>
      <c r="F56" s="1" t="s">
        <v>367</v>
      </c>
      <c r="G56" s="1"/>
      <c r="H56" s="1"/>
      <c r="I56" s="5">
        <v>44588</v>
      </c>
      <c r="J56" s="12">
        <v>99423</v>
      </c>
      <c r="K56" s="12">
        <v>99423</v>
      </c>
      <c r="L56" s="1" t="s">
        <v>259</v>
      </c>
      <c r="M56" s="1" t="s">
        <v>772</v>
      </c>
      <c r="N56" s="1"/>
      <c r="O56" s="1"/>
      <c r="P56" s="1"/>
      <c r="Q56" s="1" t="s">
        <v>260</v>
      </c>
      <c r="R56" s="12">
        <v>0</v>
      </c>
      <c r="S56" s="12">
        <v>0</v>
      </c>
      <c r="T56" s="12">
        <v>0</v>
      </c>
      <c r="U56" s="12"/>
      <c r="V56" s="12">
        <v>0</v>
      </c>
      <c r="W56" s="1"/>
      <c r="X56" s="12">
        <v>0</v>
      </c>
      <c r="Y56" s="1"/>
      <c r="Z56" s="1"/>
      <c r="AA56" s="1"/>
      <c r="AB56" s="1"/>
      <c r="AC56" s="1"/>
      <c r="AD56" s="5">
        <v>44588</v>
      </c>
      <c r="AE56" s="1"/>
      <c r="AF56" s="1"/>
      <c r="AG56" s="1"/>
      <c r="AH56" s="1" t="s">
        <v>261</v>
      </c>
      <c r="AI56" s="1"/>
      <c r="AJ56" s="1"/>
      <c r="AK56" s="1"/>
      <c r="AL56" s="12">
        <v>0</v>
      </c>
      <c r="AM56" s="12">
        <v>0</v>
      </c>
      <c r="AN56" s="1"/>
      <c r="AO56" s="1">
        <v>20232604</v>
      </c>
    </row>
    <row r="57" spans="1:41" x14ac:dyDescent="0.25">
      <c r="A57" s="1">
        <v>821003143</v>
      </c>
      <c r="B57" s="1" t="s">
        <v>11</v>
      </c>
      <c r="C57" s="1" t="s">
        <v>256</v>
      </c>
      <c r="D57" s="1">
        <v>272013</v>
      </c>
      <c r="E57" s="1" t="s">
        <v>368</v>
      </c>
      <c r="F57" s="1" t="s">
        <v>369</v>
      </c>
      <c r="G57" s="1"/>
      <c r="H57" s="1"/>
      <c r="I57" s="5">
        <v>44588</v>
      </c>
      <c r="J57" s="12">
        <v>239770</v>
      </c>
      <c r="K57" s="12">
        <v>239770</v>
      </c>
      <c r="L57" s="1" t="s">
        <v>259</v>
      </c>
      <c r="M57" s="1" t="s">
        <v>772</v>
      </c>
      <c r="N57" s="1"/>
      <c r="O57" s="1"/>
      <c r="P57" s="1"/>
      <c r="Q57" s="1" t="s">
        <v>260</v>
      </c>
      <c r="R57" s="12">
        <v>0</v>
      </c>
      <c r="S57" s="12">
        <v>0</v>
      </c>
      <c r="T57" s="12">
        <v>0</v>
      </c>
      <c r="U57" s="12"/>
      <c r="V57" s="12">
        <v>0</v>
      </c>
      <c r="W57" s="1"/>
      <c r="X57" s="12">
        <v>0</v>
      </c>
      <c r="Y57" s="1"/>
      <c r="Z57" s="1"/>
      <c r="AA57" s="1"/>
      <c r="AB57" s="1"/>
      <c r="AC57" s="1"/>
      <c r="AD57" s="5">
        <v>44588</v>
      </c>
      <c r="AE57" s="1"/>
      <c r="AF57" s="1"/>
      <c r="AG57" s="1"/>
      <c r="AH57" s="1" t="s">
        <v>261</v>
      </c>
      <c r="AI57" s="1"/>
      <c r="AJ57" s="1"/>
      <c r="AK57" s="1"/>
      <c r="AL57" s="12">
        <v>0</v>
      </c>
      <c r="AM57" s="12">
        <v>0</v>
      </c>
      <c r="AN57" s="1"/>
      <c r="AO57" s="1">
        <v>20232604</v>
      </c>
    </row>
    <row r="58" spans="1:41" x14ac:dyDescent="0.25">
      <c r="A58" s="1">
        <v>821003143</v>
      </c>
      <c r="B58" s="1" t="s">
        <v>11</v>
      </c>
      <c r="C58" s="1" t="s">
        <v>256</v>
      </c>
      <c r="D58" s="1">
        <v>275068</v>
      </c>
      <c r="E58" s="1" t="s">
        <v>370</v>
      </c>
      <c r="F58" s="1" t="s">
        <v>371</v>
      </c>
      <c r="G58" s="1"/>
      <c r="H58" s="1"/>
      <c r="I58" s="5">
        <v>44595</v>
      </c>
      <c r="J58" s="12">
        <v>75134</v>
      </c>
      <c r="K58" s="12">
        <v>75134</v>
      </c>
      <c r="L58" s="1" t="s">
        <v>259</v>
      </c>
      <c r="M58" s="1" t="s">
        <v>772</v>
      </c>
      <c r="N58" s="1"/>
      <c r="O58" s="1"/>
      <c r="P58" s="1"/>
      <c r="Q58" s="1" t="s">
        <v>260</v>
      </c>
      <c r="R58" s="12">
        <v>0</v>
      </c>
      <c r="S58" s="12">
        <v>0</v>
      </c>
      <c r="T58" s="12">
        <v>0</v>
      </c>
      <c r="U58" s="12"/>
      <c r="V58" s="12">
        <v>0</v>
      </c>
      <c r="W58" s="1"/>
      <c r="X58" s="12">
        <v>0</v>
      </c>
      <c r="Y58" s="1"/>
      <c r="Z58" s="1"/>
      <c r="AA58" s="1"/>
      <c r="AB58" s="1"/>
      <c r="AC58" s="1"/>
      <c r="AD58" s="5">
        <v>44595</v>
      </c>
      <c r="AE58" s="1"/>
      <c r="AF58" s="1"/>
      <c r="AG58" s="1"/>
      <c r="AH58" s="1" t="s">
        <v>261</v>
      </c>
      <c r="AI58" s="1"/>
      <c r="AJ58" s="1"/>
      <c r="AK58" s="1"/>
      <c r="AL58" s="12">
        <v>0</v>
      </c>
      <c r="AM58" s="12">
        <v>0</v>
      </c>
      <c r="AN58" s="1"/>
      <c r="AO58" s="1">
        <v>20232604</v>
      </c>
    </row>
    <row r="59" spans="1:41" x14ac:dyDescent="0.25">
      <c r="A59" s="1">
        <v>821003143</v>
      </c>
      <c r="B59" s="1" t="s">
        <v>11</v>
      </c>
      <c r="C59" s="1" t="s">
        <v>256</v>
      </c>
      <c r="D59" s="1">
        <v>276150</v>
      </c>
      <c r="E59" s="1" t="s">
        <v>372</v>
      </c>
      <c r="F59" s="1" t="s">
        <v>373</v>
      </c>
      <c r="G59" s="1"/>
      <c r="H59" s="1"/>
      <c r="I59" s="5">
        <v>44598</v>
      </c>
      <c r="J59" s="12">
        <v>215713</v>
      </c>
      <c r="K59" s="12">
        <v>215713</v>
      </c>
      <c r="L59" s="1" t="s">
        <v>259</v>
      </c>
      <c r="M59" s="1" t="s">
        <v>772</v>
      </c>
      <c r="N59" s="1"/>
      <c r="O59" s="1"/>
      <c r="P59" s="1"/>
      <c r="Q59" s="1" t="s">
        <v>260</v>
      </c>
      <c r="R59" s="12">
        <v>0</v>
      </c>
      <c r="S59" s="12">
        <v>0</v>
      </c>
      <c r="T59" s="12">
        <v>0</v>
      </c>
      <c r="U59" s="12"/>
      <c r="V59" s="12">
        <v>0</v>
      </c>
      <c r="W59" s="1"/>
      <c r="X59" s="12">
        <v>0</v>
      </c>
      <c r="Y59" s="1"/>
      <c r="Z59" s="1"/>
      <c r="AA59" s="1"/>
      <c r="AB59" s="1"/>
      <c r="AC59" s="1"/>
      <c r="AD59" s="5">
        <v>44598</v>
      </c>
      <c r="AE59" s="1"/>
      <c r="AF59" s="1"/>
      <c r="AG59" s="1"/>
      <c r="AH59" s="1" t="s">
        <v>261</v>
      </c>
      <c r="AI59" s="1"/>
      <c r="AJ59" s="1"/>
      <c r="AK59" s="1"/>
      <c r="AL59" s="12">
        <v>0</v>
      </c>
      <c r="AM59" s="12">
        <v>0</v>
      </c>
      <c r="AN59" s="1"/>
      <c r="AO59" s="1">
        <v>20232604</v>
      </c>
    </row>
    <row r="60" spans="1:41" x14ac:dyDescent="0.25">
      <c r="A60" s="1">
        <v>821003143</v>
      </c>
      <c r="B60" s="1" t="s">
        <v>11</v>
      </c>
      <c r="C60" s="1" t="s">
        <v>256</v>
      </c>
      <c r="D60" s="1">
        <v>277280</v>
      </c>
      <c r="E60" s="1" t="s">
        <v>374</v>
      </c>
      <c r="F60" s="1" t="s">
        <v>375</v>
      </c>
      <c r="G60" s="1"/>
      <c r="H60" s="1"/>
      <c r="I60" s="5">
        <v>44601</v>
      </c>
      <c r="J60" s="12">
        <v>76848</v>
      </c>
      <c r="K60" s="12">
        <v>76848</v>
      </c>
      <c r="L60" s="1" t="s">
        <v>259</v>
      </c>
      <c r="M60" s="1" t="s">
        <v>772</v>
      </c>
      <c r="N60" s="1"/>
      <c r="O60" s="1"/>
      <c r="P60" s="1"/>
      <c r="Q60" s="1" t="s">
        <v>260</v>
      </c>
      <c r="R60" s="12">
        <v>0</v>
      </c>
      <c r="S60" s="12">
        <v>0</v>
      </c>
      <c r="T60" s="12">
        <v>0</v>
      </c>
      <c r="U60" s="12"/>
      <c r="V60" s="12">
        <v>0</v>
      </c>
      <c r="W60" s="1"/>
      <c r="X60" s="12">
        <v>0</v>
      </c>
      <c r="Y60" s="1"/>
      <c r="Z60" s="1"/>
      <c r="AA60" s="1"/>
      <c r="AB60" s="1"/>
      <c r="AC60" s="1"/>
      <c r="AD60" s="5">
        <v>44601</v>
      </c>
      <c r="AE60" s="1"/>
      <c r="AF60" s="1"/>
      <c r="AG60" s="1"/>
      <c r="AH60" s="1" t="s">
        <v>261</v>
      </c>
      <c r="AI60" s="1"/>
      <c r="AJ60" s="1"/>
      <c r="AK60" s="1"/>
      <c r="AL60" s="12">
        <v>0</v>
      </c>
      <c r="AM60" s="12">
        <v>0</v>
      </c>
      <c r="AN60" s="1"/>
      <c r="AO60" s="1">
        <v>20232604</v>
      </c>
    </row>
    <row r="61" spans="1:41" x14ac:dyDescent="0.25">
      <c r="A61" s="1">
        <v>821003143</v>
      </c>
      <c r="B61" s="1" t="s">
        <v>11</v>
      </c>
      <c r="C61" s="1" t="s">
        <v>256</v>
      </c>
      <c r="D61" s="1">
        <v>279482</v>
      </c>
      <c r="E61" s="1" t="s">
        <v>376</v>
      </c>
      <c r="F61" s="1" t="s">
        <v>377</v>
      </c>
      <c r="G61" s="1"/>
      <c r="H61" s="1"/>
      <c r="I61" s="5">
        <v>44605</v>
      </c>
      <c r="J61" s="12">
        <v>73137</v>
      </c>
      <c r="K61" s="12">
        <v>73137</v>
      </c>
      <c r="L61" s="1" t="s">
        <v>259</v>
      </c>
      <c r="M61" s="1" t="s">
        <v>772</v>
      </c>
      <c r="N61" s="1"/>
      <c r="O61" s="1"/>
      <c r="P61" s="1"/>
      <c r="Q61" s="1" t="s">
        <v>260</v>
      </c>
      <c r="R61" s="12">
        <v>0</v>
      </c>
      <c r="S61" s="12">
        <v>0</v>
      </c>
      <c r="T61" s="12">
        <v>0</v>
      </c>
      <c r="U61" s="12"/>
      <c r="V61" s="12">
        <v>0</v>
      </c>
      <c r="W61" s="1"/>
      <c r="X61" s="12">
        <v>0</v>
      </c>
      <c r="Y61" s="1"/>
      <c r="Z61" s="1"/>
      <c r="AA61" s="1"/>
      <c r="AB61" s="1"/>
      <c r="AC61" s="1"/>
      <c r="AD61" s="5">
        <v>44605</v>
      </c>
      <c r="AE61" s="1"/>
      <c r="AF61" s="1"/>
      <c r="AG61" s="1"/>
      <c r="AH61" s="1" t="s">
        <v>261</v>
      </c>
      <c r="AI61" s="1"/>
      <c r="AJ61" s="1"/>
      <c r="AK61" s="1"/>
      <c r="AL61" s="12">
        <v>0</v>
      </c>
      <c r="AM61" s="12">
        <v>0</v>
      </c>
      <c r="AN61" s="1"/>
      <c r="AO61" s="1">
        <v>20232604</v>
      </c>
    </row>
    <row r="62" spans="1:41" x14ac:dyDescent="0.25">
      <c r="A62" s="1">
        <v>821003143</v>
      </c>
      <c r="B62" s="1" t="s">
        <v>11</v>
      </c>
      <c r="C62" s="1" t="s">
        <v>256</v>
      </c>
      <c r="D62" s="1">
        <v>279483</v>
      </c>
      <c r="E62" s="1" t="s">
        <v>378</v>
      </c>
      <c r="F62" s="1" t="s">
        <v>379</v>
      </c>
      <c r="G62" s="1"/>
      <c r="H62" s="1"/>
      <c r="I62" s="5">
        <v>44605</v>
      </c>
      <c r="J62" s="12">
        <v>99423</v>
      </c>
      <c r="K62" s="12">
        <v>99423</v>
      </c>
      <c r="L62" s="1" t="s">
        <v>259</v>
      </c>
      <c r="M62" s="1" t="s">
        <v>772</v>
      </c>
      <c r="N62" s="1"/>
      <c r="O62" s="1"/>
      <c r="P62" s="1"/>
      <c r="Q62" s="1" t="s">
        <v>260</v>
      </c>
      <c r="R62" s="12">
        <v>0</v>
      </c>
      <c r="S62" s="12">
        <v>0</v>
      </c>
      <c r="T62" s="12">
        <v>0</v>
      </c>
      <c r="U62" s="12"/>
      <c r="V62" s="12">
        <v>0</v>
      </c>
      <c r="W62" s="1"/>
      <c r="X62" s="12">
        <v>0</v>
      </c>
      <c r="Y62" s="1"/>
      <c r="Z62" s="1"/>
      <c r="AA62" s="1"/>
      <c r="AB62" s="1"/>
      <c r="AC62" s="1"/>
      <c r="AD62" s="5">
        <v>44605</v>
      </c>
      <c r="AE62" s="1"/>
      <c r="AF62" s="1"/>
      <c r="AG62" s="1"/>
      <c r="AH62" s="1" t="s">
        <v>261</v>
      </c>
      <c r="AI62" s="1"/>
      <c r="AJ62" s="1"/>
      <c r="AK62" s="1"/>
      <c r="AL62" s="12">
        <v>0</v>
      </c>
      <c r="AM62" s="12">
        <v>0</v>
      </c>
      <c r="AN62" s="1"/>
      <c r="AO62" s="1">
        <v>20232604</v>
      </c>
    </row>
    <row r="63" spans="1:41" x14ac:dyDescent="0.25">
      <c r="A63" s="1">
        <v>821003143</v>
      </c>
      <c r="B63" s="1" t="s">
        <v>11</v>
      </c>
      <c r="C63" s="1" t="s">
        <v>256</v>
      </c>
      <c r="D63" s="1">
        <v>282402</v>
      </c>
      <c r="E63" s="1" t="s">
        <v>380</v>
      </c>
      <c r="F63" s="1" t="s">
        <v>381</v>
      </c>
      <c r="G63" s="1"/>
      <c r="H63" s="1"/>
      <c r="I63" s="5">
        <v>44610</v>
      </c>
      <c r="J63" s="12">
        <v>40000</v>
      </c>
      <c r="K63" s="12">
        <v>40000</v>
      </c>
      <c r="L63" s="1" t="s">
        <v>259</v>
      </c>
      <c r="M63" s="1" t="s">
        <v>772</v>
      </c>
      <c r="N63" s="1"/>
      <c r="O63" s="1"/>
      <c r="P63" s="1"/>
      <c r="Q63" s="1" t="s">
        <v>260</v>
      </c>
      <c r="R63" s="12">
        <v>0</v>
      </c>
      <c r="S63" s="12">
        <v>0</v>
      </c>
      <c r="T63" s="12">
        <v>0</v>
      </c>
      <c r="U63" s="12"/>
      <c r="V63" s="12">
        <v>0</v>
      </c>
      <c r="W63" s="1"/>
      <c r="X63" s="12">
        <v>0</v>
      </c>
      <c r="Y63" s="1"/>
      <c r="Z63" s="1"/>
      <c r="AA63" s="1"/>
      <c r="AB63" s="1"/>
      <c r="AC63" s="1"/>
      <c r="AD63" s="5">
        <v>44610</v>
      </c>
      <c r="AE63" s="1"/>
      <c r="AF63" s="1"/>
      <c r="AG63" s="1"/>
      <c r="AH63" s="1" t="s">
        <v>261</v>
      </c>
      <c r="AI63" s="1"/>
      <c r="AJ63" s="1"/>
      <c r="AK63" s="1"/>
      <c r="AL63" s="12">
        <v>0</v>
      </c>
      <c r="AM63" s="12">
        <v>0</v>
      </c>
      <c r="AN63" s="1"/>
      <c r="AO63" s="1">
        <v>20232604</v>
      </c>
    </row>
    <row r="64" spans="1:41" x14ac:dyDescent="0.25">
      <c r="A64" s="1">
        <v>821003143</v>
      </c>
      <c r="B64" s="1" t="s">
        <v>11</v>
      </c>
      <c r="C64" s="1" t="s">
        <v>256</v>
      </c>
      <c r="D64" s="1">
        <v>282920</v>
      </c>
      <c r="E64" s="1" t="s">
        <v>382</v>
      </c>
      <c r="F64" s="1" t="s">
        <v>383</v>
      </c>
      <c r="G64" s="1"/>
      <c r="H64" s="1"/>
      <c r="I64" s="5">
        <v>44611</v>
      </c>
      <c r="J64" s="12">
        <v>57667</v>
      </c>
      <c r="K64" s="12">
        <v>57667</v>
      </c>
      <c r="L64" s="1" t="s">
        <v>259</v>
      </c>
      <c r="M64" s="1" t="s">
        <v>772</v>
      </c>
      <c r="N64" s="1"/>
      <c r="O64" s="1"/>
      <c r="P64" s="1"/>
      <c r="Q64" s="1" t="s">
        <v>260</v>
      </c>
      <c r="R64" s="12">
        <v>0</v>
      </c>
      <c r="S64" s="12">
        <v>0</v>
      </c>
      <c r="T64" s="12">
        <v>0</v>
      </c>
      <c r="U64" s="12"/>
      <c r="V64" s="12">
        <v>0</v>
      </c>
      <c r="W64" s="1"/>
      <c r="X64" s="12">
        <v>0</v>
      </c>
      <c r="Y64" s="1"/>
      <c r="Z64" s="1"/>
      <c r="AA64" s="1"/>
      <c r="AB64" s="1"/>
      <c r="AC64" s="1"/>
      <c r="AD64" s="5">
        <v>44611</v>
      </c>
      <c r="AE64" s="1"/>
      <c r="AF64" s="1"/>
      <c r="AG64" s="1"/>
      <c r="AH64" s="1" t="s">
        <v>261</v>
      </c>
      <c r="AI64" s="1"/>
      <c r="AJ64" s="1"/>
      <c r="AK64" s="1"/>
      <c r="AL64" s="12">
        <v>0</v>
      </c>
      <c r="AM64" s="12">
        <v>0</v>
      </c>
      <c r="AN64" s="1"/>
      <c r="AO64" s="1">
        <v>20232604</v>
      </c>
    </row>
    <row r="65" spans="1:41" x14ac:dyDescent="0.25">
      <c r="A65" s="1">
        <v>821003143</v>
      </c>
      <c r="B65" s="1" t="s">
        <v>11</v>
      </c>
      <c r="C65" s="1" t="s">
        <v>256</v>
      </c>
      <c r="D65" s="1">
        <v>286040</v>
      </c>
      <c r="E65" s="1" t="s">
        <v>384</v>
      </c>
      <c r="F65" s="1" t="s">
        <v>385</v>
      </c>
      <c r="G65" s="1"/>
      <c r="H65" s="1"/>
      <c r="I65" s="5">
        <v>44617</v>
      </c>
      <c r="J65" s="12">
        <v>29000</v>
      </c>
      <c r="K65" s="12">
        <v>29000</v>
      </c>
      <c r="L65" s="1" t="s">
        <v>259</v>
      </c>
      <c r="M65" s="1" t="s">
        <v>772</v>
      </c>
      <c r="N65" s="1"/>
      <c r="O65" s="1"/>
      <c r="P65" s="1"/>
      <c r="Q65" s="1" t="s">
        <v>260</v>
      </c>
      <c r="R65" s="12">
        <v>0</v>
      </c>
      <c r="S65" s="12">
        <v>0</v>
      </c>
      <c r="T65" s="12">
        <v>0</v>
      </c>
      <c r="U65" s="12"/>
      <c r="V65" s="12">
        <v>0</v>
      </c>
      <c r="W65" s="1"/>
      <c r="X65" s="12">
        <v>0</v>
      </c>
      <c r="Y65" s="1"/>
      <c r="Z65" s="1"/>
      <c r="AA65" s="1"/>
      <c r="AB65" s="1"/>
      <c r="AC65" s="1"/>
      <c r="AD65" s="5">
        <v>44617</v>
      </c>
      <c r="AE65" s="1"/>
      <c r="AF65" s="1"/>
      <c r="AG65" s="1"/>
      <c r="AH65" s="1" t="s">
        <v>261</v>
      </c>
      <c r="AI65" s="1"/>
      <c r="AJ65" s="1"/>
      <c r="AK65" s="1"/>
      <c r="AL65" s="12">
        <v>0</v>
      </c>
      <c r="AM65" s="12">
        <v>0</v>
      </c>
      <c r="AN65" s="1"/>
      <c r="AO65" s="1">
        <v>20232604</v>
      </c>
    </row>
    <row r="66" spans="1:41" x14ac:dyDescent="0.25">
      <c r="A66" s="1">
        <v>821003143</v>
      </c>
      <c r="B66" s="1" t="s">
        <v>11</v>
      </c>
      <c r="C66" s="1" t="s">
        <v>256</v>
      </c>
      <c r="D66" s="1">
        <v>286576</v>
      </c>
      <c r="E66" s="1" t="s">
        <v>386</v>
      </c>
      <c r="F66" s="1" t="s">
        <v>387</v>
      </c>
      <c r="G66" s="1"/>
      <c r="H66" s="1"/>
      <c r="I66" s="5">
        <v>44620</v>
      </c>
      <c r="J66" s="12">
        <v>56000</v>
      </c>
      <c r="K66" s="12">
        <v>56000</v>
      </c>
      <c r="L66" s="1" t="s">
        <v>259</v>
      </c>
      <c r="M66" s="1" t="s">
        <v>772</v>
      </c>
      <c r="N66" s="1"/>
      <c r="O66" s="1"/>
      <c r="P66" s="1"/>
      <c r="Q66" s="1" t="s">
        <v>260</v>
      </c>
      <c r="R66" s="12">
        <v>0</v>
      </c>
      <c r="S66" s="12">
        <v>0</v>
      </c>
      <c r="T66" s="12">
        <v>0</v>
      </c>
      <c r="U66" s="12"/>
      <c r="V66" s="12">
        <v>0</v>
      </c>
      <c r="W66" s="1"/>
      <c r="X66" s="12">
        <v>0</v>
      </c>
      <c r="Y66" s="1"/>
      <c r="Z66" s="1"/>
      <c r="AA66" s="1"/>
      <c r="AB66" s="1"/>
      <c r="AC66" s="1"/>
      <c r="AD66" s="5">
        <v>44620</v>
      </c>
      <c r="AE66" s="1"/>
      <c r="AF66" s="1"/>
      <c r="AG66" s="1"/>
      <c r="AH66" s="1" t="s">
        <v>261</v>
      </c>
      <c r="AI66" s="1"/>
      <c r="AJ66" s="1"/>
      <c r="AK66" s="1"/>
      <c r="AL66" s="12">
        <v>0</v>
      </c>
      <c r="AM66" s="12">
        <v>0</v>
      </c>
      <c r="AN66" s="1"/>
      <c r="AO66" s="1">
        <v>20232604</v>
      </c>
    </row>
    <row r="67" spans="1:41" x14ac:dyDescent="0.25">
      <c r="A67" s="1">
        <v>821003143</v>
      </c>
      <c r="B67" s="1" t="s">
        <v>11</v>
      </c>
      <c r="C67" s="1" t="s">
        <v>256</v>
      </c>
      <c r="D67" s="1">
        <v>295560</v>
      </c>
      <c r="E67" s="1" t="s">
        <v>388</v>
      </c>
      <c r="F67" s="1" t="s">
        <v>389</v>
      </c>
      <c r="G67" s="1"/>
      <c r="H67" s="1"/>
      <c r="I67" s="5">
        <v>44637</v>
      </c>
      <c r="J67" s="12">
        <v>182509</v>
      </c>
      <c r="K67" s="12">
        <v>182509</v>
      </c>
      <c r="L67" s="1" t="s">
        <v>259</v>
      </c>
      <c r="M67" s="1" t="s">
        <v>772</v>
      </c>
      <c r="N67" s="1"/>
      <c r="O67" s="1"/>
      <c r="P67" s="1"/>
      <c r="Q67" s="1" t="s">
        <v>260</v>
      </c>
      <c r="R67" s="12">
        <v>0</v>
      </c>
      <c r="S67" s="12">
        <v>0</v>
      </c>
      <c r="T67" s="12">
        <v>0</v>
      </c>
      <c r="U67" s="12"/>
      <c r="V67" s="12">
        <v>0</v>
      </c>
      <c r="W67" s="1"/>
      <c r="X67" s="12">
        <v>0</v>
      </c>
      <c r="Y67" s="1"/>
      <c r="Z67" s="1"/>
      <c r="AA67" s="1"/>
      <c r="AB67" s="1"/>
      <c r="AC67" s="1"/>
      <c r="AD67" s="5">
        <v>44637</v>
      </c>
      <c r="AE67" s="1"/>
      <c r="AF67" s="1"/>
      <c r="AG67" s="1"/>
      <c r="AH67" s="1" t="s">
        <v>261</v>
      </c>
      <c r="AI67" s="1"/>
      <c r="AJ67" s="1"/>
      <c r="AK67" s="1"/>
      <c r="AL67" s="12">
        <v>0</v>
      </c>
      <c r="AM67" s="12">
        <v>0</v>
      </c>
      <c r="AN67" s="1"/>
      <c r="AO67" s="1">
        <v>20232604</v>
      </c>
    </row>
    <row r="68" spans="1:41" x14ac:dyDescent="0.25">
      <c r="A68" s="1">
        <v>821003143</v>
      </c>
      <c r="B68" s="1" t="s">
        <v>11</v>
      </c>
      <c r="C68" s="1" t="s">
        <v>256</v>
      </c>
      <c r="D68" s="1">
        <v>296202</v>
      </c>
      <c r="E68" s="1" t="s">
        <v>390</v>
      </c>
      <c r="F68" s="1" t="s">
        <v>391</v>
      </c>
      <c r="G68" s="1"/>
      <c r="H68" s="1"/>
      <c r="I68" s="5">
        <v>44638</v>
      </c>
      <c r="J68" s="12">
        <v>150060</v>
      </c>
      <c r="K68" s="12">
        <v>150060</v>
      </c>
      <c r="L68" s="1" t="s">
        <v>259</v>
      </c>
      <c r="M68" s="1" t="s">
        <v>772</v>
      </c>
      <c r="N68" s="1"/>
      <c r="O68" s="1"/>
      <c r="P68" s="1"/>
      <c r="Q68" s="1" t="s">
        <v>260</v>
      </c>
      <c r="R68" s="12">
        <v>0</v>
      </c>
      <c r="S68" s="12">
        <v>0</v>
      </c>
      <c r="T68" s="12">
        <v>0</v>
      </c>
      <c r="U68" s="12"/>
      <c r="V68" s="12">
        <v>0</v>
      </c>
      <c r="W68" s="1"/>
      <c r="X68" s="12">
        <v>0</v>
      </c>
      <c r="Y68" s="1"/>
      <c r="Z68" s="1"/>
      <c r="AA68" s="1"/>
      <c r="AB68" s="1"/>
      <c r="AC68" s="1"/>
      <c r="AD68" s="5">
        <v>44638</v>
      </c>
      <c r="AE68" s="1"/>
      <c r="AF68" s="1"/>
      <c r="AG68" s="1"/>
      <c r="AH68" s="1" t="s">
        <v>261</v>
      </c>
      <c r="AI68" s="1"/>
      <c r="AJ68" s="1"/>
      <c r="AK68" s="1"/>
      <c r="AL68" s="12">
        <v>0</v>
      </c>
      <c r="AM68" s="12">
        <v>0</v>
      </c>
      <c r="AN68" s="1"/>
      <c r="AO68" s="1">
        <v>20232604</v>
      </c>
    </row>
    <row r="69" spans="1:41" x14ac:dyDescent="0.25">
      <c r="A69" s="1">
        <v>821003143</v>
      </c>
      <c r="B69" s="1" t="s">
        <v>11</v>
      </c>
      <c r="C69" s="1" t="s">
        <v>256</v>
      </c>
      <c r="D69" s="1">
        <v>299961</v>
      </c>
      <c r="E69" s="1" t="s">
        <v>392</v>
      </c>
      <c r="F69" s="1" t="s">
        <v>393</v>
      </c>
      <c r="G69" s="1"/>
      <c r="H69" s="1"/>
      <c r="I69" s="5">
        <v>44646</v>
      </c>
      <c r="J69" s="12">
        <v>259239</v>
      </c>
      <c r="K69" s="12">
        <v>259239</v>
      </c>
      <c r="L69" s="1" t="s">
        <v>259</v>
      </c>
      <c r="M69" s="1" t="s">
        <v>772</v>
      </c>
      <c r="N69" s="1"/>
      <c r="O69" s="1"/>
      <c r="P69" s="1"/>
      <c r="Q69" s="1" t="s">
        <v>260</v>
      </c>
      <c r="R69" s="12">
        <v>0</v>
      </c>
      <c r="S69" s="12">
        <v>0</v>
      </c>
      <c r="T69" s="12">
        <v>0</v>
      </c>
      <c r="U69" s="12"/>
      <c r="V69" s="12">
        <v>0</v>
      </c>
      <c r="W69" s="1"/>
      <c r="X69" s="12">
        <v>0</v>
      </c>
      <c r="Y69" s="1"/>
      <c r="Z69" s="1"/>
      <c r="AA69" s="1"/>
      <c r="AB69" s="1"/>
      <c r="AC69" s="1"/>
      <c r="AD69" s="5">
        <v>44646</v>
      </c>
      <c r="AE69" s="1"/>
      <c r="AF69" s="1"/>
      <c r="AG69" s="1"/>
      <c r="AH69" s="1" t="s">
        <v>261</v>
      </c>
      <c r="AI69" s="1"/>
      <c r="AJ69" s="1"/>
      <c r="AK69" s="1"/>
      <c r="AL69" s="12">
        <v>0</v>
      </c>
      <c r="AM69" s="12">
        <v>0</v>
      </c>
      <c r="AN69" s="1"/>
      <c r="AO69" s="1">
        <v>20232604</v>
      </c>
    </row>
    <row r="70" spans="1:41" x14ac:dyDescent="0.25">
      <c r="A70" s="1">
        <v>821003143</v>
      </c>
      <c r="B70" s="1" t="s">
        <v>11</v>
      </c>
      <c r="C70" s="1" t="s">
        <v>256</v>
      </c>
      <c r="D70" s="1">
        <v>305613</v>
      </c>
      <c r="E70" s="1" t="s">
        <v>394</v>
      </c>
      <c r="F70" s="1" t="s">
        <v>395</v>
      </c>
      <c r="G70" s="1"/>
      <c r="H70" s="1"/>
      <c r="I70" s="5">
        <v>44656</v>
      </c>
      <c r="J70" s="12">
        <v>6000</v>
      </c>
      <c r="K70" s="12">
        <v>6000</v>
      </c>
      <c r="L70" s="1" t="s">
        <v>259</v>
      </c>
      <c r="M70" s="1" t="s">
        <v>772</v>
      </c>
      <c r="N70" s="1"/>
      <c r="O70" s="1"/>
      <c r="P70" s="1"/>
      <c r="Q70" s="1" t="s">
        <v>260</v>
      </c>
      <c r="R70" s="12">
        <v>0</v>
      </c>
      <c r="S70" s="12">
        <v>0</v>
      </c>
      <c r="T70" s="12">
        <v>0</v>
      </c>
      <c r="U70" s="12"/>
      <c r="V70" s="12">
        <v>0</v>
      </c>
      <c r="W70" s="1"/>
      <c r="X70" s="12">
        <v>0</v>
      </c>
      <c r="Y70" s="1"/>
      <c r="Z70" s="1"/>
      <c r="AA70" s="1"/>
      <c r="AB70" s="1"/>
      <c r="AC70" s="1"/>
      <c r="AD70" s="5">
        <v>44656</v>
      </c>
      <c r="AE70" s="1"/>
      <c r="AF70" s="1"/>
      <c r="AG70" s="1"/>
      <c r="AH70" s="1" t="s">
        <v>261</v>
      </c>
      <c r="AI70" s="1"/>
      <c r="AJ70" s="1"/>
      <c r="AK70" s="1"/>
      <c r="AL70" s="12">
        <v>0</v>
      </c>
      <c r="AM70" s="12">
        <v>0</v>
      </c>
      <c r="AN70" s="1"/>
      <c r="AO70" s="1">
        <v>20232604</v>
      </c>
    </row>
    <row r="71" spans="1:41" x14ac:dyDescent="0.25">
      <c r="A71" s="1">
        <v>821003143</v>
      </c>
      <c r="B71" s="1" t="s">
        <v>11</v>
      </c>
      <c r="C71" s="1" t="s">
        <v>256</v>
      </c>
      <c r="D71" s="1">
        <v>305793</v>
      </c>
      <c r="E71" s="1" t="s">
        <v>396</v>
      </c>
      <c r="F71" s="1" t="s">
        <v>397</v>
      </c>
      <c r="G71" s="1"/>
      <c r="H71" s="1"/>
      <c r="I71" s="5">
        <v>44657</v>
      </c>
      <c r="J71" s="12">
        <v>6000</v>
      </c>
      <c r="K71" s="12">
        <v>6000</v>
      </c>
      <c r="L71" s="1" t="s">
        <v>259</v>
      </c>
      <c r="M71" s="1" t="s">
        <v>772</v>
      </c>
      <c r="N71" s="1"/>
      <c r="O71" s="1"/>
      <c r="P71" s="1"/>
      <c r="Q71" s="1" t="s">
        <v>260</v>
      </c>
      <c r="R71" s="12">
        <v>0</v>
      </c>
      <c r="S71" s="12">
        <v>0</v>
      </c>
      <c r="T71" s="12">
        <v>0</v>
      </c>
      <c r="U71" s="12"/>
      <c r="V71" s="12">
        <v>0</v>
      </c>
      <c r="W71" s="1"/>
      <c r="X71" s="12">
        <v>0</v>
      </c>
      <c r="Y71" s="1"/>
      <c r="Z71" s="1"/>
      <c r="AA71" s="1"/>
      <c r="AB71" s="1"/>
      <c r="AC71" s="1"/>
      <c r="AD71" s="5">
        <v>44657</v>
      </c>
      <c r="AE71" s="1"/>
      <c r="AF71" s="1"/>
      <c r="AG71" s="1"/>
      <c r="AH71" s="1" t="s">
        <v>261</v>
      </c>
      <c r="AI71" s="1"/>
      <c r="AJ71" s="1"/>
      <c r="AK71" s="1"/>
      <c r="AL71" s="12">
        <v>0</v>
      </c>
      <c r="AM71" s="12">
        <v>0</v>
      </c>
      <c r="AN71" s="1"/>
      <c r="AO71" s="1">
        <v>20232604</v>
      </c>
    </row>
    <row r="72" spans="1:41" x14ac:dyDescent="0.25">
      <c r="A72" s="1">
        <v>821003143</v>
      </c>
      <c r="B72" s="1" t="s">
        <v>11</v>
      </c>
      <c r="C72" s="1" t="s">
        <v>256</v>
      </c>
      <c r="D72" s="1">
        <v>305937</v>
      </c>
      <c r="E72" s="1" t="s">
        <v>398</v>
      </c>
      <c r="F72" s="1" t="s">
        <v>399</v>
      </c>
      <c r="G72" s="1"/>
      <c r="H72" s="1"/>
      <c r="I72" s="5">
        <v>44657</v>
      </c>
      <c r="J72" s="12">
        <v>48000</v>
      </c>
      <c r="K72" s="12">
        <v>48000</v>
      </c>
      <c r="L72" s="1" t="s">
        <v>259</v>
      </c>
      <c r="M72" s="1" t="s">
        <v>772</v>
      </c>
      <c r="N72" s="1"/>
      <c r="O72" s="1"/>
      <c r="P72" s="1"/>
      <c r="Q72" s="1" t="s">
        <v>260</v>
      </c>
      <c r="R72" s="12">
        <v>0</v>
      </c>
      <c r="S72" s="12">
        <v>0</v>
      </c>
      <c r="T72" s="12">
        <v>0</v>
      </c>
      <c r="U72" s="12"/>
      <c r="V72" s="12">
        <v>0</v>
      </c>
      <c r="W72" s="1"/>
      <c r="X72" s="12">
        <v>0</v>
      </c>
      <c r="Y72" s="1"/>
      <c r="Z72" s="1"/>
      <c r="AA72" s="1"/>
      <c r="AB72" s="1"/>
      <c r="AC72" s="1"/>
      <c r="AD72" s="5">
        <v>44657</v>
      </c>
      <c r="AE72" s="1"/>
      <c r="AF72" s="1"/>
      <c r="AG72" s="1"/>
      <c r="AH72" s="1" t="s">
        <v>261</v>
      </c>
      <c r="AI72" s="1"/>
      <c r="AJ72" s="1"/>
      <c r="AK72" s="1"/>
      <c r="AL72" s="12">
        <v>0</v>
      </c>
      <c r="AM72" s="12">
        <v>0</v>
      </c>
      <c r="AN72" s="1"/>
      <c r="AO72" s="1">
        <v>20232604</v>
      </c>
    </row>
    <row r="73" spans="1:41" x14ac:dyDescent="0.25">
      <c r="A73" s="1">
        <v>821003143</v>
      </c>
      <c r="B73" s="1" t="s">
        <v>11</v>
      </c>
      <c r="C73" s="1" t="s">
        <v>256</v>
      </c>
      <c r="D73" s="1">
        <v>306622</v>
      </c>
      <c r="E73" s="1" t="s">
        <v>400</v>
      </c>
      <c r="F73" s="1" t="s">
        <v>401</v>
      </c>
      <c r="G73" s="1"/>
      <c r="H73" s="1"/>
      <c r="I73" s="5">
        <v>44658</v>
      </c>
      <c r="J73" s="12">
        <v>6000</v>
      </c>
      <c r="K73" s="12">
        <v>6000</v>
      </c>
      <c r="L73" s="1" t="s">
        <v>259</v>
      </c>
      <c r="M73" s="1" t="s">
        <v>772</v>
      </c>
      <c r="N73" s="1"/>
      <c r="O73" s="1"/>
      <c r="P73" s="1"/>
      <c r="Q73" s="1" t="s">
        <v>260</v>
      </c>
      <c r="R73" s="12">
        <v>0</v>
      </c>
      <c r="S73" s="12">
        <v>0</v>
      </c>
      <c r="T73" s="12">
        <v>0</v>
      </c>
      <c r="U73" s="12"/>
      <c r="V73" s="12">
        <v>0</v>
      </c>
      <c r="W73" s="1"/>
      <c r="X73" s="12">
        <v>0</v>
      </c>
      <c r="Y73" s="1"/>
      <c r="Z73" s="1"/>
      <c r="AA73" s="1"/>
      <c r="AB73" s="1"/>
      <c r="AC73" s="1"/>
      <c r="AD73" s="5">
        <v>44658</v>
      </c>
      <c r="AE73" s="1"/>
      <c r="AF73" s="1"/>
      <c r="AG73" s="1"/>
      <c r="AH73" s="1" t="s">
        <v>261</v>
      </c>
      <c r="AI73" s="1"/>
      <c r="AJ73" s="1"/>
      <c r="AK73" s="1"/>
      <c r="AL73" s="12">
        <v>0</v>
      </c>
      <c r="AM73" s="12">
        <v>0</v>
      </c>
      <c r="AN73" s="1"/>
      <c r="AO73" s="1">
        <v>20232604</v>
      </c>
    </row>
    <row r="74" spans="1:41" x14ac:dyDescent="0.25">
      <c r="A74" s="1">
        <v>821003143</v>
      </c>
      <c r="B74" s="1" t="s">
        <v>11</v>
      </c>
      <c r="C74" s="1" t="s">
        <v>256</v>
      </c>
      <c r="D74" s="1">
        <v>306807</v>
      </c>
      <c r="E74" s="1" t="s">
        <v>402</v>
      </c>
      <c r="F74" s="1" t="s">
        <v>403</v>
      </c>
      <c r="G74" s="1"/>
      <c r="H74" s="1"/>
      <c r="I74" s="5">
        <v>44658</v>
      </c>
      <c r="J74" s="12">
        <v>12000</v>
      </c>
      <c r="K74" s="12">
        <v>12000</v>
      </c>
      <c r="L74" s="1" t="s">
        <v>259</v>
      </c>
      <c r="M74" s="1" t="s">
        <v>772</v>
      </c>
      <c r="N74" s="1"/>
      <c r="O74" s="1"/>
      <c r="P74" s="1"/>
      <c r="Q74" s="1" t="s">
        <v>260</v>
      </c>
      <c r="R74" s="12">
        <v>0</v>
      </c>
      <c r="S74" s="12">
        <v>0</v>
      </c>
      <c r="T74" s="12">
        <v>0</v>
      </c>
      <c r="U74" s="12"/>
      <c r="V74" s="12">
        <v>0</v>
      </c>
      <c r="W74" s="1"/>
      <c r="X74" s="12">
        <v>0</v>
      </c>
      <c r="Y74" s="1"/>
      <c r="Z74" s="1"/>
      <c r="AA74" s="1"/>
      <c r="AB74" s="1"/>
      <c r="AC74" s="1"/>
      <c r="AD74" s="5">
        <v>44658</v>
      </c>
      <c r="AE74" s="1"/>
      <c r="AF74" s="1"/>
      <c r="AG74" s="1"/>
      <c r="AH74" s="1" t="s">
        <v>261</v>
      </c>
      <c r="AI74" s="1"/>
      <c r="AJ74" s="1"/>
      <c r="AK74" s="1"/>
      <c r="AL74" s="12">
        <v>0</v>
      </c>
      <c r="AM74" s="12">
        <v>0</v>
      </c>
      <c r="AN74" s="1"/>
      <c r="AO74" s="1">
        <v>20232604</v>
      </c>
    </row>
    <row r="75" spans="1:41" x14ac:dyDescent="0.25">
      <c r="A75" s="1">
        <v>821003143</v>
      </c>
      <c r="B75" s="1" t="s">
        <v>11</v>
      </c>
      <c r="C75" s="1" t="s">
        <v>256</v>
      </c>
      <c r="D75" s="1">
        <v>310613</v>
      </c>
      <c r="E75" s="1" t="s">
        <v>404</v>
      </c>
      <c r="F75" s="1" t="s">
        <v>405</v>
      </c>
      <c r="G75" s="1"/>
      <c r="H75" s="1"/>
      <c r="I75" s="5">
        <v>44669</v>
      </c>
      <c r="J75" s="12">
        <v>12333</v>
      </c>
      <c r="K75" s="12">
        <v>12333</v>
      </c>
      <c r="L75" s="1" t="s">
        <v>259</v>
      </c>
      <c r="M75" s="1" t="s">
        <v>772</v>
      </c>
      <c r="N75" s="1"/>
      <c r="O75" s="1"/>
      <c r="P75" s="1"/>
      <c r="Q75" s="1" t="s">
        <v>260</v>
      </c>
      <c r="R75" s="12">
        <v>0</v>
      </c>
      <c r="S75" s="12">
        <v>0</v>
      </c>
      <c r="T75" s="12">
        <v>0</v>
      </c>
      <c r="U75" s="12"/>
      <c r="V75" s="12">
        <v>0</v>
      </c>
      <c r="W75" s="1"/>
      <c r="X75" s="12">
        <v>0</v>
      </c>
      <c r="Y75" s="1"/>
      <c r="Z75" s="1"/>
      <c r="AA75" s="1"/>
      <c r="AB75" s="1"/>
      <c r="AC75" s="1"/>
      <c r="AD75" s="5">
        <v>44669</v>
      </c>
      <c r="AE75" s="1"/>
      <c r="AF75" s="1"/>
      <c r="AG75" s="1"/>
      <c r="AH75" s="1" t="s">
        <v>261</v>
      </c>
      <c r="AI75" s="1"/>
      <c r="AJ75" s="1"/>
      <c r="AK75" s="1"/>
      <c r="AL75" s="12">
        <v>0</v>
      </c>
      <c r="AM75" s="12">
        <v>0</v>
      </c>
      <c r="AN75" s="1"/>
      <c r="AO75" s="1">
        <v>20232604</v>
      </c>
    </row>
    <row r="76" spans="1:41" x14ac:dyDescent="0.25">
      <c r="A76" s="1">
        <v>821003143</v>
      </c>
      <c r="B76" s="1" t="s">
        <v>11</v>
      </c>
      <c r="C76" s="1" t="s">
        <v>256</v>
      </c>
      <c r="D76" s="1">
        <v>312254</v>
      </c>
      <c r="E76" s="1" t="s">
        <v>406</v>
      </c>
      <c r="F76" s="1" t="s">
        <v>407</v>
      </c>
      <c r="G76" s="1"/>
      <c r="H76" s="1"/>
      <c r="I76" s="5">
        <v>44671</v>
      </c>
      <c r="J76" s="12">
        <v>40000</v>
      </c>
      <c r="K76" s="12">
        <v>40000</v>
      </c>
      <c r="L76" s="1" t="s">
        <v>259</v>
      </c>
      <c r="M76" s="1" t="s">
        <v>772</v>
      </c>
      <c r="N76" s="1"/>
      <c r="O76" s="1"/>
      <c r="P76" s="1"/>
      <c r="Q76" s="1" t="s">
        <v>260</v>
      </c>
      <c r="R76" s="12">
        <v>0</v>
      </c>
      <c r="S76" s="12">
        <v>0</v>
      </c>
      <c r="T76" s="12">
        <v>0</v>
      </c>
      <c r="U76" s="12"/>
      <c r="V76" s="12">
        <v>0</v>
      </c>
      <c r="W76" s="1"/>
      <c r="X76" s="12">
        <v>0</v>
      </c>
      <c r="Y76" s="1"/>
      <c r="Z76" s="1"/>
      <c r="AA76" s="1"/>
      <c r="AB76" s="1"/>
      <c r="AC76" s="1"/>
      <c r="AD76" s="5">
        <v>44671</v>
      </c>
      <c r="AE76" s="1"/>
      <c r="AF76" s="1"/>
      <c r="AG76" s="1"/>
      <c r="AH76" s="1" t="s">
        <v>261</v>
      </c>
      <c r="AI76" s="1"/>
      <c r="AJ76" s="1"/>
      <c r="AK76" s="1"/>
      <c r="AL76" s="12">
        <v>0</v>
      </c>
      <c r="AM76" s="12">
        <v>0</v>
      </c>
      <c r="AN76" s="1"/>
      <c r="AO76" s="1">
        <v>20232604</v>
      </c>
    </row>
    <row r="77" spans="1:41" x14ac:dyDescent="0.25">
      <c r="A77" s="1">
        <v>821003143</v>
      </c>
      <c r="B77" s="1" t="s">
        <v>11</v>
      </c>
      <c r="C77" s="1" t="s">
        <v>256</v>
      </c>
      <c r="D77" s="1">
        <v>312996</v>
      </c>
      <c r="E77" s="1" t="s">
        <v>408</v>
      </c>
      <c r="F77" s="1" t="s">
        <v>409</v>
      </c>
      <c r="G77" s="1"/>
      <c r="H77" s="1"/>
      <c r="I77" s="5">
        <v>44673</v>
      </c>
      <c r="J77" s="12">
        <v>40000</v>
      </c>
      <c r="K77" s="12">
        <v>40000</v>
      </c>
      <c r="L77" s="1" t="s">
        <v>259</v>
      </c>
      <c r="M77" s="1" t="s">
        <v>772</v>
      </c>
      <c r="N77" s="1"/>
      <c r="O77" s="1"/>
      <c r="P77" s="1"/>
      <c r="Q77" s="1" t="s">
        <v>260</v>
      </c>
      <c r="R77" s="12">
        <v>0</v>
      </c>
      <c r="S77" s="12">
        <v>0</v>
      </c>
      <c r="T77" s="12">
        <v>0</v>
      </c>
      <c r="U77" s="12"/>
      <c r="V77" s="12">
        <v>0</v>
      </c>
      <c r="W77" s="1"/>
      <c r="X77" s="12">
        <v>0</v>
      </c>
      <c r="Y77" s="1"/>
      <c r="Z77" s="1"/>
      <c r="AA77" s="1"/>
      <c r="AB77" s="1"/>
      <c r="AC77" s="1"/>
      <c r="AD77" s="5">
        <v>44673</v>
      </c>
      <c r="AE77" s="1"/>
      <c r="AF77" s="1"/>
      <c r="AG77" s="1"/>
      <c r="AH77" s="1" t="s">
        <v>261</v>
      </c>
      <c r="AI77" s="1"/>
      <c r="AJ77" s="1"/>
      <c r="AK77" s="1"/>
      <c r="AL77" s="12">
        <v>0</v>
      </c>
      <c r="AM77" s="12">
        <v>0</v>
      </c>
      <c r="AN77" s="1"/>
      <c r="AO77" s="1">
        <v>20232604</v>
      </c>
    </row>
    <row r="78" spans="1:41" x14ac:dyDescent="0.25">
      <c r="A78" s="1">
        <v>821003143</v>
      </c>
      <c r="B78" s="1" t="s">
        <v>11</v>
      </c>
      <c r="C78" s="1" t="s">
        <v>256</v>
      </c>
      <c r="D78" s="1">
        <v>313136</v>
      </c>
      <c r="E78" s="1" t="s">
        <v>410</v>
      </c>
      <c r="F78" s="1" t="s">
        <v>411</v>
      </c>
      <c r="G78" s="1"/>
      <c r="H78" s="1"/>
      <c r="I78" s="5">
        <v>44673</v>
      </c>
      <c r="J78" s="12">
        <v>27333</v>
      </c>
      <c r="K78" s="12">
        <v>27333</v>
      </c>
      <c r="L78" s="1" t="s">
        <v>259</v>
      </c>
      <c r="M78" s="1" t="s">
        <v>772</v>
      </c>
      <c r="N78" s="1"/>
      <c r="O78" s="1"/>
      <c r="P78" s="1"/>
      <c r="Q78" s="1" t="s">
        <v>260</v>
      </c>
      <c r="R78" s="12">
        <v>0</v>
      </c>
      <c r="S78" s="12">
        <v>0</v>
      </c>
      <c r="T78" s="12">
        <v>0</v>
      </c>
      <c r="U78" s="12"/>
      <c r="V78" s="12">
        <v>0</v>
      </c>
      <c r="W78" s="1"/>
      <c r="X78" s="12">
        <v>0</v>
      </c>
      <c r="Y78" s="1"/>
      <c r="Z78" s="1"/>
      <c r="AA78" s="1"/>
      <c r="AB78" s="1"/>
      <c r="AC78" s="1"/>
      <c r="AD78" s="5">
        <v>44673</v>
      </c>
      <c r="AE78" s="1"/>
      <c r="AF78" s="1"/>
      <c r="AG78" s="1"/>
      <c r="AH78" s="1" t="s">
        <v>261</v>
      </c>
      <c r="AI78" s="1"/>
      <c r="AJ78" s="1"/>
      <c r="AK78" s="1"/>
      <c r="AL78" s="12">
        <v>0</v>
      </c>
      <c r="AM78" s="12">
        <v>0</v>
      </c>
      <c r="AN78" s="1"/>
      <c r="AO78" s="1">
        <v>20232604</v>
      </c>
    </row>
    <row r="79" spans="1:41" x14ac:dyDescent="0.25">
      <c r="A79" s="1">
        <v>821003143</v>
      </c>
      <c r="B79" s="1" t="s">
        <v>11</v>
      </c>
      <c r="C79" s="1" t="s">
        <v>256</v>
      </c>
      <c r="D79" s="1">
        <v>313941</v>
      </c>
      <c r="E79" s="1" t="s">
        <v>412</v>
      </c>
      <c r="F79" s="1" t="s">
        <v>413</v>
      </c>
      <c r="G79" s="1"/>
      <c r="H79" s="1"/>
      <c r="I79" s="5">
        <v>44675</v>
      </c>
      <c r="J79" s="12">
        <v>181819</v>
      </c>
      <c r="K79" s="12">
        <v>181819</v>
      </c>
      <c r="L79" s="1" t="s">
        <v>259</v>
      </c>
      <c r="M79" s="1" t="s">
        <v>772</v>
      </c>
      <c r="N79" s="1"/>
      <c r="O79" s="1"/>
      <c r="P79" s="1"/>
      <c r="Q79" s="1" t="s">
        <v>260</v>
      </c>
      <c r="R79" s="12">
        <v>0</v>
      </c>
      <c r="S79" s="12">
        <v>0</v>
      </c>
      <c r="T79" s="12">
        <v>0</v>
      </c>
      <c r="U79" s="12"/>
      <c r="V79" s="12">
        <v>0</v>
      </c>
      <c r="W79" s="1"/>
      <c r="X79" s="12">
        <v>0</v>
      </c>
      <c r="Y79" s="1"/>
      <c r="Z79" s="1"/>
      <c r="AA79" s="1"/>
      <c r="AB79" s="1"/>
      <c r="AC79" s="1"/>
      <c r="AD79" s="5">
        <v>44675</v>
      </c>
      <c r="AE79" s="1"/>
      <c r="AF79" s="1"/>
      <c r="AG79" s="1"/>
      <c r="AH79" s="1" t="s">
        <v>261</v>
      </c>
      <c r="AI79" s="1"/>
      <c r="AJ79" s="1"/>
      <c r="AK79" s="1"/>
      <c r="AL79" s="12">
        <v>0</v>
      </c>
      <c r="AM79" s="12">
        <v>0</v>
      </c>
      <c r="AN79" s="1"/>
      <c r="AO79" s="1">
        <v>20232604</v>
      </c>
    </row>
    <row r="80" spans="1:41" x14ac:dyDescent="0.25">
      <c r="A80" s="1">
        <v>821003143</v>
      </c>
      <c r="B80" s="1" t="s">
        <v>11</v>
      </c>
      <c r="C80" s="1" t="s">
        <v>256</v>
      </c>
      <c r="D80" s="1">
        <v>314051</v>
      </c>
      <c r="E80" s="1" t="s">
        <v>414</v>
      </c>
      <c r="F80" s="1" t="s">
        <v>415</v>
      </c>
      <c r="G80" s="1"/>
      <c r="H80" s="1"/>
      <c r="I80" s="5">
        <v>44676</v>
      </c>
      <c r="J80" s="12">
        <v>179333</v>
      </c>
      <c r="K80" s="12">
        <v>179333</v>
      </c>
      <c r="L80" s="1" t="s">
        <v>259</v>
      </c>
      <c r="M80" s="1" t="s">
        <v>772</v>
      </c>
      <c r="N80" s="1"/>
      <c r="O80" s="1"/>
      <c r="P80" s="1"/>
      <c r="Q80" s="1" t="s">
        <v>260</v>
      </c>
      <c r="R80" s="12">
        <v>0</v>
      </c>
      <c r="S80" s="12">
        <v>0</v>
      </c>
      <c r="T80" s="12">
        <v>0</v>
      </c>
      <c r="U80" s="12"/>
      <c r="V80" s="12">
        <v>0</v>
      </c>
      <c r="W80" s="1"/>
      <c r="X80" s="12">
        <v>0</v>
      </c>
      <c r="Y80" s="1"/>
      <c r="Z80" s="1"/>
      <c r="AA80" s="1"/>
      <c r="AB80" s="1"/>
      <c r="AC80" s="1"/>
      <c r="AD80" s="5">
        <v>44676</v>
      </c>
      <c r="AE80" s="1"/>
      <c r="AF80" s="1"/>
      <c r="AG80" s="1"/>
      <c r="AH80" s="1" t="s">
        <v>261</v>
      </c>
      <c r="AI80" s="1"/>
      <c r="AJ80" s="1"/>
      <c r="AK80" s="1"/>
      <c r="AL80" s="12">
        <v>0</v>
      </c>
      <c r="AM80" s="12">
        <v>0</v>
      </c>
      <c r="AN80" s="1"/>
      <c r="AO80" s="1">
        <v>20232604</v>
      </c>
    </row>
    <row r="81" spans="1:41" x14ac:dyDescent="0.25">
      <c r="A81" s="1">
        <v>821003143</v>
      </c>
      <c r="B81" s="1" t="s">
        <v>11</v>
      </c>
      <c r="C81" s="1" t="s">
        <v>256</v>
      </c>
      <c r="D81" s="1">
        <v>314639</v>
      </c>
      <c r="E81" s="1" t="s">
        <v>416</v>
      </c>
      <c r="F81" s="1" t="s">
        <v>417</v>
      </c>
      <c r="G81" s="1"/>
      <c r="H81" s="1"/>
      <c r="I81" s="5">
        <v>44677</v>
      </c>
      <c r="J81" s="12">
        <v>572668</v>
      </c>
      <c r="K81" s="12">
        <v>572668</v>
      </c>
      <c r="L81" s="1" t="s">
        <v>259</v>
      </c>
      <c r="M81" s="1" t="s">
        <v>772</v>
      </c>
      <c r="N81" s="1"/>
      <c r="O81" s="1"/>
      <c r="P81" s="1"/>
      <c r="Q81" s="1" t="s">
        <v>260</v>
      </c>
      <c r="R81" s="12">
        <v>0</v>
      </c>
      <c r="S81" s="12">
        <v>0</v>
      </c>
      <c r="T81" s="12">
        <v>0</v>
      </c>
      <c r="U81" s="12"/>
      <c r="V81" s="12">
        <v>0</v>
      </c>
      <c r="W81" s="1"/>
      <c r="X81" s="12">
        <v>0</v>
      </c>
      <c r="Y81" s="1"/>
      <c r="Z81" s="1"/>
      <c r="AA81" s="1"/>
      <c r="AB81" s="1"/>
      <c r="AC81" s="1"/>
      <c r="AD81" s="5">
        <v>44677</v>
      </c>
      <c r="AE81" s="1"/>
      <c r="AF81" s="1"/>
      <c r="AG81" s="1"/>
      <c r="AH81" s="1" t="s">
        <v>261</v>
      </c>
      <c r="AI81" s="1"/>
      <c r="AJ81" s="1"/>
      <c r="AK81" s="1"/>
      <c r="AL81" s="12">
        <v>0</v>
      </c>
      <c r="AM81" s="12">
        <v>0</v>
      </c>
      <c r="AN81" s="1"/>
      <c r="AO81" s="1">
        <v>20232604</v>
      </c>
    </row>
    <row r="82" spans="1:41" x14ac:dyDescent="0.25">
      <c r="A82" s="1">
        <v>821003143</v>
      </c>
      <c r="B82" s="1" t="s">
        <v>11</v>
      </c>
      <c r="C82" s="1" t="s">
        <v>256</v>
      </c>
      <c r="D82" s="1">
        <v>316910</v>
      </c>
      <c r="E82" s="1" t="s">
        <v>418</v>
      </c>
      <c r="F82" s="1" t="s">
        <v>419</v>
      </c>
      <c r="G82" s="1"/>
      <c r="H82" s="1"/>
      <c r="I82" s="5">
        <v>44680</v>
      </c>
      <c r="J82" s="12">
        <v>12333</v>
      </c>
      <c r="K82" s="12">
        <v>12333</v>
      </c>
      <c r="L82" s="1" t="s">
        <v>259</v>
      </c>
      <c r="M82" s="1" t="s">
        <v>772</v>
      </c>
      <c r="N82" s="1"/>
      <c r="O82" s="1"/>
      <c r="P82" s="1"/>
      <c r="Q82" s="1" t="s">
        <v>260</v>
      </c>
      <c r="R82" s="12">
        <v>0</v>
      </c>
      <c r="S82" s="12">
        <v>0</v>
      </c>
      <c r="T82" s="12">
        <v>0</v>
      </c>
      <c r="U82" s="12"/>
      <c r="V82" s="12">
        <v>0</v>
      </c>
      <c r="W82" s="1"/>
      <c r="X82" s="12">
        <v>0</v>
      </c>
      <c r="Y82" s="1"/>
      <c r="Z82" s="1"/>
      <c r="AA82" s="1"/>
      <c r="AB82" s="1"/>
      <c r="AC82" s="1"/>
      <c r="AD82" s="5">
        <v>44680</v>
      </c>
      <c r="AE82" s="1"/>
      <c r="AF82" s="1"/>
      <c r="AG82" s="1"/>
      <c r="AH82" s="1" t="s">
        <v>261</v>
      </c>
      <c r="AI82" s="1"/>
      <c r="AJ82" s="1"/>
      <c r="AK82" s="1"/>
      <c r="AL82" s="12">
        <v>0</v>
      </c>
      <c r="AM82" s="12">
        <v>0</v>
      </c>
      <c r="AN82" s="1"/>
      <c r="AO82" s="1">
        <v>20232604</v>
      </c>
    </row>
    <row r="83" spans="1:41" x14ac:dyDescent="0.25">
      <c r="A83" s="1">
        <v>821003143</v>
      </c>
      <c r="B83" s="1" t="s">
        <v>11</v>
      </c>
      <c r="C83" s="1" t="s">
        <v>256</v>
      </c>
      <c r="D83" s="1">
        <v>317122</v>
      </c>
      <c r="E83" s="1" t="s">
        <v>420</v>
      </c>
      <c r="F83" s="1" t="s">
        <v>421</v>
      </c>
      <c r="G83" s="1"/>
      <c r="H83" s="1"/>
      <c r="I83" s="5">
        <v>44680</v>
      </c>
      <c r="J83" s="12">
        <v>142667</v>
      </c>
      <c r="K83" s="12">
        <v>142667</v>
      </c>
      <c r="L83" s="1" t="s">
        <v>259</v>
      </c>
      <c r="M83" s="1" t="s">
        <v>772</v>
      </c>
      <c r="N83" s="1"/>
      <c r="O83" s="1"/>
      <c r="P83" s="1"/>
      <c r="Q83" s="1" t="s">
        <v>260</v>
      </c>
      <c r="R83" s="12">
        <v>0</v>
      </c>
      <c r="S83" s="12">
        <v>0</v>
      </c>
      <c r="T83" s="12">
        <v>0</v>
      </c>
      <c r="U83" s="12"/>
      <c r="V83" s="12">
        <v>0</v>
      </c>
      <c r="W83" s="1"/>
      <c r="X83" s="12">
        <v>0</v>
      </c>
      <c r="Y83" s="1"/>
      <c r="Z83" s="1"/>
      <c r="AA83" s="1"/>
      <c r="AB83" s="1"/>
      <c r="AC83" s="1"/>
      <c r="AD83" s="5">
        <v>44680</v>
      </c>
      <c r="AE83" s="1"/>
      <c r="AF83" s="1"/>
      <c r="AG83" s="1"/>
      <c r="AH83" s="1" t="s">
        <v>261</v>
      </c>
      <c r="AI83" s="1"/>
      <c r="AJ83" s="1"/>
      <c r="AK83" s="1"/>
      <c r="AL83" s="12">
        <v>0</v>
      </c>
      <c r="AM83" s="12">
        <v>0</v>
      </c>
      <c r="AN83" s="1"/>
      <c r="AO83" s="1">
        <v>20232604</v>
      </c>
    </row>
    <row r="84" spans="1:41" x14ac:dyDescent="0.25">
      <c r="A84" s="1">
        <v>821003143</v>
      </c>
      <c r="B84" s="1" t="s">
        <v>11</v>
      </c>
      <c r="C84" s="1" t="s">
        <v>256</v>
      </c>
      <c r="D84" s="1">
        <v>423241</v>
      </c>
      <c r="E84" s="1" t="s">
        <v>422</v>
      </c>
      <c r="F84" s="1" t="s">
        <v>423</v>
      </c>
      <c r="G84" s="1"/>
      <c r="H84" s="1"/>
      <c r="I84" s="5">
        <v>44874</v>
      </c>
      <c r="J84" s="12">
        <v>65741</v>
      </c>
      <c r="K84" s="12">
        <v>65741</v>
      </c>
      <c r="L84" s="1" t="s">
        <v>259</v>
      </c>
      <c r="M84" s="1" t="s">
        <v>772</v>
      </c>
      <c r="N84" s="1"/>
      <c r="O84" s="1"/>
      <c r="P84" s="1"/>
      <c r="Q84" s="1" t="s">
        <v>260</v>
      </c>
      <c r="R84" s="12">
        <v>0</v>
      </c>
      <c r="S84" s="12">
        <v>0</v>
      </c>
      <c r="T84" s="12">
        <v>0</v>
      </c>
      <c r="U84" s="12"/>
      <c r="V84" s="12">
        <v>0</v>
      </c>
      <c r="W84" s="1"/>
      <c r="X84" s="12">
        <v>0</v>
      </c>
      <c r="Y84" s="1"/>
      <c r="Z84" s="1"/>
      <c r="AA84" s="1"/>
      <c r="AB84" s="1"/>
      <c r="AC84" s="1"/>
      <c r="AD84" s="5">
        <v>44874</v>
      </c>
      <c r="AE84" s="1"/>
      <c r="AF84" s="1"/>
      <c r="AG84" s="1"/>
      <c r="AH84" s="1" t="s">
        <v>261</v>
      </c>
      <c r="AI84" s="1"/>
      <c r="AJ84" s="1"/>
      <c r="AK84" s="1"/>
      <c r="AL84" s="12">
        <v>0</v>
      </c>
      <c r="AM84" s="12">
        <v>0</v>
      </c>
      <c r="AN84" s="1"/>
      <c r="AO84" s="1">
        <v>20232604</v>
      </c>
    </row>
    <row r="85" spans="1:41" x14ac:dyDescent="0.25">
      <c r="A85" s="1">
        <v>821003143</v>
      </c>
      <c r="B85" s="1" t="s">
        <v>11</v>
      </c>
      <c r="C85" s="1" t="s">
        <v>256</v>
      </c>
      <c r="D85" s="1">
        <v>424504</v>
      </c>
      <c r="E85" s="1" t="s">
        <v>424</v>
      </c>
      <c r="F85" s="1" t="s">
        <v>425</v>
      </c>
      <c r="G85" s="1"/>
      <c r="H85" s="1"/>
      <c r="I85" s="5">
        <v>44876</v>
      </c>
      <c r="J85" s="12">
        <v>75044</v>
      </c>
      <c r="K85" s="12">
        <v>75044</v>
      </c>
      <c r="L85" s="1" t="s">
        <v>259</v>
      </c>
      <c r="M85" s="1" t="s">
        <v>772</v>
      </c>
      <c r="N85" s="1"/>
      <c r="O85" s="1"/>
      <c r="P85" s="1"/>
      <c r="Q85" s="1" t="s">
        <v>260</v>
      </c>
      <c r="R85" s="12">
        <v>0</v>
      </c>
      <c r="S85" s="12">
        <v>0</v>
      </c>
      <c r="T85" s="12">
        <v>0</v>
      </c>
      <c r="U85" s="12"/>
      <c r="V85" s="12">
        <v>0</v>
      </c>
      <c r="W85" s="1"/>
      <c r="X85" s="12">
        <v>0</v>
      </c>
      <c r="Y85" s="1"/>
      <c r="Z85" s="1"/>
      <c r="AA85" s="1"/>
      <c r="AB85" s="1"/>
      <c r="AC85" s="1"/>
      <c r="AD85" s="5">
        <v>44876</v>
      </c>
      <c r="AE85" s="1"/>
      <c r="AF85" s="1"/>
      <c r="AG85" s="1"/>
      <c r="AH85" s="1" t="s">
        <v>261</v>
      </c>
      <c r="AI85" s="1"/>
      <c r="AJ85" s="1"/>
      <c r="AK85" s="1"/>
      <c r="AL85" s="12">
        <v>0</v>
      </c>
      <c r="AM85" s="12">
        <v>0</v>
      </c>
      <c r="AN85" s="1"/>
      <c r="AO85" s="1">
        <v>20232604</v>
      </c>
    </row>
    <row r="86" spans="1:41" x14ac:dyDescent="0.25">
      <c r="A86" s="1">
        <v>821003143</v>
      </c>
      <c r="B86" s="1" t="s">
        <v>11</v>
      </c>
      <c r="C86" s="1" t="s">
        <v>256</v>
      </c>
      <c r="D86" s="1">
        <v>424630</v>
      </c>
      <c r="E86" s="1" t="s">
        <v>426</v>
      </c>
      <c r="F86" s="1" t="s">
        <v>427</v>
      </c>
      <c r="G86" s="1"/>
      <c r="H86" s="1"/>
      <c r="I86" s="5">
        <v>44876</v>
      </c>
      <c r="J86" s="12">
        <v>12333</v>
      </c>
      <c r="K86" s="12">
        <v>12333</v>
      </c>
      <c r="L86" s="1" t="s">
        <v>259</v>
      </c>
      <c r="M86" s="1" t="s">
        <v>772</v>
      </c>
      <c r="N86" s="1"/>
      <c r="O86" s="1"/>
      <c r="P86" s="1"/>
      <c r="Q86" s="1" t="s">
        <v>260</v>
      </c>
      <c r="R86" s="12">
        <v>0</v>
      </c>
      <c r="S86" s="12">
        <v>0</v>
      </c>
      <c r="T86" s="12">
        <v>0</v>
      </c>
      <c r="U86" s="12"/>
      <c r="V86" s="12">
        <v>0</v>
      </c>
      <c r="W86" s="1"/>
      <c r="X86" s="12">
        <v>0</v>
      </c>
      <c r="Y86" s="1"/>
      <c r="Z86" s="1"/>
      <c r="AA86" s="1"/>
      <c r="AB86" s="1"/>
      <c r="AC86" s="1"/>
      <c r="AD86" s="5">
        <v>44876</v>
      </c>
      <c r="AE86" s="1"/>
      <c r="AF86" s="1"/>
      <c r="AG86" s="1"/>
      <c r="AH86" s="1" t="s">
        <v>261</v>
      </c>
      <c r="AI86" s="1"/>
      <c r="AJ86" s="1"/>
      <c r="AK86" s="1"/>
      <c r="AL86" s="12">
        <v>0</v>
      </c>
      <c r="AM86" s="12">
        <v>0</v>
      </c>
      <c r="AN86" s="1"/>
      <c r="AO86" s="1">
        <v>20232604</v>
      </c>
    </row>
    <row r="87" spans="1:41" x14ac:dyDescent="0.25">
      <c r="A87" s="1">
        <v>821003143</v>
      </c>
      <c r="B87" s="1" t="s">
        <v>11</v>
      </c>
      <c r="C87" s="1" t="s">
        <v>256</v>
      </c>
      <c r="D87" s="1">
        <v>425708</v>
      </c>
      <c r="E87" s="1" t="s">
        <v>428</v>
      </c>
      <c r="F87" s="1" t="s">
        <v>429</v>
      </c>
      <c r="G87" s="1"/>
      <c r="H87" s="1"/>
      <c r="I87" s="5">
        <v>44880</v>
      </c>
      <c r="J87" s="12">
        <v>57667</v>
      </c>
      <c r="K87" s="12">
        <v>57667</v>
      </c>
      <c r="L87" s="1" t="s">
        <v>259</v>
      </c>
      <c r="M87" s="1" t="s">
        <v>772</v>
      </c>
      <c r="N87" s="1"/>
      <c r="O87" s="1"/>
      <c r="P87" s="1"/>
      <c r="Q87" s="1" t="s">
        <v>260</v>
      </c>
      <c r="R87" s="12">
        <v>0</v>
      </c>
      <c r="S87" s="12">
        <v>0</v>
      </c>
      <c r="T87" s="12">
        <v>0</v>
      </c>
      <c r="U87" s="12"/>
      <c r="V87" s="12">
        <v>0</v>
      </c>
      <c r="W87" s="1"/>
      <c r="X87" s="12">
        <v>0</v>
      </c>
      <c r="Y87" s="1"/>
      <c r="Z87" s="1"/>
      <c r="AA87" s="1"/>
      <c r="AB87" s="1"/>
      <c r="AC87" s="1"/>
      <c r="AD87" s="5">
        <v>44880</v>
      </c>
      <c r="AE87" s="1"/>
      <c r="AF87" s="1"/>
      <c r="AG87" s="1"/>
      <c r="AH87" s="1" t="s">
        <v>261</v>
      </c>
      <c r="AI87" s="1"/>
      <c r="AJ87" s="1"/>
      <c r="AK87" s="1"/>
      <c r="AL87" s="12">
        <v>0</v>
      </c>
      <c r="AM87" s="12">
        <v>0</v>
      </c>
      <c r="AN87" s="1"/>
      <c r="AO87" s="1">
        <v>20232604</v>
      </c>
    </row>
    <row r="88" spans="1:41" x14ac:dyDescent="0.25">
      <c r="A88" s="1">
        <v>821003143</v>
      </c>
      <c r="B88" s="1" t="s">
        <v>11</v>
      </c>
      <c r="C88" s="1" t="s">
        <v>256</v>
      </c>
      <c r="D88" s="1">
        <v>429371</v>
      </c>
      <c r="E88" s="1" t="s">
        <v>430</v>
      </c>
      <c r="F88" s="1" t="s">
        <v>431</v>
      </c>
      <c r="G88" s="1"/>
      <c r="H88" s="1"/>
      <c r="I88" s="5">
        <v>44886</v>
      </c>
      <c r="J88" s="12">
        <v>36000</v>
      </c>
      <c r="K88" s="12">
        <v>32300</v>
      </c>
      <c r="L88" s="1" t="s">
        <v>259</v>
      </c>
      <c r="M88" s="1" t="s">
        <v>772</v>
      </c>
      <c r="N88" s="1"/>
      <c r="O88" s="1"/>
      <c r="P88" s="1"/>
      <c r="Q88" s="1" t="s">
        <v>260</v>
      </c>
      <c r="R88" s="12">
        <v>0</v>
      </c>
      <c r="S88" s="12">
        <v>0</v>
      </c>
      <c r="T88" s="12">
        <v>0</v>
      </c>
      <c r="U88" s="12"/>
      <c r="V88" s="12">
        <v>0</v>
      </c>
      <c r="W88" s="1"/>
      <c r="X88" s="12">
        <v>0</v>
      </c>
      <c r="Y88" s="1"/>
      <c r="Z88" s="1"/>
      <c r="AA88" s="1"/>
      <c r="AB88" s="1"/>
      <c r="AC88" s="1"/>
      <c r="AD88" s="5">
        <v>44886</v>
      </c>
      <c r="AE88" s="1"/>
      <c r="AF88" s="1"/>
      <c r="AG88" s="1"/>
      <c r="AH88" s="1" t="s">
        <v>261</v>
      </c>
      <c r="AI88" s="1"/>
      <c r="AJ88" s="1"/>
      <c r="AK88" s="1"/>
      <c r="AL88" s="12">
        <v>0</v>
      </c>
      <c r="AM88" s="12">
        <v>0</v>
      </c>
      <c r="AN88" s="1"/>
      <c r="AO88" s="1">
        <v>20232604</v>
      </c>
    </row>
    <row r="89" spans="1:41" x14ac:dyDescent="0.25">
      <c r="A89" s="1">
        <v>821003143</v>
      </c>
      <c r="B89" s="1" t="s">
        <v>11</v>
      </c>
      <c r="C89" s="1" t="s">
        <v>256</v>
      </c>
      <c r="D89" s="1">
        <v>433399</v>
      </c>
      <c r="E89" s="1" t="s">
        <v>432</v>
      </c>
      <c r="F89" s="1" t="s">
        <v>433</v>
      </c>
      <c r="G89" s="1"/>
      <c r="H89" s="1"/>
      <c r="I89" s="5">
        <v>44893</v>
      </c>
      <c r="J89" s="12">
        <v>121744</v>
      </c>
      <c r="K89" s="12">
        <v>121744</v>
      </c>
      <c r="L89" s="1" t="s">
        <v>259</v>
      </c>
      <c r="M89" s="1" t="s">
        <v>772</v>
      </c>
      <c r="N89" s="1"/>
      <c r="O89" s="1"/>
      <c r="P89" s="1"/>
      <c r="Q89" s="1" t="s">
        <v>260</v>
      </c>
      <c r="R89" s="12">
        <v>0</v>
      </c>
      <c r="S89" s="12">
        <v>0</v>
      </c>
      <c r="T89" s="12">
        <v>0</v>
      </c>
      <c r="U89" s="12"/>
      <c r="V89" s="12">
        <v>0</v>
      </c>
      <c r="W89" s="1"/>
      <c r="X89" s="12">
        <v>0</v>
      </c>
      <c r="Y89" s="1"/>
      <c r="Z89" s="1"/>
      <c r="AA89" s="1"/>
      <c r="AB89" s="1"/>
      <c r="AC89" s="1"/>
      <c r="AD89" s="5">
        <v>44893</v>
      </c>
      <c r="AE89" s="1"/>
      <c r="AF89" s="1"/>
      <c r="AG89" s="1"/>
      <c r="AH89" s="1" t="s">
        <v>261</v>
      </c>
      <c r="AI89" s="1"/>
      <c r="AJ89" s="1"/>
      <c r="AK89" s="1"/>
      <c r="AL89" s="12">
        <v>0</v>
      </c>
      <c r="AM89" s="12">
        <v>0</v>
      </c>
      <c r="AN89" s="1"/>
      <c r="AO89" s="1">
        <v>20232604</v>
      </c>
    </row>
    <row r="90" spans="1:41" x14ac:dyDescent="0.25">
      <c r="A90" s="1">
        <v>821003143</v>
      </c>
      <c r="B90" s="1" t="s">
        <v>11</v>
      </c>
      <c r="C90" s="1" t="s">
        <v>256</v>
      </c>
      <c r="D90" s="1">
        <v>439246</v>
      </c>
      <c r="E90" s="1" t="s">
        <v>434</v>
      </c>
      <c r="F90" s="1" t="s">
        <v>435</v>
      </c>
      <c r="G90" s="1"/>
      <c r="H90" s="1"/>
      <c r="I90" s="5">
        <v>44904</v>
      </c>
      <c r="J90" s="12">
        <v>24000</v>
      </c>
      <c r="K90" s="12">
        <v>24000</v>
      </c>
      <c r="L90" s="1" t="s">
        <v>259</v>
      </c>
      <c r="M90" s="1" t="s">
        <v>772</v>
      </c>
      <c r="N90" s="1"/>
      <c r="O90" s="1"/>
      <c r="P90" s="1"/>
      <c r="Q90" s="1" t="s">
        <v>260</v>
      </c>
      <c r="R90" s="12">
        <v>0</v>
      </c>
      <c r="S90" s="12">
        <v>0</v>
      </c>
      <c r="T90" s="12">
        <v>0</v>
      </c>
      <c r="U90" s="12"/>
      <c r="V90" s="12">
        <v>0</v>
      </c>
      <c r="W90" s="1"/>
      <c r="X90" s="12">
        <v>0</v>
      </c>
      <c r="Y90" s="1"/>
      <c r="Z90" s="1"/>
      <c r="AA90" s="1"/>
      <c r="AB90" s="1"/>
      <c r="AC90" s="1"/>
      <c r="AD90" s="5">
        <v>44904</v>
      </c>
      <c r="AE90" s="1"/>
      <c r="AF90" s="1"/>
      <c r="AG90" s="1"/>
      <c r="AH90" s="1" t="s">
        <v>261</v>
      </c>
      <c r="AI90" s="1"/>
      <c r="AJ90" s="1"/>
      <c r="AK90" s="1"/>
      <c r="AL90" s="12">
        <v>0</v>
      </c>
      <c r="AM90" s="12">
        <v>0</v>
      </c>
      <c r="AN90" s="1"/>
      <c r="AO90" s="1">
        <v>20232604</v>
      </c>
    </row>
    <row r="91" spans="1:41" x14ac:dyDescent="0.25">
      <c r="A91" s="1">
        <v>821003143</v>
      </c>
      <c r="B91" s="1" t="s">
        <v>11</v>
      </c>
      <c r="C91" s="1" t="s">
        <v>256</v>
      </c>
      <c r="D91" s="1">
        <v>442104</v>
      </c>
      <c r="E91" s="1" t="s">
        <v>436</v>
      </c>
      <c r="F91" s="1" t="s">
        <v>437</v>
      </c>
      <c r="G91" s="1"/>
      <c r="H91" s="1"/>
      <c r="I91" s="5">
        <v>44909</v>
      </c>
      <c r="J91" s="12">
        <v>6000</v>
      </c>
      <c r="K91" s="12">
        <v>6000</v>
      </c>
      <c r="L91" s="1" t="s">
        <v>259</v>
      </c>
      <c r="M91" s="1" t="s">
        <v>772</v>
      </c>
      <c r="N91" s="1"/>
      <c r="O91" s="1"/>
      <c r="P91" s="1"/>
      <c r="Q91" s="1" t="s">
        <v>260</v>
      </c>
      <c r="R91" s="12">
        <v>0</v>
      </c>
      <c r="S91" s="12">
        <v>0</v>
      </c>
      <c r="T91" s="12">
        <v>0</v>
      </c>
      <c r="U91" s="12"/>
      <c r="V91" s="12">
        <v>0</v>
      </c>
      <c r="W91" s="1"/>
      <c r="X91" s="12">
        <v>0</v>
      </c>
      <c r="Y91" s="1"/>
      <c r="Z91" s="1"/>
      <c r="AA91" s="1"/>
      <c r="AB91" s="1"/>
      <c r="AC91" s="1"/>
      <c r="AD91" s="5">
        <v>44909</v>
      </c>
      <c r="AE91" s="1"/>
      <c r="AF91" s="1"/>
      <c r="AG91" s="1"/>
      <c r="AH91" s="1" t="s">
        <v>261</v>
      </c>
      <c r="AI91" s="1"/>
      <c r="AJ91" s="1"/>
      <c r="AK91" s="1"/>
      <c r="AL91" s="12">
        <v>0</v>
      </c>
      <c r="AM91" s="12">
        <v>0</v>
      </c>
      <c r="AN91" s="1"/>
      <c r="AO91" s="1">
        <v>20232604</v>
      </c>
    </row>
    <row r="92" spans="1:41" x14ac:dyDescent="0.25">
      <c r="A92" s="1">
        <v>821003143</v>
      </c>
      <c r="B92" s="1" t="s">
        <v>11</v>
      </c>
      <c r="C92" s="1" t="s">
        <v>256</v>
      </c>
      <c r="D92" s="1">
        <v>442110</v>
      </c>
      <c r="E92" s="1" t="s">
        <v>438</v>
      </c>
      <c r="F92" s="1" t="s">
        <v>439</v>
      </c>
      <c r="G92" s="1"/>
      <c r="H92" s="1"/>
      <c r="I92" s="5">
        <v>44909</v>
      </c>
      <c r="J92" s="12">
        <v>6000</v>
      </c>
      <c r="K92" s="12">
        <v>6000</v>
      </c>
      <c r="L92" s="1" t="s">
        <v>259</v>
      </c>
      <c r="M92" s="1" t="s">
        <v>772</v>
      </c>
      <c r="N92" s="1"/>
      <c r="O92" s="1"/>
      <c r="P92" s="1"/>
      <c r="Q92" s="1" t="s">
        <v>260</v>
      </c>
      <c r="R92" s="12">
        <v>0</v>
      </c>
      <c r="S92" s="12">
        <v>0</v>
      </c>
      <c r="T92" s="12">
        <v>0</v>
      </c>
      <c r="U92" s="12"/>
      <c r="V92" s="12">
        <v>0</v>
      </c>
      <c r="W92" s="1"/>
      <c r="X92" s="12">
        <v>0</v>
      </c>
      <c r="Y92" s="1"/>
      <c r="Z92" s="1"/>
      <c r="AA92" s="1"/>
      <c r="AB92" s="1"/>
      <c r="AC92" s="1"/>
      <c r="AD92" s="5">
        <v>44909</v>
      </c>
      <c r="AE92" s="1"/>
      <c r="AF92" s="1"/>
      <c r="AG92" s="1"/>
      <c r="AH92" s="1" t="s">
        <v>261</v>
      </c>
      <c r="AI92" s="1"/>
      <c r="AJ92" s="1"/>
      <c r="AK92" s="1"/>
      <c r="AL92" s="12">
        <v>0</v>
      </c>
      <c r="AM92" s="12">
        <v>0</v>
      </c>
      <c r="AN92" s="1"/>
      <c r="AO92" s="1">
        <v>20232604</v>
      </c>
    </row>
    <row r="93" spans="1:41" x14ac:dyDescent="0.25">
      <c r="A93" s="1">
        <v>821003143</v>
      </c>
      <c r="B93" s="1" t="s">
        <v>11</v>
      </c>
      <c r="C93" s="1" t="s">
        <v>256</v>
      </c>
      <c r="D93" s="1">
        <v>442409</v>
      </c>
      <c r="E93" s="1" t="s">
        <v>440</v>
      </c>
      <c r="F93" s="1" t="s">
        <v>441</v>
      </c>
      <c r="G93" s="1"/>
      <c r="H93" s="1"/>
      <c r="I93" s="5">
        <v>44909</v>
      </c>
      <c r="J93" s="12">
        <v>83508</v>
      </c>
      <c r="K93" s="12">
        <v>83508</v>
      </c>
      <c r="L93" s="1" t="s">
        <v>259</v>
      </c>
      <c r="M93" s="1" t="s">
        <v>772</v>
      </c>
      <c r="N93" s="1"/>
      <c r="O93" s="1"/>
      <c r="P93" s="1"/>
      <c r="Q93" s="1" t="s">
        <v>260</v>
      </c>
      <c r="R93" s="12">
        <v>0</v>
      </c>
      <c r="S93" s="12">
        <v>0</v>
      </c>
      <c r="T93" s="12">
        <v>0</v>
      </c>
      <c r="U93" s="12"/>
      <c r="V93" s="12">
        <v>0</v>
      </c>
      <c r="W93" s="1"/>
      <c r="X93" s="12">
        <v>0</v>
      </c>
      <c r="Y93" s="1"/>
      <c r="Z93" s="1"/>
      <c r="AA93" s="1"/>
      <c r="AB93" s="1"/>
      <c r="AC93" s="1"/>
      <c r="AD93" s="5">
        <v>44909</v>
      </c>
      <c r="AE93" s="1"/>
      <c r="AF93" s="1"/>
      <c r="AG93" s="1"/>
      <c r="AH93" s="1" t="s">
        <v>261</v>
      </c>
      <c r="AI93" s="1"/>
      <c r="AJ93" s="1"/>
      <c r="AK93" s="1"/>
      <c r="AL93" s="12">
        <v>0</v>
      </c>
      <c r="AM93" s="12">
        <v>0</v>
      </c>
      <c r="AN93" s="1"/>
      <c r="AO93" s="1">
        <v>20232604</v>
      </c>
    </row>
    <row r="94" spans="1:41" x14ac:dyDescent="0.25">
      <c r="A94" s="1">
        <v>821003143</v>
      </c>
      <c r="B94" s="1" t="s">
        <v>11</v>
      </c>
      <c r="C94" s="1" t="s">
        <v>256</v>
      </c>
      <c r="D94" s="1">
        <v>446701</v>
      </c>
      <c r="E94" s="1" t="s">
        <v>442</v>
      </c>
      <c r="F94" s="1" t="s">
        <v>443</v>
      </c>
      <c r="G94" s="1"/>
      <c r="H94" s="1"/>
      <c r="I94" s="5">
        <v>44917</v>
      </c>
      <c r="J94" s="12">
        <v>6000</v>
      </c>
      <c r="K94" s="12">
        <v>6000</v>
      </c>
      <c r="L94" s="1" t="s">
        <v>259</v>
      </c>
      <c r="M94" s="1" t="s">
        <v>772</v>
      </c>
      <c r="N94" s="1"/>
      <c r="O94" s="1"/>
      <c r="P94" s="1"/>
      <c r="Q94" s="1" t="s">
        <v>260</v>
      </c>
      <c r="R94" s="12">
        <v>0</v>
      </c>
      <c r="S94" s="12">
        <v>0</v>
      </c>
      <c r="T94" s="12">
        <v>0</v>
      </c>
      <c r="U94" s="12"/>
      <c r="V94" s="12">
        <v>0</v>
      </c>
      <c r="W94" s="1"/>
      <c r="X94" s="12">
        <v>0</v>
      </c>
      <c r="Y94" s="1"/>
      <c r="Z94" s="1"/>
      <c r="AA94" s="1"/>
      <c r="AB94" s="1"/>
      <c r="AC94" s="1"/>
      <c r="AD94" s="5">
        <v>44917</v>
      </c>
      <c r="AE94" s="1"/>
      <c r="AF94" s="1"/>
      <c r="AG94" s="1"/>
      <c r="AH94" s="1" t="s">
        <v>261</v>
      </c>
      <c r="AI94" s="1"/>
      <c r="AJ94" s="1"/>
      <c r="AK94" s="1"/>
      <c r="AL94" s="12">
        <v>0</v>
      </c>
      <c r="AM94" s="12">
        <v>0</v>
      </c>
      <c r="AN94" s="1"/>
      <c r="AO94" s="1">
        <v>20232604</v>
      </c>
    </row>
    <row r="95" spans="1:41" x14ac:dyDescent="0.25">
      <c r="A95" s="1">
        <v>821003143</v>
      </c>
      <c r="B95" s="1" t="s">
        <v>11</v>
      </c>
      <c r="C95" s="1" t="s">
        <v>256</v>
      </c>
      <c r="D95" s="1">
        <v>447662</v>
      </c>
      <c r="E95" s="1" t="s">
        <v>444</v>
      </c>
      <c r="F95" s="1" t="s">
        <v>445</v>
      </c>
      <c r="G95" s="1"/>
      <c r="H95" s="1"/>
      <c r="I95" s="5">
        <v>44919</v>
      </c>
      <c r="J95" s="12">
        <v>321285</v>
      </c>
      <c r="K95" s="12">
        <v>321285</v>
      </c>
      <c r="L95" s="1" t="s">
        <v>259</v>
      </c>
      <c r="M95" s="1" t="s">
        <v>772</v>
      </c>
      <c r="N95" s="1"/>
      <c r="O95" s="1"/>
      <c r="P95" s="1"/>
      <c r="Q95" s="1" t="s">
        <v>260</v>
      </c>
      <c r="R95" s="12">
        <v>0</v>
      </c>
      <c r="S95" s="12">
        <v>0</v>
      </c>
      <c r="T95" s="12">
        <v>0</v>
      </c>
      <c r="U95" s="12"/>
      <c r="V95" s="12">
        <v>0</v>
      </c>
      <c r="W95" s="1"/>
      <c r="X95" s="12">
        <v>0</v>
      </c>
      <c r="Y95" s="1"/>
      <c r="Z95" s="1"/>
      <c r="AA95" s="1"/>
      <c r="AB95" s="1"/>
      <c r="AC95" s="1"/>
      <c r="AD95" s="5">
        <v>44919</v>
      </c>
      <c r="AE95" s="1"/>
      <c r="AF95" s="1"/>
      <c r="AG95" s="1"/>
      <c r="AH95" s="1" t="s">
        <v>261</v>
      </c>
      <c r="AI95" s="1"/>
      <c r="AJ95" s="1"/>
      <c r="AK95" s="1"/>
      <c r="AL95" s="12">
        <v>0</v>
      </c>
      <c r="AM95" s="12">
        <v>0</v>
      </c>
      <c r="AN95" s="1"/>
      <c r="AO95" s="1">
        <v>20232604</v>
      </c>
    </row>
    <row r="96" spans="1:41" x14ac:dyDescent="0.25">
      <c r="A96" s="1">
        <v>821003143</v>
      </c>
      <c r="B96" s="1" t="s">
        <v>11</v>
      </c>
      <c r="C96" s="1" t="s">
        <v>256</v>
      </c>
      <c r="D96" s="1">
        <v>447993</v>
      </c>
      <c r="E96" s="1" t="s">
        <v>446</v>
      </c>
      <c r="F96" s="1" t="s">
        <v>447</v>
      </c>
      <c r="G96" s="1"/>
      <c r="H96" s="1"/>
      <c r="I96" s="5">
        <v>44921</v>
      </c>
      <c r="J96" s="12">
        <v>6000</v>
      </c>
      <c r="K96" s="12">
        <v>6000</v>
      </c>
      <c r="L96" s="1" t="s">
        <v>259</v>
      </c>
      <c r="M96" s="1" t="s">
        <v>772</v>
      </c>
      <c r="N96" s="1"/>
      <c r="O96" s="1"/>
      <c r="P96" s="1"/>
      <c r="Q96" s="1" t="s">
        <v>260</v>
      </c>
      <c r="R96" s="12">
        <v>0</v>
      </c>
      <c r="S96" s="12">
        <v>0</v>
      </c>
      <c r="T96" s="12">
        <v>0</v>
      </c>
      <c r="U96" s="12"/>
      <c r="V96" s="12">
        <v>0</v>
      </c>
      <c r="W96" s="1"/>
      <c r="X96" s="12">
        <v>0</v>
      </c>
      <c r="Y96" s="1"/>
      <c r="Z96" s="1"/>
      <c r="AA96" s="1"/>
      <c r="AB96" s="1"/>
      <c r="AC96" s="1"/>
      <c r="AD96" s="5">
        <v>44921</v>
      </c>
      <c r="AE96" s="1"/>
      <c r="AF96" s="1"/>
      <c r="AG96" s="1"/>
      <c r="AH96" s="1" t="s">
        <v>261</v>
      </c>
      <c r="AI96" s="1"/>
      <c r="AJ96" s="1"/>
      <c r="AK96" s="1"/>
      <c r="AL96" s="12">
        <v>0</v>
      </c>
      <c r="AM96" s="12">
        <v>0</v>
      </c>
      <c r="AN96" s="1"/>
      <c r="AO96" s="1">
        <v>20232604</v>
      </c>
    </row>
    <row r="97" spans="1:41" x14ac:dyDescent="0.25">
      <c r="A97" s="1">
        <v>821003143</v>
      </c>
      <c r="B97" s="1" t="s">
        <v>11</v>
      </c>
      <c r="C97" s="1" t="s">
        <v>256</v>
      </c>
      <c r="D97" s="1">
        <v>450142</v>
      </c>
      <c r="E97" s="1" t="s">
        <v>448</v>
      </c>
      <c r="F97" s="1" t="s">
        <v>449</v>
      </c>
      <c r="G97" s="1"/>
      <c r="H97" s="1"/>
      <c r="I97" s="5">
        <v>44925</v>
      </c>
      <c r="J97" s="12">
        <v>465280</v>
      </c>
      <c r="K97" s="12">
        <v>412280</v>
      </c>
      <c r="L97" s="1" t="s">
        <v>259</v>
      </c>
      <c r="M97" s="1" t="s">
        <v>772</v>
      </c>
      <c r="N97" s="1"/>
      <c r="O97" s="1"/>
      <c r="P97" s="1"/>
      <c r="Q97" s="1" t="s">
        <v>260</v>
      </c>
      <c r="R97" s="12">
        <v>0</v>
      </c>
      <c r="S97" s="12">
        <v>0</v>
      </c>
      <c r="T97" s="12">
        <v>0</v>
      </c>
      <c r="U97" s="12"/>
      <c r="V97" s="12">
        <v>0</v>
      </c>
      <c r="W97" s="1"/>
      <c r="X97" s="12">
        <v>0</v>
      </c>
      <c r="Y97" s="1"/>
      <c r="Z97" s="1"/>
      <c r="AA97" s="1"/>
      <c r="AB97" s="1"/>
      <c r="AC97" s="1"/>
      <c r="AD97" s="5">
        <v>44925</v>
      </c>
      <c r="AE97" s="1"/>
      <c r="AF97" s="1"/>
      <c r="AG97" s="1"/>
      <c r="AH97" s="1" t="s">
        <v>261</v>
      </c>
      <c r="AI97" s="1"/>
      <c r="AJ97" s="1"/>
      <c r="AK97" s="1"/>
      <c r="AL97" s="12">
        <v>0</v>
      </c>
      <c r="AM97" s="12">
        <v>0</v>
      </c>
      <c r="AN97" s="1"/>
      <c r="AO97" s="1">
        <v>20232604</v>
      </c>
    </row>
    <row r="98" spans="1:41" x14ac:dyDescent="0.25">
      <c r="A98" s="1">
        <v>821003143</v>
      </c>
      <c r="B98" s="1" t="s">
        <v>11</v>
      </c>
      <c r="C98" s="1" t="s">
        <v>256</v>
      </c>
      <c r="D98" s="1">
        <v>450321</v>
      </c>
      <c r="E98" s="1" t="s">
        <v>450</v>
      </c>
      <c r="F98" s="1" t="s">
        <v>451</v>
      </c>
      <c r="G98" s="1"/>
      <c r="H98" s="1"/>
      <c r="I98" s="5">
        <v>44925</v>
      </c>
      <c r="J98" s="12">
        <v>1322097</v>
      </c>
      <c r="K98" s="12">
        <v>1322097</v>
      </c>
      <c r="L98" s="1" t="s">
        <v>259</v>
      </c>
      <c r="M98" s="1" t="s">
        <v>772</v>
      </c>
      <c r="N98" s="1"/>
      <c r="O98" s="1"/>
      <c r="P98" s="1"/>
      <c r="Q98" s="1" t="s">
        <v>260</v>
      </c>
      <c r="R98" s="12">
        <v>0</v>
      </c>
      <c r="S98" s="12">
        <v>0</v>
      </c>
      <c r="T98" s="12">
        <v>0</v>
      </c>
      <c r="U98" s="12"/>
      <c r="V98" s="12">
        <v>0</v>
      </c>
      <c r="W98" s="1"/>
      <c r="X98" s="12">
        <v>0</v>
      </c>
      <c r="Y98" s="1"/>
      <c r="Z98" s="1"/>
      <c r="AA98" s="1"/>
      <c r="AB98" s="1"/>
      <c r="AC98" s="1"/>
      <c r="AD98" s="5">
        <v>44925</v>
      </c>
      <c r="AE98" s="1"/>
      <c r="AF98" s="1"/>
      <c r="AG98" s="1"/>
      <c r="AH98" s="1" t="s">
        <v>261</v>
      </c>
      <c r="AI98" s="1"/>
      <c r="AJ98" s="1"/>
      <c r="AK98" s="1"/>
      <c r="AL98" s="12">
        <v>0</v>
      </c>
      <c r="AM98" s="12">
        <v>0</v>
      </c>
      <c r="AN98" s="1"/>
      <c r="AO98" s="1">
        <v>20232604</v>
      </c>
    </row>
    <row r="99" spans="1:41" x14ac:dyDescent="0.25">
      <c r="A99" s="1">
        <v>821003143</v>
      </c>
      <c r="B99" s="1" t="s">
        <v>11</v>
      </c>
      <c r="C99" s="1" t="s">
        <v>256</v>
      </c>
      <c r="D99" s="1">
        <v>450322</v>
      </c>
      <c r="E99" s="1" t="s">
        <v>452</v>
      </c>
      <c r="F99" s="1" t="s">
        <v>453</v>
      </c>
      <c r="G99" s="1"/>
      <c r="H99" s="1"/>
      <c r="I99" s="5">
        <v>44925</v>
      </c>
      <c r="J99" s="12">
        <v>87702</v>
      </c>
      <c r="K99" s="12">
        <v>87702</v>
      </c>
      <c r="L99" s="1" t="s">
        <v>259</v>
      </c>
      <c r="M99" s="1" t="s">
        <v>772</v>
      </c>
      <c r="N99" s="1"/>
      <c r="O99" s="1"/>
      <c r="P99" s="1"/>
      <c r="Q99" s="1" t="s">
        <v>260</v>
      </c>
      <c r="R99" s="12">
        <v>0</v>
      </c>
      <c r="S99" s="12">
        <v>0</v>
      </c>
      <c r="T99" s="12">
        <v>0</v>
      </c>
      <c r="U99" s="12"/>
      <c r="V99" s="12">
        <v>0</v>
      </c>
      <c r="W99" s="1"/>
      <c r="X99" s="12">
        <v>0</v>
      </c>
      <c r="Y99" s="1"/>
      <c r="Z99" s="1"/>
      <c r="AA99" s="1"/>
      <c r="AB99" s="1"/>
      <c r="AC99" s="1"/>
      <c r="AD99" s="5">
        <v>44925</v>
      </c>
      <c r="AE99" s="1"/>
      <c r="AF99" s="1"/>
      <c r="AG99" s="1"/>
      <c r="AH99" s="1" t="s">
        <v>261</v>
      </c>
      <c r="AI99" s="1"/>
      <c r="AJ99" s="1"/>
      <c r="AK99" s="1"/>
      <c r="AL99" s="12">
        <v>0</v>
      </c>
      <c r="AM99" s="12">
        <v>0</v>
      </c>
      <c r="AN99" s="1"/>
      <c r="AO99" s="1">
        <v>20232604</v>
      </c>
    </row>
    <row r="100" spans="1:41" x14ac:dyDescent="0.25">
      <c r="A100" s="1">
        <v>821003143</v>
      </c>
      <c r="B100" s="1" t="s">
        <v>11</v>
      </c>
      <c r="C100" s="1" t="s">
        <v>256</v>
      </c>
      <c r="D100" s="1">
        <v>450343</v>
      </c>
      <c r="E100" s="1" t="s">
        <v>454</v>
      </c>
      <c r="F100" s="1" t="s">
        <v>455</v>
      </c>
      <c r="G100" s="1"/>
      <c r="H100" s="1"/>
      <c r="I100" s="5">
        <v>44925</v>
      </c>
      <c r="J100" s="12">
        <v>126141</v>
      </c>
      <c r="K100" s="12">
        <v>126141</v>
      </c>
      <c r="L100" s="1" t="s">
        <v>259</v>
      </c>
      <c r="M100" s="1" t="s">
        <v>772</v>
      </c>
      <c r="N100" s="1"/>
      <c r="O100" s="1"/>
      <c r="P100" s="1"/>
      <c r="Q100" s="1" t="s">
        <v>260</v>
      </c>
      <c r="R100" s="12">
        <v>0</v>
      </c>
      <c r="S100" s="12">
        <v>0</v>
      </c>
      <c r="T100" s="12">
        <v>0</v>
      </c>
      <c r="U100" s="12"/>
      <c r="V100" s="12">
        <v>0</v>
      </c>
      <c r="W100" s="1"/>
      <c r="X100" s="12">
        <v>0</v>
      </c>
      <c r="Y100" s="1"/>
      <c r="Z100" s="1"/>
      <c r="AA100" s="1"/>
      <c r="AB100" s="1"/>
      <c r="AC100" s="1"/>
      <c r="AD100" s="5">
        <v>44925</v>
      </c>
      <c r="AE100" s="1"/>
      <c r="AF100" s="1"/>
      <c r="AG100" s="1"/>
      <c r="AH100" s="1" t="s">
        <v>261</v>
      </c>
      <c r="AI100" s="1"/>
      <c r="AJ100" s="1"/>
      <c r="AK100" s="1"/>
      <c r="AL100" s="12">
        <v>0</v>
      </c>
      <c r="AM100" s="12">
        <v>0</v>
      </c>
      <c r="AN100" s="1"/>
      <c r="AO100" s="1">
        <v>20232604</v>
      </c>
    </row>
    <row r="101" spans="1:41" x14ac:dyDescent="0.25">
      <c r="A101" s="1">
        <v>821003143</v>
      </c>
      <c r="B101" s="1" t="s">
        <v>11</v>
      </c>
      <c r="C101" s="1" t="s">
        <v>256</v>
      </c>
      <c r="D101" s="1">
        <v>450344</v>
      </c>
      <c r="E101" s="1" t="s">
        <v>456</v>
      </c>
      <c r="F101" s="1" t="s">
        <v>457</v>
      </c>
      <c r="G101" s="1"/>
      <c r="H101" s="1"/>
      <c r="I101" s="5">
        <v>44925</v>
      </c>
      <c r="J101" s="12">
        <v>87702</v>
      </c>
      <c r="K101" s="12">
        <v>87702</v>
      </c>
      <c r="L101" s="1" t="s">
        <v>259</v>
      </c>
      <c r="M101" s="1" t="s">
        <v>772</v>
      </c>
      <c r="N101" s="1"/>
      <c r="O101" s="1"/>
      <c r="P101" s="1"/>
      <c r="Q101" s="1" t="s">
        <v>260</v>
      </c>
      <c r="R101" s="12">
        <v>0</v>
      </c>
      <c r="S101" s="12">
        <v>0</v>
      </c>
      <c r="T101" s="12">
        <v>0</v>
      </c>
      <c r="U101" s="12"/>
      <c r="V101" s="12">
        <v>0</v>
      </c>
      <c r="W101" s="1"/>
      <c r="X101" s="12">
        <v>0</v>
      </c>
      <c r="Y101" s="1"/>
      <c r="Z101" s="1"/>
      <c r="AA101" s="1"/>
      <c r="AB101" s="1"/>
      <c r="AC101" s="1"/>
      <c r="AD101" s="5">
        <v>44925</v>
      </c>
      <c r="AE101" s="1"/>
      <c r="AF101" s="1"/>
      <c r="AG101" s="1"/>
      <c r="AH101" s="1" t="s">
        <v>261</v>
      </c>
      <c r="AI101" s="1"/>
      <c r="AJ101" s="1"/>
      <c r="AK101" s="1"/>
      <c r="AL101" s="12">
        <v>0</v>
      </c>
      <c r="AM101" s="12">
        <v>0</v>
      </c>
      <c r="AN101" s="1"/>
      <c r="AO101" s="1">
        <v>20232604</v>
      </c>
    </row>
    <row r="102" spans="1:41" x14ac:dyDescent="0.25">
      <c r="A102" s="1">
        <v>821003143</v>
      </c>
      <c r="B102" s="1" t="s">
        <v>11</v>
      </c>
      <c r="C102" s="1" t="s">
        <v>256</v>
      </c>
      <c r="D102" s="1">
        <v>469280</v>
      </c>
      <c r="E102" s="1" t="s">
        <v>458</v>
      </c>
      <c r="F102" s="1" t="s">
        <v>459</v>
      </c>
      <c r="G102" s="1"/>
      <c r="H102" s="1"/>
      <c r="I102" s="5">
        <v>44960</v>
      </c>
      <c r="J102" s="12">
        <v>932218</v>
      </c>
      <c r="K102" s="12">
        <v>866918</v>
      </c>
      <c r="L102" s="1" t="s">
        <v>259</v>
      </c>
      <c r="M102" s="1" t="s">
        <v>772</v>
      </c>
      <c r="N102" s="1"/>
      <c r="O102" s="1"/>
      <c r="P102" s="1"/>
      <c r="Q102" s="1" t="s">
        <v>260</v>
      </c>
      <c r="R102" s="12">
        <v>0</v>
      </c>
      <c r="S102" s="12">
        <v>0</v>
      </c>
      <c r="T102" s="12">
        <v>0</v>
      </c>
      <c r="U102" s="12"/>
      <c r="V102" s="12">
        <v>0</v>
      </c>
      <c r="W102" s="1"/>
      <c r="X102" s="12">
        <v>0</v>
      </c>
      <c r="Y102" s="1"/>
      <c r="Z102" s="1"/>
      <c r="AA102" s="1"/>
      <c r="AB102" s="1"/>
      <c r="AC102" s="1"/>
      <c r="AD102" s="5">
        <v>44960</v>
      </c>
      <c r="AE102" s="1"/>
      <c r="AF102" s="1"/>
      <c r="AG102" s="1"/>
      <c r="AH102" s="1" t="s">
        <v>261</v>
      </c>
      <c r="AI102" s="1"/>
      <c r="AJ102" s="1"/>
      <c r="AK102" s="1"/>
      <c r="AL102" s="12">
        <v>0</v>
      </c>
      <c r="AM102" s="12">
        <v>0</v>
      </c>
      <c r="AN102" s="1"/>
      <c r="AO102" s="1">
        <v>20232604</v>
      </c>
    </row>
    <row r="103" spans="1:41" x14ac:dyDescent="0.25">
      <c r="A103" s="1">
        <v>821003143</v>
      </c>
      <c r="B103" s="1" t="s">
        <v>11</v>
      </c>
      <c r="C103" s="1" t="s">
        <v>256</v>
      </c>
      <c r="D103" s="1">
        <v>469281</v>
      </c>
      <c r="E103" s="1" t="s">
        <v>460</v>
      </c>
      <c r="F103" s="1" t="s">
        <v>461</v>
      </c>
      <c r="G103" s="1"/>
      <c r="H103" s="1"/>
      <c r="I103" s="5">
        <v>44960</v>
      </c>
      <c r="J103" s="12">
        <v>87702</v>
      </c>
      <c r="K103" s="12">
        <v>87702</v>
      </c>
      <c r="L103" s="1" t="s">
        <v>259</v>
      </c>
      <c r="M103" s="1" t="s">
        <v>772</v>
      </c>
      <c r="N103" s="1"/>
      <c r="O103" s="1"/>
      <c r="P103" s="1"/>
      <c r="Q103" s="1" t="s">
        <v>260</v>
      </c>
      <c r="R103" s="12">
        <v>0</v>
      </c>
      <c r="S103" s="12">
        <v>0</v>
      </c>
      <c r="T103" s="12">
        <v>0</v>
      </c>
      <c r="U103" s="12"/>
      <c r="V103" s="12">
        <v>0</v>
      </c>
      <c r="W103" s="1"/>
      <c r="X103" s="12">
        <v>0</v>
      </c>
      <c r="Y103" s="1"/>
      <c r="Z103" s="1"/>
      <c r="AA103" s="1"/>
      <c r="AB103" s="1"/>
      <c r="AC103" s="1"/>
      <c r="AD103" s="5">
        <v>44960</v>
      </c>
      <c r="AE103" s="1"/>
      <c r="AF103" s="1"/>
      <c r="AG103" s="1"/>
      <c r="AH103" s="1" t="s">
        <v>261</v>
      </c>
      <c r="AI103" s="1"/>
      <c r="AJ103" s="1"/>
      <c r="AK103" s="1"/>
      <c r="AL103" s="12">
        <v>0</v>
      </c>
      <c r="AM103" s="12">
        <v>0</v>
      </c>
      <c r="AN103" s="1"/>
      <c r="AO103" s="1">
        <v>20232604</v>
      </c>
    </row>
    <row r="104" spans="1:41" x14ac:dyDescent="0.25">
      <c r="A104" s="1">
        <v>821003143</v>
      </c>
      <c r="B104" s="1" t="s">
        <v>11</v>
      </c>
      <c r="C104" s="1" t="s">
        <v>256</v>
      </c>
      <c r="D104" s="1">
        <v>474607</v>
      </c>
      <c r="E104" s="1" t="s">
        <v>462</v>
      </c>
      <c r="F104" s="1" t="s">
        <v>463</v>
      </c>
      <c r="G104" s="1"/>
      <c r="H104" s="1"/>
      <c r="I104" s="5">
        <v>44970</v>
      </c>
      <c r="J104" s="12">
        <v>474640</v>
      </c>
      <c r="K104" s="12">
        <v>474640</v>
      </c>
      <c r="L104" s="1" t="s">
        <v>259</v>
      </c>
      <c r="M104" s="1" t="s">
        <v>772</v>
      </c>
      <c r="N104" s="1"/>
      <c r="O104" s="1"/>
      <c r="P104" s="1"/>
      <c r="Q104" s="1" t="s">
        <v>260</v>
      </c>
      <c r="R104" s="12">
        <v>0</v>
      </c>
      <c r="S104" s="12">
        <v>0</v>
      </c>
      <c r="T104" s="12">
        <v>0</v>
      </c>
      <c r="U104" s="12"/>
      <c r="V104" s="12">
        <v>0</v>
      </c>
      <c r="W104" s="1"/>
      <c r="X104" s="12">
        <v>0</v>
      </c>
      <c r="Y104" s="1"/>
      <c r="Z104" s="1"/>
      <c r="AA104" s="1"/>
      <c r="AB104" s="1"/>
      <c r="AC104" s="1"/>
      <c r="AD104" s="5">
        <v>44970</v>
      </c>
      <c r="AE104" s="1"/>
      <c r="AF104" s="1"/>
      <c r="AG104" s="1"/>
      <c r="AH104" s="1" t="s">
        <v>261</v>
      </c>
      <c r="AI104" s="1"/>
      <c r="AJ104" s="1"/>
      <c r="AK104" s="1"/>
      <c r="AL104" s="12">
        <v>0</v>
      </c>
      <c r="AM104" s="12">
        <v>0</v>
      </c>
      <c r="AN104" s="1"/>
      <c r="AO104" s="1">
        <v>20232604</v>
      </c>
    </row>
    <row r="105" spans="1:41" x14ac:dyDescent="0.25">
      <c r="A105" s="1">
        <v>821003143</v>
      </c>
      <c r="B105" s="1" t="s">
        <v>11</v>
      </c>
      <c r="C105" s="1" t="s">
        <v>256</v>
      </c>
      <c r="D105" s="1">
        <v>474971</v>
      </c>
      <c r="E105" s="1" t="s">
        <v>464</v>
      </c>
      <c r="F105" s="1" t="s">
        <v>465</v>
      </c>
      <c r="G105" s="1"/>
      <c r="H105" s="1"/>
      <c r="I105" s="5">
        <v>44971</v>
      </c>
      <c r="J105" s="12">
        <v>110199</v>
      </c>
      <c r="K105" s="12">
        <v>106099</v>
      </c>
      <c r="L105" s="1" t="s">
        <v>259</v>
      </c>
      <c r="M105" s="1" t="s">
        <v>772</v>
      </c>
      <c r="N105" s="1"/>
      <c r="O105" s="1"/>
      <c r="P105" s="1"/>
      <c r="Q105" s="1" t="s">
        <v>260</v>
      </c>
      <c r="R105" s="12">
        <v>0</v>
      </c>
      <c r="S105" s="12">
        <v>0</v>
      </c>
      <c r="T105" s="12">
        <v>0</v>
      </c>
      <c r="U105" s="12"/>
      <c r="V105" s="12">
        <v>0</v>
      </c>
      <c r="W105" s="1"/>
      <c r="X105" s="12">
        <v>0</v>
      </c>
      <c r="Y105" s="1"/>
      <c r="Z105" s="1"/>
      <c r="AA105" s="1"/>
      <c r="AB105" s="1"/>
      <c r="AC105" s="1"/>
      <c r="AD105" s="5">
        <v>44971</v>
      </c>
      <c r="AE105" s="1"/>
      <c r="AF105" s="1"/>
      <c r="AG105" s="1"/>
      <c r="AH105" s="1" t="s">
        <v>261</v>
      </c>
      <c r="AI105" s="1"/>
      <c r="AJ105" s="1"/>
      <c r="AK105" s="1"/>
      <c r="AL105" s="12">
        <v>0</v>
      </c>
      <c r="AM105" s="12">
        <v>0</v>
      </c>
      <c r="AN105" s="1"/>
      <c r="AO105" s="1">
        <v>20232604</v>
      </c>
    </row>
    <row r="106" spans="1:41" x14ac:dyDescent="0.25">
      <c r="A106" s="1">
        <v>821003143</v>
      </c>
      <c r="B106" s="1" t="s">
        <v>11</v>
      </c>
      <c r="C106" s="1" t="s">
        <v>256</v>
      </c>
      <c r="D106" s="1">
        <v>475590</v>
      </c>
      <c r="E106" s="1" t="s">
        <v>466</v>
      </c>
      <c r="F106" s="1" t="s">
        <v>467</v>
      </c>
      <c r="G106" s="1"/>
      <c r="H106" s="1"/>
      <c r="I106" s="5">
        <v>44971</v>
      </c>
      <c r="J106" s="12">
        <v>136879</v>
      </c>
      <c r="K106" s="12">
        <v>136879</v>
      </c>
      <c r="L106" s="1" t="s">
        <v>259</v>
      </c>
      <c r="M106" s="1" t="s">
        <v>772</v>
      </c>
      <c r="N106" s="1"/>
      <c r="O106" s="1"/>
      <c r="P106" s="1"/>
      <c r="Q106" s="1" t="s">
        <v>260</v>
      </c>
      <c r="R106" s="12">
        <v>0</v>
      </c>
      <c r="S106" s="12">
        <v>0</v>
      </c>
      <c r="T106" s="12">
        <v>0</v>
      </c>
      <c r="U106" s="12"/>
      <c r="V106" s="12">
        <v>0</v>
      </c>
      <c r="W106" s="1"/>
      <c r="X106" s="12">
        <v>0</v>
      </c>
      <c r="Y106" s="1"/>
      <c r="Z106" s="1"/>
      <c r="AA106" s="1"/>
      <c r="AB106" s="1"/>
      <c r="AC106" s="1"/>
      <c r="AD106" s="5">
        <v>44971</v>
      </c>
      <c r="AE106" s="1"/>
      <c r="AF106" s="1"/>
      <c r="AG106" s="1"/>
      <c r="AH106" s="1" t="s">
        <v>261</v>
      </c>
      <c r="AI106" s="1"/>
      <c r="AJ106" s="1"/>
      <c r="AK106" s="1"/>
      <c r="AL106" s="12">
        <v>0</v>
      </c>
      <c r="AM106" s="12">
        <v>0</v>
      </c>
      <c r="AN106" s="1"/>
      <c r="AO106" s="1">
        <v>20232604</v>
      </c>
    </row>
    <row r="107" spans="1:41" x14ac:dyDescent="0.25">
      <c r="A107" s="1">
        <v>821003143</v>
      </c>
      <c r="B107" s="1" t="s">
        <v>11</v>
      </c>
      <c r="C107" s="1" t="s">
        <v>256</v>
      </c>
      <c r="D107" s="1">
        <v>485928</v>
      </c>
      <c r="E107" s="1" t="s">
        <v>468</v>
      </c>
      <c r="F107" s="1" t="s">
        <v>469</v>
      </c>
      <c r="G107" s="1"/>
      <c r="H107" s="1"/>
      <c r="I107" s="5">
        <v>44988</v>
      </c>
      <c r="J107" s="12">
        <v>14307</v>
      </c>
      <c r="K107" s="12">
        <v>14307</v>
      </c>
      <c r="L107" s="1" t="s">
        <v>259</v>
      </c>
      <c r="M107" s="1" t="s">
        <v>772</v>
      </c>
      <c r="N107" s="1"/>
      <c r="O107" s="1"/>
      <c r="P107" s="1"/>
      <c r="Q107" s="1" t="s">
        <v>260</v>
      </c>
      <c r="R107" s="12">
        <v>0</v>
      </c>
      <c r="S107" s="12">
        <v>0</v>
      </c>
      <c r="T107" s="12">
        <v>0</v>
      </c>
      <c r="U107" s="12"/>
      <c r="V107" s="12">
        <v>0</v>
      </c>
      <c r="W107" s="1"/>
      <c r="X107" s="12">
        <v>0</v>
      </c>
      <c r="Y107" s="1"/>
      <c r="Z107" s="1"/>
      <c r="AA107" s="1"/>
      <c r="AB107" s="1"/>
      <c r="AC107" s="1"/>
      <c r="AD107" s="5">
        <v>44988</v>
      </c>
      <c r="AE107" s="1"/>
      <c r="AF107" s="1"/>
      <c r="AG107" s="1"/>
      <c r="AH107" s="1" t="s">
        <v>261</v>
      </c>
      <c r="AI107" s="1"/>
      <c r="AJ107" s="1"/>
      <c r="AK107" s="1"/>
      <c r="AL107" s="12">
        <v>0</v>
      </c>
      <c r="AM107" s="12">
        <v>0</v>
      </c>
      <c r="AN107" s="1"/>
      <c r="AO107" s="1">
        <v>20232604</v>
      </c>
    </row>
    <row r="108" spans="1:41" x14ac:dyDescent="0.25">
      <c r="A108" s="1">
        <v>821003143</v>
      </c>
      <c r="B108" s="1" t="s">
        <v>11</v>
      </c>
      <c r="C108" s="1" t="s">
        <v>256</v>
      </c>
      <c r="D108" s="1">
        <v>489524</v>
      </c>
      <c r="E108" s="1" t="s">
        <v>470</v>
      </c>
      <c r="F108" s="1" t="s">
        <v>471</v>
      </c>
      <c r="G108" s="1"/>
      <c r="H108" s="1"/>
      <c r="I108" s="5">
        <v>44994</v>
      </c>
      <c r="J108" s="12">
        <v>181869</v>
      </c>
      <c r="K108" s="12">
        <v>181869</v>
      </c>
      <c r="L108" s="1" t="s">
        <v>259</v>
      </c>
      <c r="M108" s="1" t="s">
        <v>772</v>
      </c>
      <c r="N108" s="1"/>
      <c r="O108" s="1"/>
      <c r="P108" s="1"/>
      <c r="Q108" s="1" t="s">
        <v>260</v>
      </c>
      <c r="R108" s="12">
        <v>0</v>
      </c>
      <c r="S108" s="12">
        <v>0</v>
      </c>
      <c r="T108" s="12">
        <v>0</v>
      </c>
      <c r="U108" s="12"/>
      <c r="V108" s="12">
        <v>0</v>
      </c>
      <c r="W108" s="1"/>
      <c r="X108" s="12">
        <v>0</v>
      </c>
      <c r="Y108" s="1"/>
      <c r="Z108" s="1"/>
      <c r="AA108" s="1"/>
      <c r="AB108" s="1"/>
      <c r="AC108" s="1"/>
      <c r="AD108" s="5">
        <v>44994</v>
      </c>
      <c r="AE108" s="1"/>
      <c r="AF108" s="1"/>
      <c r="AG108" s="1"/>
      <c r="AH108" s="1" t="s">
        <v>261</v>
      </c>
      <c r="AI108" s="1"/>
      <c r="AJ108" s="1"/>
      <c r="AK108" s="1"/>
      <c r="AL108" s="12">
        <v>0</v>
      </c>
      <c r="AM108" s="12">
        <v>0</v>
      </c>
      <c r="AN108" s="1"/>
      <c r="AO108" s="1">
        <v>20232604</v>
      </c>
    </row>
    <row r="109" spans="1:41" x14ac:dyDescent="0.25">
      <c r="A109" s="1">
        <v>821003143</v>
      </c>
      <c r="B109" s="1" t="s">
        <v>11</v>
      </c>
      <c r="C109" s="1" t="s">
        <v>256</v>
      </c>
      <c r="D109" s="1">
        <v>489625</v>
      </c>
      <c r="E109" s="1" t="s">
        <v>472</v>
      </c>
      <c r="F109" s="1" t="s">
        <v>473</v>
      </c>
      <c r="G109" s="1"/>
      <c r="H109" s="1"/>
      <c r="I109" s="5">
        <v>44994</v>
      </c>
      <c r="J109" s="12">
        <v>13920</v>
      </c>
      <c r="K109" s="12">
        <v>13920</v>
      </c>
      <c r="L109" s="1" t="s">
        <v>259</v>
      </c>
      <c r="M109" s="1" t="s">
        <v>772</v>
      </c>
      <c r="N109" s="1"/>
      <c r="O109" s="1"/>
      <c r="P109" s="1"/>
      <c r="Q109" s="1" t="s">
        <v>260</v>
      </c>
      <c r="R109" s="12">
        <v>0</v>
      </c>
      <c r="S109" s="12">
        <v>0</v>
      </c>
      <c r="T109" s="12">
        <v>0</v>
      </c>
      <c r="U109" s="12"/>
      <c r="V109" s="12">
        <v>0</v>
      </c>
      <c r="W109" s="1"/>
      <c r="X109" s="12">
        <v>0</v>
      </c>
      <c r="Y109" s="1"/>
      <c r="Z109" s="1"/>
      <c r="AA109" s="1"/>
      <c r="AB109" s="1"/>
      <c r="AC109" s="1"/>
      <c r="AD109" s="5">
        <v>44994</v>
      </c>
      <c r="AE109" s="1"/>
      <c r="AF109" s="1"/>
      <c r="AG109" s="1"/>
      <c r="AH109" s="1" t="s">
        <v>261</v>
      </c>
      <c r="AI109" s="1"/>
      <c r="AJ109" s="1"/>
      <c r="AK109" s="1"/>
      <c r="AL109" s="12">
        <v>0</v>
      </c>
      <c r="AM109" s="12">
        <v>0</v>
      </c>
      <c r="AN109" s="1"/>
      <c r="AO109" s="1">
        <v>20232604</v>
      </c>
    </row>
    <row r="110" spans="1:41" x14ac:dyDescent="0.25">
      <c r="A110" s="1">
        <v>821003143</v>
      </c>
      <c r="B110" s="1" t="s">
        <v>11</v>
      </c>
      <c r="C110" s="1" t="s">
        <v>256</v>
      </c>
      <c r="D110" s="1">
        <v>490345</v>
      </c>
      <c r="E110" s="1" t="s">
        <v>474</v>
      </c>
      <c r="F110" s="1" t="s">
        <v>475</v>
      </c>
      <c r="G110" s="1"/>
      <c r="H110" s="1"/>
      <c r="I110" s="5">
        <v>44995</v>
      </c>
      <c r="J110" s="12">
        <v>366681</v>
      </c>
      <c r="K110" s="12">
        <v>366681</v>
      </c>
      <c r="L110" s="1" t="s">
        <v>259</v>
      </c>
      <c r="M110" s="1" t="s">
        <v>772</v>
      </c>
      <c r="N110" s="1"/>
      <c r="O110" s="1"/>
      <c r="P110" s="1"/>
      <c r="Q110" s="1" t="s">
        <v>260</v>
      </c>
      <c r="R110" s="12">
        <v>0</v>
      </c>
      <c r="S110" s="12">
        <v>0</v>
      </c>
      <c r="T110" s="12">
        <v>0</v>
      </c>
      <c r="U110" s="12"/>
      <c r="V110" s="12">
        <v>0</v>
      </c>
      <c r="W110" s="1"/>
      <c r="X110" s="12">
        <v>0</v>
      </c>
      <c r="Y110" s="1"/>
      <c r="Z110" s="1"/>
      <c r="AA110" s="1"/>
      <c r="AB110" s="1"/>
      <c r="AC110" s="1"/>
      <c r="AD110" s="5">
        <v>44995</v>
      </c>
      <c r="AE110" s="1"/>
      <c r="AF110" s="1"/>
      <c r="AG110" s="1"/>
      <c r="AH110" s="1" t="s">
        <v>261</v>
      </c>
      <c r="AI110" s="1"/>
      <c r="AJ110" s="1"/>
      <c r="AK110" s="1"/>
      <c r="AL110" s="12">
        <v>0</v>
      </c>
      <c r="AM110" s="12">
        <v>0</v>
      </c>
      <c r="AN110" s="1"/>
      <c r="AO110" s="1">
        <v>20232604</v>
      </c>
    </row>
    <row r="111" spans="1:41" x14ac:dyDescent="0.25">
      <c r="A111" s="1">
        <v>821003143</v>
      </c>
      <c r="B111" s="1" t="s">
        <v>11</v>
      </c>
      <c r="C111" s="1" t="s">
        <v>256</v>
      </c>
      <c r="D111" s="1">
        <v>490346</v>
      </c>
      <c r="E111" s="1" t="s">
        <v>476</v>
      </c>
      <c r="F111" s="1" t="s">
        <v>477</v>
      </c>
      <c r="G111" s="1"/>
      <c r="H111" s="1"/>
      <c r="I111" s="5">
        <v>44995</v>
      </c>
      <c r="J111" s="12">
        <v>87702</v>
      </c>
      <c r="K111" s="12">
        <v>87702</v>
      </c>
      <c r="L111" s="1" t="s">
        <v>259</v>
      </c>
      <c r="M111" s="1" t="s">
        <v>772</v>
      </c>
      <c r="N111" s="1"/>
      <c r="O111" s="1"/>
      <c r="P111" s="1"/>
      <c r="Q111" s="1" t="s">
        <v>260</v>
      </c>
      <c r="R111" s="12">
        <v>0</v>
      </c>
      <c r="S111" s="12">
        <v>0</v>
      </c>
      <c r="T111" s="12">
        <v>0</v>
      </c>
      <c r="U111" s="12"/>
      <c r="V111" s="12">
        <v>0</v>
      </c>
      <c r="W111" s="1"/>
      <c r="X111" s="12">
        <v>0</v>
      </c>
      <c r="Y111" s="1"/>
      <c r="Z111" s="1"/>
      <c r="AA111" s="1"/>
      <c r="AB111" s="1"/>
      <c r="AC111" s="1"/>
      <c r="AD111" s="5">
        <v>44995</v>
      </c>
      <c r="AE111" s="1"/>
      <c r="AF111" s="1"/>
      <c r="AG111" s="1"/>
      <c r="AH111" s="1" t="s">
        <v>261</v>
      </c>
      <c r="AI111" s="1"/>
      <c r="AJ111" s="1"/>
      <c r="AK111" s="1"/>
      <c r="AL111" s="12">
        <v>0</v>
      </c>
      <c r="AM111" s="12">
        <v>0</v>
      </c>
      <c r="AN111" s="1"/>
      <c r="AO111" s="1">
        <v>20232604</v>
      </c>
    </row>
    <row r="112" spans="1:41" x14ac:dyDescent="0.25">
      <c r="A112" s="1">
        <v>821003143</v>
      </c>
      <c r="B112" s="1" t="s">
        <v>11</v>
      </c>
      <c r="C112" s="1" t="s">
        <v>256</v>
      </c>
      <c r="D112" s="1">
        <v>494474</v>
      </c>
      <c r="E112" s="1" t="s">
        <v>478</v>
      </c>
      <c r="F112" s="1" t="s">
        <v>479</v>
      </c>
      <c r="G112" s="1"/>
      <c r="H112" s="1"/>
      <c r="I112" s="5">
        <v>45002</v>
      </c>
      <c r="J112" s="12">
        <v>1214488</v>
      </c>
      <c r="K112" s="12">
        <v>1214488</v>
      </c>
      <c r="L112" s="1" t="s">
        <v>259</v>
      </c>
      <c r="M112" s="1" t="s">
        <v>772</v>
      </c>
      <c r="N112" s="1"/>
      <c r="O112" s="1"/>
      <c r="P112" s="1"/>
      <c r="Q112" s="1" t="s">
        <v>260</v>
      </c>
      <c r="R112" s="12">
        <v>0</v>
      </c>
      <c r="S112" s="12">
        <v>0</v>
      </c>
      <c r="T112" s="12">
        <v>0</v>
      </c>
      <c r="U112" s="12"/>
      <c r="V112" s="12">
        <v>0</v>
      </c>
      <c r="W112" s="1"/>
      <c r="X112" s="12">
        <v>0</v>
      </c>
      <c r="Y112" s="1"/>
      <c r="Z112" s="1"/>
      <c r="AA112" s="1"/>
      <c r="AB112" s="1"/>
      <c r="AC112" s="1"/>
      <c r="AD112" s="5">
        <v>45002</v>
      </c>
      <c r="AE112" s="1"/>
      <c r="AF112" s="1"/>
      <c r="AG112" s="1"/>
      <c r="AH112" s="1" t="s">
        <v>261</v>
      </c>
      <c r="AI112" s="1"/>
      <c r="AJ112" s="1"/>
      <c r="AK112" s="1"/>
      <c r="AL112" s="12">
        <v>0</v>
      </c>
      <c r="AM112" s="12">
        <v>0</v>
      </c>
      <c r="AN112" s="1"/>
      <c r="AO112" s="1">
        <v>20232604</v>
      </c>
    </row>
    <row r="113" spans="1:41" x14ac:dyDescent="0.25">
      <c r="A113" s="1">
        <v>821003143</v>
      </c>
      <c r="B113" s="1" t="s">
        <v>11</v>
      </c>
      <c r="C113" s="1" t="s">
        <v>256</v>
      </c>
      <c r="D113" s="1">
        <v>499271</v>
      </c>
      <c r="E113" s="1" t="s">
        <v>480</v>
      </c>
      <c r="F113" s="1" t="s">
        <v>481</v>
      </c>
      <c r="G113" s="1"/>
      <c r="H113" s="1"/>
      <c r="I113" s="5">
        <v>45012</v>
      </c>
      <c r="J113" s="12">
        <v>66893</v>
      </c>
      <c r="K113" s="12">
        <v>62793</v>
      </c>
      <c r="L113" s="1" t="s">
        <v>259</v>
      </c>
      <c r="M113" s="1" t="s">
        <v>772</v>
      </c>
      <c r="N113" s="1"/>
      <c r="O113" s="1"/>
      <c r="P113" s="1"/>
      <c r="Q113" s="1" t="s">
        <v>260</v>
      </c>
      <c r="R113" s="12">
        <v>0</v>
      </c>
      <c r="S113" s="12">
        <v>0</v>
      </c>
      <c r="T113" s="12">
        <v>0</v>
      </c>
      <c r="U113" s="12"/>
      <c r="V113" s="12">
        <v>0</v>
      </c>
      <c r="W113" s="1"/>
      <c r="X113" s="12">
        <v>0</v>
      </c>
      <c r="Y113" s="1"/>
      <c r="Z113" s="1"/>
      <c r="AA113" s="1"/>
      <c r="AB113" s="1"/>
      <c r="AC113" s="1"/>
      <c r="AD113" s="5">
        <v>45012</v>
      </c>
      <c r="AE113" s="1"/>
      <c r="AF113" s="1"/>
      <c r="AG113" s="1"/>
      <c r="AH113" s="1" t="s">
        <v>261</v>
      </c>
      <c r="AI113" s="1"/>
      <c r="AJ113" s="1"/>
      <c r="AK113" s="1"/>
      <c r="AL113" s="12">
        <v>0</v>
      </c>
      <c r="AM113" s="12">
        <v>0</v>
      </c>
      <c r="AN113" s="1"/>
      <c r="AO113" s="1">
        <v>20232604</v>
      </c>
    </row>
    <row r="114" spans="1:41" x14ac:dyDescent="0.25">
      <c r="A114" s="1">
        <v>821003143</v>
      </c>
      <c r="B114" s="1" t="s">
        <v>11</v>
      </c>
      <c r="C114" s="1" t="s">
        <v>256</v>
      </c>
      <c r="D114" s="1">
        <v>499322</v>
      </c>
      <c r="E114" s="1" t="s">
        <v>482</v>
      </c>
      <c r="F114" s="1" t="s">
        <v>483</v>
      </c>
      <c r="G114" s="1"/>
      <c r="H114" s="1"/>
      <c r="I114" s="5">
        <v>45012</v>
      </c>
      <c r="J114" s="12">
        <v>46400</v>
      </c>
      <c r="K114" s="12">
        <v>42300</v>
      </c>
      <c r="L114" s="1" t="s">
        <v>259</v>
      </c>
      <c r="M114" s="1" t="s">
        <v>772</v>
      </c>
      <c r="N114" s="1"/>
      <c r="O114" s="1"/>
      <c r="P114" s="1"/>
      <c r="Q114" s="1" t="s">
        <v>260</v>
      </c>
      <c r="R114" s="12">
        <v>0</v>
      </c>
      <c r="S114" s="12">
        <v>0</v>
      </c>
      <c r="T114" s="12">
        <v>0</v>
      </c>
      <c r="U114" s="12"/>
      <c r="V114" s="12">
        <v>0</v>
      </c>
      <c r="W114" s="1"/>
      <c r="X114" s="12">
        <v>0</v>
      </c>
      <c r="Y114" s="1"/>
      <c r="Z114" s="1"/>
      <c r="AA114" s="1"/>
      <c r="AB114" s="1"/>
      <c r="AC114" s="1"/>
      <c r="AD114" s="5">
        <v>45012</v>
      </c>
      <c r="AE114" s="1"/>
      <c r="AF114" s="1"/>
      <c r="AG114" s="1"/>
      <c r="AH114" s="1" t="s">
        <v>261</v>
      </c>
      <c r="AI114" s="1"/>
      <c r="AJ114" s="1"/>
      <c r="AK114" s="1"/>
      <c r="AL114" s="12">
        <v>0</v>
      </c>
      <c r="AM114" s="12">
        <v>0</v>
      </c>
      <c r="AN114" s="1"/>
      <c r="AO114" s="1">
        <v>20232604</v>
      </c>
    </row>
    <row r="115" spans="1:41" x14ac:dyDescent="0.25">
      <c r="A115" s="1">
        <v>821003143</v>
      </c>
      <c r="B115" s="1" t="s">
        <v>11</v>
      </c>
      <c r="C115" s="1" t="s">
        <v>256</v>
      </c>
      <c r="D115" s="1">
        <v>503737</v>
      </c>
      <c r="E115" s="1" t="s">
        <v>484</v>
      </c>
      <c r="F115" s="1" t="s">
        <v>485</v>
      </c>
      <c r="G115" s="1"/>
      <c r="H115" s="1"/>
      <c r="I115" s="5">
        <v>45020</v>
      </c>
      <c r="J115" s="12">
        <v>1200329</v>
      </c>
      <c r="K115" s="12">
        <v>1200329</v>
      </c>
      <c r="L115" s="1" t="s">
        <v>259</v>
      </c>
      <c r="M115" s="1" t="s">
        <v>772</v>
      </c>
      <c r="N115" s="1"/>
      <c r="O115" s="1"/>
      <c r="P115" s="1"/>
      <c r="Q115" s="1" t="s">
        <v>260</v>
      </c>
      <c r="R115" s="12">
        <v>0</v>
      </c>
      <c r="S115" s="12">
        <v>0</v>
      </c>
      <c r="T115" s="12">
        <v>0</v>
      </c>
      <c r="U115" s="12"/>
      <c r="V115" s="12">
        <v>0</v>
      </c>
      <c r="W115" s="1"/>
      <c r="X115" s="12">
        <v>0</v>
      </c>
      <c r="Y115" s="1"/>
      <c r="Z115" s="1"/>
      <c r="AA115" s="1"/>
      <c r="AB115" s="1"/>
      <c r="AC115" s="1"/>
      <c r="AD115" s="5">
        <v>45020</v>
      </c>
      <c r="AE115" s="1"/>
      <c r="AF115" s="1"/>
      <c r="AG115" s="1"/>
      <c r="AH115" s="1" t="s">
        <v>261</v>
      </c>
      <c r="AI115" s="1"/>
      <c r="AJ115" s="1"/>
      <c r="AK115" s="1"/>
      <c r="AL115" s="12">
        <v>0</v>
      </c>
      <c r="AM115" s="12">
        <v>0</v>
      </c>
      <c r="AN115" s="1"/>
      <c r="AO115" s="1">
        <v>20232604</v>
      </c>
    </row>
    <row r="116" spans="1:41" x14ac:dyDescent="0.25">
      <c r="A116" s="1">
        <v>821003143</v>
      </c>
      <c r="B116" s="1" t="s">
        <v>11</v>
      </c>
      <c r="C116" s="1" t="s">
        <v>256</v>
      </c>
      <c r="D116" s="1">
        <v>504380</v>
      </c>
      <c r="E116" s="1" t="s">
        <v>486</v>
      </c>
      <c r="F116" s="1" t="s">
        <v>487</v>
      </c>
      <c r="G116" s="1"/>
      <c r="H116" s="1"/>
      <c r="I116" s="5">
        <v>45021</v>
      </c>
      <c r="J116" s="12">
        <v>77289</v>
      </c>
      <c r="K116" s="12">
        <v>77289</v>
      </c>
      <c r="L116" s="1" t="s">
        <v>259</v>
      </c>
      <c r="M116" s="1" t="s">
        <v>772</v>
      </c>
      <c r="N116" s="1"/>
      <c r="O116" s="1"/>
      <c r="P116" s="1"/>
      <c r="Q116" s="1" t="s">
        <v>260</v>
      </c>
      <c r="R116" s="12">
        <v>0</v>
      </c>
      <c r="S116" s="12">
        <v>0</v>
      </c>
      <c r="T116" s="12">
        <v>0</v>
      </c>
      <c r="U116" s="12"/>
      <c r="V116" s="12">
        <v>0</v>
      </c>
      <c r="W116" s="1"/>
      <c r="X116" s="12">
        <v>0</v>
      </c>
      <c r="Y116" s="1"/>
      <c r="Z116" s="1"/>
      <c r="AA116" s="1"/>
      <c r="AB116" s="1"/>
      <c r="AC116" s="1"/>
      <c r="AD116" s="5">
        <v>45021</v>
      </c>
      <c r="AE116" s="1"/>
      <c r="AF116" s="1"/>
      <c r="AG116" s="1"/>
      <c r="AH116" s="1" t="s">
        <v>261</v>
      </c>
      <c r="AI116" s="1"/>
      <c r="AJ116" s="1"/>
      <c r="AK116" s="1"/>
      <c r="AL116" s="12">
        <v>0</v>
      </c>
      <c r="AM116" s="12">
        <v>0</v>
      </c>
      <c r="AN116" s="1"/>
      <c r="AO116" s="1">
        <v>20232604</v>
      </c>
    </row>
    <row r="117" spans="1:41" x14ac:dyDescent="0.25">
      <c r="A117" s="1">
        <v>821003143</v>
      </c>
      <c r="B117" s="1" t="s">
        <v>11</v>
      </c>
      <c r="C117" s="1" t="s">
        <v>256</v>
      </c>
      <c r="D117" s="1">
        <v>504642</v>
      </c>
      <c r="E117" s="1" t="s">
        <v>488</v>
      </c>
      <c r="F117" s="1" t="s">
        <v>489</v>
      </c>
      <c r="G117" s="1"/>
      <c r="H117" s="1"/>
      <c r="I117" s="5">
        <v>45021</v>
      </c>
      <c r="J117" s="12">
        <v>76676</v>
      </c>
      <c r="K117" s="12">
        <v>76676</v>
      </c>
      <c r="L117" s="1" t="s">
        <v>259</v>
      </c>
      <c r="M117" s="1" t="s">
        <v>772</v>
      </c>
      <c r="N117" s="1"/>
      <c r="O117" s="1"/>
      <c r="P117" s="1"/>
      <c r="Q117" s="1" t="s">
        <v>260</v>
      </c>
      <c r="R117" s="12">
        <v>0</v>
      </c>
      <c r="S117" s="12">
        <v>0</v>
      </c>
      <c r="T117" s="12">
        <v>0</v>
      </c>
      <c r="U117" s="12"/>
      <c r="V117" s="12">
        <v>0</v>
      </c>
      <c r="W117" s="1"/>
      <c r="X117" s="12">
        <v>0</v>
      </c>
      <c r="Y117" s="1"/>
      <c r="Z117" s="1"/>
      <c r="AA117" s="1"/>
      <c r="AB117" s="1"/>
      <c r="AC117" s="1"/>
      <c r="AD117" s="5">
        <v>45021</v>
      </c>
      <c r="AE117" s="1"/>
      <c r="AF117" s="1"/>
      <c r="AG117" s="1"/>
      <c r="AH117" s="1" t="s">
        <v>261</v>
      </c>
      <c r="AI117" s="1"/>
      <c r="AJ117" s="1"/>
      <c r="AK117" s="1"/>
      <c r="AL117" s="12">
        <v>0</v>
      </c>
      <c r="AM117" s="12">
        <v>0</v>
      </c>
      <c r="AN117" s="1"/>
      <c r="AO117" s="1">
        <v>20232604</v>
      </c>
    </row>
    <row r="118" spans="1:41" x14ac:dyDescent="0.25">
      <c r="A118" s="1">
        <v>821003143</v>
      </c>
      <c r="B118" s="1" t="s">
        <v>11</v>
      </c>
      <c r="C118" s="1" t="s">
        <v>256</v>
      </c>
      <c r="D118" s="1">
        <v>504740</v>
      </c>
      <c r="E118" s="1" t="s">
        <v>490</v>
      </c>
      <c r="F118" s="1" t="s">
        <v>491</v>
      </c>
      <c r="G118" s="1"/>
      <c r="H118" s="1"/>
      <c r="I118" s="5">
        <v>45021</v>
      </c>
      <c r="J118" s="12">
        <v>89913</v>
      </c>
      <c r="K118" s="12">
        <v>89913</v>
      </c>
      <c r="L118" s="1" t="s">
        <v>259</v>
      </c>
      <c r="M118" s="1" t="s">
        <v>772</v>
      </c>
      <c r="N118" s="1"/>
      <c r="O118" s="1"/>
      <c r="P118" s="1"/>
      <c r="Q118" s="1" t="s">
        <v>260</v>
      </c>
      <c r="R118" s="12">
        <v>0</v>
      </c>
      <c r="S118" s="12">
        <v>0</v>
      </c>
      <c r="T118" s="12">
        <v>0</v>
      </c>
      <c r="U118" s="12"/>
      <c r="V118" s="12">
        <v>0</v>
      </c>
      <c r="W118" s="1"/>
      <c r="X118" s="12">
        <v>0</v>
      </c>
      <c r="Y118" s="1"/>
      <c r="Z118" s="1"/>
      <c r="AA118" s="1"/>
      <c r="AB118" s="1"/>
      <c r="AC118" s="1"/>
      <c r="AD118" s="5">
        <v>45021</v>
      </c>
      <c r="AE118" s="1"/>
      <c r="AF118" s="1"/>
      <c r="AG118" s="1"/>
      <c r="AH118" s="1" t="s">
        <v>261</v>
      </c>
      <c r="AI118" s="1"/>
      <c r="AJ118" s="1"/>
      <c r="AK118" s="1"/>
      <c r="AL118" s="12">
        <v>0</v>
      </c>
      <c r="AM118" s="12">
        <v>0</v>
      </c>
      <c r="AN118" s="1"/>
      <c r="AO118" s="1">
        <v>20232604</v>
      </c>
    </row>
    <row r="119" spans="1:41" x14ac:dyDescent="0.25">
      <c r="A119" s="1">
        <v>821003143</v>
      </c>
      <c r="B119" s="1" t="s">
        <v>11</v>
      </c>
      <c r="C119" s="1" t="s">
        <v>256</v>
      </c>
      <c r="D119" s="1">
        <v>511299</v>
      </c>
      <c r="E119" s="1" t="s">
        <v>492</v>
      </c>
      <c r="F119" s="1" t="s">
        <v>493</v>
      </c>
      <c r="G119" s="1"/>
      <c r="H119" s="1"/>
      <c r="I119" s="5">
        <v>45034</v>
      </c>
      <c r="J119" s="12">
        <v>100004</v>
      </c>
      <c r="K119" s="12">
        <v>100004</v>
      </c>
      <c r="L119" s="1" t="s">
        <v>259</v>
      </c>
      <c r="M119" s="1" t="s">
        <v>772</v>
      </c>
      <c r="N119" s="1"/>
      <c r="O119" s="1"/>
      <c r="P119" s="1"/>
      <c r="Q119" s="1" t="s">
        <v>260</v>
      </c>
      <c r="R119" s="12">
        <v>0</v>
      </c>
      <c r="S119" s="12">
        <v>0</v>
      </c>
      <c r="T119" s="12">
        <v>0</v>
      </c>
      <c r="U119" s="12"/>
      <c r="V119" s="12">
        <v>0</v>
      </c>
      <c r="W119" s="1"/>
      <c r="X119" s="12">
        <v>0</v>
      </c>
      <c r="Y119" s="1"/>
      <c r="Z119" s="1"/>
      <c r="AA119" s="1"/>
      <c r="AB119" s="1"/>
      <c r="AC119" s="1"/>
      <c r="AD119" s="5">
        <v>45034</v>
      </c>
      <c r="AE119" s="1"/>
      <c r="AF119" s="1"/>
      <c r="AG119" s="1"/>
      <c r="AH119" s="1" t="s">
        <v>261</v>
      </c>
      <c r="AI119" s="1"/>
      <c r="AJ119" s="1"/>
      <c r="AK119" s="1"/>
      <c r="AL119" s="12">
        <v>0</v>
      </c>
      <c r="AM119" s="12">
        <v>0</v>
      </c>
      <c r="AN119" s="1"/>
      <c r="AO119" s="1">
        <v>20232604</v>
      </c>
    </row>
    <row r="120" spans="1:41" x14ac:dyDescent="0.25">
      <c r="A120" s="1">
        <v>821003143</v>
      </c>
      <c r="B120" s="1" t="s">
        <v>11</v>
      </c>
      <c r="C120" s="1" t="s">
        <v>494</v>
      </c>
      <c r="D120" s="1">
        <v>1254881</v>
      </c>
      <c r="E120" s="1" t="s">
        <v>495</v>
      </c>
      <c r="F120" s="1" t="s">
        <v>496</v>
      </c>
      <c r="G120" s="1"/>
      <c r="H120" s="1"/>
      <c r="I120" s="5">
        <v>40577</v>
      </c>
      <c r="J120" s="12">
        <v>19200</v>
      </c>
      <c r="K120" s="12">
        <v>19200</v>
      </c>
      <c r="L120" s="1" t="s">
        <v>259</v>
      </c>
      <c r="M120" s="1" t="s">
        <v>772</v>
      </c>
      <c r="N120" s="1"/>
      <c r="O120" s="1"/>
      <c r="P120" s="1"/>
      <c r="Q120" s="1" t="s">
        <v>260</v>
      </c>
      <c r="R120" s="12">
        <v>0</v>
      </c>
      <c r="S120" s="12">
        <v>0</v>
      </c>
      <c r="T120" s="12">
        <v>0</v>
      </c>
      <c r="U120" s="12"/>
      <c r="V120" s="12">
        <v>0</v>
      </c>
      <c r="W120" s="1"/>
      <c r="X120" s="12">
        <v>0</v>
      </c>
      <c r="Y120" s="1"/>
      <c r="Z120" s="1"/>
      <c r="AA120" s="1"/>
      <c r="AB120" s="1"/>
      <c r="AC120" s="1"/>
      <c r="AD120" s="5">
        <v>40577</v>
      </c>
      <c r="AE120" s="1"/>
      <c r="AF120" s="1"/>
      <c r="AG120" s="1"/>
      <c r="AH120" s="1" t="s">
        <v>261</v>
      </c>
      <c r="AI120" s="1"/>
      <c r="AJ120" s="1"/>
      <c r="AK120" s="1"/>
      <c r="AL120" s="12">
        <v>0</v>
      </c>
      <c r="AM120" s="12">
        <v>0</v>
      </c>
      <c r="AN120" s="1"/>
      <c r="AO120" s="1">
        <v>20232604</v>
      </c>
    </row>
    <row r="121" spans="1:41" x14ac:dyDescent="0.25">
      <c r="A121" s="1">
        <v>821003143</v>
      </c>
      <c r="B121" s="1" t="s">
        <v>11</v>
      </c>
      <c r="C121" s="1" t="s">
        <v>494</v>
      </c>
      <c r="D121" s="1">
        <v>1308278</v>
      </c>
      <c r="E121" s="1" t="s">
        <v>497</v>
      </c>
      <c r="F121" s="1" t="s">
        <v>498</v>
      </c>
      <c r="G121" s="1"/>
      <c r="H121" s="1"/>
      <c r="I121" s="5">
        <v>40673</v>
      </c>
      <c r="J121" s="12">
        <v>259500</v>
      </c>
      <c r="K121" s="12">
        <v>120715</v>
      </c>
      <c r="L121" s="1" t="s">
        <v>259</v>
      </c>
      <c r="M121" s="1" t="s">
        <v>772</v>
      </c>
      <c r="N121" s="1"/>
      <c r="O121" s="1"/>
      <c r="P121" s="1"/>
      <c r="Q121" s="1" t="s">
        <v>260</v>
      </c>
      <c r="R121" s="12">
        <v>0</v>
      </c>
      <c r="S121" s="12">
        <v>0</v>
      </c>
      <c r="T121" s="12">
        <v>0</v>
      </c>
      <c r="U121" s="12"/>
      <c r="V121" s="12">
        <v>0</v>
      </c>
      <c r="W121" s="1"/>
      <c r="X121" s="12">
        <v>0</v>
      </c>
      <c r="Y121" s="1"/>
      <c r="Z121" s="1"/>
      <c r="AA121" s="1"/>
      <c r="AB121" s="1"/>
      <c r="AC121" s="1"/>
      <c r="AD121" s="5">
        <v>40673</v>
      </c>
      <c r="AE121" s="1"/>
      <c r="AF121" s="1"/>
      <c r="AG121" s="1"/>
      <c r="AH121" s="1" t="s">
        <v>261</v>
      </c>
      <c r="AI121" s="1"/>
      <c r="AJ121" s="1"/>
      <c r="AK121" s="1"/>
      <c r="AL121" s="12">
        <v>0</v>
      </c>
      <c r="AM121" s="12">
        <v>0</v>
      </c>
      <c r="AN121" s="1"/>
      <c r="AO121" s="1">
        <v>20232604</v>
      </c>
    </row>
    <row r="122" spans="1:41" x14ac:dyDescent="0.25">
      <c r="A122" s="1">
        <v>821003143</v>
      </c>
      <c r="B122" s="1" t="s">
        <v>11</v>
      </c>
      <c r="C122" s="1" t="s">
        <v>494</v>
      </c>
      <c r="D122" s="1">
        <v>1883695</v>
      </c>
      <c r="E122" s="1" t="s">
        <v>499</v>
      </c>
      <c r="F122" s="1" t="s">
        <v>500</v>
      </c>
      <c r="G122" s="1"/>
      <c r="H122" s="1"/>
      <c r="I122" s="5">
        <v>41548</v>
      </c>
      <c r="J122" s="12">
        <v>30600</v>
      </c>
      <c r="K122" s="12">
        <v>28300</v>
      </c>
      <c r="L122" s="1" t="s">
        <v>259</v>
      </c>
      <c r="M122" s="1" t="s">
        <v>772</v>
      </c>
      <c r="N122" s="1"/>
      <c r="O122" s="1"/>
      <c r="P122" s="1"/>
      <c r="Q122" s="1" t="s">
        <v>260</v>
      </c>
      <c r="R122" s="12">
        <v>0</v>
      </c>
      <c r="S122" s="12">
        <v>0</v>
      </c>
      <c r="T122" s="12">
        <v>0</v>
      </c>
      <c r="U122" s="12"/>
      <c r="V122" s="12">
        <v>0</v>
      </c>
      <c r="W122" s="1"/>
      <c r="X122" s="12">
        <v>0</v>
      </c>
      <c r="Y122" s="1"/>
      <c r="Z122" s="1"/>
      <c r="AA122" s="1"/>
      <c r="AB122" s="1"/>
      <c r="AC122" s="1"/>
      <c r="AD122" s="5">
        <v>41548</v>
      </c>
      <c r="AE122" s="1"/>
      <c r="AF122" s="1"/>
      <c r="AG122" s="1"/>
      <c r="AH122" s="1" t="s">
        <v>261</v>
      </c>
      <c r="AI122" s="1"/>
      <c r="AJ122" s="1"/>
      <c r="AK122" s="1"/>
      <c r="AL122" s="12">
        <v>0</v>
      </c>
      <c r="AM122" s="12">
        <v>0</v>
      </c>
      <c r="AN122" s="1"/>
      <c r="AO122" s="1">
        <v>20232604</v>
      </c>
    </row>
    <row r="123" spans="1:41" x14ac:dyDescent="0.25">
      <c r="A123" s="1">
        <v>821003143</v>
      </c>
      <c r="B123" s="1" t="s">
        <v>11</v>
      </c>
      <c r="C123" s="1" t="s">
        <v>494</v>
      </c>
      <c r="D123" s="1">
        <v>2095683</v>
      </c>
      <c r="E123" s="1" t="s">
        <v>501</v>
      </c>
      <c r="F123" s="1" t="s">
        <v>502</v>
      </c>
      <c r="G123" s="1"/>
      <c r="H123" s="1"/>
      <c r="I123" s="5">
        <v>41851</v>
      </c>
      <c r="J123" s="12">
        <v>123000</v>
      </c>
      <c r="K123" s="12">
        <v>123000</v>
      </c>
      <c r="L123" s="1" t="s">
        <v>259</v>
      </c>
      <c r="M123" s="1" t="s">
        <v>772</v>
      </c>
      <c r="N123" s="1"/>
      <c r="O123" s="1"/>
      <c r="P123" s="1"/>
      <c r="Q123" s="1" t="s">
        <v>260</v>
      </c>
      <c r="R123" s="12">
        <v>0</v>
      </c>
      <c r="S123" s="12">
        <v>0</v>
      </c>
      <c r="T123" s="12">
        <v>0</v>
      </c>
      <c r="U123" s="12"/>
      <c r="V123" s="12">
        <v>0</v>
      </c>
      <c r="W123" s="1"/>
      <c r="X123" s="12">
        <v>0</v>
      </c>
      <c r="Y123" s="1"/>
      <c r="Z123" s="1"/>
      <c r="AA123" s="1"/>
      <c r="AB123" s="1"/>
      <c r="AC123" s="1"/>
      <c r="AD123" s="5">
        <v>41851</v>
      </c>
      <c r="AE123" s="1"/>
      <c r="AF123" s="1"/>
      <c r="AG123" s="1"/>
      <c r="AH123" s="1" t="s">
        <v>261</v>
      </c>
      <c r="AI123" s="1"/>
      <c r="AJ123" s="1"/>
      <c r="AK123" s="1"/>
      <c r="AL123" s="12">
        <v>0</v>
      </c>
      <c r="AM123" s="12">
        <v>0</v>
      </c>
      <c r="AN123" s="1"/>
      <c r="AO123" s="1">
        <v>20232604</v>
      </c>
    </row>
    <row r="124" spans="1:41" x14ac:dyDescent="0.25">
      <c r="A124" s="1">
        <v>821003143</v>
      </c>
      <c r="B124" s="1" t="s">
        <v>11</v>
      </c>
      <c r="C124" s="1" t="s">
        <v>494</v>
      </c>
      <c r="D124" s="1">
        <v>2127992</v>
      </c>
      <c r="E124" s="1" t="s">
        <v>503</v>
      </c>
      <c r="F124" s="1" t="s">
        <v>504</v>
      </c>
      <c r="G124" s="1"/>
      <c r="H124" s="1"/>
      <c r="I124" s="5">
        <v>41893</v>
      </c>
      <c r="J124" s="12">
        <v>22200</v>
      </c>
      <c r="K124" s="12">
        <v>22200</v>
      </c>
      <c r="L124" s="1" t="s">
        <v>259</v>
      </c>
      <c r="M124" s="1" t="s">
        <v>772</v>
      </c>
      <c r="N124" s="1"/>
      <c r="O124" s="1"/>
      <c r="P124" s="1"/>
      <c r="Q124" s="1" t="s">
        <v>260</v>
      </c>
      <c r="R124" s="12">
        <v>0</v>
      </c>
      <c r="S124" s="12">
        <v>0</v>
      </c>
      <c r="T124" s="12">
        <v>0</v>
      </c>
      <c r="U124" s="12"/>
      <c r="V124" s="12">
        <v>0</v>
      </c>
      <c r="W124" s="1"/>
      <c r="X124" s="12">
        <v>0</v>
      </c>
      <c r="Y124" s="1"/>
      <c r="Z124" s="1"/>
      <c r="AA124" s="1"/>
      <c r="AB124" s="1"/>
      <c r="AC124" s="1"/>
      <c r="AD124" s="5">
        <v>41893</v>
      </c>
      <c r="AE124" s="1"/>
      <c r="AF124" s="1"/>
      <c r="AG124" s="1"/>
      <c r="AH124" s="1" t="s">
        <v>261</v>
      </c>
      <c r="AI124" s="1"/>
      <c r="AJ124" s="1"/>
      <c r="AK124" s="1"/>
      <c r="AL124" s="12">
        <v>0</v>
      </c>
      <c r="AM124" s="12">
        <v>0</v>
      </c>
      <c r="AN124" s="1"/>
      <c r="AO124" s="1">
        <v>20232604</v>
      </c>
    </row>
    <row r="125" spans="1:41" x14ac:dyDescent="0.25">
      <c r="A125" s="1">
        <v>821003143</v>
      </c>
      <c r="B125" s="1" t="s">
        <v>11</v>
      </c>
      <c r="C125" s="1" t="s">
        <v>256</v>
      </c>
      <c r="D125" s="1">
        <v>377083</v>
      </c>
      <c r="E125" s="1" t="s">
        <v>505</v>
      </c>
      <c r="F125" s="1" t="s">
        <v>506</v>
      </c>
      <c r="G125" s="1" t="s">
        <v>256</v>
      </c>
      <c r="H125" s="1">
        <v>377083</v>
      </c>
      <c r="I125" s="5">
        <v>44796</v>
      </c>
      <c r="J125" s="12">
        <v>99423</v>
      </c>
      <c r="K125" s="12">
        <v>99423</v>
      </c>
      <c r="L125" s="1" t="s">
        <v>507</v>
      </c>
      <c r="M125" s="1" t="s">
        <v>773</v>
      </c>
      <c r="N125" s="12">
        <v>99423</v>
      </c>
      <c r="O125">
        <v>1222153299</v>
      </c>
      <c r="P125" s="1"/>
      <c r="Q125" s="1" t="s">
        <v>508</v>
      </c>
      <c r="R125" s="12">
        <v>99423</v>
      </c>
      <c r="S125" s="1">
        <v>99423</v>
      </c>
      <c r="T125" s="12">
        <v>0</v>
      </c>
      <c r="U125" s="12"/>
      <c r="V125" s="12">
        <v>0</v>
      </c>
      <c r="W125" s="1"/>
      <c r="X125" s="12">
        <v>0</v>
      </c>
      <c r="Y125" s="1"/>
      <c r="Z125" s="1"/>
      <c r="AA125" s="1"/>
      <c r="AB125" s="1"/>
      <c r="AC125" s="14">
        <v>222118523722127</v>
      </c>
      <c r="AD125" s="5">
        <v>44796</v>
      </c>
      <c r="AE125" s="1"/>
      <c r="AF125" s="1">
        <v>2</v>
      </c>
      <c r="AG125" s="1"/>
      <c r="AH125" s="1" t="s">
        <v>261</v>
      </c>
      <c r="AI125" s="1">
        <v>1</v>
      </c>
      <c r="AJ125" s="1">
        <v>20220929</v>
      </c>
      <c r="AK125" s="1">
        <v>20220919</v>
      </c>
      <c r="AL125" s="1">
        <v>99423</v>
      </c>
      <c r="AM125" s="1">
        <v>0</v>
      </c>
      <c r="AN125" s="1"/>
      <c r="AO125" s="1">
        <v>20232604</v>
      </c>
    </row>
    <row r="126" spans="1:41" x14ac:dyDescent="0.25">
      <c r="A126" s="1">
        <v>821003143</v>
      </c>
      <c r="B126" s="1" t="s">
        <v>11</v>
      </c>
      <c r="C126" s="1" t="s">
        <v>256</v>
      </c>
      <c r="D126" s="1">
        <v>383786</v>
      </c>
      <c r="E126" s="1" t="s">
        <v>509</v>
      </c>
      <c r="F126" s="1" t="s">
        <v>510</v>
      </c>
      <c r="G126" s="1" t="s">
        <v>256</v>
      </c>
      <c r="H126" s="1">
        <v>383786</v>
      </c>
      <c r="I126" s="5">
        <v>44806</v>
      </c>
      <c r="J126" s="12">
        <v>79824</v>
      </c>
      <c r="K126" s="12">
        <v>79824</v>
      </c>
      <c r="L126" s="1" t="s">
        <v>507</v>
      </c>
      <c r="M126" s="1" t="s">
        <v>774</v>
      </c>
      <c r="N126" s="1"/>
      <c r="O126" s="1"/>
      <c r="P126" s="1"/>
      <c r="Q126" s="1" t="s">
        <v>508</v>
      </c>
      <c r="R126" s="12">
        <v>79824</v>
      </c>
      <c r="S126" s="1">
        <v>79824</v>
      </c>
      <c r="T126" s="12">
        <v>0</v>
      </c>
      <c r="U126" s="12"/>
      <c r="V126" s="12">
        <v>0</v>
      </c>
      <c r="W126" s="1"/>
      <c r="X126" s="12">
        <v>0</v>
      </c>
      <c r="Y126" s="12">
        <v>79824</v>
      </c>
      <c r="Z126">
        <v>2201317738</v>
      </c>
      <c r="AA126" t="s">
        <v>775</v>
      </c>
      <c r="AB126" s="1"/>
      <c r="AC126" s="14">
        <v>222458645807988</v>
      </c>
      <c r="AD126" s="5">
        <v>44806</v>
      </c>
      <c r="AE126" s="1"/>
      <c r="AF126" s="1">
        <v>2</v>
      </c>
      <c r="AG126" s="1"/>
      <c r="AH126" s="1" t="s">
        <v>261</v>
      </c>
      <c r="AI126" s="1">
        <v>1</v>
      </c>
      <c r="AJ126" s="1">
        <v>20221030</v>
      </c>
      <c r="AK126" s="1">
        <v>20221012</v>
      </c>
      <c r="AL126" s="1">
        <v>79824</v>
      </c>
      <c r="AM126" s="1">
        <v>0</v>
      </c>
      <c r="AN126" s="1"/>
      <c r="AO126" s="1">
        <v>20232604</v>
      </c>
    </row>
    <row r="127" spans="1:41" x14ac:dyDescent="0.25">
      <c r="A127" s="1">
        <v>821003143</v>
      </c>
      <c r="B127" s="1" t="s">
        <v>11</v>
      </c>
      <c r="C127" s="1" t="s">
        <v>256</v>
      </c>
      <c r="D127" s="1">
        <v>108869</v>
      </c>
      <c r="E127" s="1" t="s">
        <v>511</v>
      </c>
      <c r="F127" s="1" t="s">
        <v>512</v>
      </c>
      <c r="G127" s="1" t="s">
        <v>256</v>
      </c>
      <c r="H127" s="1">
        <v>108869</v>
      </c>
      <c r="I127" s="5">
        <v>44314</v>
      </c>
      <c r="J127" s="12">
        <v>99423</v>
      </c>
      <c r="K127" s="12">
        <v>80832</v>
      </c>
      <c r="L127" s="1" t="s">
        <v>507</v>
      </c>
      <c r="M127" s="1" t="s">
        <v>783</v>
      </c>
      <c r="N127" s="1"/>
      <c r="O127" s="1"/>
      <c r="P127" s="1" t="s">
        <v>783</v>
      </c>
      <c r="Q127" s="1" t="s">
        <v>508</v>
      </c>
      <c r="R127" s="12">
        <v>99423</v>
      </c>
      <c r="S127" s="1">
        <v>99423</v>
      </c>
      <c r="T127" s="12">
        <v>0</v>
      </c>
      <c r="U127" s="12"/>
      <c r="V127" s="12">
        <v>0</v>
      </c>
      <c r="W127" s="1"/>
      <c r="X127" s="12">
        <v>0</v>
      </c>
      <c r="Y127" s="12">
        <v>99423</v>
      </c>
      <c r="Z127">
        <v>4800052892</v>
      </c>
      <c r="AA127" s="1" t="s">
        <v>776</v>
      </c>
      <c r="AB127" s="1"/>
      <c r="AC127" s="14">
        <v>999999999999999</v>
      </c>
      <c r="AD127" s="5">
        <v>44314</v>
      </c>
      <c r="AE127" s="1"/>
      <c r="AF127" s="1">
        <v>2</v>
      </c>
      <c r="AG127" s="1"/>
      <c r="AH127" s="1" t="s">
        <v>261</v>
      </c>
      <c r="AI127" s="1">
        <v>1</v>
      </c>
      <c r="AJ127" s="1">
        <v>20210531</v>
      </c>
      <c r="AK127" s="1">
        <v>20210513</v>
      </c>
      <c r="AL127" s="1">
        <v>99423</v>
      </c>
      <c r="AM127" s="1">
        <v>0</v>
      </c>
      <c r="AN127" s="1"/>
      <c r="AO127" s="1">
        <v>20232604</v>
      </c>
    </row>
    <row r="128" spans="1:41" x14ac:dyDescent="0.25">
      <c r="A128" s="1">
        <v>821003143</v>
      </c>
      <c r="B128" s="1" t="s">
        <v>11</v>
      </c>
      <c r="C128" s="1" t="s">
        <v>256</v>
      </c>
      <c r="D128" s="1">
        <v>245068</v>
      </c>
      <c r="E128" s="1" t="s">
        <v>513</v>
      </c>
      <c r="F128" s="1" t="s">
        <v>514</v>
      </c>
      <c r="G128" s="1" t="s">
        <v>256</v>
      </c>
      <c r="H128" s="1">
        <v>245068</v>
      </c>
      <c r="I128" s="5">
        <v>44529</v>
      </c>
      <c r="J128" s="12">
        <v>409215</v>
      </c>
      <c r="K128" s="12">
        <v>409215</v>
      </c>
      <c r="L128" s="1" t="s">
        <v>507</v>
      </c>
      <c r="M128" s="1" t="s">
        <v>774</v>
      </c>
      <c r="N128" s="1"/>
      <c r="O128" s="1"/>
      <c r="P128" s="1"/>
      <c r="Q128" s="1" t="s">
        <v>508</v>
      </c>
      <c r="R128" s="12">
        <v>409215</v>
      </c>
      <c r="S128" s="1">
        <v>409215</v>
      </c>
      <c r="T128" s="12">
        <v>0</v>
      </c>
      <c r="U128" s="12"/>
      <c r="V128" s="12">
        <v>0</v>
      </c>
      <c r="W128" s="1"/>
      <c r="X128" s="12">
        <v>0</v>
      </c>
      <c r="Y128" s="12">
        <v>409215</v>
      </c>
      <c r="Z128">
        <v>2201317738</v>
      </c>
      <c r="AA128" t="s">
        <v>775</v>
      </c>
      <c r="AB128" s="1"/>
      <c r="AC128" s="14">
        <v>213338615531608</v>
      </c>
      <c r="AD128" s="5">
        <v>44529</v>
      </c>
      <c r="AE128" s="1"/>
      <c r="AF128" s="1">
        <v>2</v>
      </c>
      <c r="AG128" s="1"/>
      <c r="AH128" s="1" t="s">
        <v>261</v>
      </c>
      <c r="AI128" s="1">
        <v>1</v>
      </c>
      <c r="AJ128" s="1">
        <v>20211230</v>
      </c>
      <c r="AK128" s="1">
        <v>20211222</v>
      </c>
      <c r="AL128" s="1">
        <v>409215</v>
      </c>
      <c r="AM128" s="1">
        <v>0</v>
      </c>
      <c r="AN128" s="1"/>
      <c r="AO128" s="1">
        <v>20232604</v>
      </c>
    </row>
    <row r="129" spans="1:41" x14ac:dyDescent="0.25">
      <c r="A129" s="1">
        <v>821003143</v>
      </c>
      <c r="B129" s="1" t="s">
        <v>11</v>
      </c>
      <c r="C129" s="1" t="s">
        <v>256</v>
      </c>
      <c r="D129" s="1">
        <v>220831</v>
      </c>
      <c r="E129" s="1" t="s">
        <v>515</v>
      </c>
      <c r="F129" s="1" t="s">
        <v>516</v>
      </c>
      <c r="G129" s="1" t="s">
        <v>256</v>
      </c>
      <c r="H129" s="1">
        <v>220831</v>
      </c>
      <c r="I129" s="5">
        <v>44481</v>
      </c>
      <c r="J129" s="12">
        <v>117500</v>
      </c>
      <c r="K129" s="12">
        <v>117500</v>
      </c>
      <c r="L129" s="1" t="s">
        <v>507</v>
      </c>
      <c r="M129" s="1" t="s">
        <v>774</v>
      </c>
      <c r="N129" s="1"/>
      <c r="O129" s="1"/>
      <c r="P129" s="1"/>
      <c r="Q129" s="1" t="s">
        <v>508</v>
      </c>
      <c r="R129" s="12">
        <v>117500</v>
      </c>
      <c r="S129" s="1">
        <v>117500</v>
      </c>
      <c r="T129" s="12">
        <v>0</v>
      </c>
      <c r="U129" s="12"/>
      <c r="V129" s="12">
        <v>0</v>
      </c>
      <c r="W129" s="1"/>
      <c r="X129" s="12">
        <v>0</v>
      </c>
      <c r="Y129" s="12">
        <v>117500</v>
      </c>
      <c r="Z129">
        <v>2201215353</v>
      </c>
      <c r="AA129" s="1" t="s">
        <v>777</v>
      </c>
      <c r="AB129" s="1"/>
      <c r="AC129" s="14">
        <v>212858633386129</v>
      </c>
      <c r="AD129" s="5">
        <v>44481</v>
      </c>
      <c r="AE129" s="1"/>
      <c r="AF129" s="1">
        <v>2</v>
      </c>
      <c r="AG129" s="1"/>
      <c r="AH129" s="1" t="s">
        <v>261</v>
      </c>
      <c r="AI129" s="1">
        <v>1</v>
      </c>
      <c r="AJ129" s="1">
        <v>20211230</v>
      </c>
      <c r="AK129" s="1">
        <v>20211201</v>
      </c>
      <c r="AL129" s="1">
        <v>117500</v>
      </c>
      <c r="AM129" s="1">
        <v>0</v>
      </c>
      <c r="AN129" s="1"/>
      <c r="AO129" s="1">
        <v>20232604</v>
      </c>
    </row>
    <row r="130" spans="1:41" x14ac:dyDescent="0.25">
      <c r="A130" s="1">
        <v>821003143</v>
      </c>
      <c r="B130" s="1" t="s">
        <v>11</v>
      </c>
      <c r="C130" s="1" t="s">
        <v>256</v>
      </c>
      <c r="D130" s="1">
        <v>238579</v>
      </c>
      <c r="E130" s="1" t="s">
        <v>517</v>
      </c>
      <c r="F130" s="1" t="s">
        <v>518</v>
      </c>
      <c r="G130" s="1" t="s">
        <v>256</v>
      </c>
      <c r="H130" s="1">
        <v>238579</v>
      </c>
      <c r="I130" s="5">
        <v>44518</v>
      </c>
      <c r="J130" s="12">
        <v>164548</v>
      </c>
      <c r="K130" s="12">
        <v>164548</v>
      </c>
      <c r="L130" s="1" t="s">
        <v>507</v>
      </c>
      <c r="M130" s="1" t="s">
        <v>774</v>
      </c>
      <c r="N130" s="1"/>
      <c r="O130" s="1"/>
      <c r="P130" s="1"/>
      <c r="Q130" s="1" t="s">
        <v>508</v>
      </c>
      <c r="R130" s="12">
        <v>164548</v>
      </c>
      <c r="S130" s="12">
        <v>164548</v>
      </c>
      <c r="T130" s="12">
        <v>0</v>
      </c>
      <c r="U130" s="12"/>
      <c r="V130" s="12">
        <v>0</v>
      </c>
      <c r="W130" s="1"/>
      <c r="X130" s="12">
        <v>0</v>
      </c>
      <c r="Y130" s="12">
        <v>164548</v>
      </c>
      <c r="Z130">
        <v>2201215353</v>
      </c>
      <c r="AA130" s="1" t="s">
        <v>777</v>
      </c>
      <c r="AB130" s="1"/>
      <c r="AC130" s="14">
        <v>213118685007969</v>
      </c>
      <c r="AD130" s="5">
        <v>44518</v>
      </c>
      <c r="AE130" s="1"/>
      <c r="AF130" s="1">
        <v>2</v>
      </c>
      <c r="AG130" s="1"/>
      <c r="AH130" s="1" t="s">
        <v>261</v>
      </c>
      <c r="AI130" s="1">
        <v>1</v>
      </c>
      <c r="AJ130" s="1">
        <v>20211230</v>
      </c>
      <c r="AK130" s="1">
        <v>20211222</v>
      </c>
      <c r="AL130" s="1">
        <v>164548</v>
      </c>
      <c r="AM130" s="1">
        <v>0</v>
      </c>
      <c r="AN130" s="1"/>
      <c r="AO130" s="1">
        <v>20232604</v>
      </c>
    </row>
    <row r="131" spans="1:41" x14ac:dyDescent="0.25">
      <c r="A131" s="1">
        <v>821003143</v>
      </c>
      <c r="B131" s="1" t="s">
        <v>11</v>
      </c>
      <c r="C131" s="1" t="s">
        <v>256</v>
      </c>
      <c r="D131" s="1">
        <v>343406</v>
      </c>
      <c r="E131" s="1" t="s">
        <v>519</v>
      </c>
      <c r="F131" s="1" t="s">
        <v>520</v>
      </c>
      <c r="G131" s="1" t="s">
        <v>256</v>
      </c>
      <c r="H131" s="1">
        <v>343406</v>
      </c>
      <c r="I131" s="5">
        <v>44731</v>
      </c>
      <c r="J131" s="12">
        <v>99423</v>
      </c>
      <c r="K131" s="12">
        <v>99423</v>
      </c>
      <c r="L131" s="1" t="s">
        <v>507</v>
      </c>
      <c r="M131" s="1" t="s">
        <v>783</v>
      </c>
      <c r="N131" s="12">
        <v>99423</v>
      </c>
      <c r="O131">
        <v>1222151362</v>
      </c>
      <c r="P131" s="1" t="s">
        <v>783</v>
      </c>
      <c r="Q131" s="1" t="s">
        <v>508</v>
      </c>
      <c r="R131" s="12">
        <v>99423</v>
      </c>
      <c r="S131" s="1">
        <v>99423</v>
      </c>
      <c r="T131" s="12">
        <v>0</v>
      </c>
      <c r="U131" s="12"/>
      <c r="V131" s="12">
        <v>0</v>
      </c>
      <c r="W131" s="1"/>
      <c r="X131" s="12">
        <v>0</v>
      </c>
      <c r="Y131" s="1"/>
      <c r="Z131" s="1"/>
      <c r="AA131" s="1"/>
      <c r="AB131" s="1"/>
      <c r="AC131" s="14">
        <v>999999999999999</v>
      </c>
      <c r="AD131" s="5">
        <v>44731</v>
      </c>
      <c r="AE131" s="1"/>
      <c r="AF131" s="1">
        <v>2</v>
      </c>
      <c r="AG131" s="1"/>
      <c r="AH131" s="1" t="s">
        <v>261</v>
      </c>
      <c r="AI131" s="1">
        <v>1</v>
      </c>
      <c r="AJ131" s="1">
        <v>20220829</v>
      </c>
      <c r="AK131" s="1">
        <v>20220812</v>
      </c>
      <c r="AL131" s="1">
        <v>99423</v>
      </c>
      <c r="AM131" s="1">
        <v>0</v>
      </c>
      <c r="AN131" s="1"/>
      <c r="AO131" s="1">
        <v>20232604</v>
      </c>
    </row>
    <row r="132" spans="1:41" x14ac:dyDescent="0.25">
      <c r="A132" s="1">
        <v>821003143</v>
      </c>
      <c r="B132" s="1" t="s">
        <v>11</v>
      </c>
      <c r="C132" s="1" t="s">
        <v>256</v>
      </c>
      <c r="D132" s="1">
        <v>361603</v>
      </c>
      <c r="E132" s="1" t="s">
        <v>521</v>
      </c>
      <c r="F132" s="1" t="s">
        <v>522</v>
      </c>
      <c r="G132" s="1" t="s">
        <v>256</v>
      </c>
      <c r="H132" s="1">
        <v>361603</v>
      </c>
      <c r="I132" s="5">
        <v>44768</v>
      </c>
      <c r="J132" s="12">
        <v>99423</v>
      </c>
      <c r="K132" s="12">
        <v>99423</v>
      </c>
      <c r="L132" s="1" t="s">
        <v>507</v>
      </c>
      <c r="M132" s="1" t="s">
        <v>783</v>
      </c>
      <c r="N132" s="12">
        <v>99423</v>
      </c>
      <c r="O132">
        <v>1222152238</v>
      </c>
      <c r="P132" s="1" t="s">
        <v>783</v>
      </c>
      <c r="Q132" s="1" t="s">
        <v>508</v>
      </c>
      <c r="R132" s="12">
        <v>99423</v>
      </c>
      <c r="S132" s="1">
        <v>99423</v>
      </c>
      <c r="T132" s="12">
        <v>0</v>
      </c>
      <c r="U132" s="12"/>
      <c r="V132" s="12">
        <v>0</v>
      </c>
      <c r="W132" s="1"/>
      <c r="X132" s="12">
        <v>0</v>
      </c>
      <c r="Y132" s="1"/>
      <c r="Z132" s="1"/>
      <c r="AA132" s="1"/>
      <c r="AB132" s="1"/>
      <c r="AC132" s="14">
        <v>999999999999999</v>
      </c>
      <c r="AD132" s="5">
        <v>44768</v>
      </c>
      <c r="AE132" s="1"/>
      <c r="AF132" s="1">
        <v>2</v>
      </c>
      <c r="AG132" s="1"/>
      <c r="AH132" s="1" t="s">
        <v>261</v>
      </c>
      <c r="AI132" s="1">
        <v>1</v>
      </c>
      <c r="AJ132" s="1">
        <v>20220829</v>
      </c>
      <c r="AK132" s="1">
        <v>20220818</v>
      </c>
      <c r="AL132" s="1">
        <v>99423</v>
      </c>
      <c r="AM132" s="1">
        <v>0</v>
      </c>
      <c r="AN132" s="1"/>
      <c r="AO132" s="1">
        <v>20232604</v>
      </c>
    </row>
    <row r="133" spans="1:41" x14ac:dyDescent="0.25">
      <c r="A133" s="1">
        <v>821003143</v>
      </c>
      <c r="B133" s="1" t="s">
        <v>11</v>
      </c>
      <c r="C133" s="1" t="s">
        <v>256</v>
      </c>
      <c r="D133" s="1">
        <v>371977</v>
      </c>
      <c r="E133" s="1" t="s">
        <v>523</v>
      </c>
      <c r="F133" s="1" t="s">
        <v>524</v>
      </c>
      <c r="G133" s="1" t="s">
        <v>256</v>
      </c>
      <c r="H133" s="1">
        <v>371977</v>
      </c>
      <c r="I133" s="5">
        <v>44788</v>
      </c>
      <c r="J133" s="12">
        <v>251571</v>
      </c>
      <c r="K133" s="12">
        <v>251571</v>
      </c>
      <c r="L133" s="1" t="s">
        <v>507</v>
      </c>
      <c r="M133" s="1" t="s">
        <v>774</v>
      </c>
      <c r="N133" s="1"/>
      <c r="O133" s="1"/>
      <c r="P133" s="1"/>
      <c r="Q133" s="1" t="s">
        <v>508</v>
      </c>
      <c r="R133" s="12">
        <v>251571</v>
      </c>
      <c r="S133" s="1">
        <v>251571</v>
      </c>
      <c r="T133" s="12">
        <v>0</v>
      </c>
      <c r="U133" s="12"/>
      <c r="V133" s="12">
        <v>0</v>
      </c>
      <c r="W133" s="1"/>
      <c r="X133" s="12">
        <v>0</v>
      </c>
      <c r="Y133" s="12">
        <v>251571</v>
      </c>
      <c r="Z133">
        <v>2201315574</v>
      </c>
      <c r="AA133" s="1" t="s">
        <v>778</v>
      </c>
      <c r="AB133" s="1"/>
      <c r="AC133" s="14">
        <v>222168668587136</v>
      </c>
      <c r="AD133" s="5">
        <v>44788</v>
      </c>
      <c r="AE133" s="1"/>
      <c r="AF133" s="1">
        <v>2</v>
      </c>
      <c r="AG133" s="1"/>
      <c r="AH133" s="1" t="s">
        <v>261</v>
      </c>
      <c r="AI133" s="1">
        <v>1</v>
      </c>
      <c r="AJ133" s="1">
        <v>20220930</v>
      </c>
      <c r="AK133" s="1">
        <v>20220919</v>
      </c>
      <c r="AL133" s="1">
        <v>251571</v>
      </c>
      <c r="AM133" s="1">
        <v>0</v>
      </c>
      <c r="AN133" s="1"/>
      <c r="AO133" s="1">
        <v>20232604</v>
      </c>
    </row>
    <row r="134" spans="1:41" x14ac:dyDescent="0.25">
      <c r="A134" s="1">
        <v>821003143</v>
      </c>
      <c r="B134" s="1" t="s">
        <v>11</v>
      </c>
      <c r="C134" s="1" t="s">
        <v>256</v>
      </c>
      <c r="D134" s="1">
        <v>459726</v>
      </c>
      <c r="E134" s="1" t="s">
        <v>525</v>
      </c>
      <c r="F134" s="1" t="s">
        <v>526</v>
      </c>
      <c r="G134" s="1" t="s">
        <v>256</v>
      </c>
      <c r="H134" s="1">
        <v>459726</v>
      </c>
      <c r="I134" s="5">
        <v>44945</v>
      </c>
      <c r="J134" s="12">
        <v>6960</v>
      </c>
      <c r="K134" s="12">
        <v>6960</v>
      </c>
      <c r="L134" s="1" t="s">
        <v>507</v>
      </c>
      <c r="M134" s="1" t="s">
        <v>774</v>
      </c>
      <c r="N134" s="1"/>
      <c r="O134" s="1"/>
      <c r="P134" s="1"/>
      <c r="Q134" s="1" t="s">
        <v>508</v>
      </c>
      <c r="R134" s="12">
        <v>6960</v>
      </c>
      <c r="S134" s="1">
        <v>6960</v>
      </c>
      <c r="T134" s="12">
        <v>0</v>
      </c>
      <c r="U134" s="12"/>
      <c r="V134" s="12">
        <v>0</v>
      </c>
      <c r="W134" s="1"/>
      <c r="X134" s="12">
        <v>0</v>
      </c>
      <c r="Y134" s="12">
        <v>6960</v>
      </c>
      <c r="Z134">
        <v>2201365923</v>
      </c>
      <c r="AA134" s="1" t="s">
        <v>779</v>
      </c>
      <c r="AB134" s="1"/>
      <c r="AC134" s="14">
        <v>999999999999999</v>
      </c>
      <c r="AD134" s="5">
        <v>44945</v>
      </c>
      <c r="AE134" s="1"/>
      <c r="AF134" s="1">
        <v>2</v>
      </c>
      <c r="AG134" s="1"/>
      <c r="AH134" s="1" t="s">
        <v>261</v>
      </c>
      <c r="AI134" s="1">
        <v>1</v>
      </c>
      <c r="AJ134" s="1">
        <v>20230228</v>
      </c>
      <c r="AK134" s="1">
        <v>20230222</v>
      </c>
      <c r="AL134" s="1">
        <v>6960</v>
      </c>
      <c r="AM134" s="1">
        <v>0</v>
      </c>
      <c r="AN134" s="1"/>
      <c r="AO134" s="1">
        <v>20232604</v>
      </c>
    </row>
    <row r="135" spans="1:41" x14ac:dyDescent="0.25">
      <c r="A135" s="1">
        <v>821003143</v>
      </c>
      <c r="B135" s="1" t="s">
        <v>11</v>
      </c>
      <c r="C135" s="1" t="s">
        <v>256</v>
      </c>
      <c r="D135" s="1">
        <v>459739</v>
      </c>
      <c r="E135" s="1" t="s">
        <v>527</v>
      </c>
      <c r="F135" s="1" t="s">
        <v>528</v>
      </c>
      <c r="G135" s="1" t="s">
        <v>256</v>
      </c>
      <c r="H135" s="1">
        <v>459739</v>
      </c>
      <c r="I135" s="5">
        <v>44945</v>
      </c>
      <c r="J135" s="12">
        <v>177413</v>
      </c>
      <c r="K135" s="12">
        <v>177413</v>
      </c>
      <c r="L135" s="1" t="s">
        <v>507</v>
      </c>
      <c r="M135" s="1" t="s">
        <v>774</v>
      </c>
      <c r="N135" s="1"/>
      <c r="O135" s="1"/>
      <c r="P135" s="1"/>
      <c r="Q135" s="1" t="s">
        <v>508</v>
      </c>
      <c r="R135" s="12">
        <v>177413</v>
      </c>
      <c r="S135" s="1">
        <v>177413</v>
      </c>
      <c r="T135" s="12">
        <v>0</v>
      </c>
      <c r="U135" s="12"/>
      <c r="V135" s="12">
        <v>0</v>
      </c>
      <c r="W135" s="1"/>
      <c r="X135" s="12">
        <v>0</v>
      </c>
      <c r="Y135" s="12">
        <v>177413</v>
      </c>
      <c r="Z135">
        <v>2201365923</v>
      </c>
      <c r="AA135" s="1" t="s">
        <v>779</v>
      </c>
      <c r="AB135" s="1"/>
      <c r="AC135" s="14">
        <v>230198524283092</v>
      </c>
      <c r="AD135" s="5">
        <v>44945</v>
      </c>
      <c r="AE135" s="1"/>
      <c r="AF135" s="1">
        <v>2</v>
      </c>
      <c r="AG135" s="1"/>
      <c r="AH135" s="1" t="s">
        <v>261</v>
      </c>
      <c r="AI135" s="1">
        <v>1</v>
      </c>
      <c r="AJ135" s="1">
        <v>20230228</v>
      </c>
      <c r="AK135" s="1">
        <v>20230222</v>
      </c>
      <c r="AL135" s="1">
        <v>177413</v>
      </c>
      <c r="AM135" s="1">
        <v>0</v>
      </c>
      <c r="AN135" s="1"/>
      <c r="AO135" s="1">
        <v>20232604</v>
      </c>
    </row>
    <row r="136" spans="1:41" x14ac:dyDescent="0.25">
      <c r="A136" s="1">
        <v>821003143</v>
      </c>
      <c r="B136" s="1" t="s">
        <v>11</v>
      </c>
      <c r="C136" s="1" t="s">
        <v>256</v>
      </c>
      <c r="D136" s="1">
        <v>460032</v>
      </c>
      <c r="E136" s="1" t="s">
        <v>529</v>
      </c>
      <c r="F136" s="1" t="s">
        <v>530</v>
      </c>
      <c r="G136" s="1" t="s">
        <v>256</v>
      </c>
      <c r="H136" s="1">
        <v>460032</v>
      </c>
      <c r="I136" s="5">
        <v>44946</v>
      </c>
      <c r="J136" s="12">
        <v>231422</v>
      </c>
      <c r="K136" s="12">
        <v>231422</v>
      </c>
      <c r="L136" s="1" t="s">
        <v>507</v>
      </c>
      <c r="M136" s="1" t="s">
        <v>774</v>
      </c>
      <c r="N136" s="1"/>
      <c r="O136" s="1"/>
      <c r="P136" s="1"/>
      <c r="Q136" s="1" t="s">
        <v>508</v>
      </c>
      <c r="R136" s="12">
        <v>231422</v>
      </c>
      <c r="S136" s="1">
        <v>231422</v>
      </c>
      <c r="T136" s="12">
        <v>0</v>
      </c>
      <c r="U136" s="12"/>
      <c r="V136" s="12">
        <v>0</v>
      </c>
      <c r="W136" s="1"/>
      <c r="X136" s="12">
        <v>0</v>
      </c>
      <c r="Y136" s="12">
        <v>231422</v>
      </c>
      <c r="Z136">
        <v>2201365923</v>
      </c>
      <c r="AA136" s="1" t="s">
        <v>779</v>
      </c>
      <c r="AB136" s="1"/>
      <c r="AC136" s="14">
        <v>223388632251008</v>
      </c>
      <c r="AD136" s="5">
        <v>44946</v>
      </c>
      <c r="AE136" s="1"/>
      <c r="AF136" s="1">
        <v>2</v>
      </c>
      <c r="AG136" s="1"/>
      <c r="AH136" s="1" t="s">
        <v>261</v>
      </c>
      <c r="AI136" s="1">
        <v>1</v>
      </c>
      <c r="AJ136" s="1">
        <v>20230228</v>
      </c>
      <c r="AK136" s="1">
        <v>20230222</v>
      </c>
      <c r="AL136" s="1">
        <v>231422</v>
      </c>
      <c r="AM136" s="1">
        <v>0</v>
      </c>
      <c r="AN136" s="1"/>
      <c r="AO136" s="1">
        <v>20232604</v>
      </c>
    </row>
    <row r="137" spans="1:41" x14ac:dyDescent="0.25">
      <c r="A137" s="1">
        <v>821003143</v>
      </c>
      <c r="B137" s="1" t="s">
        <v>11</v>
      </c>
      <c r="C137" s="1" t="s">
        <v>256</v>
      </c>
      <c r="D137" s="1">
        <v>461091</v>
      </c>
      <c r="E137" s="1" t="s">
        <v>531</v>
      </c>
      <c r="F137" s="1" t="s">
        <v>532</v>
      </c>
      <c r="G137" s="1" t="s">
        <v>256</v>
      </c>
      <c r="H137" s="1">
        <v>461091</v>
      </c>
      <c r="I137" s="5">
        <v>44948</v>
      </c>
      <c r="J137" s="12">
        <v>50398</v>
      </c>
      <c r="K137" s="12">
        <v>50398</v>
      </c>
      <c r="L137" s="1" t="s">
        <v>507</v>
      </c>
      <c r="M137" s="1" t="s">
        <v>774</v>
      </c>
      <c r="N137" s="1"/>
      <c r="O137" s="1"/>
      <c r="P137" s="1"/>
      <c r="Q137" s="1" t="s">
        <v>508</v>
      </c>
      <c r="R137" s="12">
        <v>50398</v>
      </c>
      <c r="S137" s="1">
        <v>50398</v>
      </c>
      <c r="T137" s="12">
        <v>0</v>
      </c>
      <c r="U137" s="12"/>
      <c r="V137" s="12">
        <v>0</v>
      </c>
      <c r="W137" s="1"/>
      <c r="X137" s="12">
        <v>0</v>
      </c>
      <c r="Y137" s="12">
        <v>50398</v>
      </c>
      <c r="Z137">
        <v>2201365923</v>
      </c>
      <c r="AA137" s="1" t="s">
        <v>779</v>
      </c>
      <c r="AB137" s="1"/>
      <c r="AC137" s="14">
        <v>230208523451818</v>
      </c>
      <c r="AD137" s="5">
        <v>44948</v>
      </c>
      <c r="AE137" s="1"/>
      <c r="AF137" s="1">
        <v>2</v>
      </c>
      <c r="AG137" s="1"/>
      <c r="AH137" s="1" t="s">
        <v>261</v>
      </c>
      <c r="AI137" s="1">
        <v>1</v>
      </c>
      <c r="AJ137" s="1">
        <v>20230228</v>
      </c>
      <c r="AK137" s="1">
        <v>20230222</v>
      </c>
      <c r="AL137" s="1">
        <v>50398</v>
      </c>
      <c r="AM137" s="1">
        <v>0</v>
      </c>
      <c r="AN137" s="1"/>
      <c r="AO137" s="1">
        <v>20232604</v>
      </c>
    </row>
    <row r="138" spans="1:41" x14ac:dyDescent="0.25">
      <c r="A138" s="1">
        <v>821003143</v>
      </c>
      <c r="B138" s="1" t="s">
        <v>11</v>
      </c>
      <c r="C138" s="1" t="s">
        <v>256</v>
      </c>
      <c r="D138" s="1">
        <v>451947</v>
      </c>
      <c r="E138" s="1" t="s">
        <v>533</v>
      </c>
      <c r="F138" s="1" t="s">
        <v>534</v>
      </c>
      <c r="G138" s="1" t="s">
        <v>256</v>
      </c>
      <c r="H138" s="1">
        <v>451947</v>
      </c>
      <c r="I138" s="5">
        <v>44930</v>
      </c>
      <c r="J138" s="12">
        <v>396428</v>
      </c>
      <c r="K138" s="12">
        <v>396428</v>
      </c>
      <c r="L138" s="1" t="s">
        <v>507</v>
      </c>
      <c r="M138" s="1" t="s">
        <v>774</v>
      </c>
      <c r="N138" s="1"/>
      <c r="O138" s="1"/>
      <c r="P138" s="1"/>
      <c r="Q138" s="1" t="s">
        <v>508</v>
      </c>
      <c r="R138" s="12">
        <v>396428</v>
      </c>
      <c r="S138" s="1">
        <v>396428</v>
      </c>
      <c r="T138" s="12">
        <v>0</v>
      </c>
      <c r="U138" s="12"/>
      <c r="V138" s="12">
        <v>0</v>
      </c>
      <c r="W138" s="1"/>
      <c r="X138" s="12">
        <v>0</v>
      </c>
      <c r="Y138" s="12">
        <v>396428</v>
      </c>
      <c r="Z138">
        <v>2201365923</v>
      </c>
      <c r="AA138" s="1" t="s">
        <v>779</v>
      </c>
      <c r="AB138" s="1"/>
      <c r="AC138" s="14">
        <v>230048523434786</v>
      </c>
      <c r="AD138" s="5">
        <v>44930</v>
      </c>
      <c r="AE138" s="1"/>
      <c r="AF138" s="1">
        <v>2</v>
      </c>
      <c r="AG138" s="1"/>
      <c r="AH138" s="1" t="s">
        <v>261</v>
      </c>
      <c r="AI138" s="1">
        <v>1</v>
      </c>
      <c r="AJ138" s="1">
        <v>20230228</v>
      </c>
      <c r="AK138" s="1">
        <v>20230222</v>
      </c>
      <c r="AL138" s="1">
        <v>396428</v>
      </c>
      <c r="AM138" s="1">
        <v>0</v>
      </c>
      <c r="AN138" s="1"/>
      <c r="AO138" s="1">
        <v>20232604</v>
      </c>
    </row>
    <row r="139" spans="1:41" x14ac:dyDescent="0.25">
      <c r="A139" s="1">
        <v>821003143</v>
      </c>
      <c r="B139" s="1" t="s">
        <v>11</v>
      </c>
      <c r="C139" s="1" t="s">
        <v>494</v>
      </c>
      <c r="D139" s="1">
        <v>3200479</v>
      </c>
      <c r="E139" s="1" t="s">
        <v>535</v>
      </c>
      <c r="F139" s="1" t="s">
        <v>536</v>
      </c>
      <c r="G139" s="1" t="s">
        <v>494</v>
      </c>
      <c r="H139" s="1">
        <v>3200479</v>
      </c>
      <c r="I139" s="5">
        <v>43529</v>
      </c>
      <c r="J139" s="12">
        <v>50685</v>
      </c>
      <c r="K139" s="12">
        <v>50685</v>
      </c>
      <c r="L139" s="1" t="s">
        <v>507</v>
      </c>
      <c r="M139" s="1" t="s">
        <v>774</v>
      </c>
      <c r="N139" s="1"/>
      <c r="O139" s="1"/>
      <c r="P139" s="1"/>
      <c r="Q139" s="1" t="s">
        <v>508</v>
      </c>
      <c r="R139" s="12">
        <v>50685</v>
      </c>
      <c r="S139" s="12">
        <v>50685</v>
      </c>
      <c r="T139" s="12">
        <v>0</v>
      </c>
      <c r="U139" s="12"/>
      <c r="V139" s="12">
        <v>0</v>
      </c>
      <c r="W139" s="1"/>
      <c r="X139" s="12">
        <v>0</v>
      </c>
      <c r="Y139" s="12">
        <v>50685</v>
      </c>
      <c r="Z139">
        <v>2200661135</v>
      </c>
      <c r="AA139" s="1" t="s">
        <v>780</v>
      </c>
      <c r="AB139" s="1"/>
      <c r="AC139" s="14">
        <v>190646252568346</v>
      </c>
      <c r="AD139" s="5">
        <v>43529</v>
      </c>
      <c r="AE139" s="1"/>
      <c r="AF139" s="1">
        <v>2</v>
      </c>
      <c r="AG139" s="1"/>
      <c r="AH139" s="1" t="s">
        <v>261</v>
      </c>
      <c r="AI139" s="1">
        <v>1</v>
      </c>
      <c r="AJ139" s="1">
        <v>20190530</v>
      </c>
      <c r="AK139" s="1">
        <v>20190510</v>
      </c>
      <c r="AL139" s="1">
        <v>50685</v>
      </c>
      <c r="AM139" s="1">
        <v>0</v>
      </c>
      <c r="AN139" s="1"/>
      <c r="AO139" s="1">
        <v>20232604</v>
      </c>
    </row>
    <row r="140" spans="1:41" x14ac:dyDescent="0.25">
      <c r="A140" s="1">
        <v>821003143</v>
      </c>
      <c r="B140" s="1" t="s">
        <v>11</v>
      </c>
      <c r="C140" s="1" t="s">
        <v>494</v>
      </c>
      <c r="D140" s="1">
        <v>1337740</v>
      </c>
      <c r="E140" s="1" t="s">
        <v>537</v>
      </c>
      <c r="F140" s="1" t="s">
        <v>538</v>
      </c>
      <c r="G140" s="1" t="s">
        <v>494</v>
      </c>
      <c r="H140" s="1">
        <v>1337740</v>
      </c>
      <c r="I140" s="5">
        <v>40732</v>
      </c>
      <c r="J140" s="12">
        <v>19500</v>
      </c>
      <c r="K140" s="12">
        <v>19500</v>
      </c>
      <c r="L140" s="1" t="s">
        <v>539</v>
      </c>
      <c r="M140" s="1" t="s">
        <v>781</v>
      </c>
      <c r="N140" s="1"/>
      <c r="O140" s="1"/>
      <c r="P140" s="1"/>
      <c r="Q140" s="1" t="s">
        <v>508</v>
      </c>
      <c r="R140" s="12">
        <v>19500</v>
      </c>
      <c r="S140" s="12">
        <v>0</v>
      </c>
      <c r="T140" s="12">
        <v>19500</v>
      </c>
      <c r="U140" s="12"/>
      <c r="V140" s="12">
        <v>0</v>
      </c>
      <c r="W140" s="1"/>
      <c r="X140" s="12">
        <v>0</v>
      </c>
      <c r="Y140" s="1"/>
      <c r="Z140" s="1"/>
      <c r="AA140" s="1"/>
      <c r="AB140" s="1"/>
      <c r="AC140" s="1"/>
      <c r="AD140" s="5">
        <v>40732</v>
      </c>
      <c r="AE140" s="1"/>
      <c r="AF140" s="1">
        <v>2</v>
      </c>
      <c r="AG140" s="1"/>
      <c r="AH140" s="1" t="s">
        <v>261</v>
      </c>
      <c r="AI140" s="1">
        <v>2</v>
      </c>
      <c r="AJ140" s="1">
        <v>20170624</v>
      </c>
      <c r="AK140" s="1">
        <v>20170615</v>
      </c>
      <c r="AL140" s="12">
        <v>19500</v>
      </c>
      <c r="AM140" s="12">
        <v>19500</v>
      </c>
      <c r="AN140" s="1"/>
      <c r="AO140" s="1">
        <v>20232604</v>
      </c>
    </row>
    <row r="141" spans="1:41" x14ac:dyDescent="0.25">
      <c r="A141" s="1">
        <v>821003143</v>
      </c>
      <c r="B141" s="1" t="s">
        <v>11</v>
      </c>
      <c r="C141" s="1" t="s">
        <v>494</v>
      </c>
      <c r="D141" s="1">
        <v>3444472</v>
      </c>
      <c r="E141" s="1" t="s">
        <v>540</v>
      </c>
      <c r="F141" s="1" t="s">
        <v>541</v>
      </c>
      <c r="G141" s="1" t="s">
        <v>494</v>
      </c>
      <c r="H141" s="1">
        <v>3444472</v>
      </c>
      <c r="I141" s="5">
        <v>43936</v>
      </c>
      <c r="J141" s="12">
        <v>129746</v>
      </c>
      <c r="K141" s="12">
        <v>129746</v>
      </c>
      <c r="L141" s="1" t="s">
        <v>539</v>
      </c>
      <c r="M141" s="1" t="s">
        <v>781</v>
      </c>
      <c r="N141" s="1"/>
      <c r="O141" s="1"/>
      <c r="P141" s="1"/>
      <c r="Q141" s="1" t="s">
        <v>508</v>
      </c>
      <c r="R141" s="12">
        <v>129746</v>
      </c>
      <c r="S141" s="12">
        <v>0</v>
      </c>
      <c r="T141" s="12">
        <v>129746</v>
      </c>
      <c r="U141" s="12"/>
      <c r="V141" s="12">
        <v>0</v>
      </c>
      <c r="W141" s="1"/>
      <c r="X141" s="12">
        <v>0</v>
      </c>
      <c r="Y141" s="1"/>
      <c r="Z141" s="1"/>
      <c r="AA141" s="1"/>
      <c r="AB141" s="1"/>
      <c r="AC141" s="1"/>
      <c r="AD141" s="5">
        <v>43936</v>
      </c>
      <c r="AE141" s="1"/>
      <c r="AF141" s="1">
        <v>2</v>
      </c>
      <c r="AG141" s="1"/>
      <c r="AH141" s="1" t="s">
        <v>261</v>
      </c>
      <c r="AI141" s="1">
        <v>2</v>
      </c>
      <c r="AJ141" s="1">
        <v>20230228</v>
      </c>
      <c r="AK141" s="1">
        <v>20230216</v>
      </c>
      <c r="AL141" s="12">
        <v>129746</v>
      </c>
      <c r="AM141" s="12">
        <v>129746</v>
      </c>
      <c r="AN141" s="1"/>
      <c r="AO141" s="1">
        <v>20232604</v>
      </c>
    </row>
    <row r="142" spans="1:41" x14ac:dyDescent="0.25">
      <c r="A142" s="1">
        <v>821003143</v>
      </c>
      <c r="B142" s="1" t="s">
        <v>11</v>
      </c>
      <c r="C142" s="1" t="s">
        <v>256</v>
      </c>
      <c r="D142" s="1">
        <v>242165</v>
      </c>
      <c r="E142" s="1" t="s">
        <v>542</v>
      </c>
      <c r="F142" s="1" t="s">
        <v>543</v>
      </c>
      <c r="G142" s="1" t="s">
        <v>256</v>
      </c>
      <c r="H142" s="1">
        <v>242165</v>
      </c>
      <c r="I142" s="5">
        <v>44524</v>
      </c>
      <c r="J142" s="12">
        <v>99423</v>
      </c>
      <c r="K142" s="12">
        <v>99423</v>
      </c>
      <c r="L142" s="1" t="s">
        <v>539</v>
      </c>
      <c r="M142" s="1" t="s">
        <v>781</v>
      </c>
      <c r="N142" s="1"/>
      <c r="O142" s="1"/>
      <c r="P142" s="1"/>
      <c r="Q142" s="1" t="s">
        <v>508</v>
      </c>
      <c r="R142" s="12">
        <v>99423</v>
      </c>
      <c r="S142" s="12">
        <v>0</v>
      </c>
      <c r="T142" s="12">
        <v>99423</v>
      </c>
      <c r="U142" s="12"/>
      <c r="V142" s="12">
        <v>0</v>
      </c>
      <c r="W142" s="1"/>
      <c r="X142" s="12">
        <v>0</v>
      </c>
      <c r="Y142" s="1"/>
      <c r="Z142" s="1"/>
      <c r="AA142" s="1"/>
      <c r="AB142" s="1"/>
      <c r="AC142" s="1"/>
      <c r="AD142" s="5">
        <v>44524</v>
      </c>
      <c r="AE142" s="1"/>
      <c r="AF142" s="1">
        <v>2</v>
      </c>
      <c r="AG142" s="1"/>
      <c r="AH142" s="1" t="s">
        <v>261</v>
      </c>
      <c r="AI142" s="1">
        <v>2</v>
      </c>
      <c r="AJ142" s="1">
        <v>20230228</v>
      </c>
      <c r="AK142" s="1">
        <v>20230216</v>
      </c>
      <c r="AL142" s="12">
        <v>99423</v>
      </c>
      <c r="AM142" s="12">
        <v>99423</v>
      </c>
      <c r="AN142" s="1"/>
      <c r="AO142" s="1">
        <v>20232604</v>
      </c>
    </row>
    <row r="143" spans="1:41" x14ac:dyDescent="0.25">
      <c r="A143" s="1">
        <v>821003143</v>
      </c>
      <c r="B143" s="1" t="s">
        <v>11</v>
      </c>
      <c r="C143" s="1" t="s">
        <v>494</v>
      </c>
      <c r="D143" s="1">
        <v>1406583</v>
      </c>
      <c r="E143" s="1" t="s">
        <v>544</v>
      </c>
      <c r="F143" s="1" t="s">
        <v>545</v>
      </c>
      <c r="G143" s="1" t="s">
        <v>494</v>
      </c>
      <c r="H143" s="1">
        <v>1406583</v>
      </c>
      <c r="I143" s="5">
        <v>40850</v>
      </c>
      <c r="J143" s="12">
        <v>17100</v>
      </c>
      <c r="K143" s="12">
        <v>17100</v>
      </c>
      <c r="L143" s="1" t="s">
        <v>539</v>
      </c>
      <c r="M143" s="1" t="s">
        <v>781</v>
      </c>
      <c r="N143" s="1"/>
      <c r="O143" s="1"/>
      <c r="P143" s="1"/>
      <c r="Q143" s="1" t="s">
        <v>508</v>
      </c>
      <c r="R143" s="12">
        <v>17100</v>
      </c>
      <c r="S143" s="12">
        <v>0</v>
      </c>
      <c r="T143" s="12">
        <v>17100</v>
      </c>
      <c r="U143" s="12"/>
      <c r="V143" s="12">
        <v>0</v>
      </c>
      <c r="W143" s="1"/>
      <c r="X143" s="12">
        <v>0</v>
      </c>
      <c r="Y143" s="1"/>
      <c r="Z143" s="1"/>
      <c r="AA143" s="1"/>
      <c r="AB143" s="1"/>
      <c r="AC143" s="1"/>
      <c r="AD143" s="5">
        <v>40850</v>
      </c>
      <c r="AE143" s="1"/>
      <c r="AF143" s="1">
        <v>2</v>
      </c>
      <c r="AG143" s="1"/>
      <c r="AH143" s="1" t="s">
        <v>261</v>
      </c>
      <c r="AI143" s="1">
        <v>2</v>
      </c>
      <c r="AJ143" s="1">
        <v>20170624</v>
      </c>
      <c r="AK143" s="1">
        <v>20170615</v>
      </c>
      <c r="AL143" s="12">
        <v>17100</v>
      </c>
      <c r="AM143" s="12">
        <v>17100</v>
      </c>
      <c r="AN143" s="1"/>
      <c r="AO143" s="1">
        <v>20232604</v>
      </c>
    </row>
    <row r="144" spans="1:41" x14ac:dyDescent="0.25">
      <c r="A144" s="1">
        <v>821003143</v>
      </c>
      <c r="B144" s="1" t="s">
        <v>11</v>
      </c>
      <c r="C144" s="1" t="s">
        <v>494</v>
      </c>
      <c r="D144" s="1">
        <v>1408814</v>
      </c>
      <c r="E144" s="1" t="s">
        <v>546</v>
      </c>
      <c r="F144" s="1" t="s">
        <v>547</v>
      </c>
      <c r="G144" s="1" t="s">
        <v>494</v>
      </c>
      <c r="H144" s="1">
        <v>1408814</v>
      </c>
      <c r="I144" s="5">
        <v>40855</v>
      </c>
      <c r="J144" s="12">
        <v>17100</v>
      </c>
      <c r="K144" s="12">
        <v>17100</v>
      </c>
      <c r="L144" s="1" t="s">
        <v>539</v>
      </c>
      <c r="M144" s="1" t="s">
        <v>781</v>
      </c>
      <c r="N144" s="1"/>
      <c r="O144" s="1"/>
      <c r="P144" s="1"/>
      <c r="Q144" s="1" t="s">
        <v>508</v>
      </c>
      <c r="R144" s="12">
        <v>17100</v>
      </c>
      <c r="S144" s="12">
        <v>0</v>
      </c>
      <c r="T144" s="12">
        <v>17100</v>
      </c>
      <c r="U144" s="12"/>
      <c r="V144" s="12">
        <v>0</v>
      </c>
      <c r="W144" s="1"/>
      <c r="X144" s="12">
        <v>0</v>
      </c>
      <c r="Y144" s="1"/>
      <c r="Z144" s="1"/>
      <c r="AA144" s="1"/>
      <c r="AB144" s="1"/>
      <c r="AC144" s="14">
        <v>113136211404179</v>
      </c>
      <c r="AD144" s="5">
        <v>40855</v>
      </c>
      <c r="AE144" s="1"/>
      <c r="AF144" s="1">
        <v>2</v>
      </c>
      <c r="AG144" s="1"/>
      <c r="AH144" s="1" t="s">
        <v>261</v>
      </c>
      <c r="AI144" s="1">
        <v>2</v>
      </c>
      <c r="AJ144" s="1">
        <v>20170624</v>
      </c>
      <c r="AK144" s="1">
        <v>20170615</v>
      </c>
      <c r="AL144" s="12">
        <v>17100</v>
      </c>
      <c r="AM144" s="12">
        <v>17100</v>
      </c>
      <c r="AN144" s="1"/>
      <c r="AO144" s="1">
        <v>20232604</v>
      </c>
    </row>
    <row r="145" spans="1:41" x14ac:dyDescent="0.25">
      <c r="A145" s="1">
        <v>821003143</v>
      </c>
      <c r="B145" s="1" t="s">
        <v>11</v>
      </c>
      <c r="C145" s="1" t="s">
        <v>494</v>
      </c>
      <c r="D145" s="1">
        <v>1409256</v>
      </c>
      <c r="E145" s="1" t="s">
        <v>548</v>
      </c>
      <c r="F145" s="1" t="s">
        <v>549</v>
      </c>
      <c r="G145" s="1" t="s">
        <v>494</v>
      </c>
      <c r="H145" s="1">
        <v>1409256</v>
      </c>
      <c r="I145" s="5">
        <v>40855</v>
      </c>
      <c r="J145" s="12">
        <v>17100</v>
      </c>
      <c r="K145" s="12">
        <v>17100</v>
      </c>
      <c r="L145" s="1" t="s">
        <v>539</v>
      </c>
      <c r="M145" s="1" t="s">
        <v>781</v>
      </c>
      <c r="N145" s="1"/>
      <c r="O145" s="1"/>
      <c r="P145" s="1"/>
      <c r="Q145" s="1" t="s">
        <v>508</v>
      </c>
      <c r="R145" s="12">
        <v>17100</v>
      </c>
      <c r="S145" s="12">
        <v>0</v>
      </c>
      <c r="T145" s="12">
        <v>17100</v>
      </c>
      <c r="U145" s="12"/>
      <c r="V145" s="12">
        <v>0</v>
      </c>
      <c r="W145" s="1"/>
      <c r="X145" s="12">
        <v>0</v>
      </c>
      <c r="Y145" s="1"/>
      <c r="Z145" s="1"/>
      <c r="AA145" s="1"/>
      <c r="AB145" s="1"/>
      <c r="AC145" s="1"/>
      <c r="AD145" s="5">
        <v>40855</v>
      </c>
      <c r="AE145" s="1"/>
      <c r="AF145" s="1">
        <v>2</v>
      </c>
      <c r="AG145" s="1"/>
      <c r="AH145" s="1" t="s">
        <v>261</v>
      </c>
      <c r="AI145" s="1">
        <v>2</v>
      </c>
      <c r="AJ145" s="1">
        <v>20170624</v>
      </c>
      <c r="AK145" s="1">
        <v>20170615</v>
      </c>
      <c r="AL145" s="12">
        <v>17100</v>
      </c>
      <c r="AM145" s="12">
        <v>17100</v>
      </c>
      <c r="AN145" s="1"/>
      <c r="AO145" s="1">
        <v>20232604</v>
      </c>
    </row>
    <row r="146" spans="1:41" x14ac:dyDescent="0.25">
      <c r="A146" s="1">
        <v>821003143</v>
      </c>
      <c r="B146" s="1" t="s">
        <v>11</v>
      </c>
      <c r="C146" s="1" t="s">
        <v>494</v>
      </c>
      <c r="D146" s="1">
        <v>1411122</v>
      </c>
      <c r="E146" s="1" t="s">
        <v>550</v>
      </c>
      <c r="F146" s="1" t="s">
        <v>551</v>
      </c>
      <c r="G146" s="1" t="s">
        <v>494</v>
      </c>
      <c r="H146" s="1">
        <v>1411122</v>
      </c>
      <c r="I146" s="5">
        <v>40858</v>
      </c>
      <c r="J146" s="12">
        <v>17100</v>
      </c>
      <c r="K146" s="12">
        <v>17100</v>
      </c>
      <c r="L146" s="1" t="s">
        <v>539</v>
      </c>
      <c r="M146" s="1" t="s">
        <v>781</v>
      </c>
      <c r="N146" s="1"/>
      <c r="O146" s="1"/>
      <c r="P146" s="1"/>
      <c r="Q146" s="1" t="s">
        <v>508</v>
      </c>
      <c r="R146" s="12">
        <v>17100</v>
      </c>
      <c r="S146" s="12">
        <v>0</v>
      </c>
      <c r="T146" s="12">
        <v>17100</v>
      </c>
      <c r="U146" s="12"/>
      <c r="V146" s="12">
        <v>0</v>
      </c>
      <c r="W146" s="1"/>
      <c r="X146" s="12">
        <v>0</v>
      </c>
      <c r="Y146" s="1"/>
      <c r="Z146" s="1"/>
      <c r="AA146" s="1"/>
      <c r="AB146" s="1"/>
      <c r="AC146" s="1"/>
      <c r="AD146" s="5">
        <v>40858</v>
      </c>
      <c r="AE146" s="1"/>
      <c r="AF146" s="1">
        <v>2</v>
      </c>
      <c r="AG146" s="1"/>
      <c r="AH146" s="1" t="s">
        <v>261</v>
      </c>
      <c r="AI146" s="1">
        <v>2</v>
      </c>
      <c r="AJ146" s="1">
        <v>20170624</v>
      </c>
      <c r="AK146" s="1">
        <v>20170615</v>
      </c>
      <c r="AL146" s="12">
        <v>17100</v>
      </c>
      <c r="AM146" s="12">
        <v>17100</v>
      </c>
      <c r="AN146" s="1"/>
      <c r="AO146" s="1">
        <v>20232604</v>
      </c>
    </row>
    <row r="147" spans="1:41" x14ac:dyDescent="0.25">
      <c r="A147" s="1">
        <v>821003143</v>
      </c>
      <c r="B147" s="1" t="s">
        <v>11</v>
      </c>
      <c r="C147" s="1" t="s">
        <v>494</v>
      </c>
      <c r="D147" s="1">
        <v>1412303</v>
      </c>
      <c r="E147" s="1" t="s">
        <v>552</v>
      </c>
      <c r="F147" s="1" t="s">
        <v>553</v>
      </c>
      <c r="G147" s="1" t="s">
        <v>494</v>
      </c>
      <c r="H147" s="1">
        <v>1412303</v>
      </c>
      <c r="I147" s="5">
        <v>40862</v>
      </c>
      <c r="J147" s="12">
        <v>17100</v>
      </c>
      <c r="K147" s="12">
        <v>17100</v>
      </c>
      <c r="L147" s="1" t="s">
        <v>539</v>
      </c>
      <c r="M147" s="1" t="s">
        <v>781</v>
      </c>
      <c r="N147" s="1"/>
      <c r="O147" s="1"/>
      <c r="P147" s="1"/>
      <c r="Q147" s="1" t="s">
        <v>508</v>
      </c>
      <c r="R147" s="12">
        <v>17100</v>
      </c>
      <c r="S147" s="12">
        <v>0</v>
      </c>
      <c r="T147" s="12">
        <v>17100</v>
      </c>
      <c r="U147" s="12"/>
      <c r="V147" s="12">
        <v>0</v>
      </c>
      <c r="W147" s="1"/>
      <c r="X147" s="12">
        <v>0</v>
      </c>
      <c r="Y147" s="1"/>
      <c r="Z147" s="1"/>
      <c r="AA147" s="1"/>
      <c r="AB147" s="1"/>
      <c r="AC147" s="14">
        <v>112596171404668</v>
      </c>
      <c r="AD147" s="5">
        <v>40862</v>
      </c>
      <c r="AE147" s="1"/>
      <c r="AF147" s="1">
        <v>2</v>
      </c>
      <c r="AG147" s="1"/>
      <c r="AH147" s="1" t="s">
        <v>261</v>
      </c>
      <c r="AI147" s="1">
        <v>2</v>
      </c>
      <c r="AJ147" s="1">
        <v>20170624</v>
      </c>
      <c r="AK147" s="1">
        <v>20170615</v>
      </c>
      <c r="AL147" s="12">
        <v>17100</v>
      </c>
      <c r="AM147" s="12">
        <v>17100</v>
      </c>
      <c r="AN147" s="1"/>
      <c r="AO147" s="1">
        <v>20232604</v>
      </c>
    </row>
    <row r="148" spans="1:41" x14ac:dyDescent="0.25">
      <c r="A148" s="1">
        <v>821003143</v>
      </c>
      <c r="B148" s="1" t="s">
        <v>11</v>
      </c>
      <c r="C148" s="1" t="s">
        <v>494</v>
      </c>
      <c r="D148" s="1">
        <v>1413316</v>
      </c>
      <c r="E148" s="1" t="s">
        <v>554</v>
      </c>
      <c r="F148" s="1" t="s">
        <v>555</v>
      </c>
      <c r="G148" s="1" t="s">
        <v>494</v>
      </c>
      <c r="H148" s="1">
        <v>1413316</v>
      </c>
      <c r="I148" s="5">
        <v>40863</v>
      </c>
      <c r="J148" s="12">
        <v>17100</v>
      </c>
      <c r="K148" s="12">
        <v>17100</v>
      </c>
      <c r="L148" s="1" t="s">
        <v>539</v>
      </c>
      <c r="M148" s="1" t="s">
        <v>781</v>
      </c>
      <c r="N148" s="1"/>
      <c r="O148" s="1"/>
      <c r="P148" s="1"/>
      <c r="Q148" s="1" t="s">
        <v>508</v>
      </c>
      <c r="R148" s="12">
        <v>17100</v>
      </c>
      <c r="S148" s="12">
        <v>0</v>
      </c>
      <c r="T148" s="12">
        <v>17100</v>
      </c>
      <c r="U148" s="12"/>
      <c r="V148" s="12">
        <v>0</v>
      </c>
      <c r="W148" s="1"/>
      <c r="X148" s="12">
        <v>0</v>
      </c>
      <c r="Y148" s="1"/>
      <c r="Z148" s="1"/>
      <c r="AA148" s="1"/>
      <c r="AB148" s="1"/>
      <c r="AC148" s="14">
        <v>112796171596326</v>
      </c>
      <c r="AD148" s="5">
        <v>40863</v>
      </c>
      <c r="AE148" s="1"/>
      <c r="AF148" s="1">
        <v>2</v>
      </c>
      <c r="AG148" s="1"/>
      <c r="AH148" s="1" t="s">
        <v>261</v>
      </c>
      <c r="AI148" s="1">
        <v>2</v>
      </c>
      <c r="AJ148" s="1">
        <v>20170624</v>
      </c>
      <c r="AK148" s="1">
        <v>20170615</v>
      </c>
      <c r="AL148" s="12">
        <v>17100</v>
      </c>
      <c r="AM148" s="12">
        <v>17100</v>
      </c>
      <c r="AN148" s="1"/>
      <c r="AO148" s="1">
        <v>20232604</v>
      </c>
    </row>
    <row r="149" spans="1:41" x14ac:dyDescent="0.25">
      <c r="A149" s="1">
        <v>821003143</v>
      </c>
      <c r="B149" s="1" t="s">
        <v>11</v>
      </c>
      <c r="C149" s="1" t="s">
        <v>494</v>
      </c>
      <c r="D149" s="1">
        <v>1413416</v>
      </c>
      <c r="E149" s="1" t="s">
        <v>556</v>
      </c>
      <c r="F149" s="1" t="s">
        <v>557</v>
      </c>
      <c r="G149" s="1" t="s">
        <v>494</v>
      </c>
      <c r="H149" s="1">
        <v>1413416</v>
      </c>
      <c r="I149" s="5">
        <v>40863</v>
      </c>
      <c r="J149" s="12">
        <v>17100</v>
      </c>
      <c r="K149" s="12">
        <v>17100</v>
      </c>
      <c r="L149" s="1" t="s">
        <v>539</v>
      </c>
      <c r="M149" s="1" t="s">
        <v>781</v>
      </c>
      <c r="N149" s="1"/>
      <c r="O149" s="1"/>
      <c r="P149" s="1"/>
      <c r="Q149" s="1" t="s">
        <v>508</v>
      </c>
      <c r="R149" s="12">
        <v>17100</v>
      </c>
      <c r="S149" s="12">
        <v>0</v>
      </c>
      <c r="T149" s="12">
        <v>17100</v>
      </c>
      <c r="U149" s="12"/>
      <c r="V149" s="12">
        <v>0</v>
      </c>
      <c r="W149" s="1"/>
      <c r="X149" s="12">
        <v>0</v>
      </c>
      <c r="Y149" s="1"/>
      <c r="Z149" s="1"/>
      <c r="AA149" s="1"/>
      <c r="AB149" s="1"/>
      <c r="AC149" s="1"/>
      <c r="AD149" s="5">
        <v>40863</v>
      </c>
      <c r="AE149" s="1"/>
      <c r="AF149" s="1">
        <v>2</v>
      </c>
      <c r="AG149" s="1"/>
      <c r="AH149" s="1" t="s">
        <v>261</v>
      </c>
      <c r="AI149" s="1">
        <v>2</v>
      </c>
      <c r="AJ149" s="1">
        <v>20170624</v>
      </c>
      <c r="AK149" s="1">
        <v>20170615</v>
      </c>
      <c r="AL149" s="12">
        <v>17100</v>
      </c>
      <c r="AM149" s="12">
        <v>17100</v>
      </c>
      <c r="AN149" s="1"/>
      <c r="AO149" s="1">
        <v>20232604</v>
      </c>
    </row>
    <row r="150" spans="1:41" x14ac:dyDescent="0.25">
      <c r="A150" s="1">
        <v>821003143</v>
      </c>
      <c r="B150" s="1" t="s">
        <v>11</v>
      </c>
      <c r="C150" s="1" t="s">
        <v>494</v>
      </c>
      <c r="D150" s="1">
        <v>1413455</v>
      </c>
      <c r="E150" s="1" t="s">
        <v>558</v>
      </c>
      <c r="F150" s="1" t="s">
        <v>559</v>
      </c>
      <c r="G150" s="1" t="s">
        <v>494</v>
      </c>
      <c r="H150" s="1">
        <v>1413455</v>
      </c>
      <c r="I150" s="5">
        <v>40863</v>
      </c>
      <c r="J150" s="12">
        <v>19200</v>
      </c>
      <c r="K150" s="12">
        <v>19200</v>
      </c>
      <c r="L150" s="1" t="s">
        <v>539</v>
      </c>
      <c r="M150" s="1" t="s">
        <v>781</v>
      </c>
      <c r="N150" s="1"/>
      <c r="O150" s="1"/>
      <c r="P150" s="1"/>
      <c r="Q150" s="1" t="s">
        <v>508</v>
      </c>
      <c r="R150" s="12">
        <v>19200</v>
      </c>
      <c r="S150" s="12">
        <v>0</v>
      </c>
      <c r="T150" s="12">
        <v>19200</v>
      </c>
      <c r="U150" s="12"/>
      <c r="V150" s="12">
        <v>0</v>
      </c>
      <c r="W150" s="1"/>
      <c r="X150" s="12">
        <v>0</v>
      </c>
      <c r="Y150" s="1"/>
      <c r="Z150" s="1"/>
      <c r="AA150" s="1"/>
      <c r="AB150" s="1"/>
      <c r="AC150" s="1"/>
      <c r="AD150" s="5">
        <v>40863</v>
      </c>
      <c r="AE150" s="1"/>
      <c r="AF150" s="1">
        <v>2</v>
      </c>
      <c r="AG150" s="1"/>
      <c r="AH150" s="1" t="s">
        <v>261</v>
      </c>
      <c r="AI150" s="1">
        <v>2</v>
      </c>
      <c r="AJ150" s="1">
        <v>20170624</v>
      </c>
      <c r="AK150" s="1">
        <v>20170615</v>
      </c>
      <c r="AL150" s="12">
        <v>19200</v>
      </c>
      <c r="AM150" s="12">
        <v>19200</v>
      </c>
      <c r="AN150" s="1"/>
      <c r="AO150" s="1">
        <v>20232604</v>
      </c>
    </row>
    <row r="151" spans="1:41" x14ac:dyDescent="0.25">
      <c r="A151" s="1">
        <v>821003143</v>
      </c>
      <c r="B151" s="1" t="s">
        <v>11</v>
      </c>
      <c r="C151" s="1" t="s">
        <v>494</v>
      </c>
      <c r="D151" s="1">
        <v>1415825</v>
      </c>
      <c r="E151" s="1" t="s">
        <v>560</v>
      </c>
      <c r="F151" s="1" t="s">
        <v>561</v>
      </c>
      <c r="G151" s="1" t="s">
        <v>494</v>
      </c>
      <c r="H151" s="1">
        <v>1415825</v>
      </c>
      <c r="I151" s="5">
        <v>40868</v>
      </c>
      <c r="J151" s="12">
        <v>19200</v>
      </c>
      <c r="K151" s="12">
        <v>19200</v>
      </c>
      <c r="L151" s="1" t="s">
        <v>539</v>
      </c>
      <c r="M151" s="1" t="s">
        <v>781</v>
      </c>
      <c r="N151" s="1"/>
      <c r="O151" s="1"/>
      <c r="P151" s="1"/>
      <c r="Q151" s="1" t="s">
        <v>508</v>
      </c>
      <c r="R151" s="12">
        <v>19200</v>
      </c>
      <c r="S151" s="12">
        <v>0</v>
      </c>
      <c r="T151" s="12">
        <v>19200</v>
      </c>
      <c r="U151" s="12"/>
      <c r="V151" s="12">
        <v>0</v>
      </c>
      <c r="W151" s="1"/>
      <c r="X151" s="12">
        <v>0</v>
      </c>
      <c r="Y151" s="1"/>
      <c r="Z151" s="1"/>
      <c r="AA151" s="1"/>
      <c r="AB151" s="1"/>
      <c r="AC151" s="1"/>
      <c r="AD151" s="5">
        <v>40868</v>
      </c>
      <c r="AE151" s="1"/>
      <c r="AF151" s="1">
        <v>2</v>
      </c>
      <c r="AG151" s="1"/>
      <c r="AH151" s="1" t="s">
        <v>261</v>
      </c>
      <c r="AI151" s="1">
        <v>2</v>
      </c>
      <c r="AJ151" s="1">
        <v>20170624</v>
      </c>
      <c r="AK151" s="1">
        <v>20170615</v>
      </c>
      <c r="AL151" s="12">
        <v>19200</v>
      </c>
      <c r="AM151" s="12">
        <v>19200</v>
      </c>
      <c r="AN151" s="1"/>
      <c r="AO151" s="1">
        <v>20232604</v>
      </c>
    </row>
    <row r="152" spans="1:41" x14ac:dyDescent="0.25">
      <c r="A152" s="1">
        <v>821003143</v>
      </c>
      <c r="B152" s="1" t="s">
        <v>11</v>
      </c>
      <c r="C152" s="1" t="s">
        <v>494</v>
      </c>
      <c r="D152" s="1">
        <v>1418386</v>
      </c>
      <c r="E152" s="1" t="s">
        <v>562</v>
      </c>
      <c r="F152" s="1" t="s">
        <v>563</v>
      </c>
      <c r="G152" s="1" t="s">
        <v>494</v>
      </c>
      <c r="H152" s="1">
        <v>1418386</v>
      </c>
      <c r="I152" s="5">
        <v>40871</v>
      </c>
      <c r="J152" s="12">
        <v>216000</v>
      </c>
      <c r="K152" s="12">
        <v>216000</v>
      </c>
      <c r="L152" s="1" t="s">
        <v>539</v>
      </c>
      <c r="M152" s="1" t="s">
        <v>781</v>
      </c>
      <c r="N152" s="1"/>
      <c r="O152" s="1"/>
      <c r="P152" s="1"/>
      <c r="Q152" s="1" t="s">
        <v>508</v>
      </c>
      <c r="R152" s="12">
        <v>216000</v>
      </c>
      <c r="S152" s="12">
        <v>0</v>
      </c>
      <c r="T152" s="12">
        <v>216000</v>
      </c>
      <c r="U152" s="12"/>
      <c r="V152" s="12">
        <v>0</v>
      </c>
      <c r="W152" s="1"/>
      <c r="X152" s="12">
        <v>0</v>
      </c>
      <c r="Y152" s="1"/>
      <c r="Z152" s="1"/>
      <c r="AA152" s="1"/>
      <c r="AB152" s="1"/>
      <c r="AC152" s="1"/>
      <c r="AD152" s="5">
        <v>40871</v>
      </c>
      <c r="AE152" s="1"/>
      <c r="AF152" s="1">
        <v>2</v>
      </c>
      <c r="AG152" s="1"/>
      <c r="AH152" s="1" t="s">
        <v>261</v>
      </c>
      <c r="AI152" s="1">
        <v>2</v>
      </c>
      <c r="AJ152" s="1">
        <v>20170624</v>
      </c>
      <c r="AK152" s="1">
        <v>20170615</v>
      </c>
      <c r="AL152" s="12">
        <v>216000</v>
      </c>
      <c r="AM152" s="12">
        <v>216000</v>
      </c>
      <c r="AN152" s="1"/>
      <c r="AO152" s="1">
        <v>20232604</v>
      </c>
    </row>
    <row r="153" spans="1:41" x14ac:dyDescent="0.25">
      <c r="A153" s="1">
        <v>821003143</v>
      </c>
      <c r="B153" s="1" t="s">
        <v>11</v>
      </c>
      <c r="C153" s="1" t="s">
        <v>494</v>
      </c>
      <c r="D153" s="1">
        <v>1420363</v>
      </c>
      <c r="E153" s="1" t="s">
        <v>564</v>
      </c>
      <c r="F153" s="1" t="s">
        <v>565</v>
      </c>
      <c r="G153" s="1" t="s">
        <v>494</v>
      </c>
      <c r="H153" s="1">
        <v>1420363</v>
      </c>
      <c r="I153" s="5">
        <v>40875</v>
      </c>
      <c r="J153" s="12">
        <v>19200</v>
      </c>
      <c r="K153" s="12">
        <v>19200</v>
      </c>
      <c r="L153" s="1" t="s">
        <v>539</v>
      </c>
      <c r="M153" s="1" t="s">
        <v>781</v>
      </c>
      <c r="N153" s="1"/>
      <c r="O153" s="1"/>
      <c r="P153" s="1"/>
      <c r="Q153" s="1" t="s">
        <v>508</v>
      </c>
      <c r="R153" s="12">
        <v>19200</v>
      </c>
      <c r="S153" s="12">
        <v>0</v>
      </c>
      <c r="T153" s="12">
        <v>19200</v>
      </c>
      <c r="U153" s="12"/>
      <c r="V153" s="12">
        <v>0</v>
      </c>
      <c r="W153" s="1"/>
      <c r="X153" s="12">
        <v>0</v>
      </c>
      <c r="Y153" s="1"/>
      <c r="Z153" s="1"/>
      <c r="AA153" s="1"/>
      <c r="AB153" s="1"/>
      <c r="AC153" s="1"/>
      <c r="AD153" s="5">
        <v>40875</v>
      </c>
      <c r="AE153" s="1"/>
      <c r="AF153" s="1">
        <v>2</v>
      </c>
      <c r="AG153" s="1"/>
      <c r="AH153" s="1" t="s">
        <v>261</v>
      </c>
      <c r="AI153" s="1">
        <v>2</v>
      </c>
      <c r="AJ153" s="1">
        <v>20170624</v>
      </c>
      <c r="AK153" s="1">
        <v>20170615</v>
      </c>
      <c r="AL153" s="12">
        <v>19200</v>
      </c>
      <c r="AM153" s="12">
        <v>19200</v>
      </c>
      <c r="AN153" s="1"/>
      <c r="AO153" s="1">
        <v>20232604</v>
      </c>
    </row>
    <row r="154" spans="1:41" x14ac:dyDescent="0.25">
      <c r="A154" s="1">
        <v>821003143</v>
      </c>
      <c r="B154" s="1" t="s">
        <v>11</v>
      </c>
      <c r="C154" s="1" t="s">
        <v>494</v>
      </c>
      <c r="D154" s="1">
        <v>1420366</v>
      </c>
      <c r="E154" s="1" t="s">
        <v>566</v>
      </c>
      <c r="F154" s="1" t="s">
        <v>567</v>
      </c>
      <c r="G154" s="1" t="s">
        <v>494</v>
      </c>
      <c r="H154" s="1">
        <v>1420366</v>
      </c>
      <c r="I154" s="5">
        <v>40875</v>
      </c>
      <c r="J154" s="12">
        <v>17100</v>
      </c>
      <c r="K154" s="12">
        <v>17100</v>
      </c>
      <c r="L154" s="1" t="s">
        <v>539</v>
      </c>
      <c r="M154" s="1" t="s">
        <v>781</v>
      </c>
      <c r="N154" s="1"/>
      <c r="O154" s="1"/>
      <c r="P154" s="1"/>
      <c r="Q154" s="1" t="s">
        <v>508</v>
      </c>
      <c r="R154" s="12">
        <v>17100</v>
      </c>
      <c r="S154" s="12">
        <v>0</v>
      </c>
      <c r="T154" s="12">
        <v>17100</v>
      </c>
      <c r="U154" s="12"/>
      <c r="V154" s="12">
        <v>0</v>
      </c>
      <c r="W154" s="1"/>
      <c r="X154" s="12">
        <v>0</v>
      </c>
      <c r="Y154" s="1"/>
      <c r="Z154" s="1"/>
      <c r="AA154" s="1"/>
      <c r="AB154" s="1"/>
      <c r="AC154" s="1"/>
      <c r="AD154" s="5">
        <v>40875</v>
      </c>
      <c r="AE154" s="1"/>
      <c r="AF154" s="1">
        <v>2</v>
      </c>
      <c r="AG154" s="1"/>
      <c r="AH154" s="1" t="s">
        <v>261</v>
      </c>
      <c r="AI154" s="1">
        <v>2</v>
      </c>
      <c r="AJ154" s="1">
        <v>20170624</v>
      </c>
      <c r="AK154" s="1">
        <v>20170615</v>
      </c>
      <c r="AL154" s="12">
        <v>17100</v>
      </c>
      <c r="AM154" s="12">
        <v>17100</v>
      </c>
      <c r="AN154" s="1"/>
      <c r="AO154" s="1">
        <v>20232604</v>
      </c>
    </row>
    <row r="155" spans="1:41" x14ac:dyDescent="0.25">
      <c r="A155" s="1">
        <v>821003143</v>
      </c>
      <c r="B155" s="1" t="s">
        <v>11</v>
      </c>
      <c r="C155" s="1" t="s">
        <v>494</v>
      </c>
      <c r="D155" s="1">
        <v>1457492</v>
      </c>
      <c r="E155" s="1" t="s">
        <v>568</v>
      </c>
      <c r="F155" s="1" t="s">
        <v>569</v>
      </c>
      <c r="G155" s="1" t="s">
        <v>494</v>
      </c>
      <c r="H155" s="1">
        <v>1457492</v>
      </c>
      <c r="I155" s="5">
        <v>40940</v>
      </c>
      <c r="J155" s="12">
        <v>18200</v>
      </c>
      <c r="K155" s="12">
        <v>18200</v>
      </c>
      <c r="L155" s="1" t="s">
        <v>539</v>
      </c>
      <c r="M155" s="1" t="s">
        <v>781</v>
      </c>
      <c r="N155" s="1"/>
      <c r="O155" s="1"/>
      <c r="P155" s="1"/>
      <c r="Q155" s="1" t="s">
        <v>508</v>
      </c>
      <c r="R155" s="12">
        <v>18200</v>
      </c>
      <c r="S155" s="12">
        <v>0</v>
      </c>
      <c r="T155" s="12">
        <v>18200</v>
      </c>
      <c r="U155" s="12"/>
      <c r="V155" s="12">
        <v>0</v>
      </c>
      <c r="W155" s="1"/>
      <c r="X155" s="12">
        <v>0</v>
      </c>
      <c r="Y155" s="1"/>
      <c r="Z155" s="1"/>
      <c r="AA155" s="1"/>
      <c r="AB155" s="1"/>
      <c r="AC155" s="1"/>
      <c r="AD155" s="5">
        <v>40940</v>
      </c>
      <c r="AE155" s="1"/>
      <c r="AF155" s="1">
        <v>2</v>
      </c>
      <c r="AG155" s="1"/>
      <c r="AH155" s="1" t="s">
        <v>261</v>
      </c>
      <c r="AI155" s="1">
        <v>3</v>
      </c>
      <c r="AJ155" s="1">
        <v>20170624</v>
      </c>
      <c r="AK155" s="1">
        <v>20170615</v>
      </c>
      <c r="AL155" s="12">
        <v>18200</v>
      </c>
      <c r="AM155" s="12">
        <v>18200</v>
      </c>
      <c r="AN155" s="1"/>
      <c r="AO155" s="1">
        <v>20232604</v>
      </c>
    </row>
    <row r="156" spans="1:41" x14ac:dyDescent="0.25">
      <c r="A156" s="1">
        <v>821003143</v>
      </c>
      <c r="B156" s="1" t="s">
        <v>11</v>
      </c>
      <c r="C156" s="1" t="s">
        <v>494</v>
      </c>
      <c r="D156" s="1">
        <v>1467339</v>
      </c>
      <c r="E156" s="1" t="s">
        <v>570</v>
      </c>
      <c r="F156" s="1" t="s">
        <v>571</v>
      </c>
      <c r="G156" s="1" t="s">
        <v>494</v>
      </c>
      <c r="H156" s="1">
        <v>1467339</v>
      </c>
      <c r="I156" s="5">
        <v>40954</v>
      </c>
      <c r="J156" s="12">
        <v>56600</v>
      </c>
      <c r="K156" s="12">
        <v>56600</v>
      </c>
      <c r="L156" s="1" t="s">
        <v>539</v>
      </c>
      <c r="M156" s="1" t="s">
        <v>781</v>
      </c>
      <c r="N156" s="1"/>
      <c r="O156" s="1"/>
      <c r="P156" s="1"/>
      <c r="Q156" s="1" t="s">
        <v>508</v>
      </c>
      <c r="R156" s="12">
        <v>56600</v>
      </c>
      <c r="S156" s="12">
        <v>0</v>
      </c>
      <c r="T156" s="12">
        <v>56600</v>
      </c>
      <c r="U156" s="12"/>
      <c r="V156" s="12">
        <v>0</v>
      </c>
      <c r="W156" s="1"/>
      <c r="X156" s="12">
        <v>0</v>
      </c>
      <c r="Y156" s="1"/>
      <c r="Z156" s="1"/>
      <c r="AA156" s="1"/>
      <c r="AB156" s="1"/>
      <c r="AC156" s="1"/>
      <c r="AD156" s="5">
        <v>40954</v>
      </c>
      <c r="AE156" s="1"/>
      <c r="AF156" s="1">
        <v>2</v>
      </c>
      <c r="AG156" s="1"/>
      <c r="AH156" s="1" t="s">
        <v>261</v>
      </c>
      <c r="AI156" s="1">
        <v>3</v>
      </c>
      <c r="AJ156" s="1">
        <v>20170624</v>
      </c>
      <c r="AK156" s="1">
        <v>20170615</v>
      </c>
      <c r="AL156" s="12">
        <v>56600</v>
      </c>
      <c r="AM156" s="12">
        <v>56600</v>
      </c>
      <c r="AN156" s="1"/>
      <c r="AO156" s="1">
        <v>20232604</v>
      </c>
    </row>
    <row r="157" spans="1:41" x14ac:dyDescent="0.25">
      <c r="A157" s="1">
        <v>821003143</v>
      </c>
      <c r="B157" s="1" t="s">
        <v>11</v>
      </c>
      <c r="C157" s="1" t="s">
        <v>494</v>
      </c>
      <c r="D157" s="1">
        <v>1481470</v>
      </c>
      <c r="E157" s="1" t="s">
        <v>572</v>
      </c>
      <c r="F157" s="1" t="s">
        <v>573</v>
      </c>
      <c r="G157" s="1" t="s">
        <v>494</v>
      </c>
      <c r="H157" s="1">
        <v>1481470</v>
      </c>
      <c r="I157" s="5">
        <v>40973</v>
      </c>
      <c r="J157" s="12">
        <v>29400</v>
      </c>
      <c r="K157" s="12">
        <v>29400</v>
      </c>
      <c r="L157" s="1" t="s">
        <v>539</v>
      </c>
      <c r="M157" s="1" t="s">
        <v>781</v>
      </c>
      <c r="N157" s="1"/>
      <c r="O157" s="1"/>
      <c r="P157" s="1"/>
      <c r="Q157" s="1" t="s">
        <v>508</v>
      </c>
      <c r="R157" s="12">
        <v>29400</v>
      </c>
      <c r="S157" s="12">
        <v>0</v>
      </c>
      <c r="T157" s="12">
        <v>29400</v>
      </c>
      <c r="U157" s="12"/>
      <c r="V157" s="12">
        <v>0</v>
      </c>
      <c r="W157" s="1"/>
      <c r="X157" s="12">
        <v>0</v>
      </c>
      <c r="Y157" s="1"/>
      <c r="Z157" s="1"/>
      <c r="AA157" s="1"/>
      <c r="AB157" s="1"/>
      <c r="AC157" s="14">
        <v>120866171354761</v>
      </c>
      <c r="AD157" s="5">
        <v>40973</v>
      </c>
      <c r="AE157" s="1"/>
      <c r="AF157" s="1">
        <v>2</v>
      </c>
      <c r="AG157" s="1"/>
      <c r="AH157" s="1" t="s">
        <v>261</v>
      </c>
      <c r="AI157" s="1">
        <v>2</v>
      </c>
      <c r="AJ157" s="1">
        <v>20130216</v>
      </c>
      <c r="AK157" s="1">
        <v>20130128</v>
      </c>
      <c r="AL157" s="12">
        <v>29400</v>
      </c>
      <c r="AM157" s="12">
        <v>29400</v>
      </c>
      <c r="AN157" s="1"/>
      <c r="AO157" s="1">
        <v>20232604</v>
      </c>
    </row>
    <row r="158" spans="1:41" x14ac:dyDescent="0.25">
      <c r="A158" s="1">
        <v>821003143</v>
      </c>
      <c r="B158" s="1" t="s">
        <v>11</v>
      </c>
      <c r="C158" s="1" t="s">
        <v>494</v>
      </c>
      <c r="D158" s="1">
        <v>1498712</v>
      </c>
      <c r="E158" s="1" t="s">
        <v>574</v>
      </c>
      <c r="F158" s="1" t="s">
        <v>575</v>
      </c>
      <c r="G158" s="1" t="s">
        <v>494</v>
      </c>
      <c r="H158" s="1">
        <v>1498712</v>
      </c>
      <c r="I158" s="5">
        <v>40996</v>
      </c>
      <c r="J158" s="12">
        <v>17400</v>
      </c>
      <c r="K158" s="12">
        <v>17400</v>
      </c>
      <c r="L158" s="1" t="s">
        <v>539</v>
      </c>
      <c r="M158" s="1" t="s">
        <v>781</v>
      </c>
      <c r="N158" s="1"/>
      <c r="O158" s="1"/>
      <c r="P158" s="1"/>
      <c r="Q158" s="1" t="s">
        <v>508</v>
      </c>
      <c r="R158" s="12">
        <v>38100</v>
      </c>
      <c r="S158" s="12">
        <v>20700</v>
      </c>
      <c r="T158" s="12">
        <v>17400</v>
      </c>
      <c r="U158" s="12"/>
      <c r="V158" s="12">
        <v>0</v>
      </c>
      <c r="W158" s="1"/>
      <c r="X158" s="12">
        <v>0</v>
      </c>
      <c r="Y158" s="1"/>
      <c r="Z158" s="1"/>
      <c r="AA158" s="1"/>
      <c r="AB158" s="1"/>
      <c r="AC158" s="14">
        <v>120876171325177</v>
      </c>
      <c r="AD158" s="5">
        <v>40996</v>
      </c>
      <c r="AE158" s="1"/>
      <c r="AF158" s="1">
        <v>2</v>
      </c>
      <c r="AG158" s="1"/>
      <c r="AH158" s="1" t="s">
        <v>261</v>
      </c>
      <c r="AI158" s="1">
        <v>2</v>
      </c>
      <c r="AJ158" s="1">
        <v>20130216</v>
      </c>
      <c r="AK158" s="1">
        <v>20130128</v>
      </c>
      <c r="AL158" s="12">
        <v>38100</v>
      </c>
      <c r="AM158" s="12">
        <v>17400</v>
      </c>
      <c r="AN158" s="1"/>
      <c r="AO158" s="1">
        <v>20232604</v>
      </c>
    </row>
    <row r="159" spans="1:41" x14ac:dyDescent="0.25">
      <c r="A159" s="1">
        <v>821003143</v>
      </c>
      <c r="B159" s="1" t="s">
        <v>11</v>
      </c>
      <c r="C159" s="1" t="s">
        <v>494</v>
      </c>
      <c r="D159" s="1">
        <v>1572945</v>
      </c>
      <c r="E159" s="1" t="s">
        <v>576</v>
      </c>
      <c r="F159" s="1" t="s">
        <v>577</v>
      </c>
      <c r="G159" s="1" t="s">
        <v>494</v>
      </c>
      <c r="H159" s="1">
        <v>1572945</v>
      </c>
      <c r="I159" s="5">
        <v>41111</v>
      </c>
      <c r="J159" s="12">
        <v>11700</v>
      </c>
      <c r="K159" s="12">
        <v>4120</v>
      </c>
      <c r="L159" s="1" t="s">
        <v>539</v>
      </c>
      <c r="M159" s="1" t="s">
        <v>781</v>
      </c>
      <c r="N159" s="1"/>
      <c r="O159" s="1"/>
      <c r="P159" s="1"/>
      <c r="Q159" s="1" t="s">
        <v>508</v>
      </c>
      <c r="R159" s="12">
        <v>120166</v>
      </c>
      <c r="S159" s="12">
        <v>108466</v>
      </c>
      <c r="T159" s="12">
        <v>11700</v>
      </c>
      <c r="U159" s="12"/>
      <c r="V159" s="12">
        <v>0</v>
      </c>
      <c r="W159" s="1"/>
      <c r="X159" s="12">
        <v>0</v>
      </c>
      <c r="Y159" s="1"/>
      <c r="Z159" s="1"/>
      <c r="AA159" s="1"/>
      <c r="AB159" s="1"/>
      <c r="AC159" s="14">
        <v>122036171439094</v>
      </c>
      <c r="AD159" s="5">
        <v>41111</v>
      </c>
      <c r="AE159" s="1"/>
      <c r="AF159" s="1">
        <v>2</v>
      </c>
      <c r="AG159" s="1"/>
      <c r="AH159" s="1" t="s">
        <v>261</v>
      </c>
      <c r="AI159" s="1">
        <v>2</v>
      </c>
      <c r="AJ159" s="1">
        <v>20130216</v>
      </c>
      <c r="AK159" s="1">
        <v>20130128</v>
      </c>
      <c r="AL159" s="12">
        <v>120166</v>
      </c>
      <c r="AM159" s="12">
        <v>11700</v>
      </c>
      <c r="AN159" s="1"/>
      <c r="AO159" s="1">
        <v>20232604</v>
      </c>
    </row>
    <row r="160" spans="1:41" x14ac:dyDescent="0.25">
      <c r="A160" s="1">
        <v>821003143</v>
      </c>
      <c r="B160" s="1" t="s">
        <v>11</v>
      </c>
      <c r="C160" s="1" t="s">
        <v>494</v>
      </c>
      <c r="D160" s="1">
        <v>1696465</v>
      </c>
      <c r="E160" s="1" t="s">
        <v>578</v>
      </c>
      <c r="F160" s="1" t="s">
        <v>579</v>
      </c>
      <c r="G160" s="1" t="s">
        <v>494</v>
      </c>
      <c r="H160" s="1">
        <v>1696465</v>
      </c>
      <c r="I160" s="5">
        <v>41288</v>
      </c>
      <c r="J160" s="12">
        <v>18900</v>
      </c>
      <c r="K160" s="12">
        <v>18900</v>
      </c>
      <c r="L160" s="1" t="s">
        <v>539</v>
      </c>
      <c r="M160" s="1" t="s">
        <v>781</v>
      </c>
      <c r="N160" s="1"/>
      <c r="O160" s="1"/>
      <c r="P160" s="1"/>
      <c r="Q160" s="1" t="s">
        <v>508</v>
      </c>
      <c r="R160" s="12">
        <v>18900</v>
      </c>
      <c r="S160" s="12">
        <v>0</v>
      </c>
      <c r="T160" s="12">
        <v>18900</v>
      </c>
      <c r="U160" s="12"/>
      <c r="V160" s="12">
        <v>0</v>
      </c>
      <c r="W160" s="1"/>
      <c r="X160" s="12">
        <v>0</v>
      </c>
      <c r="Y160" s="1"/>
      <c r="Z160" s="1"/>
      <c r="AA160" s="1"/>
      <c r="AB160" s="1"/>
      <c r="AC160" s="1"/>
      <c r="AD160" s="5">
        <v>41288</v>
      </c>
      <c r="AE160" s="1"/>
      <c r="AF160" s="1">
        <v>2</v>
      </c>
      <c r="AG160" s="1"/>
      <c r="AH160" s="1" t="s">
        <v>261</v>
      </c>
      <c r="AI160" s="1">
        <v>2</v>
      </c>
      <c r="AJ160" s="1">
        <v>20170624</v>
      </c>
      <c r="AK160" s="1">
        <v>20170615</v>
      </c>
      <c r="AL160" s="12">
        <v>18900</v>
      </c>
      <c r="AM160" s="12">
        <v>18900</v>
      </c>
      <c r="AN160" s="1"/>
      <c r="AO160" s="1">
        <v>20232604</v>
      </c>
    </row>
    <row r="161" spans="1:41" x14ac:dyDescent="0.25">
      <c r="A161" s="1">
        <v>821003143</v>
      </c>
      <c r="B161" s="1" t="s">
        <v>11</v>
      </c>
      <c r="C161" s="1" t="s">
        <v>494</v>
      </c>
      <c r="D161" s="1">
        <v>2027848</v>
      </c>
      <c r="E161" s="1" t="s">
        <v>580</v>
      </c>
      <c r="F161" s="1" t="s">
        <v>581</v>
      </c>
      <c r="G161" s="1" t="s">
        <v>494</v>
      </c>
      <c r="H161" s="1">
        <v>2027848</v>
      </c>
      <c r="I161" s="5">
        <v>41765</v>
      </c>
      <c r="J161" s="12">
        <v>25400</v>
      </c>
      <c r="K161" s="12">
        <v>25400</v>
      </c>
      <c r="L161" s="1" t="s">
        <v>539</v>
      </c>
      <c r="M161" s="1" t="s">
        <v>781</v>
      </c>
      <c r="N161" s="1"/>
      <c r="O161" s="1"/>
      <c r="P161" s="1"/>
      <c r="Q161" s="1" t="s">
        <v>508</v>
      </c>
      <c r="R161" s="12">
        <v>25400</v>
      </c>
      <c r="S161" s="12">
        <v>0</v>
      </c>
      <c r="T161" s="12">
        <v>25400</v>
      </c>
      <c r="U161" s="12"/>
      <c r="V161" s="12">
        <v>0</v>
      </c>
      <c r="W161" s="1"/>
      <c r="X161" s="12">
        <v>0</v>
      </c>
      <c r="Y161" s="1"/>
      <c r="Z161" s="1"/>
      <c r="AA161" s="1"/>
      <c r="AB161" s="1"/>
      <c r="AC161" s="1"/>
      <c r="AD161" s="5">
        <v>41765</v>
      </c>
      <c r="AE161" s="1"/>
      <c r="AF161" s="1">
        <v>2</v>
      </c>
      <c r="AG161" s="1"/>
      <c r="AH161" s="1" t="s">
        <v>261</v>
      </c>
      <c r="AI161" s="1">
        <v>2</v>
      </c>
      <c r="AJ161" s="1">
        <v>20170624</v>
      </c>
      <c r="AK161" s="1">
        <v>20170615</v>
      </c>
      <c r="AL161" s="12">
        <v>25400</v>
      </c>
      <c r="AM161" s="12">
        <v>25400</v>
      </c>
      <c r="AN161" s="1"/>
      <c r="AO161" s="1">
        <v>20232604</v>
      </c>
    </row>
    <row r="162" spans="1:41" x14ac:dyDescent="0.25">
      <c r="A162" s="1">
        <v>821003143</v>
      </c>
      <c r="B162" s="1" t="s">
        <v>11</v>
      </c>
      <c r="C162" s="1" t="s">
        <v>494</v>
      </c>
      <c r="D162" s="1">
        <v>2032130</v>
      </c>
      <c r="E162" s="1" t="s">
        <v>582</v>
      </c>
      <c r="F162" s="1" t="s">
        <v>583</v>
      </c>
      <c r="G162" s="1" t="s">
        <v>494</v>
      </c>
      <c r="H162" s="1">
        <v>2032130</v>
      </c>
      <c r="I162" s="5">
        <v>41771</v>
      </c>
      <c r="J162" s="12">
        <v>25400</v>
      </c>
      <c r="K162" s="12">
        <v>25400</v>
      </c>
      <c r="L162" s="1" t="s">
        <v>539</v>
      </c>
      <c r="M162" s="1" t="s">
        <v>781</v>
      </c>
      <c r="N162" s="1"/>
      <c r="O162" s="1"/>
      <c r="P162" s="1"/>
      <c r="Q162" s="1" t="s">
        <v>508</v>
      </c>
      <c r="R162" s="12">
        <v>25400</v>
      </c>
      <c r="S162" s="12">
        <v>0</v>
      </c>
      <c r="T162" s="12">
        <v>25400</v>
      </c>
      <c r="U162" s="12"/>
      <c r="V162" s="12">
        <v>0</v>
      </c>
      <c r="W162" s="1"/>
      <c r="X162" s="12">
        <v>0</v>
      </c>
      <c r="Y162" s="1"/>
      <c r="Z162" s="1"/>
      <c r="AA162" s="1"/>
      <c r="AB162" s="1"/>
      <c r="AC162" s="1"/>
      <c r="AD162" s="5">
        <v>41771</v>
      </c>
      <c r="AE162" s="1"/>
      <c r="AF162" s="1">
        <v>2</v>
      </c>
      <c r="AG162" s="1"/>
      <c r="AH162" s="1" t="s">
        <v>261</v>
      </c>
      <c r="AI162" s="1">
        <v>2</v>
      </c>
      <c r="AJ162" s="1">
        <v>20170930</v>
      </c>
      <c r="AK162" s="1">
        <v>20170921</v>
      </c>
      <c r="AL162" s="12">
        <v>25400</v>
      </c>
      <c r="AM162" s="12">
        <v>25400</v>
      </c>
      <c r="AN162" s="1"/>
      <c r="AO162" s="1">
        <v>20232604</v>
      </c>
    </row>
    <row r="163" spans="1:41" x14ac:dyDescent="0.25">
      <c r="A163" s="1">
        <v>821003143</v>
      </c>
      <c r="B163" s="1" t="s">
        <v>11</v>
      </c>
      <c r="C163" s="1" t="s">
        <v>494</v>
      </c>
      <c r="D163" s="1">
        <v>2032167</v>
      </c>
      <c r="E163" s="1" t="s">
        <v>584</v>
      </c>
      <c r="F163" s="1" t="s">
        <v>585</v>
      </c>
      <c r="G163" s="1" t="s">
        <v>494</v>
      </c>
      <c r="H163" s="1">
        <v>2032167</v>
      </c>
      <c r="I163" s="5">
        <v>41771</v>
      </c>
      <c r="J163" s="12">
        <v>25400</v>
      </c>
      <c r="K163" s="12">
        <v>25400</v>
      </c>
      <c r="L163" s="1" t="s">
        <v>539</v>
      </c>
      <c r="M163" s="1" t="s">
        <v>781</v>
      </c>
      <c r="N163" s="1"/>
      <c r="O163" s="1"/>
      <c r="P163" s="1"/>
      <c r="Q163" s="1" t="s">
        <v>508</v>
      </c>
      <c r="R163" s="12">
        <v>25400</v>
      </c>
      <c r="S163" s="12">
        <v>0</v>
      </c>
      <c r="T163" s="12">
        <v>25400</v>
      </c>
      <c r="U163" s="12"/>
      <c r="V163" s="12">
        <v>0</v>
      </c>
      <c r="W163" s="1"/>
      <c r="X163" s="12">
        <v>0</v>
      </c>
      <c r="Y163" s="1"/>
      <c r="Z163" s="1"/>
      <c r="AA163" s="1"/>
      <c r="AB163" s="1"/>
      <c r="AC163" s="1"/>
      <c r="AD163" s="5">
        <v>41771</v>
      </c>
      <c r="AE163" s="1"/>
      <c r="AF163" s="1">
        <v>2</v>
      </c>
      <c r="AG163" s="1"/>
      <c r="AH163" s="1" t="s">
        <v>261</v>
      </c>
      <c r="AI163" s="1">
        <v>2</v>
      </c>
      <c r="AJ163" s="1">
        <v>20170624</v>
      </c>
      <c r="AK163" s="1">
        <v>20170615</v>
      </c>
      <c r="AL163" s="12">
        <v>25400</v>
      </c>
      <c r="AM163" s="12">
        <v>25400</v>
      </c>
      <c r="AN163" s="1"/>
      <c r="AO163" s="1">
        <v>20232604</v>
      </c>
    </row>
    <row r="164" spans="1:41" x14ac:dyDescent="0.25">
      <c r="A164" s="1">
        <v>821003143</v>
      </c>
      <c r="B164" s="1" t="s">
        <v>11</v>
      </c>
      <c r="C164" s="1" t="s">
        <v>494</v>
      </c>
      <c r="D164" s="1">
        <v>2034643</v>
      </c>
      <c r="E164" s="1" t="s">
        <v>586</v>
      </c>
      <c r="F164" s="1" t="s">
        <v>587</v>
      </c>
      <c r="G164" s="1" t="s">
        <v>494</v>
      </c>
      <c r="H164" s="1">
        <v>2034643</v>
      </c>
      <c r="I164" s="5">
        <v>41773</v>
      </c>
      <c r="J164" s="12">
        <v>25400</v>
      </c>
      <c r="K164" s="12">
        <v>25400</v>
      </c>
      <c r="L164" s="1" t="s">
        <v>539</v>
      </c>
      <c r="M164" s="1" t="s">
        <v>781</v>
      </c>
      <c r="N164" s="1"/>
      <c r="O164" s="1"/>
      <c r="P164" s="1"/>
      <c r="Q164" s="1" t="s">
        <v>508</v>
      </c>
      <c r="R164" s="12">
        <v>25400</v>
      </c>
      <c r="S164" s="12">
        <v>0</v>
      </c>
      <c r="T164" s="12">
        <v>25400</v>
      </c>
      <c r="U164" s="12"/>
      <c r="V164" s="12">
        <v>0</v>
      </c>
      <c r="W164" s="1"/>
      <c r="X164" s="12">
        <v>0</v>
      </c>
      <c r="Y164" s="1"/>
      <c r="Z164" s="1"/>
      <c r="AA164" s="1"/>
      <c r="AB164" s="1"/>
      <c r="AC164" s="1"/>
      <c r="AD164" s="5">
        <v>41773</v>
      </c>
      <c r="AE164" s="1"/>
      <c r="AF164" s="1">
        <v>2</v>
      </c>
      <c r="AG164" s="1"/>
      <c r="AH164" s="1" t="s">
        <v>261</v>
      </c>
      <c r="AI164" s="1">
        <v>2</v>
      </c>
      <c r="AJ164" s="1">
        <v>20170624</v>
      </c>
      <c r="AK164" s="1">
        <v>20170615</v>
      </c>
      <c r="AL164" s="12">
        <v>25400</v>
      </c>
      <c r="AM164" s="12">
        <v>25400</v>
      </c>
      <c r="AN164" s="1"/>
      <c r="AO164" s="1">
        <v>20232604</v>
      </c>
    </row>
    <row r="165" spans="1:41" x14ac:dyDescent="0.25">
      <c r="A165" s="1">
        <v>821003143</v>
      </c>
      <c r="B165" s="1" t="s">
        <v>11</v>
      </c>
      <c r="C165" s="1" t="s">
        <v>494</v>
      </c>
      <c r="D165" s="1">
        <v>2034648</v>
      </c>
      <c r="E165" s="1" t="s">
        <v>588</v>
      </c>
      <c r="F165" s="1" t="s">
        <v>589</v>
      </c>
      <c r="G165" s="1" t="s">
        <v>494</v>
      </c>
      <c r="H165" s="1">
        <v>2034648</v>
      </c>
      <c r="I165" s="5">
        <v>41773</v>
      </c>
      <c r="J165" s="12">
        <v>25400</v>
      </c>
      <c r="K165" s="12">
        <v>25400</v>
      </c>
      <c r="L165" s="1" t="s">
        <v>539</v>
      </c>
      <c r="M165" s="1" t="s">
        <v>781</v>
      </c>
      <c r="N165" s="1"/>
      <c r="O165" s="1"/>
      <c r="P165" s="1"/>
      <c r="Q165" s="1" t="s">
        <v>508</v>
      </c>
      <c r="R165" s="12">
        <v>25400</v>
      </c>
      <c r="S165" s="12">
        <v>0</v>
      </c>
      <c r="T165" s="12">
        <v>25400</v>
      </c>
      <c r="U165" s="12"/>
      <c r="V165" s="12">
        <v>0</v>
      </c>
      <c r="W165" s="1"/>
      <c r="X165" s="12">
        <v>0</v>
      </c>
      <c r="Y165" s="1"/>
      <c r="Z165" s="1"/>
      <c r="AA165" s="1"/>
      <c r="AB165" s="1"/>
      <c r="AC165" s="1"/>
      <c r="AD165" s="5">
        <v>41773</v>
      </c>
      <c r="AE165" s="1"/>
      <c r="AF165" s="1">
        <v>2</v>
      </c>
      <c r="AG165" s="1"/>
      <c r="AH165" s="1" t="s">
        <v>261</v>
      </c>
      <c r="AI165" s="1">
        <v>2</v>
      </c>
      <c r="AJ165" s="1">
        <v>20170624</v>
      </c>
      <c r="AK165" s="1">
        <v>20170615</v>
      </c>
      <c r="AL165" s="12">
        <v>25400</v>
      </c>
      <c r="AM165" s="12">
        <v>25400</v>
      </c>
      <c r="AN165" s="1"/>
      <c r="AO165" s="1">
        <v>20232604</v>
      </c>
    </row>
    <row r="166" spans="1:41" x14ac:dyDescent="0.25">
      <c r="A166" s="1">
        <v>821003143</v>
      </c>
      <c r="B166" s="1" t="s">
        <v>11</v>
      </c>
      <c r="C166" s="1" t="s">
        <v>494</v>
      </c>
      <c r="D166" s="1">
        <v>2040163</v>
      </c>
      <c r="E166" s="1" t="s">
        <v>590</v>
      </c>
      <c r="F166" s="1" t="s">
        <v>591</v>
      </c>
      <c r="G166" s="1" t="s">
        <v>494</v>
      </c>
      <c r="H166" s="1">
        <v>2040163</v>
      </c>
      <c r="I166" s="5">
        <v>41780</v>
      </c>
      <c r="J166" s="12">
        <v>25400</v>
      </c>
      <c r="K166" s="12">
        <v>25400</v>
      </c>
      <c r="L166" s="1" t="s">
        <v>539</v>
      </c>
      <c r="M166" s="1" t="s">
        <v>781</v>
      </c>
      <c r="N166" s="1"/>
      <c r="O166" s="1"/>
      <c r="P166" s="1"/>
      <c r="Q166" s="1" t="s">
        <v>508</v>
      </c>
      <c r="R166" s="12">
        <v>25400</v>
      </c>
      <c r="S166" s="12">
        <v>0</v>
      </c>
      <c r="T166" s="12">
        <v>25400</v>
      </c>
      <c r="U166" s="12"/>
      <c r="V166" s="12">
        <v>0</v>
      </c>
      <c r="W166" s="1"/>
      <c r="X166" s="12">
        <v>0</v>
      </c>
      <c r="Y166" s="1"/>
      <c r="Z166" s="1"/>
      <c r="AA166" s="1"/>
      <c r="AB166" s="1"/>
      <c r="AC166" s="1"/>
      <c r="AD166" s="5">
        <v>41780</v>
      </c>
      <c r="AE166" s="1"/>
      <c r="AF166" s="1">
        <v>2</v>
      </c>
      <c r="AG166" s="1"/>
      <c r="AH166" s="1" t="s">
        <v>261</v>
      </c>
      <c r="AI166" s="1">
        <v>2</v>
      </c>
      <c r="AJ166" s="1">
        <v>20170624</v>
      </c>
      <c r="AK166" s="1">
        <v>20170615</v>
      </c>
      <c r="AL166" s="12">
        <v>25400</v>
      </c>
      <c r="AM166" s="12">
        <v>25400</v>
      </c>
      <c r="AN166" s="1"/>
      <c r="AO166" s="1">
        <v>20232604</v>
      </c>
    </row>
    <row r="167" spans="1:41" x14ac:dyDescent="0.25">
      <c r="A167" s="1">
        <v>821003143</v>
      </c>
      <c r="B167" s="1" t="s">
        <v>11</v>
      </c>
      <c r="C167" s="1" t="s">
        <v>494</v>
      </c>
      <c r="D167" s="1">
        <v>2056797</v>
      </c>
      <c r="E167" s="1" t="s">
        <v>592</v>
      </c>
      <c r="F167" s="1" t="s">
        <v>593</v>
      </c>
      <c r="G167" s="1" t="s">
        <v>494</v>
      </c>
      <c r="H167" s="1">
        <v>2056797</v>
      </c>
      <c r="I167" s="5">
        <v>41801</v>
      </c>
      <c r="J167" s="12">
        <v>15100</v>
      </c>
      <c r="K167" s="12">
        <v>9500</v>
      </c>
      <c r="L167" s="1" t="s">
        <v>539</v>
      </c>
      <c r="M167" s="1" t="s">
        <v>781</v>
      </c>
      <c r="N167" s="1"/>
      <c r="O167" s="1"/>
      <c r="P167" s="1"/>
      <c r="Q167" s="1" t="s">
        <v>508</v>
      </c>
      <c r="R167" s="12">
        <v>15100</v>
      </c>
      <c r="S167" s="12">
        <v>5600</v>
      </c>
      <c r="T167" s="12">
        <v>9500</v>
      </c>
      <c r="U167" s="12"/>
      <c r="V167" s="12">
        <v>0</v>
      </c>
      <c r="W167" s="1"/>
      <c r="X167" s="12">
        <v>0</v>
      </c>
      <c r="Y167" s="1"/>
      <c r="Z167" s="1"/>
      <c r="AA167" s="1"/>
      <c r="AB167" s="1"/>
      <c r="AC167" s="14">
        <v>141493200608487</v>
      </c>
      <c r="AD167" s="5">
        <v>41801</v>
      </c>
      <c r="AE167" s="1"/>
      <c r="AF167" s="1">
        <v>2</v>
      </c>
      <c r="AG167" s="1"/>
      <c r="AH167" s="1" t="s">
        <v>261</v>
      </c>
      <c r="AI167" s="1">
        <v>2</v>
      </c>
      <c r="AJ167" s="1">
        <v>20171029</v>
      </c>
      <c r="AK167" s="1">
        <v>20171019</v>
      </c>
      <c r="AL167" s="12">
        <v>15100</v>
      </c>
      <c r="AM167" s="12">
        <v>9500</v>
      </c>
      <c r="AN167" s="1" t="s">
        <v>594</v>
      </c>
      <c r="AO167" s="1">
        <v>20232604</v>
      </c>
    </row>
    <row r="168" spans="1:41" x14ac:dyDescent="0.25">
      <c r="A168" s="1">
        <v>821003143</v>
      </c>
      <c r="B168" s="1" t="s">
        <v>11</v>
      </c>
      <c r="C168" s="1" t="s">
        <v>494</v>
      </c>
      <c r="D168" s="1">
        <v>2109997</v>
      </c>
      <c r="E168" s="1" t="s">
        <v>595</v>
      </c>
      <c r="F168" s="1" t="s">
        <v>596</v>
      </c>
      <c r="G168" s="1" t="s">
        <v>494</v>
      </c>
      <c r="H168" s="1">
        <v>2109997</v>
      </c>
      <c r="I168" s="5">
        <v>41871</v>
      </c>
      <c r="J168" s="12">
        <v>25400</v>
      </c>
      <c r="K168" s="12">
        <v>25400</v>
      </c>
      <c r="L168" s="1" t="s">
        <v>539</v>
      </c>
      <c r="M168" s="1" t="s">
        <v>781</v>
      </c>
      <c r="N168" s="1"/>
      <c r="O168" s="1"/>
      <c r="P168" s="1"/>
      <c r="Q168" s="1" t="s">
        <v>508</v>
      </c>
      <c r="R168" s="12">
        <v>25400</v>
      </c>
      <c r="S168" s="12">
        <v>0</v>
      </c>
      <c r="T168" s="12">
        <v>25400</v>
      </c>
      <c r="U168" s="12"/>
      <c r="V168" s="12">
        <v>0</v>
      </c>
      <c r="W168" s="1"/>
      <c r="X168" s="12">
        <v>0</v>
      </c>
      <c r="Y168" s="1"/>
      <c r="Z168" s="1"/>
      <c r="AA168" s="1"/>
      <c r="AB168" s="1"/>
      <c r="AC168" s="1"/>
      <c r="AD168" s="5">
        <v>41871</v>
      </c>
      <c r="AE168" s="1"/>
      <c r="AF168" s="1">
        <v>2</v>
      </c>
      <c r="AG168" s="1"/>
      <c r="AH168" s="1" t="s">
        <v>261</v>
      </c>
      <c r="AI168" s="1">
        <v>2</v>
      </c>
      <c r="AJ168" s="1">
        <v>20170624</v>
      </c>
      <c r="AK168" s="1">
        <v>20170615</v>
      </c>
      <c r="AL168" s="12">
        <v>25400</v>
      </c>
      <c r="AM168" s="12">
        <v>25400</v>
      </c>
      <c r="AN168" s="1"/>
      <c r="AO168" s="1">
        <v>20232604</v>
      </c>
    </row>
    <row r="169" spans="1:41" x14ac:dyDescent="0.25">
      <c r="A169" s="1">
        <v>821003143</v>
      </c>
      <c r="B169" s="1" t="s">
        <v>11</v>
      </c>
      <c r="C169" s="1" t="s">
        <v>494</v>
      </c>
      <c r="D169" s="1">
        <v>2110001</v>
      </c>
      <c r="E169" s="1" t="s">
        <v>597</v>
      </c>
      <c r="F169" s="1" t="s">
        <v>598</v>
      </c>
      <c r="G169" s="1" t="s">
        <v>494</v>
      </c>
      <c r="H169" s="1">
        <v>2110001</v>
      </c>
      <c r="I169" s="5">
        <v>41871</v>
      </c>
      <c r="J169" s="12">
        <v>25400</v>
      </c>
      <c r="K169" s="12">
        <v>25400</v>
      </c>
      <c r="L169" s="1" t="s">
        <v>539</v>
      </c>
      <c r="M169" s="1" t="s">
        <v>781</v>
      </c>
      <c r="N169" s="1"/>
      <c r="O169" s="1"/>
      <c r="P169" s="1"/>
      <c r="Q169" s="1" t="s">
        <v>508</v>
      </c>
      <c r="R169" s="12">
        <v>25400</v>
      </c>
      <c r="S169" s="12">
        <v>0</v>
      </c>
      <c r="T169" s="12">
        <v>25400</v>
      </c>
      <c r="U169" s="12"/>
      <c r="V169" s="12">
        <v>0</v>
      </c>
      <c r="W169" s="1"/>
      <c r="X169" s="12">
        <v>0</v>
      </c>
      <c r="Y169" s="1"/>
      <c r="Z169" s="1"/>
      <c r="AA169" s="1"/>
      <c r="AB169" s="1"/>
      <c r="AC169" s="1"/>
      <c r="AD169" s="5">
        <v>41871</v>
      </c>
      <c r="AE169" s="1"/>
      <c r="AF169" s="1">
        <v>2</v>
      </c>
      <c r="AG169" s="1"/>
      <c r="AH169" s="1" t="s">
        <v>261</v>
      </c>
      <c r="AI169" s="1">
        <v>2</v>
      </c>
      <c r="AJ169" s="1">
        <v>20170624</v>
      </c>
      <c r="AK169" s="1">
        <v>20170615</v>
      </c>
      <c r="AL169" s="12">
        <v>25400</v>
      </c>
      <c r="AM169" s="12">
        <v>25400</v>
      </c>
      <c r="AN169" s="1"/>
      <c r="AO169" s="1">
        <v>20232604</v>
      </c>
    </row>
    <row r="170" spans="1:41" x14ac:dyDescent="0.25">
      <c r="A170" s="1">
        <v>821003143</v>
      </c>
      <c r="B170" s="1" t="s">
        <v>11</v>
      </c>
      <c r="C170" s="1" t="s">
        <v>494</v>
      </c>
      <c r="D170" s="1">
        <v>2110006</v>
      </c>
      <c r="E170" s="1" t="s">
        <v>599</v>
      </c>
      <c r="F170" s="1" t="s">
        <v>600</v>
      </c>
      <c r="G170" s="1" t="s">
        <v>494</v>
      </c>
      <c r="H170" s="1">
        <v>2110006</v>
      </c>
      <c r="I170" s="5">
        <v>41871</v>
      </c>
      <c r="J170" s="12">
        <v>25400</v>
      </c>
      <c r="K170" s="12">
        <v>25400</v>
      </c>
      <c r="L170" s="1" t="s">
        <v>539</v>
      </c>
      <c r="M170" s="1" t="s">
        <v>781</v>
      </c>
      <c r="N170" s="1"/>
      <c r="O170" s="1"/>
      <c r="P170" s="1"/>
      <c r="Q170" s="1" t="s">
        <v>508</v>
      </c>
      <c r="R170" s="12">
        <v>25400</v>
      </c>
      <c r="S170" s="12">
        <v>0</v>
      </c>
      <c r="T170" s="12">
        <v>25400</v>
      </c>
      <c r="U170" s="12"/>
      <c r="V170" s="12">
        <v>0</v>
      </c>
      <c r="W170" s="1"/>
      <c r="X170" s="12">
        <v>0</v>
      </c>
      <c r="Y170" s="1"/>
      <c r="Z170" s="1"/>
      <c r="AA170" s="1"/>
      <c r="AB170" s="1"/>
      <c r="AC170" s="1"/>
      <c r="AD170" s="5">
        <v>41871</v>
      </c>
      <c r="AE170" s="1"/>
      <c r="AF170" s="1">
        <v>2</v>
      </c>
      <c r="AG170" s="1"/>
      <c r="AH170" s="1" t="s">
        <v>261</v>
      </c>
      <c r="AI170" s="1">
        <v>2</v>
      </c>
      <c r="AJ170" s="1">
        <v>20170624</v>
      </c>
      <c r="AK170" s="1">
        <v>20170615</v>
      </c>
      <c r="AL170" s="12">
        <v>25400</v>
      </c>
      <c r="AM170" s="12">
        <v>25400</v>
      </c>
      <c r="AN170" s="1"/>
      <c r="AO170" s="1">
        <v>20232604</v>
      </c>
    </row>
    <row r="171" spans="1:41" x14ac:dyDescent="0.25">
      <c r="A171" s="1">
        <v>821003143</v>
      </c>
      <c r="B171" s="1" t="s">
        <v>11</v>
      </c>
      <c r="C171" s="1" t="s">
        <v>494</v>
      </c>
      <c r="D171" s="1">
        <v>2112299</v>
      </c>
      <c r="E171" s="1" t="s">
        <v>601</v>
      </c>
      <c r="F171" s="1" t="s">
        <v>602</v>
      </c>
      <c r="G171" s="1" t="s">
        <v>494</v>
      </c>
      <c r="H171" s="1">
        <v>2112299</v>
      </c>
      <c r="I171" s="5">
        <v>41873</v>
      </c>
      <c r="J171" s="12">
        <v>25400</v>
      </c>
      <c r="K171" s="12">
        <v>25400</v>
      </c>
      <c r="L171" s="1" t="s">
        <v>539</v>
      </c>
      <c r="M171" s="1" t="s">
        <v>781</v>
      </c>
      <c r="N171" s="1"/>
      <c r="O171" s="1"/>
      <c r="P171" s="1"/>
      <c r="Q171" s="1" t="s">
        <v>508</v>
      </c>
      <c r="R171" s="12">
        <v>25400</v>
      </c>
      <c r="S171" s="12">
        <v>0</v>
      </c>
      <c r="T171" s="12">
        <v>25400</v>
      </c>
      <c r="U171" s="12"/>
      <c r="V171" s="12">
        <v>0</v>
      </c>
      <c r="W171" s="1"/>
      <c r="X171" s="12">
        <v>0</v>
      </c>
      <c r="Y171" s="1"/>
      <c r="Z171" s="1"/>
      <c r="AA171" s="1"/>
      <c r="AB171" s="1"/>
      <c r="AC171" s="1"/>
      <c r="AD171" s="5">
        <v>41873</v>
      </c>
      <c r="AE171" s="1"/>
      <c r="AF171" s="1">
        <v>2</v>
      </c>
      <c r="AG171" s="1"/>
      <c r="AH171" s="1" t="s">
        <v>261</v>
      </c>
      <c r="AI171" s="1">
        <v>2</v>
      </c>
      <c r="AJ171" s="1">
        <v>20170624</v>
      </c>
      <c r="AK171" s="1">
        <v>20170615</v>
      </c>
      <c r="AL171" s="12">
        <v>25400</v>
      </c>
      <c r="AM171" s="12">
        <v>25400</v>
      </c>
      <c r="AN171" s="1"/>
      <c r="AO171" s="1">
        <v>20232604</v>
      </c>
    </row>
    <row r="172" spans="1:41" x14ac:dyDescent="0.25">
      <c r="A172" s="1">
        <v>821003143</v>
      </c>
      <c r="B172" s="1" t="s">
        <v>11</v>
      </c>
      <c r="C172" s="1" t="s">
        <v>494</v>
      </c>
      <c r="D172" s="1">
        <v>2185129</v>
      </c>
      <c r="E172" s="1" t="s">
        <v>603</v>
      </c>
      <c r="F172" s="1" t="s">
        <v>604</v>
      </c>
      <c r="G172" s="1" t="s">
        <v>494</v>
      </c>
      <c r="H172" s="1">
        <v>2185129</v>
      </c>
      <c r="I172" s="5">
        <v>41974</v>
      </c>
      <c r="J172" s="12">
        <v>130990</v>
      </c>
      <c r="K172" s="12">
        <v>130990</v>
      </c>
      <c r="L172" s="1" t="s">
        <v>539</v>
      </c>
      <c r="M172" s="1" t="s">
        <v>781</v>
      </c>
      <c r="N172" s="1"/>
      <c r="O172" s="1"/>
      <c r="P172" s="1"/>
      <c r="Q172" s="1" t="s">
        <v>508</v>
      </c>
      <c r="R172" s="12">
        <v>130990</v>
      </c>
      <c r="S172" s="12">
        <v>0</v>
      </c>
      <c r="T172" s="12">
        <v>130990</v>
      </c>
      <c r="U172" s="12"/>
      <c r="V172" s="12">
        <v>0</v>
      </c>
      <c r="W172" s="1"/>
      <c r="X172" s="12">
        <v>0</v>
      </c>
      <c r="Y172" s="1"/>
      <c r="Z172" s="1"/>
      <c r="AA172" s="1"/>
      <c r="AB172" s="1"/>
      <c r="AC172" s="14">
        <v>141853043438573</v>
      </c>
      <c r="AD172" s="5">
        <v>41974</v>
      </c>
      <c r="AE172" s="1"/>
      <c r="AF172" s="1">
        <v>2</v>
      </c>
      <c r="AG172" s="1"/>
      <c r="AH172" s="1" t="s">
        <v>261</v>
      </c>
      <c r="AI172" s="1">
        <v>5</v>
      </c>
      <c r="AJ172" s="1">
        <v>20180416</v>
      </c>
      <c r="AK172" s="1">
        <v>20180406</v>
      </c>
      <c r="AL172" s="12">
        <v>130990</v>
      </c>
      <c r="AM172" s="12">
        <v>130990</v>
      </c>
      <c r="AN172" s="1" t="s">
        <v>605</v>
      </c>
      <c r="AO172" s="1">
        <v>20232604</v>
      </c>
    </row>
    <row r="173" spans="1:41" x14ac:dyDescent="0.25">
      <c r="A173" s="1">
        <v>821003143</v>
      </c>
      <c r="B173" s="1" t="s">
        <v>11</v>
      </c>
      <c r="C173" s="1" t="s">
        <v>494</v>
      </c>
      <c r="D173" s="1">
        <v>2488218</v>
      </c>
      <c r="E173" s="1" t="s">
        <v>606</v>
      </c>
      <c r="F173" s="1" t="s">
        <v>607</v>
      </c>
      <c r="G173" s="1" t="s">
        <v>494</v>
      </c>
      <c r="H173" s="1">
        <v>2488218</v>
      </c>
      <c r="I173" s="5">
        <v>42439</v>
      </c>
      <c r="J173" s="12">
        <v>56869</v>
      </c>
      <c r="K173" s="12">
        <v>56869</v>
      </c>
      <c r="L173" s="1" t="s">
        <v>539</v>
      </c>
      <c r="M173" s="1" t="s">
        <v>781</v>
      </c>
      <c r="N173" s="1"/>
      <c r="O173" s="1"/>
      <c r="P173" s="1"/>
      <c r="Q173" s="1" t="s">
        <v>508</v>
      </c>
      <c r="R173" s="12">
        <v>56869</v>
      </c>
      <c r="S173" s="12">
        <v>0</v>
      </c>
      <c r="T173" s="12">
        <v>56869</v>
      </c>
      <c r="U173" s="12"/>
      <c r="V173" s="12">
        <v>0</v>
      </c>
      <c r="W173" s="1"/>
      <c r="X173" s="12">
        <v>0</v>
      </c>
      <c r="Y173" s="1"/>
      <c r="Z173" s="1"/>
      <c r="AA173" s="1"/>
      <c r="AB173" s="1"/>
      <c r="AC173" s="1"/>
      <c r="AD173" s="5">
        <v>42439</v>
      </c>
      <c r="AE173" s="1"/>
      <c r="AF173" s="1">
        <v>2</v>
      </c>
      <c r="AG173" s="1"/>
      <c r="AH173" s="1" t="s">
        <v>261</v>
      </c>
      <c r="AI173" s="1">
        <v>2</v>
      </c>
      <c r="AJ173" s="1">
        <v>20180630</v>
      </c>
      <c r="AK173" s="1">
        <v>20180622</v>
      </c>
      <c r="AL173" s="12">
        <v>56869</v>
      </c>
      <c r="AM173" s="12">
        <v>56869</v>
      </c>
      <c r="AN173" s="1"/>
      <c r="AO173" s="1">
        <v>20232604</v>
      </c>
    </row>
    <row r="174" spans="1:41" x14ac:dyDescent="0.25">
      <c r="A174" s="1">
        <v>821003143</v>
      </c>
      <c r="B174" s="1" t="s">
        <v>11</v>
      </c>
      <c r="C174" s="1" t="s">
        <v>256</v>
      </c>
      <c r="D174" s="1">
        <v>11867</v>
      </c>
      <c r="E174" s="1" t="s">
        <v>608</v>
      </c>
      <c r="F174" s="1" t="s">
        <v>609</v>
      </c>
      <c r="G174" s="1" t="s">
        <v>256</v>
      </c>
      <c r="H174" s="1">
        <v>11867</v>
      </c>
      <c r="I174" s="5">
        <v>44130</v>
      </c>
      <c r="J174" s="12">
        <v>99400</v>
      </c>
      <c r="K174" s="12">
        <v>99400</v>
      </c>
      <c r="L174" s="1" t="s">
        <v>539</v>
      </c>
      <c r="M174" s="1" t="s">
        <v>781</v>
      </c>
      <c r="N174" s="1"/>
      <c r="O174" s="1"/>
      <c r="P174" s="1"/>
      <c r="Q174" s="1" t="s">
        <v>508</v>
      </c>
      <c r="R174" s="12">
        <v>99400</v>
      </c>
      <c r="S174" s="12">
        <v>0</v>
      </c>
      <c r="T174" s="12">
        <v>99400</v>
      </c>
      <c r="U174" s="12"/>
      <c r="V174" s="12">
        <v>0</v>
      </c>
      <c r="W174" s="1"/>
      <c r="X174" s="12">
        <v>0</v>
      </c>
      <c r="Y174" s="1"/>
      <c r="Z174" s="1"/>
      <c r="AA174" s="1"/>
      <c r="AB174" s="1"/>
      <c r="AC174" s="1"/>
      <c r="AD174" s="5">
        <v>44130</v>
      </c>
      <c r="AE174" s="1"/>
      <c r="AF174" s="1">
        <v>2</v>
      </c>
      <c r="AG174" s="1"/>
      <c r="AH174" s="1" t="s">
        <v>261</v>
      </c>
      <c r="AI174" s="1">
        <v>2</v>
      </c>
      <c r="AJ174" s="1">
        <v>20230228</v>
      </c>
      <c r="AK174" s="1">
        <v>20230216</v>
      </c>
      <c r="AL174" s="12">
        <v>99400</v>
      </c>
      <c r="AM174" s="12">
        <v>99400</v>
      </c>
      <c r="AN174" s="1"/>
      <c r="AO174" s="1">
        <v>20232604</v>
      </c>
    </row>
    <row r="175" spans="1:41" x14ac:dyDescent="0.25">
      <c r="A175" s="1">
        <v>821003143</v>
      </c>
      <c r="B175" s="1" t="s">
        <v>11</v>
      </c>
      <c r="C175" s="1" t="s">
        <v>256</v>
      </c>
      <c r="D175" s="1">
        <v>12254</v>
      </c>
      <c r="E175" s="1" t="s">
        <v>610</v>
      </c>
      <c r="F175" s="1" t="s">
        <v>611</v>
      </c>
      <c r="G175" s="1" t="s">
        <v>256</v>
      </c>
      <c r="H175" s="1">
        <v>12254</v>
      </c>
      <c r="I175" s="5">
        <v>44131</v>
      </c>
      <c r="J175" s="12">
        <v>99400</v>
      </c>
      <c r="K175" s="12">
        <v>99400</v>
      </c>
      <c r="L175" s="1" t="s">
        <v>539</v>
      </c>
      <c r="M175" s="1" t="s">
        <v>781</v>
      </c>
      <c r="N175" s="1"/>
      <c r="O175" s="1"/>
      <c r="P175" s="1"/>
      <c r="Q175" s="1" t="s">
        <v>508</v>
      </c>
      <c r="R175" s="12">
        <v>99400</v>
      </c>
      <c r="S175" s="12">
        <v>0</v>
      </c>
      <c r="T175" s="12">
        <v>99400</v>
      </c>
      <c r="U175" s="12"/>
      <c r="V175" s="12">
        <v>0</v>
      </c>
      <c r="W175" s="1"/>
      <c r="X175" s="12">
        <v>0</v>
      </c>
      <c r="Y175" s="1"/>
      <c r="Z175" s="1"/>
      <c r="AA175" s="1"/>
      <c r="AB175" s="1"/>
      <c r="AC175" s="1"/>
      <c r="AD175" s="5">
        <v>44131</v>
      </c>
      <c r="AE175" s="1"/>
      <c r="AF175" s="1">
        <v>2</v>
      </c>
      <c r="AG175" s="1"/>
      <c r="AH175" s="1" t="s">
        <v>261</v>
      </c>
      <c r="AI175" s="1">
        <v>2</v>
      </c>
      <c r="AJ175" s="1">
        <v>20230228</v>
      </c>
      <c r="AK175" s="1">
        <v>20230216</v>
      </c>
      <c r="AL175" s="12">
        <v>99400</v>
      </c>
      <c r="AM175" s="12">
        <v>99400</v>
      </c>
      <c r="AN175" s="1"/>
      <c r="AO175" s="1">
        <v>20232604</v>
      </c>
    </row>
    <row r="176" spans="1:41" x14ac:dyDescent="0.25">
      <c r="A176" s="1">
        <v>821003143</v>
      </c>
      <c r="B176" s="1" t="s">
        <v>11</v>
      </c>
      <c r="C176" s="1" t="s">
        <v>256</v>
      </c>
      <c r="D176" s="1">
        <v>464773</v>
      </c>
      <c r="E176" s="1" t="s">
        <v>612</v>
      </c>
      <c r="F176" s="1" t="s">
        <v>613</v>
      </c>
      <c r="G176" s="1" t="s">
        <v>256</v>
      </c>
      <c r="H176" s="1">
        <v>464773</v>
      </c>
      <c r="I176" s="5">
        <v>44953</v>
      </c>
      <c r="J176" s="12">
        <v>66893</v>
      </c>
      <c r="K176" s="12">
        <v>62793</v>
      </c>
      <c r="L176" s="1" t="s">
        <v>614</v>
      </c>
      <c r="M176" s="1" t="s">
        <v>773</v>
      </c>
      <c r="N176" s="1"/>
      <c r="O176" s="1"/>
      <c r="P176" s="1"/>
      <c r="Q176" s="1" t="s">
        <v>508</v>
      </c>
      <c r="R176" s="12">
        <v>62793</v>
      </c>
      <c r="S176" s="1">
        <v>62793</v>
      </c>
      <c r="T176" s="12">
        <v>0</v>
      </c>
      <c r="U176" s="12"/>
      <c r="V176" s="12">
        <v>0</v>
      </c>
      <c r="W176" s="1"/>
      <c r="X176" s="12">
        <v>0</v>
      </c>
      <c r="Y176" s="1"/>
      <c r="Z176" s="1"/>
      <c r="AA176" s="1"/>
      <c r="AB176" s="1"/>
      <c r="AC176" s="14">
        <v>223628516590045</v>
      </c>
      <c r="AD176" s="5">
        <v>44953</v>
      </c>
      <c r="AE176" s="1"/>
      <c r="AF176" s="1">
        <v>2</v>
      </c>
      <c r="AG176" s="1"/>
      <c r="AH176" s="1" t="s">
        <v>261</v>
      </c>
      <c r="AI176" s="1">
        <v>1</v>
      </c>
      <c r="AJ176" s="1">
        <v>20230228</v>
      </c>
      <c r="AK176" s="1">
        <v>20230222</v>
      </c>
      <c r="AL176" s="12">
        <v>62793</v>
      </c>
      <c r="AM176" s="12">
        <v>0</v>
      </c>
      <c r="AN176" s="1"/>
      <c r="AO176" s="1">
        <v>20232604</v>
      </c>
    </row>
    <row r="177" spans="1:41" x14ac:dyDescent="0.25">
      <c r="A177" s="1">
        <v>821003143</v>
      </c>
      <c r="B177" s="1" t="s">
        <v>11</v>
      </c>
      <c r="C177" s="1" t="s">
        <v>494</v>
      </c>
      <c r="D177" s="1">
        <v>3064024</v>
      </c>
      <c r="E177" s="1" t="s">
        <v>615</v>
      </c>
      <c r="F177" s="1" t="s">
        <v>616</v>
      </c>
      <c r="G177" s="1" t="s">
        <v>494</v>
      </c>
      <c r="H177" s="1">
        <v>3064024</v>
      </c>
      <c r="I177" s="5">
        <v>43308</v>
      </c>
      <c r="J177" s="12">
        <v>127342</v>
      </c>
      <c r="K177" s="12">
        <v>110942</v>
      </c>
      <c r="L177" s="1" t="s">
        <v>614</v>
      </c>
      <c r="M177" s="1" t="s">
        <v>774</v>
      </c>
      <c r="N177" s="1"/>
      <c r="O177" s="1"/>
      <c r="P177" s="1"/>
      <c r="Q177" s="1" t="s">
        <v>508</v>
      </c>
      <c r="R177" s="12">
        <v>16400</v>
      </c>
      <c r="S177" s="1">
        <v>16400</v>
      </c>
      <c r="T177" s="12">
        <v>0</v>
      </c>
      <c r="U177" s="12"/>
      <c r="V177" s="12">
        <v>0</v>
      </c>
      <c r="W177" s="1"/>
      <c r="X177" s="12">
        <v>0</v>
      </c>
      <c r="Y177" s="12">
        <v>16400</v>
      </c>
      <c r="Z177">
        <v>2200545025</v>
      </c>
      <c r="AA177" s="1"/>
      <c r="AB177" s="1"/>
      <c r="AC177" s="14">
        <v>182086220448349</v>
      </c>
      <c r="AD177" s="5">
        <v>43308</v>
      </c>
      <c r="AE177" s="1"/>
      <c r="AF177" s="1">
        <v>2</v>
      </c>
      <c r="AG177" s="1"/>
      <c r="AH177" s="1" t="s">
        <v>261</v>
      </c>
      <c r="AI177" s="1">
        <v>1</v>
      </c>
      <c r="AJ177" s="1">
        <v>20180830</v>
      </c>
      <c r="AK177" s="1">
        <v>20180813</v>
      </c>
      <c r="AL177" s="12">
        <v>16400</v>
      </c>
      <c r="AM177" s="12">
        <v>0</v>
      </c>
      <c r="AN177" s="1"/>
      <c r="AO177" s="1">
        <v>20232604</v>
      </c>
    </row>
    <row r="178" spans="1:41" x14ac:dyDescent="0.25">
      <c r="A178" s="1">
        <v>821003143</v>
      </c>
      <c r="B178" s="1" t="s">
        <v>11</v>
      </c>
      <c r="C178" s="1" t="s">
        <v>494</v>
      </c>
      <c r="D178" s="1">
        <v>1375276</v>
      </c>
      <c r="E178" s="1" t="s">
        <v>617</v>
      </c>
      <c r="F178" s="1" t="s">
        <v>618</v>
      </c>
      <c r="G178" s="1" t="s">
        <v>494</v>
      </c>
      <c r="H178" s="1">
        <v>1375276</v>
      </c>
      <c r="I178" s="5">
        <v>40792</v>
      </c>
      <c r="J178" s="12">
        <v>50609</v>
      </c>
      <c r="K178" s="12">
        <v>50609</v>
      </c>
      <c r="L178" s="1" t="s">
        <v>614</v>
      </c>
      <c r="M178" s="1" t="s">
        <v>774</v>
      </c>
      <c r="N178" s="1"/>
      <c r="O178" s="1"/>
      <c r="P178" s="1"/>
      <c r="Q178" s="1" t="s">
        <v>508</v>
      </c>
      <c r="R178" s="12">
        <v>38390</v>
      </c>
      <c r="S178" s="1">
        <v>38390</v>
      </c>
      <c r="T178" s="12">
        <v>0</v>
      </c>
      <c r="U178" s="12"/>
      <c r="V178" s="12">
        <v>0</v>
      </c>
      <c r="W178" s="1"/>
      <c r="X178" s="12">
        <v>0</v>
      </c>
      <c r="Y178" s="1"/>
      <c r="Z178" s="1"/>
      <c r="AA178" s="1"/>
      <c r="AB178" s="1"/>
      <c r="AC178" s="14">
        <v>112496171608850</v>
      </c>
      <c r="AD178" s="5">
        <v>40792</v>
      </c>
      <c r="AE178" s="1"/>
      <c r="AF178" s="1">
        <v>2</v>
      </c>
      <c r="AG178" s="1"/>
      <c r="AH178" s="1" t="s">
        <v>261</v>
      </c>
      <c r="AI178" s="1">
        <v>1</v>
      </c>
      <c r="AJ178" s="1">
        <v>20111119</v>
      </c>
      <c r="AK178" s="1">
        <v>20111021</v>
      </c>
      <c r="AL178" s="12">
        <v>38390</v>
      </c>
      <c r="AM178" s="12">
        <v>0</v>
      </c>
      <c r="AN178" s="1"/>
      <c r="AO178" s="1">
        <v>20232604</v>
      </c>
    </row>
    <row r="179" spans="1:41" x14ac:dyDescent="0.25">
      <c r="A179" s="1">
        <v>821003143</v>
      </c>
      <c r="B179" s="1" t="s">
        <v>11</v>
      </c>
      <c r="C179" s="1" t="s">
        <v>256</v>
      </c>
      <c r="D179" s="1">
        <v>451929</v>
      </c>
      <c r="E179" s="1" t="s">
        <v>619</v>
      </c>
      <c r="F179" s="1" t="s">
        <v>620</v>
      </c>
      <c r="G179" s="1" t="s">
        <v>256</v>
      </c>
      <c r="H179" s="1">
        <v>451929</v>
      </c>
      <c r="I179" s="5">
        <v>44930</v>
      </c>
      <c r="J179" s="12">
        <v>40200</v>
      </c>
      <c r="K179" s="12">
        <v>36100</v>
      </c>
      <c r="L179" s="1" t="s">
        <v>614</v>
      </c>
      <c r="M179" s="1" t="s">
        <v>773</v>
      </c>
      <c r="N179" s="1"/>
      <c r="O179" s="1"/>
      <c r="P179" s="1"/>
      <c r="Q179" s="1" t="s">
        <v>508</v>
      </c>
      <c r="R179" s="12">
        <v>36100</v>
      </c>
      <c r="S179" s="1">
        <v>36100</v>
      </c>
      <c r="T179" s="12">
        <v>0</v>
      </c>
      <c r="U179" s="12"/>
      <c r="V179" s="12">
        <v>0</v>
      </c>
      <c r="W179" s="1"/>
      <c r="X179" s="12">
        <v>0</v>
      </c>
      <c r="Y179" s="1"/>
      <c r="Z179" s="1"/>
      <c r="AA179" s="1"/>
      <c r="AB179" s="1"/>
      <c r="AC179" s="14">
        <v>223468516339563</v>
      </c>
      <c r="AD179" s="5">
        <v>44930</v>
      </c>
      <c r="AE179" s="1"/>
      <c r="AF179" s="1">
        <v>2</v>
      </c>
      <c r="AG179" s="1"/>
      <c r="AH179" s="1" t="s">
        <v>261</v>
      </c>
      <c r="AI179" s="1">
        <v>1</v>
      </c>
      <c r="AJ179" s="1">
        <v>20230228</v>
      </c>
      <c r="AK179" s="1">
        <v>20230222</v>
      </c>
      <c r="AL179" s="12">
        <v>36100</v>
      </c>
      <c r="AM179" s="12">
        <v>0</v>
      </c>
      <c r="AN179" s="1"/>
      <c r="AO179" s="1">
        <v>20232604</v>
      </c>
    </row>
    <row r="180" spans="1:41" x14ac:dyDescent="0.25">
      <c r="A180" s="1">
        <v>821003143</v>
      </c>
      <c r="B180" s="1" t="s">
        <v>11</v>
      </c>
      <c r="C180" s="1" t="s">
        <v>256</v>
      </c>
      <c r="D180" s="1">
        <v>455446</v>
      </c>
      <c r="E180" s="1" t="s">
        <v>621</v>
      </c>
      <c r="F180" s="1" t="s">
        <v>622</v>
      </c>
      <c r="G180" s="1" t="s">
        <v>256</v>
      </c>
      <c r="H180" s="1">
        <v>455446</v>
      </c>
      <c r="I180" s="5">
        <v>44938</v>
      </c>
      <c r="J180" s="12">
        <v>46400</v>
      </c>
      <c r="K180" s="12">
        <v>42300</v>
      </c>
      <c r="L180" s="1" t="s">
        <v>614</v>
      </c>
      <c r="M180" s="1" t="s">
        <v>773</v>
      </c>
      <c r="N180" s="1"/>
      <c r="O180" s="1"/>
      <c r="P180" s="1"/>
      <c r="Q180" s="1" t="s">
        <v>508</v>
      </c>
      <c r="R180" s="12">
        <v>42300</v>
      </c>
      <c r="S180" s="1">
        <v>42300</v>
      </c>
      <c r="T180" s="12">
        <v>0</v>
      </c>
      <c r="U180" s="12"/>
      <c r="V180" s="12">
        <v>0</v>
      </c>
      <c r="W180" s="1"/>
      <c r="X180" s="12">
        <v>0</v>
      </c>
      <c r="Y180" s="1"/>
      <c r="Z180" s="1"/>
      <c r="AA180" s="1"/>
      <c r="AB180" s="1"/>
      <c r="AC180" s="14">
        <v>230058516279540</v>
      </c>
      <c r="AD180" s="5">
        <v>44938</v>
      </c>
      <c r="AE180" s="1"/>
      <c r="AF180" s="1">
        <v>2</v>
      </c>
      <c r="AG180" s="1"/>
      <c r="AH180" s="1" t="s">
        <v>261</v>
      </c>
      <c r="AI180" s="1">
        <v>1</v>
      </c>
      <c r="AJ180" s="1">
        <v>20230228</v>
      </c>
      <c r="AK180" s="1">
        <v>20230222</v>
      </c>
      <c r="AL180" s="12">
        <v>42300</v>
      </c>
      <c r="AM180" s="12">
        <v>0</v>
      </c>
      <c r="AN180" s="1"/>
      <c r="AO180" s="1">
        <v>20232604</v>
      </c>
    </row>
    <row r="181" spans="1:41" x14ac:dyDescent="0.25">
      <c r="A181" s="1">
        <v>821003143</v>
      </c>
      <c r="B181" s="1" t="s">
        <v>11</v>
      </c>
      <c r="C181" s="1" t="s">
        <v>494</v>
      </c>
      <c r="D181" s="1">
        <v>3212236</v>
      </c>
      <c r="E181" s="1" t="s">
        <v>623</v>
      </c>
      <c r="F181" s="1" t="s">
        <v>624</v>
      </c>
      <c r="G181" s="1" t="s">
        <v>494</v>
      </c>
      <c r="H181" s="1">
        <v>3212236</v>
      </c>
      <c r="I181" s="5">
        <v>43546</v>
      </c>
      <c r="J181" s="12">
        <v>21600</v>
      </c>
      <c r="K181" s="12">
        <v>18400</v>
      </c>
      <c r="L181" s="1" t="s">
        <v>614</v>
      </c>
      <c r="M181" s="1" t="s">
        <v>774</v>
      </c>
      <c r="N181" s="1"/>
      <c r="O181" s="1"/>
      <c r="P181" s="1"/>
      <c r="Q181" s="1" t="s">
        <v>508</v>
      </c>
      <c r="R181" s="12">
        <v>18400</v>
      </c>
      <c r="S181" s="1">
        <v>18400</v>
      </c>
      <c r="T181" s="12">
        <v>0</v>
      </c>
      <c r="U181" s="12"/>
      <c r="V181" s="12">
        <v>0</v>
      </c>
      <c r="W181" s="1"/>
      <c r="X181" s="12">
        <v>0</v>
      </c>
      <c r="Y181" s="1"/>
      <c r="Z181" s="1"/>
      <c r="AA181" s="1"/>
      <c r="AB181" s="1"/>
      <c r="AC181" s="14">
        <v>190788495301940</v>
      </c>
      <c r="AD181" s="5">
        <v>43546</v>
      </c>
      <c r="AE181" s="1"/>
      <c r="AF181" s="1">
        <v>2</v>
      </c>
      <c r="AG181" s="1"/>
      <c r="AH181" s="1" t="s">
        <v>261</v>
      </c>
      <c r="AI181" s="1">
        <v>1</v>
      </c>
      <c r="AJ181" s="1">
        <v>20190530</v>
      </c>
      <c r="AK181" s="1">
        <v>20190510</v>
      </c>
      <c r="AL181" s="12">
        <v>18400</v>
      </c>
      <c r="AM181" s="12">
        <v>0</v>
      </c>
      <c r="AN181" s="1"/>
      <c r="AO181" s="1">
        <v>20232604</v>
      </c>
    </row>
    <row r="182" spans="1:41" x14ac:dyDescent="0.25">
      <c r="A182" s="1">
        <v>821003143</v>
      </c>
      <c r="B182" s="1" t="s">
        <v>11</v>
      </c>
      <c r="C182" s="1" t="s">
        <v>494</v>
      </c>
      <c r="D182" s="1">
        <v>3213795</v>
      </c>
      <c r="E182" s="1" t="s">
        <v>625</v>
      </c>
      <c r="F182" s="1" t="s">
        <v>626</v>
      </c>
      <c r="G182" s="1" t="s">
        <v>494</v>
      </c>
      <c r="H182" s="1">
        <v>3213795</v>
      </c>
      <c r="I182" s="5">
        <v>43550</v>
      </c>
      <c r="J182" s="12">
        <v>46300</v>
      </c>
      <c r="K182" s="12">
        <v>43100</v>
      </c>
      <c r="L182" s="1" t="s">
        <v>614</v>
      </c>
      <c r="M182" s="1" t="s">
        <v>774</v>
      </c>
      <c r="N182" s="1"/>
      <c r="O182" s="1"/>
      <c r="P182" s="1"/>
      <c r="Q182" s="1" t="s">
        <v>508</v>
      </c>
      <c r="R182" s="12">
        <v>43100</v>
      </c>
      <c r="S182" s="1">
        <v>43100</v>
      </c>
      <c r="T182" s="12">
        <v>0</v>
      </c>
      <c r="U182" s="12"/>
      <c r="V182" s="12">
        <v>0</v>
      </c>
      <c r="W182" s="1"/>
      <c r="X182" s="12">
        <v>0</v>
      </c>
      <c r="Y182" s="1"/>
      <c r="Z182" s="1"/>
      <c r="AA182" s="1"/>
      <c r="AB182" s="1"/>
      <c r="AC182" s="14">
        <v>190788495303784</v>
      </c>
      <c r="AD182" s="5">
        <v>43550</v>
      </c>
      <c r="AE182" s="1"/>
      <c r="AF182" s="1">
        <v>2</v>
      </c>
      <c r="AG182" s="1"/>
      <c r="AH182" s="1" t="s">
        <v>261</v>
      </c>
      <c r="AI182" s="1">
        <v>1</v>
      </c>
      <c r="AJ182" s="1">
        <v>20190530</v>
      </c>
      <c r="AK182" s="1">
        <v>20190510</v>
      </c>
      <c r="AL182" s="12">
        <v>43100</v>
      </c>
      <c r="AM182" s="12">
        <v>0</v>
      </c>
      <c r="AN182" s="1"/>
      <c r="AO182" s="1">
        <v>20232604</v>
      </c>
    </row>
    <row r="183" spans="1:41" x14ac:dyDescent="0.25">
      <c r="A183" s="1">
        <v>821003143</v>
      </c>
      <c r="B183" s="1" t="s">
        <v>11</v>
      </c>
      <c r="C183" s="1" t="s">
        <v>494</v>
      </c>
      <c r="D183" s="1">
        <v>3245369</v>
      </c>
      <c r="E183" s="1" t="s">
        <v>627</v>
      </c>
      <c r="F183" s="1" t="s">
        <v>628</v>
      </c>
      <c r="G183" s="1" t="s">
        <v>494</v>
      </c>
      <c r="H183" s="1">
        <v>3245369</v>
      </c>
      <c r="I183" s="5">
        <v>43600</v>
      </c>
      <c r="J183" s="12">
        <v>29800</v>
      </c>
      <c r="K183" s="12">
        <v>26600</v>
      </c>
      <c r="L183" s="1" t="s">
        <v>614</v>
      </c>
      <c r="M183" s="1" t="s">
        <v>774</v>
      </c>
      <c r="N183" s="1"/>
      <c r="O183" s="1"/>
      <c r="P183" s="1"/>
      <c r="Q183" s="1" t="s">
        <v>508</v>
      </c>
      <c r="R183" s="12">
        <v>26600</v>
      </c>
      <c r="S183" s="1">
        <v>26600</v>
      </c>
      <c r="T183" s="12">
        <v>0</v>
      </c>
      <c r="U183" s="12"/>
      <c r="V183" s="12">
        <v>0</v>
      </c>
      <c r="W183" s="1"/>
      <c r="X183" s="12">
        <v>0</v>
      </c>
      <c r="Y183" s="1"/>
      <c r="Z183" s="1"/>
      <c r="AA183" s="1"/>
      <c r="AB183" s="1"/>
      <c r="AC183" s="14">
        <v>999999999999999</v>
      </c>
      <c r="AD183" s="5">
        <v>43600</v>
      </c>
      <c r="AE183" s="1"/>
      <c r="AF183" s="1">
        <v>2</v>
      </c>
      <c r="AG183" s="1"/>
      <c r="AH183" s="1" t="s">
        <v>261</v>
      </c>
      <c r="AI183" s="1">
        <v>1</v>
      </c>
      <c r="AJ183" s="1">
        <v>20190630</v>
      </c>
      <c r="AK183" s="1">
        <v>20190611</v>
      </c>
      <c r="AL183" s="12">
        <v>26600</v>
      </c>
      <c r="AM183" s="12">
        <v>0</v>
      </c>
      <c r="AN183" s="1"/>
      <c r="AO183" s="1">
        <v>20232604</v>
      </c>
    </row>
    <row r="184" spans="1:41" x14ac:dyDescent="0.25">
      <c r="A184" s="1">
        <v>821003143</v>
      </c>
      <c r="B184" s="1" t="s">
        <v>11</v>
      </c>
      <c r="C184" s="1" t="s">
        <v>256</v>
      </c>
      <c r="D184" s="1">
        <v>48306</v>
      </c>
      <c r="E184" s="1" t="s">
        <v>629</v>
      </c>
      <c r="F184" s="1" t="s">
        <v>630</v>
      </c>
      <c r="G184" s="1" t="s">
        <v>256</v>
      </c>
      <c r="H184" s="1">
        <v>48306</v>
      </c>
      <c r="I184" s="5">
        <v>44215</v>
      </c>
      <c r="J184" s="12">
        <v>99400</v>
      </c>
      <c r="K184" s="12">
        <v>99400</v>
      </c>
      <c r="L184" s="1" t="s">
        <v>631</v>
      </c>
      <c r="M184" s="1" t="s">
        <v>771</v>
      </c>
      <c r="N184" s="1"/>
      <c r="O184" s="1"/>
      <c r="P184" s="1"/>
      <c r="Q184" s="1" t="s">
        <v>508</v>
      </c>
      <c r="R184" s="12">
        <v>99400</v>
      </c>
      <c r="S184" s="1">
        <v>0</v>
      </c>
      <c r="T184" s="12">
        <v>0</v>
      </c>
      <c r="U184" s="12" t="s">
        <v>732</v>
      </c>
      <c r="V184" s="12">
        <v>99400</v>
      </c>
      <c r="W184" s="1" t="s">
        <v>632</v>
      </c>
      <c r="X184" s="1">
        <v>99400</v>
      </c>
      <c r="Y184" s="1"/>
      <c r="Z184" s="1"/>
      <c r="AA184" s="1"/>
      <c r="AB184" s="1"/>
      <c r="AC184" s="1"/>
      <c r="AD184" s="5">
        <v>44215</v>
      </c>
      <c r="AE184" s="1"/>
      <c r="AF184" s="1">
        <v>9</v>
      </c>
      <c r="AG184" s="1"/>
      <c r="AH184" s="1" t="s">
        <v>261</v>
      </c>
      <c r="AI184" s="1">
        <v>1</v>
      </c>
      <c r="AJ184" s="1">
        <v>21001231</v>
      </c>
      <c r="AK184" s="1">
        <v>20210208</v>
      </c>
      <c r="AL184" s="1">
        <v>99400</v>
      </c>
      <c r="AM184" s="1">
        <v>0</v>
      </c>
      <c r="AN184" s="1"/>
      <c r="AO184" s="1">
        <v>20232604</v>
      </c>
    </row>
    <row r="185" spans="1:41" x14ac:dyDescent="0.25">
      <c r="A185" s="1">
        <v>821003143</v>
      </c>
      <c r="B185" s="1" t="s">
        <v>11</v>
      </c>
      <c r="C185" s="1" t="s">
        <v>256</v>
      </c>
      <c r="D185" s="1">
        <v>49372</v>
      </c>
      <c r="E185" s="1" t="s">
        <v>633</v>
      </c>
      <c r="F185" s="1" t="s">
        <v>634</v>
      </c>
      <c r="G185" s="1" t="s">
        <v>256</v>
      </c>
      <c r="H185" s="1">
        <v>49372</v>
      </c>
      <c r="I185" s="5">
        <v>44216</v>
      </c>
      <c r="J185" s="12">
        <v>99400</v>
      </c>
      <c r="K185" s="12">
        <v>99400</v>
      </c>
      <c r="L185" s="1" t="s">
        <v>631</v>
      </c>
      <c r="M185" s="1" t="s">
        <v>771</v>
      </c>
      <c r="N185" s="1"/>
      <c r="O185" s="1"/>
      <c r="P185" s="1"/>
      <c r="Q185" s="1" t="s">
        <v>508</v>
      </c>
      <c r="R185" s="12">
        <v>99400</v>
      </c>
      <c r="S185" s="1">
        <v>0</v>
      </c>
      <c r="T185" s="12">
        <v>0</v>
      </c>
      <c r="U185" s="12" t="s">
        <v>732</v>
      </c>
      <c r="V185" s="12">
        <v>99400</v>
      </c>
      <c r="W185" s="1" t="s">
        <v>635</v>
      </c>
      <c r="X185" s="1">
        <v>99400</v>
      </c>
      <c r="Y185" s="1"/>
      <c r="Z185" s="1"/>
      <c r="AA185" s="1"/>
      <c r="AB185" s="1"/>
      <c r="AC185" s="1"/>
      <c r="AD185" s="5">
        <v>44216</v>
      </c>
      <c r="AE185" s="1"/>
      <c r="AF185" s="1">
        <v>9</v>
      </c>
      <c r="AG185" s="1"/>
      <c r="AH185" s="1" t="s">
        <v>261</v>
      </c>
      <c r="AI185" s="1">
        <v>1</v>
      </c>
      <c r="AJ185" s="1">
        <v>21001231</v>
      </c>
      <c r="AK185" s="1">
        <v>20210208</v>
      </c>
      <c r="AL185" s="1">
        <v>99400</v>
      </c>
      <c r="AM185" s="1">
        <v>0</v>
      </c>
      <c r="AN185" s="1"/>
      <c r="AO185" s="1">
        <v>20232604</v>
      </c>
    </row>
    <row r="186" spans="1:41" x14ac:dyDescent="0.25">
      <c r="A186" s="1">
        <v>821003143</v>
      </c>
      <c r="B186" s="1" t="s">
        <v>11</v>
      </c>
      <c r="C186" s="1" t="s">
        <v>256</v>
      </c>
      <c r="D186" s="1">
        <v>64997</v>
      </c>
      <c r="E186" s="1" t="s">
        <v>636</v>
      </c>
      <c r="F186" s="1" t="s">
        <v>637</v>
      </c>
      <c r="G186" s="1" t="s">
        <v>256</v>
      </c>
      <c r="H186" s="1">
        <v>64997</v>
      </c>
      <c r="I186" s="5">
        <v>44244</v>
      </c>
      <c r="J186" s="12">
        <v>99400</v>
      </c>
      <c r="K186" s="12">
        <v>99400</v>
      </c>
      <c r="L186" s="1" t="s">
        <v>631</v>
      </c>
      <c r="M186" s="1" t="s">
        <v>771</v>
      </c>
      <c r="N186" s="1"/>
      <c r="O186" s="1"/>
      <c r="P186" s="1"/>
      <c r="Q186" s="1" t="s">
        <v>508</v>
      </c>
      <c r="R186" s="12">
        <v>99400</v>
      </c>
      <c r="S186" s="1">
        <v>0</v>
      </c>
      <c r="T186" s="12">
        <v>0</v>
      </c>
      <c r="U186" s="12" t="s">
        <v>732</v>
      </c>
      <c r="V186" s="12">
        <v>99400</v>
      </c>
      <c r="W186" s="1" t="s">
        <v>638</v>
      </c>
      <c r="X186" s="1">
        <v>99400</v>
      </c>
      <c r="Y186" s="1"/>
      <c r="Z186" s="1"/>
      <c r="AA186" s="1"/>
      <c r="AB186" s="1"/>
      <c r="AC186" s="1"/>
      <c r="AD186" s="5">
        <v>44244</v>
      </c>
      <c r="AE186" s="1"/>
      <c r="AF186" s="1">
        <v>9</v>
      </c>
      <c r="AG186" s="1"/>
      <c r="AH186" s="1" t="s">
        <v>261</v>
      </c>
      <c r="AI186" s="1">
        <v>1</v>
      </c>
      <c r="AJ186" s="1">
        <v>21001231</v>
      </c>
      <c r="AK186" s="1">
        <v>20210311</v>
      </c>
      <c r="AL186" s="1">
        <v>99400</v>
      </c>
      <c r="AM186" s="1">
        <v>0</v>
      </c>
      <c r="AN186" s="1"/>
      <c r="AO186" s="1">
        <v>20232604</v>
      </c>
    </row>
    <row r="187" spans="1:41" x14ac:dyDescent="0.25">
      <c r="A187" s="1">
        <v>821003143</v>
      </c>
      <c r="B187" s="1" t="s">
        <v>11</v>
      </c>
      <c r="C187" s="1" t="s">
        <v>256</v>
      </c>
      <c r="D187" s="1">
        <v>65239</v>
      </c>
      <c r="E187" s="1" t="s">
        <v>639</v>
      </c>
      <c r="F187" s="1" t="s">
        <v>640</v>
      </c>
      <c r="G187" s="1" t="s">
        <v>256</v>
      </c>
      <c r="H187" s="1">
        <v>65239</v>
      </c>
      <c r="I187" s="5">
        <v>44245</v>
      </c>
      <c r="J187" s="12">
        <v>99400</v>
      </c>
      <c r="K187" s="12">
        <v>99400</v>
      </c>
      <c r="L187" s="1" t="s">
        <v>631</v>
      </c>
      <c r="M187" s="1" t="s">
        <v>771</v>
      </c>
      <c r="N187" s="1"/>
      <c r="O187" s="1"/>
      <c r="P187" s="1"/>
      <c r="Q187" s="1" t="s">
        <v>508</v>
      </c>
      <c r="R187" s="12">
        <v>99400</v>
      </c>
      <c r="S187" s="1">
        <v>0</v>
      </c>
      <c r="T187" s="12">
        <v>0</v>
      </c>
      <c r="U187" s="12" t="s">
        <v>732</v>
      </c>
      <c r="V187" s="12">
        <v>99400</v>
      </c>
      <c r="W187" s="1" t="s">
        <v>641</v>
      </c>
      <c r="X187" s="1">
        <v>99400</v>
      </c>
      <c r="Y187" s="1"/>
      <c r="Z187" s="1"/>
      <c r="AA187" s="1"/>
      <c r="AB187" s="1"/>
      <c r="AC187" s="1"/>
      <c r="AD187" s="5">
        <v>44245</v>
      </c>
      <c r="AE187" s="1"/>
      <c r="AF187" s="1">
        <v>9</v>
      </c>
      <c r="AG187" s="1"/>
      <c r="AH187" s="1" t="s">
        <v>261</v>
      </c>
      <c r="AI187" s="1">
        <v>1</v>
      </c>
      <c r="AJ187" s="1">
        <v>21001231</v>
      </c>
      <c r="AK187" s="1">
        <v>20210311</v>
      </c>
      <c r="AL187" s="1">
        <v>99400</v>
      </c>
      <c r="AM187" s="1">
        <v>0</v>
      </c>
      <c r="AN187" s="1"/>
      <c r="AO187" s="1">
        <v>20232604</v>
      </c>
    </row>
    <row r="188" spans="1:41" x14ac:dyDescent="0.25">
      <c r="A188" s="1">
        <v>821003143</v>
      </c>
      <c r="B188" s="1" t="s">
        <v>11</v>
      </c>
      <c r="C188" s="1" t="s">
        <v>256</v>
      </c>
      <c r="D188" s="1">
        <v>67757</v>
      </c>
      <c r="E188" s="1" t="s">
        <v>642</v>
      </c>
      <c r="F188" s="1" t="s">
        <v>643</v>
      </c>
      <c r="G188" s="1" t="s">
        <v>256</v>
      </c>
      <c r="H188" s="1">
        <v>67757</v>
      </c>
      <c r="I188" s="5">
        <v>44250</v>
      </c>
      <c r="J188" s="12">
        <v>99400</v>
      </c>
      <c r="K188" s="12">
        <v>99400</v>
      </c>
      <c r="L188" s="1" t="s">
        <v>631</v>
      </c>
      <c r="M188" s="1" t="s">
        <v>771</v>
      </c>
      <c r="N188" s="1"/>
      <c r="O188" s="1"/>
      <c r="P188" s="1"/>
      <c r="Q188" s="1" t="s">
        <v>508</v>
      </c>
      <c r="R188" s="12">
        <v>99400</v>
      </c>
      <c r="S188" s="1">
        <v>0</v>
      </c>
      <c r="T188" s="12">
        <v>0</v>
      </c>
      <c r="U188" s="12" t="s">
        <v>732</v>
      </c>
      <c r="V188" s="12">
        <v>99400</v>
      </c>
      <c r="W188" s="1" t="s">
        <v>644</v>
      </c>
      <c r="X188" s="1">
        <v>99400</v>
      </c>
      <c r="Y188" s="1"/>
      <c r="Z188" s="1"/>
      <c r="AA188" s="1"/>
      <c r="AB188" s="1"/>
      <c r="AC188" s="1"/>
      <c r="AD188" s="5">
        <v>44250</v>
      </c>
      <c r="AE188" s="1"/>
      <c r="AF188" s="1">
        <v>9</v>
      </c>
      <c r="AG188" s="1"/>
      <c r="AH188" s="1" t="s">
        <v>261</v>
      </c>
      <c r="AI188" s="1">
        <v>1</v>
      </c>
      <c r="AJ188" s="1">
        <v>21001231</v>
      </c>
      <c r="AK188" s="1">
        <v>20210311</v>
      </c>
      <c r="AL188" s="1">
        <v>99400</v>
      </c>
      <c r="AM188" s="1">
        <v>0</v>
      </c>
      <c r="AN188" s="1"/>
      <c r="AO188" s="1">
        <v>20232604</v>
      </c>
    </row>
    <row r="189" spans="1:41" x14ac:dyDescent="0.25">
      <c r="A189" s="1">
        <v>821003143</v>
      </c>
      <c r="B189" s="1" t="s">
        <v>11</v>
      </c>
      <c r="C189" s="1" t="s">
        <v>256</v>
      </c>
      <c r="D189" s="1">
        <v>85550</v>
      </c>
      <c r="E189" s="1" t="s">
        <v>645</v>
      </c>
      <c r="F189" s="1" t="s">
        <v>646</v>
      </c>
      <c r="G189" s="1" t="s">
        <v>256</v>
      </c>
      <c r="H189" s="1">
        <v>85550</v>
      </c>
      <c r="I189" s="5">
        <v>44279</v>
      </c>
      <c r="J189" s="12">
        <v>99400</v>
      </c>
      <c r="K189" s="12">
        <v>99400</v>
      </c>
      <c r="L189" s="1" t="s">
        <v>631</v>
      </c>
      <c r="M189" s="1" t="s">
        <v>771</v>
      </c>
      <c r="N189" s="1"/>
      <c r="O189" s="1"/>
      <c r="P189" s="1"/>
      <c r="Q189" s="1" t="s">
        <v>508</v>
      </c>
      <c r="R189" s="12">
        <v>99400</v>
      </c>
      <c r="S189" s="1">
        <v>0</v>
      </c>
      <c r="T189" s="12">
        <v>0</v>
      </c>
      <c r="U189" s="12" t="s">
        <v>732</v>
      </c>
      <c r="V189" s="12">
        <v>99400</v>
      </c>
      <c r="W189" s="1" t="s">
        <v>647</v>
      </c>
      <c r="X189" s="1">
        <v>99400</v>
      </c>
      <c r="Y189" s="1"/>
      <c r="Z189" s="1"/>
      <c r="AA189" s="1"/>
      <c r="AB189" s="1"/>
      <c r="AC189" s="1"/>
      <c r="AD189" s="5">
        <v>44279</v>
      </c>
      <c r="AE189" s="1"/>
      <c r="AF189" s="1">
        <v>9</v>
      </c>
      <c r="AG189" s="1"/>
      <c r="AH189" s="1" t="s">
        <v>261</v>
      </c>
      <c r="AI189" s="1">
        <v>1</v>
      </c>
      <c r="AJ189" s="1">
        <v>21001231</v>
      </c>
      <c r="AK189" s="1">
        <v>20210416</v>
      </c>
      <c r="AL189" s="1">
        <v>99400</v>
      </c>
      <c r="AM189" s="1">
        <v>0</v>
      </c>
      <c r="AN189" s="1"/>
      <c r="AO189" s="1">
        <v>20232604</v>
      </c>
    </row>
    <row r="190" spans="1:41" x14ac:dyDescent="0.25">
      <c r="A190" s="1">
        <v>821003143</v>
      </c>
      <c r="B190" s="1" t="s">
        <v>11</v>
      </c>
      <c r="C190" s="1" t="s">
        <v>256</v>
      </c>
      <c r="D190" s="1">
        <v>96817</v>
      </c>
      <c r="E190" s="1" t="s">
        <v>648</v>
      </c>
      <c r="F190" s="1" t="s">
        <v>649</v>
      </c>
      <c r="G190" s="1" t="s">
        <v>256</v>
      </c>
      <c r="H190" s="1">
        <v>96817</v>
      </c>
      <c r="I190" s="5">
        <v>44296</v>
      </c>
      <c r="J190" s="12">
        <v>266903</v>
      </c>
      <c r="K190" s="12">
        <v>266903</v>
      </c>
      <c r="L190" s="1" t="s">
        <v>631</v>
      </c>
      <c r="M190" s="1" t="s">
        <v>771</v>
      </c>
      <c r="N190" s="1"/>
      <c r="O190" s="1"/>
      <c r="P190" s="1"/>
      <c r="Q190" s="1" t="s">
        <v>508</v>
      </c>
      <c r="R190" s="12">
        <v>266903</v>
      </c>
      <c r="S190" s="1">
        <v>0</v>
      </c>
      <c r="T190" s="12">
        <v>0</v>
      </c>
      <c r="U190" s="12" t="s">
        <v>732</v>
      </c>
      <c r="V190" s="12">
        <v>266903</v>
      </c>
      <c r="W190" s="1" t="s">
        <v>650</v>
      </c>
      <c r="X190" s="1">
        <v>266903</v>
      </c>
      <c r="Y190" s="1"/>
      <c r="Z190" s="1"/>
      <c r="AA190" s="1"/>
      <c r="AB190" s="1"/>
      <c r="AC190" s="1"/>
      <c r="AD190" s="5">
        <v>44296</v>
      </c>
      <c r="AE190" s="1"/>
      <c r="AF190" s="1">
        <v>9</v>
      </c>
      <c r="AG190" s="1"/>
      <c r="AH190" s="1" t="s">
        <v>261</v>
      </c>
      <c r="AI190" s="1">
        <v>1</v>
      </c>
      <c r="AJ190" s="1">
        <v>21001231</v>
      </c>
      <c r="AK190" s="1">
        <v>20210513</v>
      </c>
      <c r="AL190" s="1">
        <v>266903</v>
      </c>
      <c r="AM190" s="1">
        <v>0</v>
      </c>
      <c r="AN190" s="1"/>
      <c r="AO190" s="1">
        <v>20232604</v>
      </c>
    </row>
    <row r="191" spans="1:41" x14ac:dyDescent="0.25">
      <c r="A191" s="1">
        <v>821003143</v>
      </c>
      <c r="B191" s="1" t="s">
        <v>11</v>
      </c>
      <c r="C191" s="1" t="s">
        <v>256</v>
      </c>
      <c r="D191" s="1">
        <v>354791</v>
      </c>
      <c r="E191" s="1" t="s">
        <v>651</v>
      </c>
      <c r="F191" s="1" t="s">
        <v>652</v>
      </c>
      <c r="G191" s="1" t="s">
        <v>256</v>
      </c>
      <c r="H191" s="1">
        <v>354791</v>
      </c>
      <c r="I191" s="5">
        <v>44754</v>
      </c>
      <c r="J191" s="12">
        <v>27333</v>
      </c>
      <c r="K191" s="12">
        <v>27333</v>
      </c>
      <c r="L191" s="1" t="s">
        <v>631</v>
      </c>
      <c r="M191" s="1" t="s">
        <v>771</v>
      </c>
      <c r="N191" s="1"/>
      <c r="O191" s="1"/>
      <c r="P191" s="1"/>
      <c r="Q191" s="1" t="s">
        <v>508</v>
      </c>
      <c r="R191" s="12">
        <v>27333</v>
      </c>
      <c r="S191" s="1">
        <v>0</v>
      </c>
      <c r="T191" s="12">
        <v>0</v>
      </c>
      <c r="U191" s="12" t="s">
        <v>732</v>
      </c>
      <c r="V191" s="12">
        <v>27333</v>
      </c>
      <c r="W191" s="1" t="s">
        <v>653</v>
      </c>
      <c r="X191" s="1">
        <v>27333</v>
      </c>
      <c r="Y191" s="1"/>
      <c r="Z191" s="1"/>
      <c r="AA191" s="1"/>
      <c r="AB191" s="1"/>
      <c r="AC191" s="1"/>
      <c r="AD191" s="5">
        <v>44754</v>
      </c>
      <c r="AE191" s="1"/>
      <c r="AF191" s="1">
        <v>9</v>
      </c>
      <c r="AG191" s="1"/>
      <c r="AH191" s="1" t="s">
        <v>261</v>
      </c>
      <c r="AI191" s="1">
        <v>1</v>
      </c>
      <c r="AJ191" s="1">
        <v>21001231</v>
      </c>
      <c r="AK191" s="1">
        <v>20220818</v>
      </c>
      <c r="AL191" s="1">
        <v>27333</v>
      </c>
      <c r="AM191" s="1">
        <v>0</v>
      </c>
      <c r="AN191" s="1"/>
      <c r="AO191" s="1">
        <v>20232604</v>
      </c>
    </row>
    <row r="192" spans="1:41" x14ac:dyDescent="0.25">
      <c r="A192" s="1">
        <v>821003143</v>
      </c>
      <c r="B192" s="1" t="s">
        <v>11</v>
      </c>
      <c r="C192" s="1" t="s">
        <v>256</v>
      </c>
      <c r="D192" s="1">
        <v>358024</v>
      </c>
      <c r="E192" s="1" t="s">
        <v>654</v>
      </c>
      <c r="F192" s="1" t="s">
        <v>655</v>
      </c>
      <c r="G192" s="1" t="s">
        <v>256</v>
      </c>
      <c r="H192" s="1">
        <v>358024</v>
      </c>
      <c r="I192" s="5">
        <v>44760</v>
      </c>
      <c r="J192" s="12">
        <v>12333</v>
      </c>
      <c r="K192" s="12">
        <v>12333</v>
      </c>
      <c r="L192" s="1" t="s">
        <v>631</v>
      </c>
      <c r="M192" s="1" t="s">
        <v>771</v>
      </c>
      <c r="N192" s="1"/>
      <c r="O192" s="1"/>
      <c r="P192" s="1"/>
      <c r="Q192" s="1" t="s">
        <v>508</v>
      </c>
      <c r="R192" s="12">
        <v>12333</v>
      </c>
      <c r="S192" s="1">
        <v>0</v>
      </c>
      <c r="T192" s="12">
        <v>0</v>
      </c>
      <c r="U192" s="12" t="s">
        <v>732</v>
      </c>
      <c r="V192" s="12">
        <v>12333</v>
      </c>
      <c r="W192" s="1" t="s">
        <v>656</v>
      </c>
      <c r="X192" s="1">
        <v>12333</v>
      </c>
      <c r="Y192" s="1"/>
      <c r="Z192" s="1"/>
      <c r="AA192" s="1"/>
      <c r="AB192" s="1"/>
      <c r="AC192" s="1"/>
      <c r="AD192" s="5">
        <v>44760</v>
      </c>
      <c r="AE192" s="1"/>
      <c r="AF192" s="1">
        <v>9</v>
      </c>
      <c r="AG192" s="1"/>
      <c r="AH192" s="1" t="s">
        <v>261</v>
      </c>
      <c r="AI192" s="1">
        <v>1</v>
      </c>
      <c r="AJ192" s="1">
        <v>21001231</v>
      </c>
      <c r="AK192" s="1">
        <v>20220818</v>
      </c>
      <c r="AL192" s="1">
        <v>12333</v>
      </c>
      <c r="AM192" s="1">
        <v>0</v>
      </c>
      <c r="AN192" s="1"/>
      <c r="AO192" s="1">
        <v>20232604</v>
      </c>
    </row>
    <row r="193" spans="1:41" x14ac:dyDescent="0.25">
      <c r="A193" s="1">
        <v>821003143</v>
      </c>
      <c r="B193" s="1" t="s">
        <v>11</v>
      </c>
      <c r="C193" s="1" t="s">
        <v>256</v>
      </c>
      <c r="D193" s="1">
        <v>373317</v>
      </c>
      <c r="E193" s="1" t="s">
        <v>657</v>
      </c>
      <c r="F193" s="1" t="s">
        <v>658</v>
      </c>
      <c r="G193" s="1" t="s">
        <v>256</v>
      </c>
      <c r="H193" s="1">
        <v>373317</v>
      </c>
      <c r="I193" s="5">
        <v>44790</v>
      </c>
      <c r="J193" s="12">
        <v>3073168</v>
      </c>
      <c r="K193" s="12">
        <v>3073168</v>
      </c>
      <c r="L193" s="1" t="s">
        <v>631</v>
      </c>
      <c r="M193" s="1" t="s">
        <v>771</v>
      </c>
      <c r="N193" s="1"/>
      <c r="O193" s="1"/>
      <c r="P193" s="1"/>
      <c r="Q193" s="1" t="s">
        <v>508</v>
      </c>
      <c r="R193" s="12">
        <v>3073168</v>
      </c>
      <c r="S193" s="1">
        <v>0</v>
      </c>
      <c r="T193" s="12">
        <v>0</v>
      </c>
      <c r="U193" s="12" t="s">
        <v>732</v>
      </c>
      <c r="V193" s="12">
        <v>3073168</v>
      </c>
      <c r="W193" s="1" t="s">
        <v>659</v>
      </c>
      <c r="X193" s="1">
        <v>3073168</v>
      </c>
      <c r="Y193" s="1"/>
      <c r="Z193" s="1"/>
      <c r="AA193" s="1"/>
      <c r="AB193" s="1"/>
      <c r="AC193" s="14">
        <v>222088679541156</v>
      </c>
      <c r="AD193" s="5">
        <v>44790</v>
      </c>
      <c r="AE193" s="1"/>
      <c r="AF193" s="1">
        <v>9</v>
      </c>
      <c r="AG193" s="1"/>
      <c r="AH193" s="1" t="s">
        <v>261</v>
      </c>
      <c r="AI193" s="1">
        <v>1</v>
      </c>
      <c r="AJ193" s="1">
        <v>21001231</v>
      </c>
      <c r="AK193" s="1">
        <v>20220919</v>
      </c>
      <c r="AL193" s="1">
        <v>3073168</v>
      </c>
      <c r="AM193" s="1">
        <v>0</v>
      </c>
      <c r="AN193" s="1"/>
      <c r="AO193" s="1">
        <v>20232604</v>
      </c>
    </row>
    <row r="194" spans="1:41" x14ac:dyDescent="0.25">
      <c r="A194" s="1">
        <v>821003143</v>
      </c>
      <c r="B194" s="1" t="s">
        <v>11</v>
      </c>
      <c r="C194" s="1" t="s">
        <v>256</v>
      </c>
      <c r="D194" s="1">
        <v>375178</v>
      </c>
      <c r="E194" s="1" t="s">
        <v>660</v>
      </c>
      <c r="F194" s="1" t="s">
        <v>661</v>
      </c>
      <c r="G194" s="1" t="s">
        <v>256</v>
      </c>
      <c r="H194" s="1">
        <v>375178</v>
      </c>
      <c r="I194" s="5">
        <v>44793</v>
      </c>
      <c r="J194" s="12">
        <v>6000</v>
      </c>
      <c r="K194" s="12">
        <v>6000</v>
      </c>
      <c r="L194" s="1" t="s">
        <v>631</v>
      </c>
      <c r="M194" s="1" t="s">
        <v>771</v>
      </c>
      <c r="N194" s="1"/>
      <c r="O194" s="1"/>
      <c r="P194" s="1"/>
      <c r="Q194" s="1" t="s">
        <v>508</v>
      </c>
      <c r="R194" s="12">
        <v>6000</v>
      </c>
      <c r="S194" s="1">
        <v>0</v>
      </c>
      <c r="T194" s="12">
        <v>0</v>
      </c>
      <c r="U194" s="12" t="s">
        <v>732</v>
      </c>
      <c r="V194" s="12">
        <v>6000</v>
      </c>
      <c r="W194" s="1" t="s">
        <v>662</v>
      </c>
      <c r="X194" s="1">
        <v>6000</v>
      </c>
      <c r="Y194" s="1"/>
      <c r="Z194" s="1"/>
      <c r="AA194" s="1"/>
      <c r="AB194" s="1"/>
      <c r="AC194" s="1"/>
      <c r="AD194" s="5">
        <v>44793</v>
      </c>
      <c r="AE194" s="1"/>
      <c r="AF194" s="1">
        <v>9</v>
      </c>
      <c r="AG194" s="1"/>
      <c r="AH194" s="1" t="s">
        <v>261</v>
      </c>
      <c r="AI194" s="1">
        <v>1</v>
      </c>
      <c r="AJ194" s="1">
        <v>21001231</v>
      </c>
      <c r="AK194" s="1">
        <v>20220919</v>
      </c>
      <c r="AL194" s="1">
        <v>6000</v>
      </c>
      <c r="AM194" s="1">
        <v>0</v>
      </c>
      <c r="AN194" s="1"/>
      <c r="AO194" s="1">
        <v>20232604</v>
      </c>
    </row>
    <row r="195" spans="1:41" x14ac:dyDescent="0.25">
      <c r="A195" s="1">
        <v>821003143</v>
      </c>
      <c r="B195" s="1" t="s">
        <v>11</v>
      </c>
      <c r="C195" s="1" t="s">
        <v>256</v>
      </c>
      <c r="D195" s="1">
        <v>319516</v>
      </c>
      <c r="E195" s="1" t="s">
        <v>663</v>
      </c>
      <c r="F195" s="1" t="s">
        <v>664</v>
      </c>
      <c r="G195" s="1" t="s">
        <v>256</v>
      </c>
      <c r="H195" s="1">
        <v>319516</v>
      </c>
      <c r="I195" s="5">
        <v>44686</v>
      </c>
      <c r="J195" s="12">
        <v>6000</v>
      </c>
      <c r="K195" s="12">
        <v>6000</v>
      </c>
      <c r="L195" s="1" t="s">
        <v>631</v>
      </c>
      <c r="M195" s="1" t="s">
        <v>771</v>
      </c>
      <c r="N195" s="1"/>
      <c r="O195" s="1"/>
      <c r="P195" s="1"/>
      <c r="Q195" s="1" t="s">
        <v>508</v>
      </c>
      <c r="R195" s="12">
        <v>6000</v>
      </c>
      <c r="S195" s="1">
        <v>0</v>
      </c>
      <c r="T195" s="12">
        <v>0</v>
      </c>
      <c r="U195" s="12" t="s">
        <v>732</v>
      </c>
      <c r="V195" s="12">
        <v>6000</v>
      </c>
      <c r="W195" s="1" t="s">
        <v>665</v>
      </c>
      <c r="X195" s="1">
        <v>6000</v>
      </c>
      <c r="Y195" s="1"/>
      <c r="Z195" s="1"/>
      <c r="AA195" s="1"/>
      <c r="AB195" s="1"/>
      <c r="AC195" s="1"/>
      <c r="AD195" s="5">
        <v>44686</v>
      </c>
      <c r="AE195" s="1"/>
      <c r="AF195" s="1">
        <v>9</v>
      </c>
      <c r="AG195" s="1"/>
      <c r="AH195" s="1" t="s">
        <v>261</v>
      </c>
      <c r="AI195" s="1">
        <v>1</v>
      </c>
      <c r="AJ195" s="1">
        <v>21001231</v>
      </c>
      <c r="AK195" s="1">
        <v>20220818</v>
      </c>
      <c r="AL195" s="1">
        <v>6000</v>
      </c>
      <c r="AM195" s="1">
        <v>0</v>
      </c>
      <c r="AN195" s="1"/>
      <c r="AO195" s="1">
        <v>20232604</v>
      </c>
    </row>
    <row r="196" spans="1:41" x14ac:dyDescent="0.25">
      <c r="A196" s="1">
        <v>821003143</v>
      </c>
      <c r="B196" s="1" t="s">
        <v>11</v>
      </c>
      <c r="C196" s="1" t="s">
        <v>256</v>
      </c>
      <c r="D196" s="1">
        <v>321468</v>
      </c>
      <c r="E196" s="1" t="s">
        <v>666</v>
      </c>
      <c r="F196" s="1" t="s">
        <v>667</v>
      </c>
      <c r="G196" s="1" t="s">
        <v>256</v>
      </c>
      <c r="H196" s="1">
        <v>321468</v>
      </c>
      <c r="I196" s="5">
        <v>44691</v>
      </c>
      <c r="J196" s="12">
        <v>6000</v>
      </c>
      <c r="K196" s="12">
        <v>6000</v>
      </c>
      <c r="L196" s="1" t="s">
        <v>631</v>
      </c>
      <c r="M196" s="1" t="s">
        <v>771</v>
      </c>
      <c r="N196" s="1"/>
      <c r="O196" s="1"/>
      <c r="P196" s="1"/>
      <c r="Q196" s="1" t="s">
        <v>508</v>
      </c>
      <c r="R196" s="12">
        <v>6000</v>
      </c>
      <c r="S196" s="1">
        <v>0</v>
      </c>
      <c r="T196" s="12">
        <v>0</v>
      </c>
      <c r="U196" s="12" t="s">
        <v>732</v>
      </c>
      <c r="V196" s="12">
        <v>6000</v>
      </c>
      <c r="W196" s="1" t="s">
        <v>665</v>
      </c>
      <c r="X196" s="1">
        <v>6000</v>
      </c>
      <c r="Y196" s="1"/>
      <c r="Z196" s="1"/>
      <c r="AA196" s="1"/>
      <c r="AB196" s="1"/>
      <c r="AC196" s="1"/>
      <c r="AD196" s="5">
        <v>44691</v>
      </c>
      <c r="AE196" s="1"/>
      <c r="AF196" s="1">
        <v>9</v>
      </c>
      <c r="AG196" s="1"/>
      <c r="AH196" s="1" t="s">
        <v>261</v>
      </c>
      <c r="AI196" s="1">
        <v>1</v>
      </c>
      <c r="AJ196" s="1">
        <v>21001231</v>
      </c>
      <c r="AK196" s="1">
        <v>20220818</v>
      </c>
      <c r="AL196" s="1">
        <v>6000</v>
      </c>
      <c r="AM196" s="1">
        <v>0</v>
      </c>
      <c r="AN196" s="1"/>
      <c r="AO196" s="1">
        <v>20232604</v>
      </c>
    </row>
    <row r="197" spans="1:41" x14ac:dyDescent="0.25">
      <c r="A197" s="1">
        <v>821003143</v>
      </c>
      <c r="B197" s="1" t="s">
        <v>11</v>
      </c>
      <c r="C197" s="1" t="s">
        <v>256</v>
      </c>
      <c r="D197" s="1">
        <v>325043</v>
      </c>
      <c r="E197" s="1" t="s">
        <v>668</v>
      </c>
      <c r="F197" s="1" t="s">
        <v>669</v>
      </c>
      <c r="G197" s="1" t="s">
        <v>256</v>
      </c>
      <c r="H197" s="1">
        <v>325043</v>
      </c>
      <c r="I197" s="5">
        <v>44697</v>
      </c>
      <c r="J197" s="12">
        <v>269021</v>
      </c>
      <c r="K197" s="12">
        <v>269021</v>
      </c>
      <c r="L197" s="1" t="s">
        <v>631</v>
      </c>
      <c r="M197" s="1" t="s">
        <v>771</v>
      </c>
      <c r="N197" s="1"/>
      <c r="O197" s="1"/>
      <c r="P197" s="1"/>
      <c r="Q197" s="1" t="s">
        <v>508</v>
      </c>
      <c r="R197" s="12">
        <v>269021</v>
      </c>
      <c r="S197" s="1">
        <v>0</v>
      </c>
      <c r="T197" s="12">
        <v>0</v>
      </c>
      <c r="U197" s="12" t="s">
        <v>732</v>
      </c>
      <c r="V197" s="12">
        <v>269021</v>
      </c>
      <c r="W197" s="1" t="s">
        <v>670</v>
      </c>
      <c r="X197" s="1">
        <v>269021</v>
      </c>
      <c r="Y197" s="1"/>
      <c r="Z197" s="1"/>
      <c r="AA197" s="1"/>
      <c r="AB197" s="1"/>
      <c r="AC197" s="1"/>
      <c r="AD197" s="5">
        <v>44697</v>
      </c>
      <c r="AE197" s="1"/>
      <c r="AF197" s="1">
        <v>9</v>
      </c>
      <c r="AG197" s="1"/>
      <c r="AH197" s="1" t="s">
        <v>261</v>
      </c>
      <c r="AI197" s="1">
        <v>1</v>
      </c>
      <c r="AJ197" s="1">
        <v>21001231</v>
      </c>
      <c r="AK197" s="1">
        <v>20220818</v>
      </c>
      <c r="AL197" s="1">
        <v>269021</v>
      </c>
      <c r="AM197" s="1">
        <v>0</v>
      </c>
      <c r="AN197" s="1"/>
      <c r="AO197" s="1">
        <v>20232604</v>
      </c>
    </row>
    <row r="198" spans="1:41" x14ac:dyDescent="0.25">
      <c r="A198" s="1">
        <v>821003143</v>
      </c>
      <c r="B198" s="1" t="s">
        <v>11</v>
      </c>
      <c r="C198" s="1" t="s">
        <v>256</v>
      </c>
      <c r="D198" s="1">
        <v>332269</v>
      </c>
      <c r="E198" s="1" t="s">
        <v>671</v>
      </c>
      <c r="F198" s="1" t="s">
        <v>672</v>
      </c>
      <c r="G198" s="1" t="s">
        <v>256</v>
      </c>
      <c r="H198" s="1">
        <v>332269</v>
      </c>
      <c r="I198" s="5">
        <v>44712</v>
      </c>
      <c r="J198" s="12">
        <v>101667</v>
      </c>
      <c r="K198" s="12">
        <v>101667</v>
      </c>
      <c r="L198" s="1" t="s">
        <v>631</v>
      </c>
      <c r="M198" s="1" t="s">
        <v>771</v>
      </c>
      <c r="N198" s="1"/>
      <c r="O198" s="1"/>
      <c r="P198" s="1"/>
      <c r="Q198" s="1" t="s">
        <v>508</v>
      </c>
      <c r="R198" s="12">
        <v>101667</v>
      </c>
      <c r="S198" s="1">
        <v>0</v>
      </c>
      <c r="T198" s="12">
        <v>0</v>
      </c>
      <c r="U198" s="12" t="s">
        <v>732</v>
      </c>
      <c r="V198" s="12">
        <v>101667</v>
      </c>
      <c r="W198" s="1" t="s">
        <v>673</v>
      </c>
      <c r="X198" s="1">
        <v>101667</v>
      </c>
      <c r="Y198" s="1"/>
      <c r="Z198" s="1"/>
      <c r="AA198" s="1"/>
      <c r="AB198" s="1"/>
      <c r="AC198" s="1"/>
      <c r="AD198" s="5">
        <v>44712</v>
      </c>
      <c r="AE198" s="1"/>
      <c r="AF198" s="1">
        <v>9</v>
      </c>
      <c r="AG198" s="1"/>
      <c r="AH198" s="1" t="s">
        <v>261</v>
      </c>
      <c r="AI198" s="1">
        <v>1</v>
      </c>
      <c r="AJ198" s="1">
        <v>21001231</v>
      </c>
      <c r="AK198" s="1">
        <v>20220818</v>
      </c>
      <c r="AL198" s="1">
        <v>101667</v>
      </c>
      <c r="AM198" s="1">
        <v>0</v>
      </c>
      <c r="AN198" s="1"/>
      <c r="AO198" s="1">
        <v>20232604</v>
      </c>
    </row>
    <row r="199" spans="1:41" x14ac:dyDescent="0.25">
      <c r="A199" s="1">
        <v>821003143</v>
      </c>
      <c r="B199" s="1" t="s">
        <v>11</v>
      </c>
      <c r="C199" s="1" t="s">
        <v>256</v>
      </c>
      <c r="D199" s="1">
        <v>115241</v>
      </c>
      <c r="E199" s="1" t="s">
        <v>674</v>
      </c>
      <c r="F199" s="1" t="s">
        <v>675</v>
      </c>
      <c r="G199" s="1" t="s">
        <v>256</v>
      </c>
      <c r="H199" s="1">
        <v>115241</v>
      </c>
      <c r="I199" s="5">
        <v>44327</v>
      </c>
      <c r="J199" s="12">
        <v>5446</v>
      </c>
      <c r="K199" s="12">
        <v>5446</v>
      </c>
      <c r="L199" s="1" t="s">
        <v>631</v>
      </c>
      <c r="M199" s="1" t="s">
        <v>771</v>
      </c>
      <c r="N199" s="1"/>
      <c r="O199" s="1"/>
      <c r="P199" s="1"/>
      <c r="Q199" s="1" t="s">
        <v>508</v>
      </c>
      <c r="R199" s="12">
        <v>5446</v>
      </c>
      <c r="S199" s="1">
        <v>0</v>
      </c>
      <c r="T199" s="12">
        <v>0</v>
      </c>
      <c r="U199" s="12" t="s">
        <v>732</v>
      </c>
      <c r="V199" s="12">
        <v>5446</v>
      </c>
      <c r="W199" s="1" t="s">
        <v>676</v>
      </c>
      <c r="X199" s="1">
        <v>5446</v>
      </c>
      <c r="Y199" s="1"/>
      <c r="Z199" s="1"/>
      <c r="AA199" s="1"/>
      <c r="AB199" s="1"/>
      <c r="AC199" s="1"/>
      <c r="AD199" s="5">
        <v>44327</v>
      </c>
      <c r="AE199" s="1"/>
      <c r="AF199" s="1">
        <v>9</v>
      </c>
      <c r="AG199" s="1"/>
      <c r="AH199" s="1" t="s">
        <v>261</v>
      </c>
      <c r="AI199" s="1">
        <v>1</v>
      </c>
      <c r="AJ199" s="1">
        <v>21001231</v>
      </c>
      <c r="AK199" s="1">
        <v>20210611</v>
      </c>
      <c r="AL199" s="1">
        <v>5446</v>
      </c>
      <c r="AM199" s="1">
        <v>0</v>
      </c>
      <c r="AN199" s="1"/>
      <c r="AO199" s="1">
        <v>20232604</v>
      </c>
    </row>
    <row r="200" spans="1:41" x14ac:dyDescent="0.25">
      <c r="A200" s="1">
        <v>821003143</v>
      </c>
      <c r="B200" s="1" t="s">
        <v>11</v>
      </c>
      <c r="C200" s="1" t="s">
        <v>256</v>
      </c>
      <c r="D200" s="1">
        <v>117466</v>
      </c>
      <c r="E200" s="1" t="s">
        <v>677</v>
      </c>
      <c r="F200" s="1" t="s">
        <v>678</v>
      </c>
      <c r="G200" s="1" t="s">
        <v>256</v>
      </c>
      <c r="H200" s="1">
        <v>117466</v>
      </c>
      <c r="I200" s="5">
        <v>44330</v>
      </c>
      <c r="J200" s="12">
        <v>5446</v>
      </c>
      <c r="K200" s="12">
        <v>5446</v>
      </c>
      <c r="L200" s="1" t="s">
        <v>631</v>
      </c>
      <c r="M200" s="1" t="s">
        <v>771</v>
      </c>
      <c r="N200" s="1"/>
      <c r="O200" s="1"/>
      <c r="P200" s="1"/>
      <c r="Q200" s="1" t="s">
        <v>508</v>
      </c>
      <c r="R200" s="12">
        <v>5446</v>
      </c>
      <c r="S200" s="1">
        <v>0</v>
      </c>
      <c r="T200" s="12">
        <v>0</v>
      </c>
      <c r="U200" s="12" t="s">
        <v>732</v>
      </c>
      <c r="V200" s="12">
        <v>5446</v>
      </c>
      <c r="W200" s="1" t="s">
        <v>679</v>
      </c>
      <c r="X200" s="1">
        <v>5446</v>
      </c>
      <c r="Y200" s="1"/>
      <c r="Z200" s="1"/>
      <c r="AA200" s="1"/>
      <c r="AB200" s="1"/>
      <c r="AC200" s="1"/>
      <c r="AD200" s="5">
        <v>44330</v>
      </c>
      <c r="AE200" s="1"/>
      <c r="AF200" s="1">
        <v>9</v>
      </c>
      <c r="AG200" s="1"/>
      <c r="AH200" s="1" t="s">
        <v>261</v>
      </c>
      <c r="AI200" s="1">
        <v>1</v>
      </c>
      <c r="AJ200" s="1">
        <v>21001231</v>
      </c>
      <c r="AK200" s="1">
        <v>20210611</v>
      </c>
      <c r="AL200" s="1">
        <v>5446</v>
      </c>
      <c r="AM200" s="1">
        <v>0</v>
      </c>
      <c r="AN200" s="1"/>
      <c r="AO200" s="1">
        <v>20232604</v>
      </c>
    </row>
    <row r="201" spans="1:41" x14ac:dyDescent="0.25">
      <c r="A201" s="1">
        <v>821003143</v>
      </c>
      <c r="B201" s="1" t="s">
        <v>11</v>
      </c>
      <c r="C201" s="1" t="s">
        <v>256</v>
      </c>
      <c r="D201" s="1">
        <v>391074</v>
      </c>
      <c r="E201" s="1" t="s">
        <v>680</v>
      </c>
      <c r="F201" s="1" t="s">
        <v>681</v>
      </c>
      <c r="G201" s="1" t="s">
        <v>256</v>
      </c>
      <c r="H201" s="1">
        <v>391074</v>
      </c>
      <c r="I201" s="5">
        <v>44819</v>
      </c>
      <c r="J201" s="12">
        <v>6000</v>
      </c>
      <c r="K201" s="12">
        <v>6000</v>
      </c>
      <c r="L201" s="1" t="s">
        <v>631</v>
      </c>
      <c r="M201" s="1" t="s">
        <v>771</v>
      </c>
      <c r="N201" s="1"/>
      <c r="O201" s="1"/>
      <c r="P201" s="1"/>
      <c r="Q201" s="1" t="s">
        <v>508</v>
      </c>
      <c r="R201" s="12">
        <v>6000</v>
      </c>
      <c r="S201" s="1">
        <v>0</v>
      </c>
      <c r="T201" s="12">
        <v>0</v>
      </c>
      <c r="U201" s="12" t="s">
        <v>732</v>
      </c>
      <c r="V201" s="12">
        <v>6000</v>
      </c>
      <c r="W201" s="1" t="s">
        <v>662</v>
      </c>
      <c r="X201" s="1">
        <v>6000</v>
      </c>
      <c r="Y201" s="1"/>
      <c r="Z201" s="1"/>
      <c r="AA201" s="1"/>
      <c r="AB201" s="1"/>
      <c r="AC201" s="1"/>
      <c r="AD201" s="5">
        <v>44819</v>
      </c>
      <c r="AE201" s="1"/>
      <c r="AF201" s="1">
        <v>9</v>
      </c>
      <c r="AG201" s="1"/>
      <c r="AH201" s="1" t="s">
        <v>261</v>
      </c>
      <c r="AI201" s="1">
        <v>1</v>
      </c>
      <c r="AJ201" s="1">
        <v>21001231</v>
      </c>
      <c r="AK201" s="1">
        <v>20221012</v>
      </c>
      <c r="AL201" s="1">
        <v>6000</v>
      </c>
      <c r="AM201" s="1">
        <v>0</v>
      </c>
      <c r="AN201" s="1"/>
      <c r="AO201" s="1">
        <v>20232604</v>
      </c>
    </row>
    <row r="202" spans="1:41" x14ac:dyDescent="0.25">
      <c r="A202" s="1">
        <v>821003143</v>
      </c>
      <c r="B202" s="1" t="s">
        <v>11</v>
      </c>
      <c r="C202" s="1" t="s">
        <v>256</v>
      </c>
      <c r="D202" s="1">
        <v>391084</v>
      </c>
      <c r="E202" s="1" t="s">
        <v>682</v>
      </c>
      <c r="F202" s="1" t="s">
        <v>683</v>
      </c>
      <c r="G202" s="1" t="s">
        <v>256</v>
      </c>
      <c r="H202" s="1">
        <v>391084</v>
      </c>
      <c r="I202" s="5">
        <v>44819</v>
      </c>
      <c r="J202" s="12">
        <v>6000</v>
      </c>
      <c r="K202" s="12">
        <v>6000</v>
      </c>
      <c r="L202" s="1" t="s">
        <v>631</v>
      </c>
      <c r="M202" s="1" t="s">
        <v>771</v>
      </c>
      <c r="N202" s="1"/>
      <c r="O202" s="1"/>
      <c r="P202" s="1"/>
      <c r="Q202" s="1" t="s">
        <v>508</v>
      </c>
      <c r="R202" s="12">
        <v>6000</v>
      </c>
      <c r="S202" s="1">
        <v>0</v>
      </c>
      <c r="T202" s="12">
        <v>0</v>
      </c>
      <c r="U202" s="12" t="s">
        <v>732</v>
      </c>
      <c r="V202" s="12">
        <v>6000</v>
      </c>
      <c r="W202" s="1" t="s">
        <v>662</v>
      </c>
      <c r="X202" s="1">
        <v>6000</v>
      </c>
      <c r="Y202" s="1"/>
      <c r="Z202" s="1"/>
      <c r="AA202" s="1"/>
      <c r="AB202" s="1"/>
      <c r="AC202" s="1"/>
      <c r="AD202" s="5">
        <v>44819</v>
      </c>
      <c r="AE202" s="1"/>
      <c r="AF202" s="1">
        <v>9</v>
      </c>
      <c r="AG202" s="1"/>
      <c r="AH202" s="1" t="s">
        <v>261</v>
      </c>
      <c r="AI202" s="1">
        <v>1</v>
      </c>
      <c r="AJ202" s="1">
        <v>21001231</v>
      </c>
      <c r="AK202" s="1">
        <v>20221012</v>
      </c>
      <c r="AL202" s="1">
        <v>6000</v>
      </c>
      <c r="AM202" s="1">
        <v>0</v>
      </c>
      <c r="AN202" s="1"/>
      <c r="AO202" s="1">
        <v>20232604</v>
      </c>
    </row>
    <row r="203" spans="1:41" x14ac:dyDescent="0.25">
      <c r="A203" s="1">
        <v>821003143</v>
      </c>
      <c r="B203" s="1" t="s">
        <v>11</v>
      </c>
      <c r="C203" s="1" t="s">
        <v>256</v>
      </c>
      <c r="D203" s="1">
        <v>391167</v>
      </c>
      <c r="E203" s="1" t="s">
        <v>684</v>
      </c>
      <c r="F203" s="1" t="s">
        <v>685</v>
      </c>
      <c r="G203" s="1" t="s">
        <v>256</v>
      </c>
      <c r="H203" s="1">
        <v>391167</v>
      </c>
      <c r="I203" s="5">
        <v>44819</v>
      </c>
      <c r="J203" s="12">
        <v>6000</v>
      </c>
      <c r="K203" s="12">
        <v>6000</v>
      </c>
      <c r="L203" s="1" t="s">
        <v>631</v>
      </c>
      <c r="M203" s="1" t="s">
        <v>771</v>
      </c>
      <c r="N203" s="1"/>
      <c r="O203" s="1"/>
      <c r="P203" s="1"/>
      <c r="Q203" s="1" t="s">
        <v>508</v>
      </c>
      <c r="R203" s="12">
        <v>6000</v>
      </c>
      <c r="S203" s="1">
        <v>0</v>
      </c>
      <c r="T203" s="12">
        <v>0</v>
      </c>
      <c r="U203" s="12" t="s">
        <v>732</v>
      </c>
      <c r="V203" s="12">
        <v>6000</v>
      </c>
      <c r="W203" s="1" t="s">
        <v>662</v>
      </c>
      <c r="X203" s="1">
        <v>6000</v>
      </c>
      <c r="Y203" s="1"/>
      <c r="Z203" s="1"/>
      <c r="AA203" s="1"/>
      <c r="AB203" s="1"/>
      <c r="AC203" s="1"/>
      <c r="AD203" s="5">
        <v>44819</v>
      </c>
      <c r="AE203" s="1"/>
      <c r="AF203" s="1">
        <v>9</v>
      </c>
      <c r="AG203" s="1"/>
      <c r="AH203" s="1" t="s">
        <v>261</v>
      </c>
      <c r="AI203" s="1">
        <v>1</v>
      </c>
      <c r="AJ203" s="1">
        <v>21001231</v>
      </c>
      <c r="AK203" s="1">
        <v>20221012</v>
      </c>
      <c r="AL203" s="1">
        <v>6000</v>
      </c>
      <c r="AM203" s="1">
        <v>0</v>
      </c>
      <c r="AN203" s="1"/>
      <c r="AO203" s="1">
        <v>20232604</v>
      </c>
    </row>
    <row r="204" spans="1:41" x14ac:dyDescent="0.25">
      <c r="A204" s="1">
        <v>821003143</v>
      </c>
      <c r="B204" s="1" t="s">
        <v>11</v>
      </c>
      <c r="C204" s="1" t="s">
        <v>256</v>
      </c>
      <c r="D204" s="1">
        <v>397009</v>
      </c>
      <c r="E204" s="1" t="s">
        <v>686</v>
      </c>
      <c r="F204" s="1" t="s">
        <v>687</v>
      </c>
      <c r="G204" s="1" t="s">
        <v>256</v>
      </c>
      <c r="H204" s="1">
        <v>397009</v>
      </c>
      <c r="I204" s="5">
        <v>44828</v>
      </c>
      <c r="J204" s="12">
        <v>3074</v>
      </c>
      <c r="K204" s="12">
        <v>3074</v>
      </c>
      <c r="L204" s="1" t="s">
        <v>631</v>
      </c>
      <c r="M204" s="1" t="s">
        <v>771</v>
      </c>
      <c r="N204" s="1"/>
      <c r="O204" s="1"/>
      <c r="P204" s="1"/>
      <c r="Q204" s="1" t="s">
        <v>508</v>
      </c>
      <c r="R204" s="12">
        <v>3074</v>
      </c>
      <c r="S204" s="1">
        <v>0</v>
      </c>
      <c r="T204" s="12">
        <v>0</v>
      </c>
      <c r="U204" s="12" t="s">
        <v>732</v>
      </c>
      <c r="V204" s="12">
        <v>3074</v>
      </c>
      <c r="W204" s="1" t="s">
        <v>688</v>
      </c>
      <c r="X204" s="1">
        <v>3074</v>
      </c>
      <c r="Y204" s="1"/>
      <c r="Z204" s="1"/>
      <c r="AA204" s="1"/>
      <c r="AB204" s="1"/>
      <c r="AC204" s="1"/>
      <c r="AD204" s="5">
        <v>44828</v>
      </c>
      <c r="AE204" s="1"/>
      <c r="AF204" s="1">
        <v>9</v>
      </c>
      <c r="AG204" s="1"/>
      <c r="AH204" s="1" t="s">
        <v>261</v>
      </c>
      <c r="AI204" s="1">
        <v>1</v>
      </c>
      <c r="AJ204" s="1">
        <v>21001231</v>
      </c>
      <c r="AK204" s="1">
        <v>20221012</v>
      </c>
      <c r="AL204" s="1">
        <v>3074</v>
      </c>
      <c r="AM204" s="1">
        <v>0</v>
      </c>
      <c r="AN204" s="1"/>
      <c r="AO204" s="1">
        <v>20232604</v>
      </c>
    </row>
    <row r="205" spans="1:41" x14ac:dyDescent="0.25">
      <c r="A205" s="1">
        <v>821003143</v>
      </c>
      <c r="B205" s="1" t="s">
        <v>11</v>
      </c>
      <c r="C205" s="1" t="s">
        <v>256</v>
      </c>
      <c r="D205" s="1">
        <v>127098</v>
      </c>
      <c r="E205" s="1" t="s">
        <v>689</v>
      </c>
      <c r="F205" s="1" t="s">
        <v>690</v>
      </c>
      <c r="G205" s="1" t="s">
        <v>256</v>
      </c>
      <c r="H205" s="1">
        <v>127098</v>
      </c>
      <c r="I205" s="5">
        <v>44345</v>
      </c>
      <c r="J205" s="12">
        <v>5112141</v>
      </c>
      <c r="K205" s="12">
        <v>197876</v>
      </c>
      <c r="L205" s="1" t="s">
        <v>631</v>
      </c>
      <c r="M205" s="1" t="s">
        <v>771</v>
      </c>
      <c r="N205" s="1"/>
      <c r="O205" s="1"/>
      <c r="P205" s="1"/>
      <c r="Q205" s="1" t="s">
        <v>508</v>
      </c>
      <c r="R205" s="12">
        <v>5112141</v>
      </c>
      <c r="S205" s="1">
        <v>4914265</v>
      </c>
      <c r="T205" s="12">
        <v>0</v>
      </c>
      <c r="U205" s="12" t="s">
        <v>732</v>
      </c>
      <c r="V205" s="12">
        <v>197876</v>
      </c>
      <c r="W205" s="1" t="s">
        <v>691</v>
      </c>
      <c r="X205" s="1">
        <v>197876</v>
      </c>
      <c r="Y205" s="1"/>
      <c r="Z205" s="1"/>
      <c r="AA205" s="1"/>
      <c r="AB205" s="1"/>
      <c r="AC205" s="14">
        <v>211468639114818</v>
      </c>
      <c r="AD205" s="5">
        <v>44345</v>
      </c>
      <c r="AE205" s="1"/>
      <c r="AF205" s="1">
        <v>9</v>
      </c>
      <c r="AG205" s="1"/>
      <c r="AH205" s="1" t="s">
        <v>261</v>
      </c>
      <c r="AI205" s="1">
        <v>1</v>
      </c>
      <c r="AJ205" s="1">
        <v>20220712</v>
      </c>
      <c r="AK205" s="1">
        <v>20210611</v>
      </c>
      <c r="AL205" s="1">
        <v>5112141</v>
      </c>
      <c r="AM205" s="1">
        <v>0</v>
      </c>
      <c r="AN205" s="1"/>
      <c r="AO205" s="1">
        <v>20232604</v>
      </c>
    </row>
    <row r="206" spans="1:41" x14ac:dyDescent="0.25">
      <c r="A206" s="1">
        <v>821003143</v>
      </c>
      <c r="B206" s="1" t="s">
        <v>11</v>
      </c>
      <c r="C206" s="1" t="s">
        <v>256</v>
      </c>
      <c r="D206" s="1">
        <v>121747</v>
      </c>
      <c r="E206" s="1" t="s">
        <v>692</v>
      </c>
      <c r="F206" s="1" t="s">
        <v>693</v>
      </c>
      <c r="G206" s="1" t="s">
        <v>256</v>
      </c>
      <c r="H206" s="1">
        <v>121747</v>
      </c>
      <c r="I206" s="5">
        <v>44337</v>
      </c>
      <c r="J206" s="12">
        <v>99423</v>
      </c>
      <c r="K206" s="12">
        <v>99423</v>
      </c>
      <c r="L206" s="1" t="s">
        <v>694</v>
      </c>
      <c r="M206" s="1" t="s">
        <v>783</v>
      </c>
      <c r="N206" s="1"/>
      <c r="O206" s="1"/>
      <c r="P206" s="1" t="s">
        <v>783</v>
      </c>
      <c r="Q206" s="1" t="s">
        <v>508</v>
      </c>
      <c r="R206" s="12">
        <v>99423</v>
      </c>
      <c r="S206" s="12">
        <v>80832</v>
      </c>
      <c r="T206" s="12">
        <v>0</v>
      </c>
      <c r="U206" s="12" t="s">
        <v>751</v>
      </c>
      <c r="V206" s="12">
        <v>18591</v>
      </c>
      <c r="W206" s="1" t="s">
        <v>695</v>
      </c>
      <c r="X206" s="1">
        <v>18591</v>
      </c>
      <c r="Y206" s="1"/>
      <c r="Z206" s="1"/>
      <c r="AA206" s="1"/>
      <c r="AB206" s="1"/>
      <c r="AC206" s="14">
        <v>211388516595425</v>
      </c>
      <c r="AD206" s="5">
        <v>44337</v>
      </c>
      <c r="AE206" s="1"/>
      <c r="AF206" s="1">
        <v>9</v>
      </c>
      <c r="AG206" s="1"/>
      <c r="AH206" s="1" t="s">
        <v>261</v>
      </c>
      <c r="AI206" s="1">
        <v>1</v>
      </c>
      <c r="AJ206" s="1">
        <v>20220712</v>
      </c>
      <c r="AK206" s="1">
        <v>20210611</v>
      </c>
      <c r="AL206" s="1">
        <v>99423</v>
      </c>
      <c r="AM206" s="1">
        <v>0</v>
      </c>
      <c r="AN206" s="1"/>
      <c r="AO206" s="1">
        <v>20232604</v>
      </c>
    </row>
    <row r="207" spans="1:41" x14ac:dyDescent="0.25">
      <c r="A207" s="1">
        <v>821003143</v>
      </c>
      <c r="B207" s="1" t="s">
        <v>11</v>
      </c>
      <c r="C207" s="1" t="s">
        <v>256</v>
      </c>
      <c r="D207" s="1">
        <v>125448</v>
      </c>
      <c r="E207" s="1" t="s">
        <v>696</v>
      </c>
      <c r="F207" s="1" t="s">
        <v>697</v>
      </c>
      <c r="G207" s="1" t="s">
        <v>256</v>
      </c>
      <c r="H207" s="1">
        <v>125448</v>
      </c>
      <c r="I207" s="5">
        <v>44342</v>
      </c>
      <c r="J207" s="12">
        <v>99423</v>
      </c>
      <c r="K207" s="12">
        <v>99423</v>
      </c>
      <c r="L207" s="1" t="s">
        <v>694</v>
      </c>
      <c r="M207" s="1" t="s">
        <v>783</v>
      </c>
      <c r="N207" s="1"/>
      <c r="O207" s="1"/>
      <c r="P207" s="1" t="s">
        <v>783</v>
      </c>
      <c r="Q207" s="1" t="s">
        <v>508</v>
      </c>
      <c r="R207" s="12">
        <v>99423</v>
      </c>
      <c r="S207" s="12">
        <v>80832</v>
      </c>
      <c r="T207" s="12">
        <v>0</v>
      </c>
      <c r="U207" s="12" t="s">
        <v>751</v>
      </c>
      <c r="V207" s="12">
        <v>18591</v>
      </c>
      <c r="W207" s="1" t="s">
        <v>698</v>
      </c>
      <c r="X207" s="1">
        <v>18591</v>
      </c>
      <c r="Y207" s="1"/>
      <c r="Z207" s="1"/>
      <c r="AA207" s="1"/>
      <c r="AB207" s="1"/>
      <c r="AC207" s="14">
        <v>211008516312399</v>
      </c>
      <c r="AD207" s="5">
        <v>44342</v>
      </c>
      <c r="AE207" s="1"/>
      <c r="AF207" s="1">
        <v>9</v>
      </c>
      <c r="AG207" s="1"/>
      <c r="AH207" s="1" t="s">
        <v>261</v>
      </c>
      <c r="AI207" s="1">
        <v>1</v>
      </c>
      <c r="AJ207" s="1">
        <v>20220712</v>
      </c>
      <c r="AK207" s="1">
        <v>20210611</v>
      </c>
      <c r="AL207" s="1">
        <v>99423</v>
      </c>
      <c r="AM207" s="1">
        <v>0</v>
      </c>
      <c r="AN207" s="1"/>
      <c r="AO207" s="1">
        <v>20232604</v>
      </c>
    </row>
    <row r="208" spans="1:41" x14ac:dyDescent="0.25">
      <c r="A208" s="1">
        <v>821003143</v>
      </c>
      <c r="B208" s="1" t="s">
        <v>11</v>
      </c>
      <c r="C208" s="1" t="s">
        <v>256</v>
      </c>
      <c r="D208" s="1">
        <v>126069</v>
      </c>
      <c r="E208" s="1" t="s">
        <v>699</v>
      </c>
      <c r="F208" s="1" t="s">
        <v>700</v>
      </c>
      <c r="G208" s="1" t="s">
        <v>256</v>
      </c>
      <c r="H208" s="1">
        <v>126069</v>
      </c>
      <c r="I208" s="5">
        <v>44343</v>
      </c>
      <c r="J208" s="12">
        <v>99423</v>
      </c>
      <c r="K208" s="12">
        <v>99423</v>
      </c>
      <c r="L208" s="1" t="s">
        <v>694</v>
      </c>
      <c r="M208" s="1" t="s">
        <v>783</v>
      </c>
      <c r="N208" s="1"/>
      <c r="O208" s="1"/>
      <c r="P208" s="1" t="s">
        <v>783</v>
      </c>
      <c r="Q208" s="1" t="s">
        <v>508</v>
      </c>
      <c r="R208" s="12">
        <v>99423</v>
      </c>
      <c r="S208" s="12">
        <v>80832</v>
      </c>
      <c r="T208" s="12">
        <v>0</v>
      </c>
      <c r="U208" s="12" t="s">
        <v>751</v>
      </c>
      <c r="V208" s="12">
        <v>18591</v>
      </c>
      <c r="W208" s="1" t="s">
        <v>701</v>
      </c>
      <c r="X208" s="1">
        <v>18591</v>
      </c>
      <c r="Y208" s="1"/>
      <c r="Z208" s="1"/>
      <c r="AA208" s="1"/>
      <c r="AB208" s="1"/>
      <c r="AC208" s="14">
        <v>211208516544916</v>
      </c>
      <c r="AD208" s="5">
        <v>44343</v>
      </c>
      <c r="AE208" s="1"/>
      <c r="AF208" s="1">
        <v>9</v>
      </c>
      <c r="AG208" s="1"/>
      <c r="AH208" s="1" t="s">
        <v>261</v>
      </c>
      <c r="AI208" s="1">
        <v>1</v>
      </c>
      <c r="AJ208" s="1">
        <v>20220712</v>
      </c>
      <c r="AK208" s="1">
        <v>20210611</v>
      </c>
      <c r="AL208" s="1">
        <v>99423</v>
      </c>
      <c r="AM208" s="1">
        <v>0</v>
      </c>
      <c r="AN208" s="1"/>
      <c r="AO208" s="1">
        <v>20232604</v>
      </c>
    </row>
    <row r="209" spans="1:41" x14ac:dyDescent="0.25">
      <c r="A209" s="1">
        <v>821003143</v>
      </c>
      <c r="B209" s="1" t="s">
        <v>11</v>
      </c>
      <c r="C209" s="1" t="s">
        <v>256</v>
      </c>
      <c r="D209" s="1">
        <v>103103</v>
      </c>
      <c r="E209" s="1" t="s">
        <v>702</v>
      </c>
      <c r="F209" s="1" t="s">
        <v>703</v>
      </c>
      <c r="G209" s="1" t="s">
        <v>256</v>
      </c>
      <c r="H209" s="1">
        <v>103103</v>
      </c>
      <c r="I209" s="5">
        <v>44306</v>
      </c>
      <c r="J209" s="12">
        <v>99423</v>
      </c>
      <c r="K209" s="12">
        <v>99423</v>
      </c>
      <c r="L209" s="1" t="s">
        <v>694</v>
      </c>
      <c r="M209" s="1" t="s">
        <v>783</v>
      </c>
      <c r="N209" s="1"/>
      <c r="O209" s="1"/>
      <c r="P209" s="1" t="s">
        <v>783</v>
      </c>
      <c r="Q209" s="1" t="s">
        <v>508</v>
      </c>
      <c r="R209" s="12">
        <v>99423</v>
      </c>
      <c r="S209" s="12">
        <v>80832</v>
      </c>
      <c r="T209" s="12">
        <v>0</v>
      </c>
      <c r="U209" s="12" t="s">
        <v>751</v>
      </c>
      <c r="V209" s="12">
        <v>18591</v>
      </c>
      <c r="W209" s="1" t="s">
        <v>704</v>
      </c>
      <c r="X209" s="1">
        <v>18591</v>
      </c>
      <c r="Y209" s="1"/>
      <c r="Z209" s="1"/>
      <c r="AA209" s="1"/>
      <c r="AB209" s="1"/>
      <c r="AC209" s="14">
        <v>211058516580810</v>
      </c>
      <c r="AD209" s="5">
        <v>44306</v>
      </c>
      <c r="AE209" s="1"/>
      <c r="AF209" s="1">
        <v>9</v>
      </c>
      <c r="AG209" s="1"/>
      <c r="AH209" s="1" t="s">
        <v>261</v>
      </c>
      <c r="AI209" s="1">
        <v>1</v>
      </c>
      <c r="AJ209" s="1">
        <v>20220712</v>
      </c>
      <c r="AK209" s="1">
        <v>20210513</v>
      </c>
      <c r="AL209" s="1">
        <v>99423</v>
      </c>
      <c r="AM209" s="1">
        <v>0</v>
      </c>
      <c r="AN209" s="1"/>
      <c r="AO209" s="1">
        <v>20232604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workbookViewId="0">
      <selection activeCell="L2" sqref="L2:L27"/>
    </sheetView>
  </sheetViews>
  <sheetFormatPr baseColWidth="10" defaultRowHeight="15" x14ac:dyDescent="0.25"/>
  <cols>
    <col min="9" max="9" width="21" customWidth="1"/>
  </cols>
  <sheetData>
    <row r="1" spans="1:17" ht="105" x14ac:dyDescent="0.25">
      <c r="A1" s="15" t="s">
        <v>712</v>
      </c>
      <c r="B1" s="15" t="s">
        <v>713</v>
      </c>
      <c r="C1" s="15" t="s">
        <v>714</v>
      </c>
      <c r="D1" s="15" t="s">
        <v>715</v>
      </c>
      <c r="E1" s="16" t="s">
        <v>716</v>
      </c>
      <c r="F1" s="16" t="s">
        <v>717</v>
      </c>
      <c r="G1" s="17" t="s">
        <v>718</v>
      </c>
      <c r="H1" s="17" t="s">
        <v>719</v>
      </c>
      <c r="I1" s="16" t="s">
        <v>720</v>
      </c>
      <c r="J1" s="16" t="s">
        <v>721</v>
      </c>
      <c r="K1" s="16" t="s">
        <v>722</v>
      </c>
      <c r="L1" s="18" t="s">
        <v>723</v>
      </c>
      <c r="M1" s="19" t="s">
        <v>724</v>
      </c>
      <c r="N1" s="19" t="s">
        <v>725</v>
      </c>
      <c r="O1" s="20" t="s">
        <v>726</v>
      </c>
      <c r="P1" s="21" t="s">
        <v>727</v>
      </c>
      <c r="Q1" s="21" t="s">
        <v>728</v>
      </c>
    </row>
    <row r="2" spans="1:17" x14ac:dyDescent="0.25">
      <c r="A2" s="1">
        <v>20210211</v>
      </c>
      <c r="B2" s="1">
        <v>2021</v>
      </c>
      <c r="C2" s="1" t="s">
        <v>729</v>
      </c>
      <c r="D2" s="1">
        <v>11</v>
      </c>
      <c r="E2" s="1">
        <v>821003143</v>
      </c>
      <c r="F2" s="1" t="s">
        <v>730</v>
      </c>
      <c r="G2" s="14" t="s">
        <v>256</v>
      </c>
      <c r="H2" s="14">
        <v>48306</v>
      </c>
      <c r="I2" s="1" t="s">
        <v>630</v>
      </c>
      <c r="J2" s="1">
        <v>4964656</v>
      </c>
      <c r="K2" s="5">
        <v>44215</v>
      </c>
      <c r="L2" s="22">
        <v>99400</v>
      </c>
      <c r="M2" s="23">
        <v>99400</v>
      </c>
      <c r="N2" s="23" t="s">
        <v>731</v>
      </c>
      <c r="O2" s="1" t="s">
        <v>732</v>
      </c>
      <c r="P2" s="1" t="s">
        <v>733</v>
      </c>
      <c r="Q2" s="1" t="s">
        <v>734</v>
      </c>
    </row>
    <row r="3" spans="1:17" x14ac:dyDescent="0.25">
      <c r="A3" s="1">
        <v>20210211</v>
      </c>
      <c r="B3" s="1">
        <v>2021</v>
      </c>
      <c r="C3" s="1" t="s">
        <v>729</v>
      </c>
      <c r="D3" s="1">
        <v>11</v>
      </c>
      <c r="E3" s="1">
        <v>821003143</v>
      </c>
      <c r="F3" s="1" t="s">
        <v>730</v>
      </c>
      <c r="G3" s="14" t="s">
        <v>256</v>
      </c>
      <c r="H3" s="14">
        <v>49372</v>
      </c>
      <c r="I3" s="1" t="s">
        <v>634</v>
      </c>
      <c r="J3" s="1">
        <v>4964657</v>
      </c>
      <c r="K3" s="5">
        <v>44216</v>
      </c>
      <c r="L3" s="22">
        <v>99400</v>
      </c>
      <c r="M3" s="23">
        <v>99400</v>
      </c>
      <c r="N3" s="23" t="s">
        <v>731</v>
      </c>
      <c r="O3" s="1" t="s">
        <v>732</v>
      </c>
      <c r="P3" s="1" t="s">
        <v>735</v>
      </c>
      <c r="Q3" s="1" t="s">
        <v>736</v>
      </c>
    </row>
    <row r="4" spans="1:17" x14ac:dyDescent="0.25">
      <c r="A4" s="1">
        <v>20220826</v>
      </c>
      <c r="B4" s="1">
        <v>2022</v>
      </c>
      <c r="C4" s="1" t="s">
        <v>737</v>
      </c>
      <c r="D4" s="1">
        <v>26</v>
      </c>
      <c r="E4" s="1">
        <v>821003143</v>
      </c>
      <c r="F4" s="1" t="s">
        <v>730</v>
      </c>
      <c r="G4" s="14" t="s">
        <v>256</v>
      </c>
      <c r="H4" s="14">
        <v>319516</v>
      </c>
      <c r="I4" s="1" t="s">
        <v>664</v>
      </c>
      <c r="J4" s="1">
        <v>5603685</v>
      </c>
      <c r="K4" s="5">
        <v>44686</v>
      </c>
      <c r="L4" s="22">
        <v>6000</v>
      </c>
      <c r="M4" s="23">
        <v>6000</v>
      </c>
      <c r="N4" s="23" t="s">
        <v>731</v>
      </c>
      <c r="O4" s="1" t="s">
        <v>732</v>
      </c>
      <c r="P4" s="1" t="s">
        <v>738</v>
      </c>
      <c r="Q4" s="1" t="s">
        <v>739</v>
      </c>
    </row>
    <row r="5" spans="1:17" x14ac:dyDescent="0.25">
      <c r="A5" s="1">
        <v>20220826</v>
      </c>
      <c r="B5" s="1">
        <v>2022</v>
      </c>
      <c r="C5" s="1" t="s">
        <v>737</v>
      </c>
      <c r="D5" s="1">
        <v>26</v>
      </c>
      <c r="E5" s="1">
        <v>821003143</v>
      </c>
      <c r="F5" s="1" t="s">
        <v>730</v>
      </c>
      <c r="G5" s="14" t="s">
        <v>256</v>
      </c>
      <c r="H5" s="14">
        <v>321468</v>
      </c>
      <c r="I5" s="1" t="s">
        <v>667</v>
      </c>
      <c r="J5" s="1">
        <v>5603686</v>
      </c>
      <c r="K5" s="5">
        <v>44691</v>
      </c>
      <c r="L5" s="22">
        <v>6000</v>
      </c>
      <c r="M5" s="23">
        <v>6000</v>
      </c>
      <c r="N5" s="23" t="s">
        <v>731</v>
      </c>
      <c r="O5" s="1" t="s">
        <v>732</v>
      </c>
      <c r="P5" s="1" t="s">
        <v>738</v>
      </c>
      <c r="Q5" s="1" t="s">
        <v>739</v>
      </c>
    </row>
    <row r="6" spans="1:17" x14ac:dyDescent="0.25">
      <c r="A6" s="1">
        <v>20210312</v>
      </c>
      <c r="B6" s="1">
        <v>2021</v>
      </c>
      <c r="C6" s="1" t="s">
        <v>740</v>
      </c>
      <c r="D6" s="1">
        <v>12</v>
      </c>
      <c r="E6" s="1">
        <v>821003143</v>
      </c>
      <c r="F6" s="1" t="s">
        <v>730</v>
      </c>
      <c r="G6" s="14" t="s">
        <v>256</v>
      </c>
      <c r="H6" s="14">
        <v>64997</v>
      </c>
      <c r="I6" s="1" t="s">
        <v>637</v>
      </c>
      <c r="J6" s="1">
        <v>4990698</v>
      </c>
      <c r="K6" s="5">
        <v>44244</v>
      </c>
      <c r="L6" s="22">
        <v>99400</v>
      </c>
      <c r="M6" s="23">
        <v>99400</v>
      </c>
      <c r="N6" s="23" t="s">
        <v>731</v>
      </c>
      <c r="O6" s="1" t="s">
        <v>732</v>
      </c>
      <c r="P6" s="1" t="s">
        <v>741</v>
      </c>
      <c r="Q6" s="1" t="s">
        <v>742</v>
      </c>
    </row>
    <row r="7" spans="1:17" x14ac:dyDescent="0.25">
      <c r="A7" s="1">
        <v>20210312</v>
      </c>
      <c r="B7" s="1">
        <v>2021</v>
      </c>
      <c r="C7" s="1" t="s">
        <v>740</v>
      </c>
      <c r="D7" s="1">
        <v>12</v>
      </c>
      <c r="E7" s="1">
        <v>821003143</v>
      </c>
      <c r="F7" s="1" t="s">
        <v>730</v>
      </c>
      <c r="G7" s="14" t="s">
        <v>256</v>
      </c>
      <c r="H7" s="14">
        <v>65239</v>
      </c>
      <c r="I7" s="1" t="s">
        <v>640</v>
      </c>
      <c r="J7" s="1">
        <v>4990699</v>
      </c>
      <c r="K7" s="5">
        <v>44245</v>
      </c>
      <c r="L7" s="22">
        <v>99400</v>
      </c>
      <c r="M7" s="23">
        <v>99400</v>
      </c>
      <c r="N7" s="23" t="s">
        <v>731</v>
      </c>
      <c r="O7" s="1" t="s">
        <v>732</v>
      </c>
      <c r="P7" s="1" t="s">
        <v>743</v>
      </c>
      <c r="Q7" s="1" t="s">
        <v>742</v>
      </c>
    </row>
    <row r="8" spans="1:17" x14ac:dyDescent="0.25">
      <c r="A8" s="1">
        <v>20210312</v>
      </c>
      <c r="B8" s="1">
        <v>2021</v>
      </c>
      <c r="C8" s="1" t="s">
        <v>740</v>
      </c>
      <c r="D8" s="1">
        <v>12</v>
      </c>
      <c r="E8" s="1">
        <v>821003143</v>
      </c>
      <c r="F8" s="1" t="s">
        <v>730</v>
      </c>
      <c r="G8" s="14" t="s">
        <v>256</v>
      </c>
      <c r="H8" s="14">
        <v>67757</v>
      </c>
      <c r="I8" s="1" t="s">
        <v>643</v>
      </c>
      <c r="J8" s="1">
        <v>4990700</v>
      </c>
      <c r="K8" s="5">
        <v>44250</v>
      </c>
      <c r="L8" s="22">
        <v>99400</v>
      </c>
      <c r="M8" s="23">
        <v>99400</v>
      </c>
      <c r="N8" s="23" t="s">
        <v>731</v>
      </c>
      <c r="O8" s="1" t="s">
        <v>732</v>
      </c>
      <c r="P8" s="1" t="s">
        <v>744</v>
      </c>
      <c r="Q8" s="1" t="s">
        <v>742</v>
      </c>
    </row>
    <row r="9" spans="1:17" x14ac:dyDescent="0.25">
      <c r="A9" s="1">
        <v>20210526</v>
      </c>
      <c r="B9" s="1">
        <v>2021</v>
      </c>
      <c r="C9" s="1" t="s">
        <v>745</v>
      </c>
      <c r="D9" s="1">
        <v>26</v>
      </c>
      <c r="E9" s="1">
        <v>821003143</v>
      </c>
      <c r="F9" s="1" t="s">
        <v>730</v>
      </c>
      <c r="G9" s="14" t="s">
        <v>256</v>
      </c>
      <c r="H9" s="14">
        <v>96817</v>
      </c>
      <c r="I9" s="1" t="s">
        <v>649</v>
      </c>
      <c r="J9" s="1">
        <v>5048230</v>
      </c>
      <c r="K9" s="5">
        <v>44296</v>
      </c>
      <c r="L9" s="22">
        <v>266903</v>
      </c>
      <c r="M9" s="23">
        <v>266903</v>
      </c>
      <c r="N9" s="23" t="s">
        <v>731</v>
      </c>
      <c r="O9" s="1" t="s">
        <v>732</v>
      </c>
      <c r="P9" s="1" t="s">
        <v>746</v>
      </c>
      <c r="Q9" s="1" t="s">
        <v>747</v>
      </c>
    </row>
    <row r="10" spans="1:17" x14ac:dyDescent="0.25">
      <c r="A10" s="1">
        <v>20210424</v>
      </c>
      <c r="B10" s="1">
        <v>2021</v>
      </c>
      <c r="C10" s="1" t="s">
        <v>748</v>
      </c>
      <c r="D10" s="1">
        <v>24</v>
      </c>
      <c r="E10" s="1">
        <v>821003143</v>
      </c>
      <c r="F10" s="1" t="s">
        <v>730</v>
      </c>
      <c r="G10" s="14" t="s">
        <v>256</v>
      </c>
      <c r="H10" s="14">
        <v>85550</v>
      </c>
      <c r="I10" s="1" t="s">
        <v>646</v>
      </c>
      <c r="J10" s="1">
        <v>5026575</v>
      </c>
      <c r="K10" s="5">
        <v>44279</v>
      </c>
      <c r="L10" s="22">
        <v>99400</v>
      </c>
      <c r="M10" s="23">
        <v>99400</v>
      </c>
      <c r="N10" s="23" t="s">
        <v>731</v>
      </c>
      <c r="O10" s="1" t="s">
        <v>732</v>
      </c>
      <c r="P10" s="1" t="s">
        <v>749</v>
      </c>
      <c r="Q10" s="1" t="s">
        <v>742</v>
      </c>
    </row>
    <row r="11" spans="1:17" x14ac:dyDescent="0.25">
      <c r="A11" s="1">
        <v>20220625</v>
      </c>
      <c r="B11" s="1">
        <v>2022</v>
      </c>
      <c r="C11" s="1" t="s">
        <v>750</v>
      </c>
      <c r="D11" s="1">
        <v>25</v>
      </c>
      <c r="E11" s="1">
        <v>821003143</v>
      </c>
      <c r="F11" s="1" t="s">
        <v>730</v>
      </c>
      <c r="G11" s="14" t="s">
        <v>256</v>
      </c>
      <c r="H11" s="14">
        <v>103103</v>
      </c>
      <c r="I11" s="1" t="s">
        <v>703</v>
      </c>
      <c r="J11" s="1">
        <v>5040029</v>
      </c>
      <c r="K11" s="5">
        <v>44306</v>
      </c>
      <c r="L11" s="22">
        <v>99423</v>
      </c>
      <c r="M11" s="23">
        <v>18591</v>
      </c>
      <c r="N11" s="23" t="s">
        <v>731</v>
      </c>
      <c r="O11" s="1" t="s">
        <v>751</v>
      </c>
      <c r="P11" s="1" t="s">
        <v>752</v>
      </c>
      <c r="Q11" s="1" t="s">
        <v>753</v>
      </c>
    </row>
    <row r="12" spans="1:17" x14ac:dyDescent="0.25">
      <c r="A12" s="1">
        <v>20220625</v>
      </c>
      <c r="B12" s="1">
        <v>2022</v>
      </c>
      <c r="C12" s="1" t="s">
        <v>750</v>
      </c>
      <c r="D12" s="1">
        <v>25</v>
      </c>
      <c r="E12" s="1">
        <v>821003143</v>
      </c>
      <c r="F12" s="1" t="s">
        <v>730</v>
      </c>
      <c r="G12" s="14" t="s">
        <v>256</v>
      </c>
      <c r="H12" s="14">
        <v>126069</v>
      </c>
      <c r="I12" s="1" t="s">
        <v>700</v>
      </c>
      <c r="J12" s="1">
        <v>5056470</v>
      </c>
      <c r="K12" s="5">
        <v>44343</v>
      </c>
      <c r="L12" s="22">
        <v>99423</v>
      </c>
      <c r="M12" s="23">
        <v>18591</v>
      </c>
      <c r="N12" s="23" t="s">
        <v>731</v>
      </c>
      <c r="O12" s="1" t="s">
        <v>751</v>
      </c>
      <c r="P12" s="1" t="s">
        <v>754</v>
      </c>
      <c r="Q12" s="1" t="s">
        <v>753</v>
      </c>
    </row>
    <row r="13" spans="1:17" x14ac:dyDescent="0.25">
      <c r="A13" s="1">
        <v>20220625</v>
      </c>
      <c r="B13" s="1">
        <v>2022</v>
      </c>
      <c r="C13" s="1" t="s">
        <v>750</v>
      </c>
      <c r="D13" s="1">
        <v>25</v>
      </c>
      <c r="E13" s="1">
        <v>821003143</v>
      </c>
      <c r="F13" s="1" t="s">
        <v>730</v>
      </c>
      <c r="G13" s="14" t="s">
        <v>256</v>
      </c>
      <c r="H13" s="14">
        <v>125448</v>
      </c>
      <c r="I13" s="1" t="s">
        <v>697</v>
      </c>
      <c r="J13" s="1">
        <v>5056468</v>
      </c>
      <c r="K13" s="5">
        <v>44342</v>
      </c>
      <c r="L13" s="22">
        <v>99423</v>
      </c>
      <c r="M13" s="23">
        <v>18591</v>
      </c>
      <c r="N13" s="23" t="s">
        <v>731</v>
      </c>
      <c r="O13" s="1" t="s">
        <v>751</v>
      </c>
      <c r="P13" s="1" t="s">
        <v>755</v>
      </c>
      <c r="Q13" s="1" t="s">
        <v>753</v>
      </c>
    </row>
    <row r="14" spans="1:17" x14ac:dyDescent="0.25">
      <c r="A14" s="1">
        <v>20220625</v>
      </c>
      <c r="B14" s="1">
        <v>2022</v>
      </c>
      <c r="C14" s="1" t="s">
        <v>750</v>
      </c>
      <c r="D14" s="1">
        <v>25</v>
      </c>
      <c r="E14" s="1">
        <v>821003143</v>
      </c>
      <c r="F14" s="1" t="s">
        <v>730</v>
      </c>
      <c r="G14" s="14" t="s">
        <v>256</v>
      </c>
      <c r="H14" s="14">
        <v>121747</v>
      </c>
      <c r="I14" s="1" t="s">
        <v>693</v>
      </c>
      <c r="J14" s="1">
        <v>5056466</v>
      </c>
      <c r="K14" s="5">
        <v>44337</v>
      </c>
      <c r="L14" s="22">
        <v>99423</v>
      </c>
      <c r="M14" s="23">
        <v>18591</v>
      </c>
      <c r="N14" s="23" t="s">
        <v>731</v>
      </c>
      <c r="O14" s="1" t="s">
        <v>751</v>
      </c>
      <c r="P14" s="1" t="s">
        <v>756</v>
      </c>
      <c r="Q14" s="1" t="s">
        <v>753</v>
      </c>
    </row>
    <row r="15" spans="1:17" x14ac:dyDescent="0.25">
      <c r="A15" s="1">
        <v>20220625</v>
      </c>
      <c r="B15" s="1">
        <v>2022</v>
      </c>
      <c r="C15" s="1" t="s">
        <v>750</v>
      </c>
      <c r="D15" s="1">
        <v>25</v>
      </c>
      <c r="E15" s="1">
        <v>821003143</v>
      </c>
      <c r="F15" s="1" t="s">
        <v>730</v>
      </c>
      <c r="G15" s="14" t="s">
        <v>256</v>
      </c>
      <c r="H15" s="14">
        <v>127098</v>
      </c>
      <c r="I15" s="1" t="s">
        <v>690</v>
      </c>
      <c r="J15" s="1">
        <v>5056490</v>
      </c>
      <c r="K15" s="5">
        <v>44345</v>
      </c>
      <c r="L15" s="22">
        <v>5112141</v>
      </c>
      <c r="M15" s="23">
        <v>197876</v>
      </c>
      <c r="N15" s="23" t="s">
        <v>731</v>
      </c>
      <c r="O15" s="1" t="s">
        <v>751</v>
      </c>
      <c r="P15" s="1" t="s">
        <v>757</v>
      </c>
      <c r="Q15" s="1" t="s">
        <v>758</v>
      </c>
    </row>
    <row r="16" spans="1:17" x14ac:dyDescent="0.25">
      <c r="A16" s="1">
        <v>20210625</v>
      </c>
      <c r="B16" s="1">
        <v>2021</v>
      </c>
      <c r="C16" s="1" t="s">
        <v>750</v>
      </c>
      <c r="D16" s="1">
        <v>25</v>
      </c>
      <c r="E16" s="1">
        <v>821003143</v>
      </c>
      <c r="F16" s="1" t="s">
        <v>730</v>
      </c>
      <c r="G16" s="14" t="s">
        <v>256</v>
      </c>
      <c r="H16" s="14">
        <v>115241</v>
      </c>
      <c r="I16" s="1" t="s">
        <v>675</v>
      </c>
      <c r="J16" s="1">
        <v>5084259</v>
      </c>
      <c r="K16" s="5">
        <v>44327</v>
      </c>
      <c r="L16" s="22">
        <v>5446</v>
      </c>
      <c r="M16" s="23">
        <v>5446</v>
      </c>
      <c r="N16" s="23" t="s">
        <v>731</v>
      </c>
      <c r="O16" s="1" t="s">
        <v>732</v>
      </c>
      <c r="P16" s="1" t="s">
        <v>759</v>
      </c>
      <c r="Q16" s="1" t="s">
        <v>739</v>
      </c>
    </row>
    <row r="17" spans="1:17" x14ac:dyDescent="0.25">
      <c r="A17" s="1">
        <v>20210625</v>
      </c>
      <c r="B17" s="1">
        <v>2021</v>
      </c>
      <c r="C17" s="1" t="s">
        <v>750</v>
      </c>
      <c r="D17" s="1">
        <v>25</v>
      </c>
      <c r="E17" s="1">
        <v>821003143</v>
      </c>
      <c r="F17" s="1" t="s">
        <v>730</v>
      </c>
      <c r="G17" s="14" t="s">
        <v>256</v>
      </c>
      <c r="H17" s="14">
        <v>117466</v>
      </c>
      <c r="I17" s="1" t="s">
        <v>678</v>
      </c>
      <c r="J17" s="1">
        <v>5084260</v>
      </c>
      <c r="K17" s="5">
        <v>44330</v>
      </c>
      <c r="L17" s="22">
        <v>5446</v>
      </c>
      <c r="M17" s="23">
        <v>5446</v>
      </c>
      <c r="N17" s="23" t="s">
        <v>731</v>
      </c>
      <c r="O17" s="1" t="s">
        <v>732</v>
      </c>
      <c r="P17" s="1" t="s">
        <v>760</v>
      </c>
      <c r="Q17" s="1" t="s">
        <v>739</v>
      </c>
    </row>
    <row r="18" spans="1:17" x14ac:dyDescent="0.25">
      <c r="A18" s="1">
        <v>20220822</v>
      </c>
      <c r="B18" s="1">
        <v>2022</v>
      </c>
      <c r="C18" s="1" t="s">
        <v>737</v>
      </c>
      <c r="D18" s="1">
        <v>22</v>
      </c>
      <c r="E18" s="1">
        <v>821003143</v>
      </c>
      <c r="F18" s="1" t="s">
        <v>730</v>
      </c>
      <c r="G18" s="14" t="s">
        <v>256</v>
      </c>
      <c r="H18" s="14">
        <v>325043</v>
      </c>
      <c r="I18" s="1" t="s">
        <v>669</v>
      </c>
      <c r="J18" s="1">
        <v>5492782</v>
      </c>
      <c r="K18" s="5">
        <v>44697</v>
      </c>
      <c r="L18" s="22">
        <v>269021</v>
      </c>
      <c r="M18" s="23">
        <v>269021</v>
      </c>
      <c r="N18" s="23" t="s">
        <v>731</v>
      </c>
      <c r="O18" s="1" t="s">
        <v>732</v>
      </c>
      <c r="P18" s="1" t="s">
        <v>761</v>
      </c>
      <c r="Q18" s="1" t="s">
        <v>243</v>
      </c>
    </row>
    <row r="19" spans="1:17" x14ac:dyDescent="0.25">
      <c r="A19" s="1">
        <v>20220819</v>
      </c>
      <c r="B19" s="1">
        <v>2022</v>
      </c>
      <c r="C19" s="1" t="s">
        <v>737</v>
      </c>
      <c r="D19" s="1">
        <v>19</v>
      </c>
      <c r="E19" s="1">
        <v>821003143</v>
      </c>
      <c r="F19" s="1" t="s">
        <v>730</v>
      </c>
      <c r="G19" s="14" t="s">
        <v>256</v>
      </c>
      <c r="H19" s="14">
        <v>358024</v>
      </c>
      <c r="I19" s="1" t="s">
        <v>655</v>
      </c>
      <c r="J19" s="1">
        <v>5489357</v>
      </c>
      <c r="K19" s="5">
        <v>44760</v>
      </c>
      <c r="L19" s="22">
        <v>12333</v>
      </c>
      <c r="M19" s="23">
        <v>12333</v>
      </c>
      <c r="N19" s="23" t="s">
        <v>731</v>
      </c>
      <c r="O19" s="1" t="s">
        <v>732</v>
      </c>
      <c r="P19" s="1" t="s">
        <v>762</v>
      </c>
      <c r="Q19" s="1" t="s">
        <v>243</v>
      </c>
    </row>
    <row r="20" spans="1:17" x14ac:dyDescent="0.25">
      <c r="A20" s="1">
        <v>20220819</v>
      </c>
      <c r="B20" s="1">
        <v>2022</v>
      </c>
      <c r="C20" s="1" t="s">
        <v>737</v>
      </c>
      <c r="D20" s="1">
        <v>19</v>
      </c>
      <c r="E20" s="1">
        <v>821003143</v>
      </c>
      <c r="F20" s="1" t="s">
        <v>730</v>
      </c>
      <c r="G20" s="14" t="s">
        <v>256</v>
      </c>
      <c r="H20" s="14">
        <v>332269</v>
      </c>
      <c r="I20" s="1" t="s">
        <v>672</v>
      </c>
      <c r="J20" s="1">
        <v>5489355</v>
      </c>
      <c r="K20" s="5">
        <v>44712</v>
      </c>
      <c r="L20" s="22">
        <v>101667</v>
      </c>
      <c r="M20" s="23">
        <v>101667</v>
      </c>
      <c r="N20" s="23" t="s">
        <v>731</v>
      </c>
      <c r="O20" s="1" t="s">
        <v>732</v>
      </c>
      <c r="P20" s="1" t="s">
        <v>763</v>
      </c>
      <c r="Q20" s="1" t="s">
        <v>243</v>
      </c>
    </row>
    <row r="21" spans="1:17" x14ac:dyDescent="0.25">
      <c r="A21" s="1">
        <v>20220819</v>
      </c>
      <c r="B21" s="1">
        <v>2022</v>
      </c>
      <c r="C21" s="1" t="s">
        <v>737</v>
      </c>
      <c r="D21" s="1">
        <v>19</v>
      </c>
      <c r="E21" s="1">
        <v>821003143</v>
      </c>
      <c r="F21" s="1" t="s">
        <v>730</v>
      </c>
      <c r="G21" s="14" t="s">
        <v>256</v>
      </c>
      <c r="H21" s="14">
        <v>354791</v>
      </c>
      <c r="I21" s="1" t="s">
        <v>652</v>
      </c>
      <c r="J21" s="1">
        <v>5489356</v>
      </c>
      <c r="K21" s="5">
        <v>44754</v>
      </c>
      <c r="L21" s="22">
        <v>27333</v>
      </c>
      <c r="M21" s="23">
        <v>27333</v>
      </c>
      <c r="N21" s="23" t="s">
        <v>731</v>
      </c>
      <c r="O21" s="1" t="s">
        <v>732</v>
      </c>
      <c r="P21" s="1" t="s">
        <v>764</v>
      </c>
      <c r="Q21" s="1" t="s">
        <v>243</v>
      </c>
    </row>
    <row r="22" spans="1:17" x14ac:dyDescent="0.25">
      <c r="A22" s="1">
        <v>20220923</v>
      </c>
      <c r="B22" s="1">
        <v>2022</v>
      </c>
      <c r="C22" s="1" t="s">
        <v>765</v>
      </c>
      <c r="D22" s="1">
        <v>23</v>
      </c>
      <c r="E22" s="1">
        <v>821003143</v>
      </c>
      <c r="F22" s="1" t="s">
        <v>730</v>
      </c>
      <c r="G22" s="14" t="s">
        <v>256</v>
      </c>
      <c r="H22" s="14">
        <v>373317</v>
      </c>
      <c r="I22" s="1" t="s">
        <v>658</v>
      </c>
      <c r="J22" s="1">
        <v>5710680</v>
      </c>
      <c r="K22" s="5">
        <v>44790</v>
      </c>
      <c r="L22" s="22">
        <v>3073168</v>
      </c>
      <c r="M22" s="23">
        <v>3073168</v>
      </c>
      <c r="N22" s="23" t="s">
        <v>731</v>
      </c>
      <c r="O22" s="1" t="s">
        <v>732</v>
      </c>
      <c r="P22" s="1" t="s">
        <v>766</v>
      </c>
      <c r="Q22" s="1" t="s">
        <v>736</v>
      </c>
    </row>
    <row r="23" spans="1:17" x14ac:dyDescent="0.25">
      <c r="A23" s="1">
        <v>20220927</v>
      </c>
      <c r="B23" s="1">
        <v>2022</v>
      </c>
      <c r="C23" s="1" t="s">
        <v>765</v>
      </c>
      <c r="D23" s="1">
        <v>27</v>
      </c>
      <c r="E23" s="1">
        <v>821003143</v>
      </c>
      <c r="F23" s="1" t="s">
        <v>730</v>
      </c>
      <c r="G23" s="14" t="s">
        <v>256</v>
      </c>
      <c r="H23" s="14">
        <v>375178</v>
      </c>
      <c r="I23" s="1" t="s">
        <v>661</v>
      </c>
      <c r="J23" s="1">
        <v>5712197</v>
      </c>
      <c r="K23" s="5">
        <v>44793</v>
      </c>
      <c r="L23" s="22">
        <v>6000</v>
      </c>
      <c r="M23" s="23">
        <v>6000</v>
      </c>
      <c r="N23" s="23" t="s">
        <v>731</v>
      </c>
      <c r="O23" s="1" t="s">
        <v>732</v>
      </c>
      <c r="P23" s="1" t="s">
        <v>767</v>
      </c>
      <c r="Q23" s="1" t="s">
        <v>739</v>
      </c>
    </row>
    <row r="24" spans="1:17" x14ac:dyDescent="0.25">
      <c r="A24" s="1">
        <v>20221014</v>
      </c>
      <c r="B24" s="1">
        <v>2022</v>
      </c>
      <c r="C24" s="1" t="s">
        <v>768</v>
      </c>
      <c r="D24" s="1">
        <v>14</v>
      </c>
      <c r="E24" s="1">
        <v>821003143</v>
      </c>
      <c r="F24" s="1" t="s">
        <v>730</v>
      </c>
      <c r="G24" s="14" t="s">
        <v>256</v>
      </c>
      <c r="H24" s="14">
        <v>397009</v>
      </c>
      <c r="I24" s="1" t="s">
        <v>687</v>
      </c>
      <c r="J24" s="1">
        <v>5719799</v>
      </c>
      <c r="K24" s="5">
        <v>44828</v>
      </c>
      <c r="L24" s="22">
        <v>3074</v>
      </c>
      <c r="M24" s="23">
        <v>3074</v>
      </c>
      <c r="N24" s="23" t="s">
        <v>731</v>
      </c>
      <c r="O24" s="1" t="s">
        <v>732</v>
      </c>
      <c r="P24" s="1" t="s">
        <v>769</v>
      </c>
      <c r="Q24" s="1" t="s">
        <v>243</v>
      </c>
    </row>
    <row r="25" spans="1:17" x14ac:dyDescent="0.25">
      <c r="A25" s="1">
        <v>20221022</v>
      </c>
      <c r="B25" s="1">
        <v>2022</v>
      </c>
      <c r="C25" s="1" t="s">
        <v>768</v>
      </c>
      <c r="D25" s="1">
        <v>22</v>
      </c>
      <c r="E25" s="1">
        <v>821003143</v>
      </c>
      <c r="F25" s="1" t="s">
        <v>730</v>
      </c>
      <c r="G25" s="14" t="s">
        <v>256</v>
      </c>
      <c r="H25" s="14">
        <v>391074</v>
      </c>
      <c r="I25" s="1" t="s">
        <v>681</v>
      </c>
      <c r="J25" s="1">
        <v>5729827</v>
      </c>
      <c r="K25" s="5">
        <v>44819</v>
      </c>
      <c r="L25" s="22">
        <v>6000</v>
      </c>
      <c r="M25" s="23">
        <v>6000</v>
      </c>
      <c r="N25" s="23" t="s">
        <v>731</v>
      </c>
      <c r="O25" s="1" t="s">
        <v>732</v>
      </c>
      <c r="P25" s="1" t="s">
        <v>767</v>
      </c>
      <c r="Q25" s="1" t="s">
        <v>739</v>
      </c>
    </row>
    <row r="26" spans="1:17" x14ac:dyDescent="0.25">
      <c r="A26" s="1">
        <v>20221022</v>
      </c>
      <c r="B26" s="1">
        <v>2022</v>
      </c>
      <c r="C26" s="1" t="s">
        <v>768</v>
      </c>
      <c r="D26" s="1">
        <v>22</v>
      </c>
      <c r="E26" s="1">
        <v>821003143</v>
      </c>
      <c r="F26" s="1" t="s">
        <v>730</v>
      </c>
      <c r="G26" s="14" t="s">
        <v>256</v>
      </c>
      <c r="H26" s="14">
        <v>391084</v>
      </c>
      <c r="I26" s="1" t="s">
        <v>683</v>
      </c>
      <c r="J26" s="1">
        <v>5729828</v>
      </c>
      <c r="K26" s="5">
        <v>44819</v>
      </c>
      <c r="L26" s="22">
        <v>6000</v>
      </c>
      <c r="M26" s="23">
        <v>6000</v>
      </c>
      <c r="N26" s="23" t="s">
        <v>731</v>
      </c>
      <c r="O26" s="1" t="s">
        <v>732</v>
      </c>
      <c r="P26" s="1" t="s">
        <v>767</v>
      </c>
      <c r="Q26" s="1" t="s">
        <v>739</v>
      </c>
    </row>
    <row r="27" spans="1:17" x14ac:dyDescent="0.25">
      <c r="A27" s="1">
        <v>20221022</v>
      </c>
      <c r="B27" s="1">
        <v>2022</v>
      </c>
      <c r="C27" s="1" t="s">
        <v>768</v>
      </c>
      <c r="D27" s="1">
        <v>22</v>
      </c>
      <c r="E27" s="1">
        <v>821003143</v>
      </c>
      <c r="F27" s="1" t="s">
        <v>730</v>
      </c>
      <c r="G27" s="14" t="s">
        <v>256</v>
      </c>
      <c r="H27" s="14">
        <v>391167</v>
      </c>
      <c r="I27" s="1" t="s">
        <v>685</v>
      </c>
      <c r="J27" s="1">
        <v>5729829</v>
      </c>
      <c r="K27" s="5">
        <v>44819</v>
      </c>
      <c r="L27" s="22">
        <v>6000</v>
      </c>
      <c r="M27" s="23">
        <v>6000</v>
      </c>
      <c r="N27" s="23" t="s">
        <v>731</v>
      </c>
      <c r="O27" s="1" t="s">
        <v>732</v>
      </c>
      <c r="P27" s="1" t="s">
        <v>767</v>
      </c>
      <c r="Q27" s="1" t="s">
        <v>739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opLeftCell="A13" zoomScale="90" zoomScaleNormal="90" zoomScaleSheetLayoutView="100" workbookViewId="0">
      <selection activeCell="M4" sqref="M1:O1048576"/>
    </sheetView>
  </sheetViews>
  <sheetFormatPr baseColWidth="10" defaultRowHeight="12.75" x14ac:dyDescent="0.2"/>
  <cols>
    <col min="1" max="1" width="1" style="28" customWidth="1"/>
    <col min="2" max="2" width="11.42578125" style="28"/>
    <col min="3" max="3" width="17.5703125" style="28" customWidth="1"/>
    <col min="4" max="4" width="11.5703125" style="28" customWidth="1"/>
    <col min="5" max="8" width="11.42578125" style="28"/>
    <col min="9" max="9" width="22.5703125" style="28" customWidth="1"/>
    <col min="10" max="10" width="14" style="28" customWidth="1"/>
    <col min="11" max="11" width="1.7109375" style="28" customWidth="1"/>
    <col min="12" max="218" width="11.42578125" style="28"/>
    <col min="219" max="219" width="4.42578125" style="28" customWidth="1"/>
    <col min="220" max="220" width="11.42578125" style="28"/>
    <col min="221" max="221" width="17.5703125" style="28" customWidth="1"/>
    <col min="222" max="222" width="11.5703125" style="28" customWidth="1"/>
    <col min="223" max="226" width="11.42578125" style="28"/>
    <col min="227" max="227" width="22.5703125" style="28" customWidth="1"/>
    <col min="228" max="228" width="14" style="28" customWidth="1"/>
    <col min="229" max="229" width="1.7109375" style="28" customWidth="1"/>
    <col min="230" max="474" width="11.42578125" style="28"/>
    <col min="475" max="475" width="4.42578125" style="28" customWidth="1"/>
    <col min="476" max="476" width="11.42578125" style="28"/>
    <col min="477" max="477" width="17.5703125" style="28" customWidth="1"/>
    <col min="478" max="478" width="11.5703125" style="28" customWidth="1"/>
    <col min="479" max="482" width="11.42578125" style="28"/>
    <col min="483" max="483" width="22.5703125" style="28" customWidth="1"/>
    <col min="484" max="484" width="14" style="28" customWidth="1"/>
    <col min="485" max="485" width="1.7109375" style="28" customWidth="1"/>
    <col min="486" max="730" width="11.42578125" style="28"/>
    <col min="731" max="731" width="4.42578125" style="28" customWidth="1"/>
    <col min="732" max="732" width="11.42578125" style="28"/>
    <col min="733" max="733" width="17.5703125" style="28" customWidth="1"/>
    <col min="734" max="734" width="11.5703125" style="28" customWidth="1"/>
    <col min="735" max="738" width="11.42578125" style="28"/>
    <col min="739" max="739" width="22.5703125" style="28" customWidth="1"/>
    <col min="740" max="740" width="14" style="28" customWidth="1"/>
    <col min="741" max="741" width="1.7109375" style="28" customWidth="1"/>
    <col min="742" max="986" width="11.42578125" style="28"/>
    <col min="987" max="987" width="4.42578125" style="28" customWidth="1"/>
    <col min="988" max="988" width="11.42578125" style="28"/>
    <col min="989" max="989" width="17.5703125" style="28" customWidth="1"/>
    <col min="990" max="990" width="11.5703125" style="28" customWidth="1"/>
    <col min="991" max="994" width="11.42578125" style="28"/>
    <col min="995" max="995" width="22.5703125" style="28" customWidth="1"/>
    <col min="996" max="996" width="14" style="28" customWidth="1"/>
    <col min="997" max="997" width="1.7109375" style="28" customWidth="1"/>
    <col min="998" max="1242" width="11.42578125" style="28"/>
    <col min="1243" max="1243" width="4.42578125" style="28" customWidth="1"/>
    <col min="1244" max="1244" width="11.42578125" style="28"/>
    <col min="1245" max="1245" width="17.5703125" style="28" customWidth="1"/>
    <col min="1246" max="1246" width="11.5703125" style="28" customWidth="1"/>
    <col min="1247" max="1250" width="11.42578125" style="28"/>
    <col min="1251" max="1251" width="22.5703125" style="28" customWidth="1"/>
    <col min="1252" max="1252" width="14" style="28" customWidth="1"/>
    <col min="1253" max="1253" width="1.7109375" style="28" customWidth="1"/>
    <col min="1254" max="1498" width="11.42578125" style="28"/>
    <col min="1499" max="1499" width="4.42578125" style="28" customWidth="1"/>
    <col min="1500" max="1500" width="11.42578125" style="28"/>
    <col min="1501" max="1501" width="17.5703125" style="28" customWidth="1"/>
    <col min="1502" max="1502" width="11.5703125" style="28" customWidth="1"/>
    <col min="1503" max="1506" width="11.42578125" style="28"/>
    <col min="1507" max="1507" width="22.5703125" style="28" customWidth="1"/>
    <col min="1508" max="1508" width="14" style="28" customWidth="1"/>
    <col min="1509" max="1509" width="1.7109375" style="28" customWidth="1"/>
    <col min="1510" max="1754" width="11.42578125" style="28"/>
    <col min="1755" max="1755" width="4.42578125" style="28" customWidth="1"/>
    <col min="1756" max="1756" width="11.42578125" style="28"/>
    <col min="1757" max="1757" width="17.5703125" style="28" customWidth="1"/>
    <col min="1758" max="1758" width="11.5703125" style="28" customWidth="1"/>
    <col min="1759" max="1762" width="11.42578125" style="28"/>
    <col min="1763" max="1763" width="22.5703125" style="28" customWidth="1"/>
    <col min="1764" max="1764" width="14" style="28" customWidth="1"/>
    <col min="1765" max="1765" width="1.7109375" style="28" customWidth="1"/>
    <col min="1766" max="2010" width="11.42578125" style="28"/>
    <col min="2011" max="2011" width="4.42578125" style="28" customWidth="1"/>
    <col min="2012" max="2012" width="11.42578125" style="28"/>
    <col min="2013" max="2013" width="17.5703125" style="28" customWidth="1"/>
    <col min="2014" max="2014" width="11.5703125" style="28" customWidth="1"/>
    <col min="2015" max="2018" width="11.42578125" style="28"/>
    <col min="2019" max="2019" width="22.5703125" style="28" customWidth="1"/>
    <col min="2020" max="2020" width="14" style="28" customWidth="1"/>
    <col min="2021" max="2021" width="1.7109375" style="28" customWidth="1"/>
    <col min="2022" max="2266" width="11.42578125" style="28"/>
    <col min="2267" max="2267" width="4.42578125" style="28" customWidth="1"/>
    <col min="2268" max="2268" width="11.42578125" style="28"/>
    <col min="2269" max="2269" width="17.5703125" style="28" customWidth="1"/>
    <col min="2270" max="2270" width="11.5703125" style="28" customWidth="1"/>
    <col min="2271" max="2274" width="11.42578125" style="28"/>
    <col min="2275" max="2275" width="22.5703125" style="28" customWidth="1"/>
    <col min="2276" max="2276" width="14" style="28" customWidth="1"/>
    <col min="2277" max="2277" width="1.7109375" style="28" customWidth="1"/>
    <col min="2278" max="2522" width="11.42578125" style="28"/>
    <col min="2523" max="2523" width="4.42578125" style="28" customWidth="1"/>
    <col min="2524" max="2524" width="11.42578125" style="28"/>
    <col min="2525" max="2525" width="17.5703125" style="28" customWidth="1"/>
    <col min="2526" max="2526" width="11.5703125" style="28" customWidth="1"/>
    <col min="2527" max="2530" width="11.42578125" style="28"/>
    <col min="2531" max="2531" width="22.5703125" style="28" customWidth="1"/>
    <col min="2532" max="2532" width="14" style="28" customWidth="1"/>
    <col min="2533" max="2533" width="1.7109375" style="28" customWidth="1"/>
    <col min="2534" max="2778" width="11.42578125" style="28"/>
    <col min="2779" max="2779" width="4.42578125" style="28" customWidth="1"/>
    <col min="2780" max="2780" width="11.42578125" style="28"/>
    <col min="2781" max="2781" width="17.5703125" style="28" customWidth="1"/>
    <col min="2782" max="2782" width="11.5703125" style="28" customWidth="1"/>
    <col min="2783" max="2786" width="11.42578125" style="28"/>
    <col min="2787" max="2787" width="22.5703125" style="28" customWidth="1"/>
    <col min="2788" max="2788" width="14" style="28" customWidth="1"/>
    <col min="2789" max="2789" width="1.7109375" style="28" customWidth="1"/>
    <col min="2790" max="3034" width="11.42578125" style="28"/>
    <col min="3035" max="3035" width="4.42578125" style="28" customWidth="1"/>
    <col min="3036" max="3036" width="11.42578125" style="28"/>
    <col min="3037" max="3037" width="17.5703125" style="28" customWidth="1"/>
    <col min="3038" max="3038" width="11.5703125" style="28" customWidth="1"/>
    <col min="3039" max="3042" width="11.42578125" style="28"/>
    <col min="3043" max="3043" width="22.5703125" style="28" customWidth="1"/>
    <col min="3044" max="3044" width="14" style="28" customWidth="1"/>
    <col min="3045" max="3045" width="1.7109375" style="28" customWidth="1"/>
    <col min="3046" max="3290" width="11.42578125" style="28"/>
    <col min="3291" max="3291" width="4.42578125" style="28" customWidth="1"/>
    <col min="3292" max="3292" width="11.42578125" style="28"/>
    <col min="3293" max="3293" width="17.5703125" style="28" customWidth="1"/>
    <col min="3294" max="3294" width="11.5703125" style="28" customWidth="1"/>
    <col min="3295" max="3298" width="11.42578125" style="28"/>
    <col min="3299" max="3299" width="22.5703125" style="28" customWidth="1"/>
    <col min="3300" max="3300" width="14" style="28" customWidth="1"/>
    <col min="3301" max="3301" width="1.7109375" style="28" customWidth="1"/>
    <col min="3302" max="3546" width="11.42578125" style="28"/>
    <col min="3547" max="3547" width="4.42578125" style="28" customWidth="1"/>
    <col min="3548" max="3548" width="11.42578125" style="28"/>
    <col min="3549" max="3549" width="17.5703125" style="28" customWidth="1"/>
    <col min="3550" max="3550" width="11.5703125" style="28" customWidth="1"/>
    <col min="3551" max="3554" width="11.42578125" style="28"/>
    <col min="3555" max="3555" width="22.5703125" style="28" customWidth="1"/>
    <col min="3556" max="3556" width="14" style="28" customWidth="1"/>
    <col min="3557" max="3557" width="1.7109375" style="28" customWidth="1"/>
    <col min="3558" max="3802" width="11.42578125" style="28"/>
    <col min="3803" max="3803" width="4.42578125" style="28" customWidth="1"/>
    <col min="3804" max="3804" width="11.42578125" style="28"/>
    <col min="3805" max="3805" width="17.5703125" style="28" customWidth="1"/>
    <col min="3806" max="3806" width="11.5703125" style="28" customWidth="1"/>
    <col min="3807" max="3810" width="11.42578125" style="28"/>
    <col min="3811" max="3811" width="22.5703125" style="28" customWidth="1"/>
    <col min="3812" max="3812" width="14" style="28" customWidth="1"/>
    <col min="3813" max="3813" width="1.7109375" style="28" customWidth="1"/>
    <col min="3814" max="4058" width="11.42578125" style="28"/>
    <col min="4059" max="4059" width="4.42578125" style="28" customWidth="1"/>
    <col min="4060" max="4060" width="11.42578125" style="28"/>
    <col min="4061" max="4061" width="17.5703125" style="28" customWidth="1"/>
    <col min="4062" max="4062" width="11.5703125" style="28" customWidth="1"/>
    <col min="4063" max="4066" width="11.42578125" style="28"/>
    <col min="4067" max="4067" width="22.5703125" style="28" customWidth="1"/>
    <col min="4068" max="4068" width="14" style="28" customWidth="1"/>
    <col min="4069" max="4069" width="1.7109375" style="28" customWidth="1"/>
    <col min="4070" max="4314" width="11.42578125" style="28"/>
    <col min="4315" max="4315" width="4.42578125" style="28" customWidth="1"/>
    <col min="4316" max="4316" width="11.42578125" style="28"/>
    <col min="4317" max="4317" width="17.5703125" style="28" customWidth="1"/>
    <col min="4318" max="4318" width="11.5703125" style="28" customWidth="1"/>
    <col min="4319" max="4322" width="11.42578125" style="28"/>
    <col min="4323" max="4323" width="22.5703125" style="28" customWidth="1"/>
    <col min="4324" max="4324" width="14" style="28" customWidth="1"/>
    <col min="4325" max="4325" width="1.7109375" style="28" customWidth="1"/>
    <col min="4326" max="4570" width="11.42578125" style="28"/>
    <col min="4571" max="4571" width="4.42578125" style="28" customWidth="1"/>
    <col min="4572" max="4572" width="11.42578125" style="28"/>
    <col min="4573" max="4573" width="17.5703125" style="28" customWidth="1"/>
    <col min="4574" max="4574" width="11.5703125" style="28" customWidth="1"/>
    <col min="4575" max="4578" width="11.42578125" style="28"/>
    <col min="4579" max="4579" width="22.5703125" style="28" customWidth="1"/>
    <col min="4580" max="4580" width="14" style="28" customWidth="1"/>
    <col min="4581" max="4581" width="1.7109375" style="28" customWidth="1"/>
    <col min="4582" max="4826" width="11.42578125" style="28"/>
    <col min="4827" max="4827" width="4.42578125" style="28" customWidth="1"/>
    <col min="4828" max="4828" width="11.42578125" style="28"/>
    <col min="4829" max="4829" width="17.5703125" style="28" customWidth="1"/>
    <col min="4830" max="4830" width="11.5703125" style="28" customWidth="1"/>
    <col min="4831" max="4834" width="11.42578125" style="28"/>
    <col min="4835" max="4835" width="22.5703125" style="28" customWidth="1"/>
    <col min="4836" max="4836" width="14" style="28" customWidth="1"/>
    <col min="4837" max="4837" width="1.7109375" style="28" customWidth="1"/>
    <col min="4838" max="5082" width="11.42578125" style="28"/>
    <col min="5083" max="5083" width="4.42578125" style="28" customWidth="1"/>
    <col min="5084" max="5084" width="11.42578125" style="28"/>
    <col min="5085" max="5085" width="17.5703125" style="28" customWidth="1"/>
    <col min="5086" max="5086" width="11.5703125" style="28" customWidth="1"/>
    <col min="5087" max="5090" width="11.42578125" style="28"/>
    <col min="5091" max="5091" width="22.5703125" style="28" customWidth="1"/>
    <col min="5092" max="5092" width="14" style="28" customWidth="1"/>
    <col min="5093" max="5093" width="1.7109375" style="28" customWidth="1"/>
    <col min="5094" max="5338" width="11.42578125" style="28"/>
    <col min="5339" max="5339" width="4.42578125" style="28" customWidth="1"/>
    <col min="5340" max="5340" width="11.42578125" style="28"/>
    <col min="5341" max="5341" width="17.5703125" style="28" customWidth="1"/>
    <col min="5342" max="5342" width="11.5703125" style="28" customWidth="1"/>
    <col min="5343" max="5346" width="11.42578125" style="28"/>
    <col min="5347" max="5347" width="22.5703125" style="28" customWidth="1"/>
    <col min="5348" max="5348" width="14" style="28" customWidth="1"/>
    <col min="5349" max="5349" width="1.7109375" style="28" customWidth="1"/>
    <col min="5350" max="5594" width="11.42578125" style="28"/>
    <col min="5595" max="5595" width="4.42578125" style="28" customWidth="1"/>
    <col min="5596" max="5596" width="11.42578125" style="28"/>
    <col min="5597" max="5597" width="17.5703125" style="28" customWidth="1"/>
    <col min="5598" max="5598" width="11.5703125" style="28" customWidth="1"/>
    <col min="5599" max="5602" width="11.42578125" style="28"/>
    <col min="5603" max="5603" width="22.5703125" style="28" customWidth="1"/>
    <col min="5604" max="5604" width="14" style="28" customWidth="1"/>
    <col min="5605" max="5605" width="1.7109375" style="28" customWidth="1"/>
    <col min="5606" max="5850" width="11.42578125" style="28"/>
    <col min="5851" max="5851" width="4.42578125" style="28" customWidth="1"/>
    <col min="5852" max="5852" width="11.42578125" style="28"/>
    <col min="5853" max="5853" width="17.5703125" style="28" customWidth="1"/>
    <col min="5854" max="5854" width="11.5703125" style="28" customWidth="1"/>
    <col min="5855" max="5858" width="11.42578125" style="28"/>
    <col min="5859" max="5859" width="22.5703125" style="28" customWidth="1"/>
    <col min="5860" max="5860" width="14" style="28" customWidth="1"/>
    <col min="5861" max="5861" width="1.7109375" style="28" customWidth="1"/>
    <col min="5862" max="6106" width="11.42578125" style="28"/>
    <col min="6107" max="6107" width="4.42578125" style="28" customWidth="1"/>
    <col min="6108" max="6108" width="11.42578125" style="28"/>
    <col min="6109" max="6109" width="17.5703125" style="28" customWidth="1"/>
    <col min="6110" max="6110" width="11.5703125" style="28" customWidth="1"/>
    <col min="6111" max="6114" width="11.42578125" style="28"/>
    <col min="6115" max="6115" width="22.5703125" style="28" customWidth="1"/>
    <col min="6116" max="6116" width="14" style="28" customWidth="1"/>
    <col min="6117" max="6117" width="1.7109375" style="28" customWidth="1"/>
    <col min="6118" max="6362" width="11.42578125" style="28"/>
    <col min="6363" max="6363" width="4.42578125" style="28" customWidth="1"/>
    <col min="6364" max="6364" width="11.42578125" style="28"/>
    <col min="6365" max="6365" width="17.5703125" style="28" customWidth="1"/>
    <col min="6366" max="6366" width="11.5703125" style="28" customWidth="1"/>
    <col min="6367" max="6370" width="11.42578125" style="28"/>
    <col min="6371" max="6371" width="22.5703125" style="28" customWidth="1"/>
    <col min="6372" max="6372" width="14" style="28" customWidth="1"/>
    <col min="6373" max="6373" width="1.7109375" style="28" customWidth="1"/>
    <col min="6374" max="6618" width="11.42578125" style="28"/>
    <col min="6619" max="6619" width="4.42578125" style="28" customWidth="1"/>
    <col min="6620" max="6620" width="11.42578125" style="28"/>
    <col min="6621" max="6621" width="17.5703125" style="28" customWidth="1"/>
    <col min="6622" max="6622" width="11.5703125" style="28" customWidth="1"/>
    <col min="6623" max="6626" width="11.42578125" style="28"/>
    <col min="6627" max="6627" width="22.5703125" style="28" customWidth="1"/>
    <col min="6628" max="6628" width="14" style="28" customWidth="1"/>
    <col min="6629" max="6629" width="1.7109375" style="28" customWidth="1"/>
    <col min="6630" max="6874" width="11.42578125" style="28"/>
    <col min="6875" max="6875" width="4.42578125" style="28" customWidth="1"/>
    <col min="6876" max="6876" width="11.42578125" style="28"/>
    <col min="6877" max="6877" width="17.5703125" style="28" customWidth="1"/>
    <col min="6878" max="6878" width="11.5703125" style="28" customWidth="1"/>
    <col min="6879" max="6882" width="11.42578125" style="28"/>
    <col min="6883" max="6883" width="22.5703125" style="28" customWidth="1"/>
    <col min="6884" max="6884" width="14" style="28" customWidth="1"/>
    <col min="6885" max="6885" width="1.7109375" style="28" customWidth="1"/>
    <col min="6886" max="7130" width="11.42578125" style="28"/>
    <col min="7131" max="7131" width="4.42578125" style="28" customWidth="1"/>
    <col min="7132" max="7132" width="11.42578125" style="28"/>
    <col min="7133" max="7133" width="17.5703125" style="28" customWidth="1"/>
    <col min="7134" max="7134" width="11.5703125" style="28" customWidth="1"/>
    <col min="7135" max="7138" width="11.42578125" style="28"/>
    <col min="7139" max="7139" width="22.5703125" style="28" customWidth="1"/>
    <col min="7140" max="7140" width="14" style="28" customWidth="1"/>
    <col min="7141" max="7141" width="1.7109375" style="28" customWidth="1"/>
    <col min="7142" max="7386" width="11.42578125" style="28"/>
    <col min="7387" max="7387" width="4.42578125" style="28" customWidth="1"/>
    <col min="7388" max="7388" width="11.42578125" style="28"/>
    <col min="7389" max="7389" width="17.5703125" style="28" customWidth="1"/>
    <col min="7390" max="7390" width="11.5703125" style="28" customWidth="1"/>
    <col min="7391" max="7394" width="11.42578125" style="28"/>
    <col min="7395" max="7395" width="22.5703125" style="28" customWidth="1"/>
    <col min="7396" max="7396" width="14" style="28" customWidth="1"/>
    <col min="7397" max="7397" width="1.7109375" style="28" customWidth="1"/>
    <col min="7398" max="7642" width="11.42578125" style="28"/>
    <col min="7643" max="7643" width="4.42578125" style="28" customWidth="1"/>
    <col min="7644" max="7644" width="11.42578125" style="28"/>
    <col min="7645" max="7645" width="17.5703125" style="28" customWidth="1"/>
    <col min="7646" max="7646" width="11.5703125" style="28" customWidth="1"/>
    <col min="7647" max="7650" width="11.42578125" style="28"/>
    <col min="7651" max="7651" width="22.5703125" style="28" customWidth="1"/>
    <col min="7652" max="7652" width="14" style="28" customWidth="1"/>
    <col min="7653" max="7653" width="1.7109375" style="28" customWidth="1"/>
    <col min="7654" max="7898" width="11.42578125" style="28"/>
    <col min="7899" max="7899" width="4.42578125" style="28" customWidth="1"/>
    <col min="7900" max="7900" width="11.42578125" style="28"/>
    <col min="7901" max="7901" width="17.5703125" style="28" customWidth="1"/>
    <col min="7902" max="7902" width="11.5703125" style="28" customWidth="1"/>
    <col min="7903" max="7906" width="11.42578125" style="28"/>
    <col min="7907" max="7907" width="22.5703125" style="28" customWidth="1"/>
    <col min="7908" max="7908" width="14" style="28" customWidth="1"/>
    <col min="7909" max="7909" width="1.7109375" style="28" customWidth="1"/>
    <col min="7910" max="8154" width="11.42578125" style="28"/>
    <col min="8155" max="8155" width="4.42578125" style="28" customWidth="1"/>
    <col min="8156" max="8156" width="11.42578125" style="28"/>
    <col min="8157" max="8157" width="17.5703125" style="28" customWidth="1"/>
    <col min="8158" max="8158" width="11.5703125" style="28" customWidth="1"/>
    <col min="8159" max="8162" width="11.42578125" style="28"/>
    <col min="8163" max="8163" width="22.5703125" style="28" customWidth="1"/>
    <col min="8164" max="8164" width="14" style="28" customWidth="1"/>
    <col min="8165" max="8165" width="1.7109375" style="28" customWidth="1"/>
    <col min="8166" max="8410" width="11.42578125" style="28"/>
    <col min="8411" max="8411" width="4.42578125" style="28" customWidth="1"/>
    <col min="8412" max="8412" width="11.42578125" style="28"/>
    <col min="8413" max="8413" width="17.5703125" style="28" customWidth="1"/>
    <col min="8414" max="8414" width="11.5703125" style="28" customWidth="1"/>
    <col min="8415" max="8418" width="11.42578125" style="28"/>
    <col min="8419" max="8419" width="22.5703125" style="28" customWidth="1"/>
    <col min="8420" max="8420" width="14" style="28" customWidth="1"/>
    <col min="8421" max="8421" width="1.7109375" style="28" customWidth="1"/>
    <col min="8422" max="8666" width="11.42578125" style="28"/>
    <col min="8667" max="8667" width="4.42578125" style="28" customWidth="1"/>
    <col min="8668" max="8668" width="11.42578125" style="28"/>
    <col min="8669" max="8669" width="17.5703125" style="28" customWidth="1"/>
    <col min="8670" max="8670" width="11.5703125" style="28" customWidth="1"/>
    <col min="8671" max="8674" width="11.42578125" style="28"/>
    <col min="8675" max="8675" width="22.5703125" style="28" customWidth="1"/>
    <col min="8676" max="8676" width="14" style="28" customWidth="1"/>
    <col min="8677" max="8677" width="1.7109375" style="28" customWidth="1"/>
    <col min="8678" max="8922" width="11.42578125" style="28"/>
    <col min="8923" max="8923" width="4.42578125" style="28" customWidth="1"/>
    <col min="8924" max="8924" width="11.42578125" style="28"/>
    <col min="8925" max="8925" width="17.5703125" style="28" customWidth="1"/>
    <col min="8926" max="8926" width="11.5703125" style="28" customWidth="1"/>
    <col min="8927" max="8930" width="11.42578125" style="28"/>
    <col min="8931" max="8931" width="22.5703125" style="28" customWidth="1"/>
    <col min="8932" max="8932" width="14" style="28" customWidth="1"/>
    <col min="8933" max="8933" width="1.7109375" style="28" customWidth="1"/>
    <col min="8934" max="9178" width="11.42578125" style="28"/>
    <col min="9179" max="9179" width="4.42578125" style="28" customWidth="1"/>
    <col min="9180" max="9180" width="11.42578125" style="28"/>
    <col min="9181" max="9181" width="17.5703125" style="28" customWidth="1"/>
    <col min="9182" max="9182" width="11.5703125" style="28" customWidth="1"/>
    <col min="9183" max="9186" width="11.42578125" style="28"/>
    <col min="9187" max="9187" width="22.5703125" style="28" customWidth="1"/>
    <col min="9188" max="9188" width="14" style="28" customWidth="1"/>
    <col min="9189" max="9189" width="1.7109375" style="28" customWidth="1"/>
    <col min="9190" max="9434" width="11.42578125" style="28"/>
    <col min="9435" max="9435" width="4.42578125" style="28" customWidth="1"/>
    <col min="9436" max="9436" width="11.42578125" style="28"/>
    <col min="9437" max="9437" width="17.5703125" style="28" customWidth="1"/>
    <col min="9438" max="9438" width="11.5703125" style="28" customWidth="1"/>
    <col min="9439" max="9442" width="11.42578125" style="28"/>
    <col min="9443" max="9443" width="22.5703125" style="28" customWidth="1"/>
    <col min="9444" max="9444" width="14" style="28" customWidth="1"/>
    <col min="9445" max="9445" width="1.7109375" style="28" customWidth="1"/>
    <col min="9446" max="9690" width="11.42578125" style="28"/>
    <col min="9691" max="9691" width="4.42578125" style="28" customWidth="1"/>
    <col min="9692" max="9692" width="11.42578125" style="28"/>
    <col min="9693" max="9693" width="17.5703125" style="28" customWidth="1"/>
    <col min="9694" max="9694" width="11.5703125" style="28" customWidth="1"/>
    <col min="9695" max="9698" width="11.42578125" style="28"/>
    <col min="9699" max="9699" width="22.5703125" style="28" customWidth="1"/>
    <col min="9700" max="9700" width="14" style="28" customWidth="1"/>
    <col min="9701" max="9701" width="1.7109375" style="28" customWidth="1"/>
    <col min="9702" max="9946" width="11.42578125" style="28"/>
    <col min="9947" max="9947" width="4.42578125" style="28" customWidth="1"/>
    <col min="9948" max="9948" width="11.42578125" style="28"/>
    <col min="9949" max="9949" width="17.5703125" style="28" customWidth="1"/>
    <col min="9950" max="9950" width="11.5703125" style="28" customWidth="1"/>
    <col min="9951" max="9954" width="11.42578125" style="28"/>
    <col min="9955" max="9955" width="22.5703125" style="28" customWidth="1"/>
    <col min="9956" max="9956" width="14" style="28" customWidth="1"/>
    <col min="9957" max="9957" width="1.7109375" style="28" customWidth="1"/>
    <col min="9958" max="10202" width="11.42578125" style="28"/>
    <col min="10203" max="10203" width="4.42578125" style="28" customWidth="1"/>
    <col min="10204" max="10204" width="11.42578125" style="28"/>
    <col min="10205" max="10205" width="17.5703125" style="28" customWidth="1"/>
    <col min="10206" max="10206" width="11.5703125" style="28" customWidth="1"/>
    <col min="10207" max="10210" width="11.42578125" style="28"/>
    <col min="10211" max="10211" width="22.5703125" style="28" customWidth="1"/>
    <col min="10212" max="10212" width="14" style="28" customWidth="1"/>
    <col min="10213" max="10213" width="1.7109375" style="28" customWidth="1"/>
    <col min="10214" max="10458" width="11.42578125" style="28"/>
    <col min="10459" max="10459" width="4.42578125" style="28" customWidth="1"/>
    <col min="10460" max="10460" width="11.42578125" style="28"/>
    <col min="10461" max="10461" width="17.5703125" style="28" customWidth="1"/>
    <col min="10462" max="10462" width="11.5703125" style="28" customWidth="1"/>
    <col min="10463" max="10466" width="11.42578125" style="28"/>
    <col min="10467" max="10467" width="22.5703125" style="28" customWidth="1"/>
    <col min="10468" max="10468" width="14" style="28" customWidth="1"/>
    <col min="10469" max="10469" width="1.7109375" style="28" customWidth="1"/>
    <col min="10470" max="10714" width="11.42578125" style="28"/>
    <col min="10715" max="10715" width="4.42578125" style="28" customWidth="1"/>
    <col min="10716" max="10716" width="11.42578125" style="28"/>
    <col min="10717" max="10717" width="17.5703125" style="28" customWidth="1"/>
    <col min="10718" max="10718" width="11.5703125" style="28" customWidth="1"/>
    <col min="10719" max="10722" width="11.42578125" style="28"/>
    <col min="10723" max="10723" width="22.5703125" style="28" customWidth="1"/>
    <col min="10724" max="10724" width="14" style="28" customWidth="1"/>
    <col min="10725" max="10725" width="1.7109375" style="28" customWidth="1"/>
    <col min="10726" max="10970" width="11.42578125" style="28"/>
    <col min="10971" max="10971" width="4.42578125" style="28" customWidth="1"/>
    <col min="10972" max="10972" width="11.42578125" style="28"/>
    <col min="10973" max="10973" width="17.5703125" style="28" customWidth="1"/>
    <col min="10974" max="10974" width="11.5703125" style="28" customWidth="1"/>
    <col min="10975" max="10978" width="11.42578125" style="28"/>
    <col min="10979" max="10979" width="22.5703125" style="28" customWidth="1"/>
    <col min="10980" max="10980" width="14" style="28" customWidth="1"/>
    <col min="10981" max="10981" width="1.7109375" style="28" customWidth="1"/>
    <col min="10982" max="11226" width="11.42578125" style="28"/>
    <col min="11227" max="11227" width="4.42578125" style="28" customWidth="1"/>
    <col min="11228" max="11228" width="11.42578125" style="28"/>
    <col min="11229" max="11229" width="17.5703125" style="28" customWidth="1"/>
    <col min="11230" max="11230" width="11.5703125" style="28" customWidth="1"/>
    <col min="11231" max="11234" width="11.42578125" style="28"/>
    <col min="11235" max="11235" width="22.5703125" style="28" customWidth="1"/>
    <col min="11236" max="11236" width="14" style="28" customWidth="1"/>
    <col min="11237" max="11237" width="1.7109375" style="28" customWidth="1"/>
    <col min="11238" max="11482" width="11.42578125" style="28"/>
    <col min="11483" max="11483" width="4.42578125" style="28" customWidth="1"/>
    <col min="11484" max="11484" width="11.42578125" style="28"/>
    <col min="11485" max="11485" width="17.5703125" style="28" customWidth="1"/>
    <col min="11486" max="11486" width="11.5703125" style="28" customWidth="1"/>
    <col min="11487" max="11490" width="11.42578125" style="28"/>
    <col min="11491" max="11491" width="22.5703125" style="28" customWidth="1"/>
    <col min="11492" max="11492" width="14" style="28" customWidth="1"/>
    <col min="11493" max="11493" width="1.7109375" style="28" customWidth="1"/>
    <col min="11494" max="11738" width="11.42578125" style="28"/>
    <col min="11739" max="11739" width="4.42578125" style="28" customWidth="1"/>
    <col min="11740" max="11740" width="11.42578125" style="28"/>
    <col min="11741" max="11741" width="17.5703125" style="28" customWidth="1"/>
    <col min="11742" max="11742" width="11.5703125" style="28" customWidth="1"/>
    <col min="11743" max="11746" width="11.42578125" style="28"/>
    <col min="11747" max="11747" width="22.5703125" style="28" customWidth="1"/>
    <col min="11748" max="11748" width="14" style="28" customWidth="1"/>
    <col min="11749" max="11749" width="1.7109375" style="28" customWidth="1"/>
    <col min="11750" max="11994" width="11.42578125" style="28"/>
    <col min="11995" max="11995" width="4.42578125" style="28" customWidth="1"/>
    <col min="11996" max="11996" width="11.42578125" style="28"/>
    <col min="11997" max="11997" width="17.5703125" style="28" customWidth="1"/>
    <col min="11998" max="11998" width="11.5703125" style="28" customWidth="1"/>
    <col min="11999" max="12002" width="11.42578125" style="28"/>
    <col min="12003" max="12003" width="22.5703125" style="28" customWidth="1"/>
    <col min="12004" max="12004" width="14" style="28" customWidth="1"/>
    <col min="12005" max="12005" width="1.7109375" style="28" customWidth="1"/>
    <col min="12006" max="12250" width="11.42578125" style="28"/>
    <col min="12251" max="12251" width="4.42578125" style="28" customWidth="1"/>
    <col min="12252" max="12252" width="11.42578125" style="28"/>
    <col min="12253" max="12253" width="17.5703125" style="28" customWidth="1"/>
    <col min="12254" max="12254" width="11.5703125" style="28" customWidth="1"/>
    <col min="12255" max="12258" width="11.42578125" style="28"/>
    <col min="12259" max="12259" width="22.5703125" style="28" customWidth="1"/>
    <col min="12260" max="12260" width="14" style="28" customWidth="1"/>
    <col min="12261" max="12261" width="1.7109375" style="28" customWidth="1"/>
    <col min="12262" max="12506" width="11.42578125" style="28"/>
    <col min="12507" max="12507" width="4.42578125" style="28" customWidth="1"/>
    <col min="12508" max="12508" width="11.42578125" style="28"/>
    <col min="12509" max="12509" width="17.5703125" style="28" customWidth="1"/>
    <col min="12510" max="12510" width="11.5703125" style="28" customWidth="1"/>
    <col min="12511" max="12514" width="11.42578125" style="28"/>
    <col min="12515" max="12515" width="22.5703125" style="28" customWidth="1"/>
    <col min="12516" max="12516" width="14" style="28" customWidth="1"/>
    <col min="12517" max="12517" width="1.7109375" style="28" customWidth="1"/>
    <col min="12518" max="12762" width="11.42578125" style="28"/>
    <col min="12763" max="12763" width="4.42578125" style="28" customWidth="1"/>
    <col min="12764" max="12764" width="11.42578125" style="28"/>
    <col min="12765" max="12765" width="17.5703125" style="28" customWidth="1"/>
    <col min="12766" max="12766" width="11.5703125" style="28" customWidth="1"/>
    <col min="12767" max="12770" width="11.42578125" style="28"/>
    <col min="12771" max="12771" width="22.5703125" style="28" customWidth="1"/>
    <col min="12772" max="12772" width="14" style="28" customWidth="1"/>
    <col min="12773" max="12773" width="1.7109375" style="28" customWidth="1"/>
    <col min="12774" max="13018" width="11.42578125" style="28"/>
    <col min="13019" max="13019" width="4.42578125" style="28" customWidth="1"/>
    <col min="13020" max="13020" width="11.42578125" style="28"/>
    <col min="13021" max="13021" width="17.5703125" style="28" customWidth="1"/>
    <col min="13022" max="13022" width="11.5703125" style="28" customWidth="1"/>
    <col min="13023" max="13026" width="11.42578125" style="28"/>
    <col min="13027" max="13027" width="22.5703125" style="28" customWidth="1"/>
    <col min="13028" max="13028" width="14" style="28" customWidth="1"/>
    <col min="13029" max="13029" width="1.7109375" style="28" customWidth="1"/>
    <col min="13030" max="13274" width="11.42578125" style="28"/>
    <col min="13275" max="13275" width="4.42578125" style="28" customWidth="1"/>
    <col min="13276" max="13276" width="11.42578125" style="28"/>
    <col min="13277" max="13277" width="17.5703125" style="28" customWidth="1"/>
    <col min="13278" max="13278" width="11.5703125" style="28" customWidth="1"/>
    <col min="13279" max="13282" width="11.42578125" style="28"/>
    <col min="13283" max="13283" width="22.5703125" style="28" customWidth="1"/>
    <col min="13284" max="13284" width="14" style="28" customWidth="1"/>
    <col min="13285" max="13285" width="1.7109375" style="28" customWidth="1"/>
    <col min="13286" max="13530" width="11.42578125" style="28"/>
    <col min="13531" max="13531" width="4.42578125" style="28" customWidth="1"/>
    <col min="13532" max="13532" width="11.42578125" style="28"/>
    <col min="13533" max="13533" width="17.5703125" style="28" customWidth="1"/>
    <col min="13534" max="13534" width="11.5703125" style="28" customWidth="1"/>
    <col min="13535" max="13538" width="11.42578125" style="28"/>
    <col min="13539" max="13539" width="22.5703125" style="28" customWidth="1"/>
    <col min="13540" max="13540" width="14" style="28" customWidth="1"/>
    <col min="13541" max="13541" width="1.7109375" style="28" customWidth="1"/>
    <col min="13542" max="13786" width="11.42578125" style="28"/>
    <col min="13787" max="13787" width="4.42578125" style="28" customWidth="1"/>
    <col min="13788" max="13788" width="11.42578125" style="28"/>
    <col min="13789" max="13789" width="17.5703125" style="28" customWidth="1"/>
    <col min="13790" max="13790" width="11.5703125" style="28" customWidth="1"/>
    <col min="13791" max="13794" width="11.42578125" style="28"/>
    <col min="13795" max="13795" width="22.5703125" style="28" customWidth="1"/>
    <col min="13796" max="13796" width="14" style="28" customWidth="1"/>
    <col min="13797" max="13797" width="1.7109375" style="28" customWidth="1"/>
    <col min="13798" max="14042" width="11.42578125" style="28"/>
    <col min="14043" max="14043" width="4.42578125" style="28" customWidth="1"/>
    <col min="14044" max="14044" width="11.42578125" style="28"/>
    <col min="14045" max="14045" width="17.5703125" style="28" customWidth="1"/>
    <col min="14046" max="14046" width="11.5703125" style="28" customWidth="1"/>
    <col min="14047" max="14050" width="11.42578125" style="28"/>
    <col min="14051" max="14051" width="22.5703125" style="28" customWidth="1"/>
    <col min="14052" max="14052" width="14" style="28" customWidth="1"/>
    <col min="14053" max="14053" width="1.7109375" style="28" customWidth="1"/>
    <col min="14054" max="14298" width="11.42578125" style="28"/>
    <col min="14299" max="14299" width="4.42578125" style="28" customWidth="1"/>
    <col min="14300" max="14300" width="11.42578125" style="28"/>
    <col min="14301" max="14301" width="17.5703125" style="28" customWidth="1"/>
    <col min="14302" max="14302" width="11.5703125" style="28" customWidth="1"/>
    <col min="14303" max="14306" width="11.42578125" style="28"/>
    <col min="14307" max="14307" width="22.5703125" style="28" customWidth="1"/>
    <col min="14308" max="14308" width="14" style="28" customWidth="1"/>
    <col min="14309" max="14309" width="1.7109375" style="28" customWidth="1"/>
    <col min="14310" max="14554" width="11.42578125" style="28"/>
    <col min="14555" max="14555" width="4.42578125" style="28" customWidth="1"/>
    <col min="14556" max="14556" width="11.42578125" style="28"/>
    <col min="14557" max="14557" width="17.5703125" style="28" customWidth="1"/>
    <col min="14558" max="14558" width="11.5703125" style="28" customWidth="1"/>
    <col min="14559" max="14562" width="11.42578125" style="28"/>
    <col min="14563" max="14563" width="22.5703125" style="28" customWidth="1"/>
    <col min="14564" max="14564" width="14" style="28" customWidth="1"/>
    <col min="14565" max="14565" width="1.7109375" style="28" customWidth="1"/>
    <col min="14566" max="14810" width="11.42578125" style="28"/>
    <col min="14811" max="14811" width="4.42578125" style="28" customWidth="1"/>
    <col min="14812" max="14812" width="11.42578125" style="28"/>
    <col min="14813" max="14813" width="17.5703125" style="28" customWidth="1"/>
    <col min="14814" max="14814" width="11.5703125" style="28" customWidth="1"/>
    <col min="14815" max="14818" width="11.42578125" style="28"/>
    <col min="14819" max="14819" width="22.5703125" style="28" customWidth="1"/>
    <col min="14820" max="14820" width="14" style="28" customWidth="1"/>
    <col min="14821" max="14821" width="1.7109375" style="28" customWidth="1"/>
    <col min="14822" max="15066" width="11.42578125" style="28"/>
    <col min="15067" max="15067" width="4.42578125" style="28" customWidth="1"/>
    <col min="15068" max="15068" width="11.42578125" style="28"/>
    <col min="15069" max="15069" width="17.5703125" style="28" customWidth="1"/>
    <col min="15070" max="15070" width="11.5703125" style="28" customWidth="1"/>
    <col min="15071" max="15074" width="11.42578125" style="28"/>
    <col min="15075" max="15075" width="22.5703125" style="28" customWidth="1"/>
    <col min="15076" max="15076" width="14" style="28" customWidth="1"/>
    <col min="15077" max="15077" width="1.7109375" style="28" customWidth="1"/>
    <col min="15078" max="15322" width="11.42578125" style="28"/>
    <col min="15323" max="15323" width="4.42578125" style="28" customWidth="1"/>
    <col min="15324" max="15324" width="11.42578125" style="28"/>
    <col min="15325" max="15325" width="17.5703125" style="28" customWidth="1"/>
    <col min="15326" max="15326" width="11.5703125" style="28" customWidth="1"/>
    <col min="15327" max="15330" width="11.42578125" style="28"/>
    <col min="15331" max="15331" width="22.5703125" style="28" customWidth="1"/>
    <col min="15332" max="15332" width="14" style="28" customWidth="1"/>
    <col min="15333" max="15333" width="1.7109375" style="28" customWidth="1"/>
    <col min="15334" max="15578" width="11.42578125" style="28"/>
    <col min="15579" max="15579" width="4.42578125" style="28" customWidth="1"/>
    <col min="15580" max="15580" width="11.42578125" style="28"/>
    <col min="15581" max="15581" width="17.5703125" style="28" customWidth="1"/>
    <col min="15582" max="15582" width="11.5703125" style="28" customWidth="1"/>
    <col min="15583" max="15586" width="11.42578125" style="28"/>
    <col min="15587" max="15587" width="22.5703125" style="28" customWidth="1"/>
    <col min="15588" max="15588" width="14" style="28" customWidth="1"/>
    <col min="15589" max="15589" width="1.7109375" style="28" customWidth="1"/>
    <col min="15590" max="15834" width="11.42578125" style="28"/>
    <col min="15835" max="15835" width="4.42578125" style="28" customWidth="1"/>
    <col min="15836" max="15836" width="11.42578125" style="28"/>
    <col min="15837" max="15837" width="17.5703125" style="28" customWidth="1"/>
    <col min="15838" max="15838" width="11.5703125" style="28" customWidth="1"/>
    <col min="15839" max="15842" width="11.42578125" style="28"/>
    <col min="15843" max="15843" width="22.5703125" style="28" customWidth="1"/>
    <col min="15844" max="15844" width="14" style="28" customWidth="1"/>
    <col min="15845" max="15845" width="1.7109375" style="28" customWidth="1"/>
    <col min="15846" max="16090" width="11.42578125" style="28"/>
    <col min="16091" max="16091" width="4.42578125" style="28" customWidth="1"/>
    <col min="16092" max="16092" width="11.42578125" style="28"/>
    <col min="16093" max="16093" width="17.5703125" style="28" customWidth="1"/>
    <col min="16094" max="16094" width="11.5703125" style="28" customWidth="1"/>
    <col min="16095" max="16098" width="11.42578125" style="28"/>
    <col min="16099" max="16099" width="22.5703125" style="28" customWidth="1"/>
    <col min="16100" max="16100" width="14" style="28" customWidth="1"/>
    <col min="16101" max="16101" width="1.7109375" style="28" customWidth="1"/>
    <col min="16102" max="16384" width="11.42578125" style="28"/>
  </cols>
  <sheetData>
    <row r="1" spans="2:10" ht="6" customHeight="1" thickBot="1" x14ac:dyDescent="0.25"/>
    <row r="2" spans="2:10" ht="19.5" customHeight="1" x14ac:dyDescent="0.2">
      <c r="B2" s="70"/>
      <c r="C2" s="69"/>
      <c r="D2" s="68" t="s">
        <v>809</v>
      </c>
      <c r="E2" s="67"/>
      <c r="F2" s="67"/>
      <c r="G2" s="67"/>
      <c r="H2" s="67"/>
      <c r="I2" s="66"/>
      <c r="J2" s="65" t="s">
        <v>808</v>
      </c>
    </row>
    <row r="3" spans="2:10" ht="13.5" thickBot="1" x14ac:dyDescent="0.25">
      <c r="B3" s="64"/>
      <c r="C3" s="63"/>
      <c r="D3" s="56"/>
      <c r="E3" s="55"/>
      <c r="F3" s="55"/>
      <c r="G3" s="55"/>
      <c r="H3" s="55"/>
      <c r="I3" s="54"/>
      <c r="J3" s="53"/>
    </row>
    <row r="4" spans="2:10" x14ac:dyDescent="0.2">
      <c r="B4" s="64"/>
      <c r="C4" s="63"/>
      <c r="D4" s="68" t="s">
        <v>807</v>
      </c>
      <c r="E4" s="67"/>
      <c r="F4" s="67"/>
      <c r="G4" s="67"/>
      <c r="H4" s="67"/>
      <c r="I4" s="66"/>
      <c r="J4" s="65" t="s">
        <v>806</v>
      </c>
    </row>
    <row r="5" spans="2:10" x14ac:dyDescent="0.2">
      <c r="B5" s="64"/>
      <c r="C5" s="63"/>
      <c r="D5" s="62"/>
      <c r="E5" s="61"/>
      <c r="F5" s="61"/>
      <c r="G5" s="61"/>
      <c r="H5" s="61"/>
      <c r="I5" s="60"/>
      <c r="J5" s="59"/>
    </row>
    <row r="6" spans="2:10" ht="13.5" thickBot="1" x14ac:dyDescent="0.25">
      <c r="B6" s="58"/>
      <c r="C6" s="57"/>
      <c r="D6" s="56"/>
      <c r="E6" s="55"/>
      <c r="F6" s="55"/>
      <c r="G6" s="55"/>
      <c r="H6" s="55"/>
      <c r="I6" s="54"/>
      <c r="J6" s="53"/>
    </row>
    <row r="7" spans="2:10" x14ac:dyDescent="0.2">
      <c r="B7" s="35"/>
      <c r="J7" s="33"/>
    </row>
    <row r="8" spans="2:10" x14ac:dyDescent="0.2">
      <c r="B8" s="35"/>
      <c r="J8" s="33"/>
    </row>
    <row r="9" spans="2:10" x14ac:dyDescent="0.2">
      <c r="B9" s="35"/>
      <c r="J9" s="33"/>
    </row>
    <row r="10" spans="2:10" x14ac:dyDescent="0.2">
      <c r="B10" s="35"/>
      <c r="C10" s="37" t="s">
        <v>805</v>
      </c>
      <c r="E10" s="51"/>
      <c r="J10" s="33"/>
    </row>
    <row r="11" spans="2:10" x14ac:dyDescent="0.2">
      <c r="B11" s="35"/>
      <c r="J11" s="33"/>
    </row>
    <row r="12" spans="2:10" x14ac:dyDescent="0.2">
      <c r="B12" s="35"/>
      <c r="C12" s="37" t="s">
        <v>811</v>
      </c>
      <c r="J12" s="33"/>
    </row>
    <row r="13" spans="2:10" x14ac:dyDescent="0.2">
      <c r="B13" s="35"/>
      <c r="C13" s="37" t="s">
        <v>812</v>
      </c>
      <c r="J13" s="33"/>
    </row>
    <row r="14" spans="2:10" x14ac:dyDescent="0.2">
      <c r="B14" s="35"/>
      <c r="J14" s="33"/>
    </row>
    <row r="15" spans="2:10" x14ac:dyDescent="0.2">
      <c r="B15" s="35"/>
      <c r="C15" s="28" t="s">
        <v>813</v>
      </c>
      <c r="J15" s="33"/>
    </row>
    <row r="16" spans="2:10" x14ac:dyDescent="0.2">
      <c r="B16" s="35"/>
      <c r="C16" s="52"/>
      <c r="J16" s="33"/>
    </row>
    <row r="17" spans="2:10" x14ac:dyDescent="0.2">
      <c r="B17" s="35"/>
      <c r="C17" s="28" t="s">
        <v>814</v>
      </c>
      <c r="D17" s="51"/>
      <c r="H17" s="50" t="s">
        <v>804</v>
      </c>
      <c r="I17" s="50" t="s">
        <v>803</v>
      </c>
      <c r="J17" s="33"/>
    </row>
    <row r="18" spans="2:10" x14ac:dyDescent="0.2">
      <c r="B18" s="35"/>
      <c r="C18" s="37" t="s">
        <v>802</v>
      </c>
      <c r="D18" s="37"/>
      <c r="E18" s="37"/>
      <c r="F18" s="37"/>
      <c r="H18" s="47">
        <v>207</v>
      </c>
      <c r="I18" s="49">
        <v>36454187</v>
      </c>
      <c r="J18" s="33"/>
    </row>
    <row r="19" spans="2:10" x14ac:dyDescent="0.2">
      <c r="B19" s="35"/>
      <c r="C19" s="28" t="s">
        <v>801</v>
      </c>
      <c r="H19" s="44">
        <v>16</v>
      </c>
      <c r="I19" s="39">
        <v>2185615</v>
      </c>
      <c r="J19" s="33"/>
    </row>
    <row r="20" spans="2:10" x14ac:dyDescent="0.2">
      <c r="B20" s="35"/>
      <c r="C20" s="28" t="s">
        <v>800</v>
      </c>
      <c r="H20" s="44">
        <v>22</v>
      </c>
      <c r="I20" s="39">
        <v>4594667</v>
      </c>
      <c r="J20" s="33"/>
    </row>
    <row r="21" spans="2:10" x14ac:dyDescent="0.2">
      <c r="B21" s="35"/>
      <c r="C21" s="28" t="s">
        <v>799</v>
      </c>
      <c r="H21" s="44">
        <v>122</v>
      </c>
      <c r="I21" s="48">
        <v>27302071</v>
      </c>
      <c r="J21" s="33"/>
    </row>
    <row r="22" spans="2:10" x14ac:dyDescent="0.2">
      <c r="B22" s="35"/>
      <c r="C22" s="28" t="s">
        <v>781</v>
      </c>
      <c r="H22" s="44">
        <v>36</v>
      </c>
      <c r="I22" s="39">
        <v>1453848</v>
      </c>
      <c r="J22" s="33"/>
    </row>
    <row r="23" spans="2:10" ht="13.5" thickBot="1" x14ac:dyDescent="0.25">
      <c r="B23" s="35"/>
      <c r="C23" s="28" t="s">
        <v>797</v>
      </c>
      <c r="H23" s="46">
        <v>0</v>
      </c>
      <c r="I23" s="45">
        <v>0</v>
      </c>
      <c r="J23" s="33"/>
    </row>
    <row r="24" spans="2:10" x14ac:dyDescent="0.2">
      <c r="B24" s="35"/>
      <c r="C24" s="37" t="s">
        <v>796</v>
      </c>
      <c r="D24" s="37"/>
      <c r="E24" s="37"/>
      <c r="F24" s="37"/>
      <c r="H24" s="47">
        <f>H19+H20+H21+H22+H23</f>
        <v>196</v>
      </c>
      <c r="I24" s="42">
        <f>I19+I20+I21+I22+I23</f>
        <v>35536201</v>
      </c>
      <c r="J24" s="33"/>
    </row>
    <row r="25" spans="2:10" x14ac:dyDescent="0.2">
      <c r="B25" s="35"/>
      <c r="C25" s="28" t="s">
        <v>795</v>
      </c>
      <c r="H25" s="44">
        <v>4</v>
      </c>
      <c r="I25" s="39">
        <v>240616</v>
      </c>
      <c r="J25" s="33"/>
    </row>
    <row r="26" spans="2:10" ht="13.5" thickBot="1" x14ac:dyDescent="0.25">
      <c r="B26" s="35"/>
      <c r="C26" s="28" t="s">
        <v>794</v>
      </c>
      <c r="H26" s="46">
        <v>0</v>
      </c>
      <c r="I26" s="45">
        <v>0</v>
      </c>
      <c r="J26" s="33"/>
    </row>
    <row r="27" spans="2:10" x14ac:dyDescent="0.2">
      <c r="B27" s="35"/>
      <c r="C27" s="37" t="s">
        <v>793</v>
      </c>
      <c r="D27" s="37"/>
      <c r="E27" s="37"/>
      <c r="F27" s="37"/>
      <c r="H27" s="47">
        <f>H25+H26</f>
        <v>4</v>
      </c>
      <c r="I27" s="42">
        <f>I25+I26</f>
        <v>240616</v>
      </c>
      <c r="J27" s="33"/>
    </row>
    <row r="28" spans="2:10" ht="13.5" thickBot="1" x14ac:dyDescent="0.25">
      <c r="B28" s="35"/>
      <c r="C28" s="28" t="s">
        <v>792</v>
      </c>
      <c r="D28" s="37"/>
      <c r="E28" s="37"/>
      <c r="F28" s="37"/>
      <c r="H28" s="46">
        <v>7</v>
      </c>
      <c r="I28" s="45">
        <v>677370</v>
      </c>
      <c r="J28" s="33"/>
    </row>
    <row r="29" spans="2:10" x14ac:dyDescent="0.2">
      <c r="B29" s="35"/>
      <c r="C29" s="37" t="s">
        <v>791</v>
      </c>
      <c r="D29" s="37"/>
      <c r="E29" s="37"/>
      <c r="F29" s="37"/>
      <c r="H29" s="44">
        <f>H28</f>
        <v>7</v>
      </c>
      <c r="I29" s="39">
        <f>I28</f>
        <v>677370</v>
      </c>
      <c r="J29" s="33"/>
    </row>
    <row r="30" spans="2:10" x14ac:dyDescent="0.2">
      <c r="B30" s="35"/>
      <c r="C30" s="37"/>
      <c r="D30" s="37"/>
      <c r="E30" s="37"/>
      <c r="F30" s="37"/>
      <c r="H30" s="43"/>
      <c r="I30" s="42"/>
      <c r="J30" s="33"/>
    </row>
    <row r="31" spans="2:10" ht="13.5" thickBot="1" x14ac:dyDescent="0.25">
      <c r="B31" s="35"/>
      <c r="C31" s="37" t="s">
        <v>790</v>
      </c>
      <c r="D31" s="37"/>
      <c r="H31" s="41">
        <f>H24+H27+H29</f>
        <v>207</v>
      </c>
      <c r="I31" s="40">
        <f>I24+I27+I29</f>
        <v>36454187</v>
      </c>
      <c r="J31" s="33"/>
    </row>
    <row r="32" spans="2:10" ht="13.5" thickTop="1" x14ac:dyDescent="0.2">
      <c r="B32" s="35"/>
      <c r="C32" s="37"/>
      <c r="D32" s="37"/>
      <c r="H32" s="34"/>
      <c r="I32" s="39"/>
      <c r="J32" s="33"/>
    </row>
    <row r="33" spans="2:10" x14ac:dyDescent="0.2">
      <c r="B33" s="35"/>
      <c r="G33" s="34"/>
      <c r="H33" s="34"/>
      <c r="I33" s="34"/>
      <c r="J33" s="33"/>
    </row>
    <row r="34" spans="2:10" x14ac:dyDescent="0.2">
      <c r="B34" s="35"/>
      <c r="G34" s="34"/>
      <c r="H34" s="34"/>
      <c r="I34" s="34"/>
      <c r="J34" s="33"/>
    </row>
    <row r="35" spans="2:10" x14ac:dyDescent="0.2">
      <c r="B35" s="35"/>
      <c r="G35" s="34"/>
      <c r="H35" s="34"/>
      <c r="I35" s="34"/>
      <c r="J35" s="33"/>
    </row>
    <row r="36" spans="2:10" ht="13.5" thickBot="1" x14ac:dyDescent="0.25">
      <c r="B36" s="35"/>
      <c r="C36" s="38"/>
      <c r="D36" s="30"/>
      <c r="G36" s="38" t="s">
        <v>789</v>
      </c>
      <c r="H36" s="30"/>
      <c r="I36" s="34"/>
      <c r="J36" s="33"/>
    </row>
    <row r="37" spans="2:10" ht="4.5" customHeight="1" x14ac:dyDescent="0.2">
      <c r="B37" s="35"/>
      <c r="C37" s="34"/>
      <c r="D37" s="34"/>
      <c r="G37" s="34"/>
      <c r="H37" s="34"/>
      <c r="I37" s="34"/>
      <c r="J37" s="33"/>
    </row>
    <row r="38" spans="2:10" x14ac:dyDescent="0.2">
      <c r="B38" s="35"/>
      <c r="C38" s="37" t="s">
        <v>810</v>
      </c>
      <c r="G38" s="36" t="s">
        <v>788</v>
      </c>
      <c r="H38" s="34"/>
      <c r="I38" s="34"/>
      <c r="J38" s="33"/>
    </row>
    <row r="39" spans="2:10" x14ac:dyDescent="0.2">
      <c r="B39" s="35"/>
      <c r="G39" s="34"/>
      <c r="H39" s="34"/>
      <c r="I39" s="34"/>
      <c r="J39" s="33"/>
    </row>
    <row r="40" spans="2:10" ht="18.75" customHeight="1" thickBot="1" x14ac:dyDescent="0.25">
      <c r="B40" s="32"/>
      <c r="C40" s="31"/>
      <c r="D40" s="31"/>
      <c r="E40" s="31"/>
      <c r="F40" s="31"/>
      <c r="G40" s="30"/>
      <c r="H40" s="30"/>
      <c r="I40" s="30"/>
      <c r="J40" s="29"/>
    </row>
  </sheetData>
  <pageMargins left="0.70866141732283472" right="0" top="0" bottom="0.74803149606299213" header="0.31496062992125984" footer="0.31496062992125984"/>
  <pageSetup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6"/>
  <sheetViews>
    <sheetView showGridLines="0" tabSelected="1" topLeftCell="A10" zoomScaleNormal="100" zoomScaleSheetLayoutView="100" workbookViewId="0">
      <selection activeCell="I24" sqref="I24"/>
    </sheetView>
  </sheetViews>
  <sheetFormatPr baseColWidth="10" defaultRowHeight="12.75" x14ac:dyDescent="0.2"/>
  <cols>
    <col min="1" max="1" width="4.42578125" style="28" customWidth="1"/>
    <col min="2" max="2" width="11.42578125" style="28"/>
    <col min="3" max="3" width="18.7109375" style="28" customWidth="1"/>
    <col min="4" max="4" width="18.28515625" style="28" customWidth="1"/>
    <col min="5" max="5" width="9.140625" style="28" customWidth="1"/>
    <col min="6" max="8" width="11.42578125" style="28"/>
    <col min="9" max="9" width="19.85546875" style="28" customWidth="1"/>
    <col min="10" max="10" width="15.85546875" style="28" customWidth="1"/>
    <col min="11" max="11" width="7.140625" style="28" customWidth="1"/>
    <col min="12" max="220" width="11.42578125" style="28"/>
    <col min="221" max="221" width="4.42578125" style="28" customWidth="1"/>
    <col min="222" max="222" width="11.42578125" style="28"/>
    <col min="223" max="223" width="17.5703125" style="28" customWidth="1"/>
    <col min="224" max="224" width="11.5703125" style="28" customWidth="1"/>
    <col min="225" max="228" width="11.42578125" style="28"/>
    <col min="229" max="229" width="22.5703125" style="28" customWidth="1"/>
    <col min="230" max="230" width="14" style="28" customWidth="1"/>
    <col min="231" max="231" width="1.7109375" style="28" customWidth="1"/>
    <col min="232" max="476" width="11.42578125" style="28"/>
    <col min="477" max="477" width="4.42578125" style="28" customWidth="1"/>
    <col min="478" max="478" width="11.42578125" style="28"/>
    <col min="479" max="479" width="17.5703125" style="28" customWidth="1"/>
    <col min="480" max="480" width="11.5703125" style="28" customWidth="1"/>
    <col min="481" max="484" width="11.42578125" style="28"/>
    <col min="485" max="485" width="22.5703125" style="28" customWidth="1"/>
    <col min="486" max="486" width="14" style="28" customWidth="1"/>
    <col min="487" max="487" width="1.7109375" style="28" customWidth="1"/>
    <col min="488" max="732" width="11.42578125" style="28"/>
    <col min="733" max="733" width="4.42578125" style="28" customWidth="1"/>
    <col min="734" max="734" width="11.42578125" style="28"/>
    <col min="735" max="735" width="17.5703125" style="28" customWidth="1"/>
    <col min="736" max="736" width="11.5703125" style="28" customWidth="1"/>
    <col min="737" max="740" width="11.42578125" style="28"/>
    <col min="741" max="741" width="22.5703125" style="28" customWidth="1"/>
    <col min="742" max="742" width="14" style="28" customWidth="1"/>
    <col min="743" max="743" width="1.7109375" style="28" customWidth="1"/>
    <col min="744" max="988" width="11.42578125" style="28"/>
    <col min="989" max="989" width="4.42578125" style="28" customWidth="1"/>
    <col min="990" max="990" width="11.42578125" style="28"/>
    <col min="991" max="991" width="17.5703125" style="28" customWidth="1"/>
    <col min="992" max="992" width="11.5703125" style="28" customWidth="1"/>
    <col min="993" max="996" width="11.42578125" style="28"/>
    <col min="997" max="997" width="22.5703125" style="28" customWidth="1"/>
    <col min="998" max="998" width="14" style="28" customWidth="1"/>
    <col min="999" max="999" width="1.7109375" style="28" customWidth="1"/>
    <col min="1000" max="1244" width="11.42578125" style="28"/>
    <col min="1245" max="1245" width="4.42578125" style="28" customWidth="1"/>
    <col min="1246" max="1246" width="11.42578125" style="28"/>
    <col min="1247" max="1247" width="17.5703125" style="28" customWidth="1"/>
    <col min="1248" max="1248" width="11.5703125" style="28" customWidth="1"/>
    <col min="1249" max="1252" width="11.42578125" style="28"/>
    <col min="1253" max="1253" width="22.5703125" style="28" customWidth="1"/>
    <col min="1254" max="1254" width="14" style="28" customWidth="1"/>
    <col min="1255" max="1255" width="1.7109375" style="28" customWidth="1"/>
    <col min="1256" max="1500" width="11.42578125" style="28"/>
    <col min="1501" max="1501" width="4.42578125" style="28" customWidth="1"/>
    <col min="1502" max="1502" width="11.42578125" style="28"/>
    <col min="1503" max="1503" width="17.5703125" style="28" customWidth="1"/>
    <col min="1504" max="1504" width="11.5703125" style="28" customWidth="1"/>
    <col min="1505" max="1508" width="11.42578125" style="28"/>
    <col min="1509" max="1509" width="22.5703125" style="28" customWidth="1"/>
    <col min="1510" max="1510" width="14" style="28" customWidth="1"/>
    <col min="1511" max="1511" width="1.7109375" style="28" customWidth="1"/>
    <col min="1512" max="1756" width="11.42578125" style="28"/>
    <col min="1757" max="1757" width="4.42578125" style="28" customWidth="1"/>
    <col min="1758" max="1758" width="11.42578125" style="28"/>
    <col min="1759" max="1759" width="17.5703125" style="28" customWidth="1"/>
    <col min="1760" max="1760" width="11.5703125" style="28" customWidth="1"/>
    <col min="1761" max="1764" width="11.42578125" style="28"/>
    <col min="1765" max="1765" width="22.5703125" style="28" customWidth="1"/>
    <col min="1766" max="1766" width="14" style="28" customWidth="1"/>
    <col min="1767" max="1767" width="1.7109375" style="28" customWidth="1"/>
    <col min="1768" max="2012" width="11.42578125" style="28"/>
    <col min="2013" max="2013" width="4.42578125" style="28" customWidth="1"/>
    <col min="2014" max="2014" width="11.42578125" style="28"/>
    <col min="2015" max="2015" width="17.5703125" style="28" customWidth="1"/>
    <col min="2016" max="2016" width="11.5703125" style="28" customWidth="1"/>
    <col min="2017" max="2020" width="11.42578125" style="28"/>
    <col min="2021" max="2021" width="22.5703125" style="28" customWidth="1"/>
    <col min="2022" max="2022" width="14" style="28" customWidth="1"/>
    <col min="2023" max="2023" width="1.7109375" style="28" customWidth="1"/>
    <col min="2024" max="2268" width="11.42578125" style="28"/>
    <col min="2269" max="2269" width="4.42578125" style="28" customWidth="1"/>
    <col min="2270" max="2270" width="11.42578125" style="28"/>
    <col min="2271" max="2271" width="17.5703125" style="28" customWidth="1"/>
    <col min="2272" max="2272" width="11.5703125" style="28" customWidth="1"/>
    <col min="2273" max="2276" width="11.42578125" style="28"/>
    <col min="2277" max="2277" width="22.5703125" style="28" customWidth="1"/>
    <col min="2278" max="2278" width="14" style="28" customWidth="1"/>
    <col min="2279" max="2279" width="1.7109375" style="28" customWidth="1"/>
    <col min="2280" max="2524" width="11.42578125" style="28"/>
    <col min="2525" max="2525" width="4.42578125" style="28" customWidth="1"/>
    <col min="2526" max="2526" width="11.42578125" style="28"/>
    <col min="2527" max="2527" width="17.5703125" style="28" customWidth="1"/>
    <col min="2528" max="2528" width="11.5703125" style="28" customWidth="1"/>
    <col min="2529" max="2532" width="11.42578125" style="28"/>
    <col min="2533" max="2533" width="22.5703125" style="28" customWidth="1"/>
    <col min="2534" max="2534" width="14" style="28" customWidth="1"/>
    <col min="2535" max="2535" width="1.7109375" style="28" customWidth="1"/>
    <col min="2536" max="2780" width="11.42578125" style="28"/>
    <col min="2781" max="2781" width="4.42578125" style="28" customWidth="1"/>
    <col min="2782" max="2782" width="11.42578125" style="28"/>
    <col min="2783" max="2783" width="17.5703125" style="28" customWidth="1"/>
    <col min="2784" max="2784" width="11.5703125" style="28" customWidth="1"/>
    <col min="2785" max="2788" width="11.42578125" style="28"/>
    <col min="2789" max="2789" width="22.5703125" style="28" customWidth="1"/>
    <col min="2790" max="2790" width="14" style="28" customWidth="1"/>
    <col min="2791" max="2791" width="1.7109375" style="28" customWidth="1"/>
    <col min="2792" max="3036" width="11.42578125" style="28"/>
    <col min="3037" max="3037" width="4.42578125" style="28" customWidth="1"/>
    <col min="3038" max="3038" width="11.42578125" style="28"/>
    <col min="3039" max="3039" width="17.5703125" style="28" customWidth="1"/>
    <col min="3040" max="3040" width="11.5703125" style="28" customWidth="1"/>
    <col min="3041" max="3044" width="11.42578125" style="28"/>
    <col min="3045" max="3045" width="22.5703125" style="28" customWidth="1"/>
    <col min="3046" max="3046" width="14" style="28" customWidth="1"/>
    <col min="3047" max="3047" width="1.7109375" style="28" customWidth="1"/>
    <col min="3048" max="3292" width="11.42578125" style="28"/>
    <col min="3293" max="3293" width="4.42578125" style="28" customWidth="1"/>
    <col min="3294" max="3294" width="11.42578125" style="28"/>
    <col min="3295" max="3295" width="17.5703125" style="28" customWidth="1"/>
    <col min="3296" max="3296" width="11.5703125" style="28" customWidth="1"/>
    <col min="3297" max="3300" width="11.42578125" style="28"/>
    <col min="3301" max="3301" width="22.5703125" style="28" customWidth="1"/>
    <col min="3302" max="3302" width="14" style="28" customWidth="1"/>
    <col min="3303" max="3303" width="1.7109375" style="28" customWidth="1"/>
    <col min="3304" max="3548" width="11.42578125" style="28"/>
    <col min="3549" max="3549" width="4.42578125" style="28" customWidth="1"/>
    <col min="3550" max="3550" width="11.42578125" style="28"/>
    <col min="3551" max="3551" width="17.5703125" style="28" customWidth="1"/>
    <col min="3552" max="3552" width="11.5703125" style="28" customWidth="1"/>
    <col min="3553" max="3556" width="11.42578125" style="28"/>
    <col min="3557" max="3557" width="22.5703125" style="28" customWidth="1"/>
    <col min="3558" max="3558" width="14" style="28" customWidth="1"/>
    <col min="3559" max="3559" width="1.7109375" style="28" customWidth="1"/>
    <col min="3560" max="3804" width="11.42578125" style="28"/>
    <col min="3805" max="3805" width="4.42578125" style="28" customWidth="1"/>
    <col min="3806" max="3806" width="11.42578125" style="28"/>
    <col min="3807" max="3807" width="17.5703125" style="28" customWidth="1"/>
    <col min="3808" max="3808" width="11.5703125" style="28" customWidth="1"/>
    <col min="3809" max="3812" width="11.42578125" style="28"/>
    <col min="3813" max="3813" width="22.5703125" style="28" customWidth="1"/>
    <col min="3814" max="3814" width="14" style="28" customWidth="1"/>
    <col min="3815" max="3815" width="1.7109375" style="28" customWidth="1"/>
    <col min="3816" max="4060" width="11.42578125" style="28"/>
    <col min="4061" max="4061" width="4.42578125" style="28" customWidth="1"/>
    <col min="4062" max="4062" width="11.42578125" style="28"/>
    <col min="4063" max="4063" width="17.5703125" style="28" customWidth="1"/>
    <col min="4064" max="4064" width="11.5703125" style="28" customWidth="1"/>
    <col min="4065" max="4068" width="11.42578125" style="28"/>
    <col min="4069" max="4069" width="22.5703125" style="28" customWidth="1"/>
    <col min="4070" max="4070" width="14" style="28" customWidth="1"/>
    <col min="4071" max="4071" width="1.7109375" style="28" customWidth="1"/>
    <col min="4072" max="4316" width="11.42578125" style="28"/>
    <col min="4317" max="4317" width="4.42578125" style="28" customWidth="1"/>
    <col min="4318" max="4318" width="11.42578125" style="28"/>
    <col min="4319" max="4319" width="17.5703125" style="28" customWidth="1"/>
    <col min="4320" max="4320" width="11.5703125" style="28" customWidth="1"/>
    <col min="4321" max="4324" width="11.42578125" style="28"/>
    <col min="4325" max="4325" width="22.5703125" style="28" customWidth="1"/>
    <col min="4326" max="4326" width="14" style="28" customWidth="1"/>
    <col min="4327" max="4327" width="1.7109375" style="28" customWidth="1"/>
    <col min="4328" max="4572" width="11.42578125" style="28"/>
    <col min="4573" max="4573" width="4.42578125" style="28" customWidth="1"/>
    <col min="4574" max="4574" width="11.42578125" style="28"/>
    <col min="4575" max="4575" width="17.5703125" style="28" customWidth="1"/>
    <col min="4576" max="4576" width="11.5703125" style="28" customWidth="1"/>
    <col min="4577" max="4580" width="11.42578125" style="28"/>
    <col min="4581" max="4581" width="22.5703125" style="28" customWidth="1"/>
    <col min="4582" max="4582" width="14" style="28" customWidth="1"/>
    <col min="4583" max="4583" width="1.7109375" style="28" customWidth="1"/>
    <col min="4584" max="4828" width="11.42578125" style="28"/>
    <col min="4829" max="4829" width="4.42578125" style="28" customWidth="1"/>
    <col min="4830" max="4830" width="11.42578125" style="28"/>
    <col min="4831" max="4831" width="17.5703125" style="28" customWidth="1"/>
    <col min="4832" max="4832" width="11.5703125" style="28" customWidth="1"/>
    <col min="4833" max="4836" width="11.42578125" style="28"/>
    <col min="4837" max="4837" width="22.5703125" style="28" customWidth="1"/>
    <col min="4838" max="4838" width="14" style="28" customWidth="1"/>
    <col min="4839" max="4839" width="1.7109375" style="28" customWidth="1"/>
    <col min="4840" max="5084" width="11.42578125" style="28"/>
    <col min="5085" max="5085" width="4.42578125" style="28" customWidth="1"/>
    <col min="5086" max="5086" width="11.42578125" style="28"/>
    <col min="5087" max="5087" width="17.5703125" style="28" customWidth="1"/>
    <col min="5088" max="5088" width="11.5703125" style="28" customWidth="1"/>
    <col min="5089" max="5092" width="11.42578125" style="28"/>
    <col min="5093" max="5093" width="22.5703125" style="28" customWidth="1"/>
    <col min="5094" max="5094" width="14" style="28" customWidth="1"/>
    <col min="5095" max="5095" width="1.7109375" style="28" customWidth="1"/>
    <col min="5096" max="5340" width="11.42578125" style="28"/>
    <col min="5341" max="5341" width="4.42578125" style="28" customWidth="1"/>
    <col min="5342" max="5342" width="11.42578125" style="28"/>
    <col min="5343" max="5343" width="17.5703125" style="28" customWidth="1"/>
    <col min="5344" max="5344" width="11.5703125" style="28" customWidth="1"/>
    <col min="5345" max="5348" width="11.42578125" style="28"/>
    <col min="5349" max="5349" width="22.5703125" style="28" customWidth="1"/>
    <col min="5350" max="5350" width="14" style="28" customWidth="1"/>
    <col min="5351" max="5351" width="1.7109375" style="28" customWidth="1"/>
    <col min="5352" max="5596" width="11.42578125" style="28"/>
    <col min="5597" max="5597" width="4.42578125" style="28" customWidth="1"/>
    <col min="5598" max="5598" width="11.42578125" style="28"/>
    <col min="5599" max="5599" width="17.5703125" style="28" customWidth="1"/>
    <col min="5600" max="5600" width="11.5703125" style="28" customWidth="1"/>
    <col min="5601" max="5604" width="11.42578125" style="28"/>
    <col min="5605" max="5605" width="22.5703125" style="28" customWidth="1"/>
    <col min="5606" max="5606" width="14" style="28" customWidth="1"/>
    <col min="5607" max="5607" width="1.7109375" style="28" customWidth="1"/>
    <col min="5608" max="5852" width="11.42578125" style="28"/>
    <col min="5853" max="5853" width="4.42578125" style="28" customWidth="1"/>
    <col min="5854" max="5854" width="11.42578125" style="28"/>
    <col min="5855" max="5855" width="17.5703125" style="28" customWidth="1"/>
    <col min="5856" max="5856" width="11.5703125" style="28" customWidth="1"/>
    <col min="5857" max="5860" width="11.42578125" style="28"/>
    <col min="5861" max="5861" width="22.5703125" style="28" customWidth="1"/>
    <col min="5862" max="5862" width="14" style="28" customWidth="1"/>
    <col min="5863" max="5863" width="1.7109375" style="28" customWidth="1"/>
    <col min="5864" max="6108" width="11.42578125" style="28"/>
    <col min="6109" max="6109" width="4.42578125" style="28" customWidth="1"/>
    <col min="6110" max="6110" width="11.42578125" style="28"/>
    <col min="6111" max="6111" width="17.5703125" style="28" customWidth="1"/>
    <col min="6112" max="6112" width="11.5703125" style="28" customWidth="1"/>
    <col min="6113" max="6116" width="11.42578125" style="28"/>
    <col min="6117" max="6117" width="22.5703125" style="28" customWidth="1"/>
    <col min="6118" max="6118" width="14" style="28" customWidth="1"/>
    <col min="6119" max="6119" width="1.7109375" style="28" customWidth="1"/>
    <col min="6120" max="6364" width="11.42578125" style="28"/>
    <col min="6365" max="6365" width="4.42578125" style="28" customWidth="1"/>
    <col min="6366" max="6366" width="11.42578125" style="28"/>
    <col min="6367" max="6367" width="17.5703125" style="28" customWidth="1"/>
    <col min="6368" max="6368" width="11.5703125" style="28" customWidth="1"/>
    <col min="6369" max="6372" width="11.42578125" style="28"/>
    <col min="6373" max="6373" width="22.5703125" style="28" customWidth="1"/>
    <col min="6374" max="6374" width="14" style="28" customWidth="1"/>
    <col min="6375" max="6375" width="1.7109375" style="28" customWidth="1"/>
    <col min="6376" max="6620" width="11.42578125" style="28"/>
    <col min="6621" max="6621" width="4.42578125" style="28" customWidth="1"/>
    <col min="6622" max="6622" width="11.42578125" style="28"/>
    <col min="6623" max="6623" width="17.5703125" style="28" customWidth="1"/>
    <col min="6624" max="6624" width="11.5703125" style="28" customWidth="1"/>
    <col min="6625" max="6628" width="11.42578125" style="28"/>
    <col min="6629" max="6629" width="22.5703125" style="28" customWidth="1"/>
    <col min="6630" max="6630" width="14" style="28" customWidth="1"/>
    <col min="6631" max="6631" width="1.7109375" style="28" customWidth="1"/>
    <col min="6632" max="6876" width="11.42578125" style="28"/>
    <col min="6877" max="6877" width="4.42578125" style="28" customWidth="1"/>
    <col min="6878" max="6878" width="11.42578125" style="28"/>
    <col min="6879" max="6879" width="17.5703125" style="28" customWidth="1"/>
    <col min="6880" max="6880" width="11.5703125" style="28" customWidth="1"/>
    <col min="6881" max="6884" width="11.42578125" style="28"/>
    <col min="6885" max="6885" width="22.5703125" style="28" customWidth="1"/>
    <col min="6886" max="6886" width="14" style="28" customWidth="1"/>
    <col min="6887" max="6887" width="1.7109375" style="28" customWidth="1"/>
    <col min="6888" max="7132" width="11.42578125" style="28"/>
    <col min="7133" max="7133" width="4.42578125" style="28" customWidth="1"/>
    <col min="7134" max="7134" width="11.42578125" style="28"/>
    <col min="7135" max="7135" width="17.5703125" style="28" customWidth="1"/>
    <col min="7136" max="7136" width="11.5703125" style="28" customWidth="1"/>
    <col min="7137" max="7140" width="11.42578125" style="28"/>
    <col min="7141" max="7141" width="22.5703125" style="28" customWidth="1"/>
    <col min="7142" max="7142" width="14" style="28" customWidth="1"/>
    <col min="7143" max="7143" width="1.7109375" style="28" customWidth="1"/>
    <col min="7144" max="7388" width="11.42578125" style="28"/>
    <col min="7389" max="7389" width="4.42578125" style="28" customWidth="1"/>
    <col min="7390" max="7390" width="11.42578125" style="28"/>
    <col min="7391" max="7391" width="17.5703125" style="28" customWidth="1"/>
    <col min="7392" max="7392" width="11.5703125" style="28" customWidth="1"/>
    <col min="7393" max="7396" width="11.42578125" style="28"/>
    <col min="7397" max="7397" width="22.5703125" style="28" customWidth="1"/>
    <col min="7398" max="7398" width="14" style="28" customWidth="1"/>
    <col min="7399" max="7399" width="1.7109375" style="28" customWidth="1"/>
    <col min="7400" max="7644" width="11.42578125" style="28"/>
    <col min="7645" max="7645" width="4.42578125" style="28" customWidth="1"/>
    <col min="7646" max="7646" width="11.42578125" style="28"/>
    <col min="7647" max="7647" width="17.5703125" style="28" customWidth="1"/>
    <col min="7648" max="7648" width="11.5703125" style="28" customWidth="1"/>
    <col min="7649" max="7652" width="11.42578125" style="28"/>
    <col min="7653" max="7653" width="22.5703125" style="28" customWidth="1"/>
    <col min="7654" max="7654" width="14" style="28" customWidth="1"/>
    <col min="7655" max="7655" width="1.7109375" style="28" customWidth="1"/>
    <col min="7656" max="7900" width="11.42578125" style="28"/>
    <col min="7901" max="7901" width="4.42578125" style="28" customWidth="1"/>
    <col min="7902" max="7902" width="11.42578125" style="28"/>
    <col min="7903" max="7903" width="17.5703125" style="28" customWidth="1"/>
    <col min="7904" max="7904" width="11.5703125" style="28" customWidth="1"/>
    <col min="7905" max="7908" width="11.42578125" style="28"/>
    <col min="7909" max="7909" width="22.5703125" style="28" customWidth="1"/>
    <col min="7910" max="7910" width="14" style="28" customWidth="1"/>
    <col min="7911" max="7911" width="1.7109375" style="28" customWidth="1"/>
    <col min="7912" max="8156" width="11.42578125" style="28"/>
    <col min="8157" max="8157" width="4.42578125" style="28" customWidth="1"/>
    <col min="8158" max="8158" width="11.42578125" style="28"/>
    <col min="8159" max="8159" width="17.5703125" style="28" customWidth="1"/>
    <col min="8160" max="8160" width="11.5703125" style="28" customWidth="1"/>
    <col min="8161" max="8164" width="11.42578125" style="28"/>
    <col min="8165" max="8165" width="22.5703125" style="28" customWidth="1"/>
    <col min="8166" max="8166" width="14" style="28" customWidth="1"/>
    <col min="8167" max="8167" width="1.7109375" style="28" customWidth="1"/>
    <col min="8168" max="8412" width="11.42578125" style="28"/>
    <col min="8413" max="8413" width="4.42578125" style="28" customWidth="1"/>
    <col min="8414" max="8414" width="11.42578125" style="28"/>
    <col min="8415" max="8415" width="17.5703125" style="28" customWidth="1"/>
    <col min="8416" max="8416" width="11.5703125" style="28" customWidth="1"/>
    <col min="8417" max="8420" width="11.42578125" style="28"/>
    <col min="8421" max="8421" width="22.5703125" style="28" customWidth="1"/>
    <col min="8422" max="8422" width="14" style="28" customWidth="1"/>
    <col min="8423" max="8423" width="1.7109375" style="28" customWidth="1"/>
    <col min="8424" max="8668" width="11.42578125" style="28"/>
    <col min="8669" max="8669" width="4.42578125" style="28" customWidth="1"/>
    <col min="8670" max="8670" width="11.42578125" style="28"/>
    <col min="8671" max="8671" width="17.5703125" style="28" customWidth="1"/>
    <col min="8672" max="8672" width="11.5703125" style="28" customWidth="1"/>
    <col min="8673" max="8676" width="11.42578125" style="28"/>
    <col min="8677" max="8677" width="22.5703125" style="28" customWidth="1"/>
    <col min="8678" max="8678" width="14" style="28" customWidth="1"/>
    <col min="8679" max="8679" width="1.7109375" style="28" customWidth="1"/>
    <col min="8680" max="8924" width="11.42578125" style="28"/>
    <col min="8925" max="8925" width="4.42578125" style="28" customWidth="1"/>
    <col min="8926" max="8926" width="11.42578125" style="28"/>
    <col min="8927" max="8927" width="17.5703125" style="28" customWidth="1"/>
    <col min="8928" max="8928" width="11.5703125" style="28" customWidth="1"/>
    <col min="8929" max="8932" width="11.42578125" style="28"/>
    <col min="8933" max="8933" width="22.5703125" style="28" customWidth="1"/>
    <col min="8934" max="8934" width="14" style="28" customWidth="1"/>
    <col min="8935" max="8935" width="1.7109375" style="28" customWidth="1"/>
    <col min="8936" max="9180" width="11.42578125" style="28"/>
    <col min="9181" max="9181" width="4.42578125" style="28" customWidth="1"/>
    <col min="9182" max="9182" width="11.42578125" style="28"/>
    <col min="9183" max="9183" width="17.5703125" style="28" customWidth="1"/>
    <col min="9184" max="9184" width="11.5703125" style="28" customWidth="1"/>
    <col min="9185" max="9188" width="11.42578125" style="28"/>
    <col min="9189" max="9189" width="22.5703125" style="28" customWidth="1"/>
    <col min="9190" max="9190" width="14" style="28" customWidth="1"/>
    <col min="9191" max="9191" width="1.7109375" style="28" customWidth="1"/>
    <col min="9192" max="9436" width="11.42578125" style="28"/>
    <col min="9437" max="9437" width="4.42578125" style="28" customWidth="1"/>
    <col min="9438" max="9438" width="11.42578125" style="28"/>
    <col min="9439" max="9439" width="17.5703125" style="28" customWidth="1"/>
    <col min="9440" max="9440" width="11.5703125" style="28" customWidth="1"/>
    <col min="9441" max="9444" width="11.42578125" style="28"/>
    <col min="9445" max="9445" width="22.5703125" style="28" customWidth="1"/>
    <col min="9446" max="9446" width="14" style="28" customWidth="1"/>
    <col min="9447" max="9447" width="1.7109375" style="28" customWidth="1"/>
    <col min="9448" max="9692" width="11.42578125" style="28"/>
    <col min="9693" max="9693" width="4.42578125" style="28" customWidth="1"/>
    <col min="9694" max="9694" width="11.42578125" style="28"/>
    <col min="9695" max="9695" width="17.5703125" style="28" customWidth="1"/>
    <col min="9696" max="9696" width="11.5703125" style="28" customWidth="1"/>
    <col min="9697" max="9700" width="11.42578125" style="28"/>
    <col min="9701" max="9701" width="22.5703125" style="28" customWidth="1"/>
    <col min="9702" max="9702" width="14" style="28" customWidth="1"/>
    <col min="9703" max="9703" width="1.7109375" style="28" customWidth="1"/>
    <col min="9704" max="9948" width="11.42578125" style="28"/>
    <col min="9949" max="9949" width="4.42578125" style="28" customWidth="1"/>
    <col min="9950" max="9950" width="11.42578125" style="28"/>
    <col min="9951" max="9951" width="17.5703125" style="28" customWidth="1"/>
    <col min="9952" max="9952" width="11.5703125" style="28" customWidth="1"/>
    <col min="9953" max="9956" width="11.42578125" style="28"/>
    <col min="9957" max="9957" width="22.5703125" style="28" customWidth="1"/>
    <col min="9958" max="9958" width="14" style="28" customWidth="1"/>
    <col min="9959" max="9959" width="1.7109375" style="28" customWidth="1"/>
    <col min="9960" max="10204" width="11.42578125" style="28"/>
    <col min="10205" max="10205" width="4.42578125" style="28" customWidth="1"/>
    <col min="10206" max="10206" width="11.42578125" style="28"/>
    <col min="10207" max="10207" width="17.5703125" style="28" customWidth="1"/>
    <col min="10208" max="10208" width="11.5703125" style="28" customWidth="1"/>
    <col min="10209" max="10212" width="11.42578125" style="28"/>
    <col min="10213" max="10213" width="22.5703125" style="28" customWidth="1"/>
    <col min="10214" max="10214" width="14" style="28" customWidth="1"/>
    <col min="10215" max="10215" width="1.7109375" style="28" customWidth="1"/>
    <col min="10216" max="10460" width="11.42578125" style="28"/>
    <col min="10461" max="10461" width="4.42578125" style="28" customWidth="1"/>
    <col min="10462" max="10462" width="11.42578125" style="28"/>
    <col min="10463" max="10463" width="17.5703125" style="28" customWidth="1"/>
    <col min="10464" max="10464" width="11.5703125" style="28" customWidth="1"/>
    <col min="10465" max="10468" width="11.42578125" style="28"/>
    <col min="10469" max="10469" width="22.5703125" style="28" customWidth="1"/>
    <col min="10470" max="10470" width="14" style="28" customWidth="1"/>
    <col min="10471" max="10471" width="1.7109375" style="28" customWidth="1"/>
    <col min="10472" max="10716" width="11.42578125" style="28"/>
    <col min="10717" max="10717" width="4.42578125" style="28" customWidth="1"/>
    <col min="10718" max="10718" width="11.42578125" style="28"/>
    <col min="10719" max="10719" width="17.5703125" style="28" customWidth="1"/>
    <col min="10720" max="10720" width="11.5703125" style="28" customWidth="1"/>
    <col min="10721" max="10724" width="11.42578125" style="28"/>
    <col min="10725" max="10725" width="22.5703125" style="28" customWidth="1"/>
    <col min="10726" max="10726" width="14" style="28" customWidth="1"/>
    <col min="10727" max="10727" width="1.7109375" style="28" customWidth="1"/>
    <col min="10728" max="10972" width="11.42578125" style="28"/>
    <col min="10973" max="10973" width="4.42578125" style="28" customWidth="1"/>
    <col min="10974" max="10974" width="11.42578125" style="28"/>
    <col min="10975" max="10975" width="17.5703125" style="28" customWidth="1"/>
    <col min="10976" max="10976" width="11.5703125" style="28" customWidth="1"/>
    <col min="10977" max="10980" width="11.42578125" style="28"/>
    <col min="10981" max="10981" width="22.5703125" style="28" customWidth="1"/>
    <col min="10982" max="10982" width="14" style="28" customWidth="1"/>
    <col min="10983" max="10983" width="1.7109375" style="28" customWidth="1"/>
    <col min="10984" max="11228" width="11.42578125" style="28"/>
    <col min="11229" max="11229" width="4.42578125" style="28" customWidth="1"/>
    <col min="11230" max="11230" width="11.42578125" style="28"/>
    <col min="11231" max="11231" width="17.5703125" style="28" customWidth="1"/>
    <col min="11232" max="11232" width="11.5703125" style="28" customWidth="1"/>
    <col min="11233" max="11236" width="11.42578125" style="28"/>
    <col min="11237" max="11237" width="22.5703125" style="28" customWidth="1"/>
    <col min="11238" max="11238" width="14" style="28" customWidth="1"/>
    <col min="11239" max="11239" width="1.7109375" style="28" customWidth="1"/>
    <col min="11240" max="11484" width="11.42578125" style="28"/>
    <col min="11485" max="11485" width="4.42578125" style="28" customWidth="1"/>
    <col min="11486" max="11486" width="11.42578125" style="28"/>
    <col min="11487" max="11487" width="17.5703125" style="28" customWidth="1"/>
    <col min="11488" max="11488" width="11.5703125" style="28" customWidth="1"/>
    <col min="11489" max="11492" width="11.42578125" style="28"/>
    <col min="11493" max="11493" width="22.5703125" style="28" customWidth="1"/>
    <col min="11494" max="11494" width="14" style="28" customWidth="1"/>
    <col min="11495" max="11495" width="1.7109375" style="28" customWidth="1"/>
    <col min="11496" max="11740" width="11.42578125" style="28"/>
    <col min="11741" max="11741" width="4.42578125" style="28" customWidth="1"/>
    <col min="11742" max="11742" width="11.42578125" style="28"/>
    <col min="11743" max="11743" width="17.5703125" style="28" customWidth="1"/>
    <col min="11744" max="11744" width="11.5703125" style="28" customWidth="1"/>
    <col min="11745" max="11748" width="11.42578125" style="28"/>
    <col min="11749" max="11749" width="22.5703125" style="28" customWidth="1"/>
    <col min="11750" max="11750" width="14" style="28" customWidth="1"/>
    <col min="11751" max="11751" width="1.7109375" style="28" customWidth="1"/>
    <col min="11752" max="11996" width="11.42578125" style="28"/>
    <col min="11997" max="11997" width="4.42578125" style="28" customWidth="1"/>
    <col min="11998" max="11998" width="11.42578125" style="28"/>
    <col min="11999" max="11999" width="17.5703125" style="28" customWidth="1"/>
    <col min="12000" max="12000" width="11.5703125" style="28" customWidth="1"/>
    <col min="12001" max="12004" width="11.42578125" style="28"/>
    <col min="12005" max="12005" width="22.5703125" style="28" customWidth="1"/>
    <col min="12006" max="12006" width="14" style="28" customWidth="1"/>
    <col min="12007" max="12007" width="1.7109375" style="28" customWidth="1"/>
    <col min="12008" max="12252" width="11.42578125" style="28"/>
    <col min="12253" max="12253" width="4.42578125" style="28" customWidth="1"/>
    <col min="12254" max="12254" width="11.42578125" style="28"/>
    <col min="12255" max="12255" width="17.5703125" style="28" customWidth="1"/>
    <col min="12256" max="12256" width="11.5703125" style="28" customWidth="1"/>
    <col min="12257" max="12260" width="11.42578125" style="28"/>
    <col min="12261" max="12261" width="22.5703125" style="28" customWidth="1"/>
    <col min="12262" max="12262" width="14" style="28" customWidth="1"/>
    <col min="12263" max="12263" width="1.7109375" style="28" customWidth="1"/>
    <col min="12264" max="12508" width="11.42578125" style="28"/>
    <col min="12509" max="12509" width="4.42578125" style="28" customWidth="1"/>
    <col min="12510" max="12510" width="11.42578125" style="28"/>
    <col min="12511" max="12511" width="17.5703125" style="28" customWidth="1"/>
    <col min="12512" max="12512" width="11.5703125" style="28" customWidth="1"/>
    <col min="12513" max="12516" width="11.42578125" style="28"/>
    <col min="12517" max="12517" width="22.5703125" style="28" customWidth="1"/>
    <col min="12518" max="12518" width="14" style="28" customWidth="1"/>
    <col min="12519" max="12519" width="1.7109375" style="28" customWidth="1"/>
    <col min="12520" max="12764" width="11.42578125" style="28"/>
    <col min="12765" max="12765" width="4.42578125" style="28" customWidth="1"/>
    <col min="12766" max="12766" width="11.42578125" style="28"/>
    <col min="12767" max="12767" width="17.5703125" style="28" customWidth="1"/>
    <col min="12768" max="12768" width="11.5703125" style="28" customWidth="1"/>
    <col min="12769" max="12772" width="11.42578125" style="28"/>
    <col min="12773" max="12773" width="22.5703125" style="28" customWidth="1"/>
    <col min="12774" max="12774" width="14" style="28" customWidth="1"/>
    <col min="12775" max="12775" width="1.7109375" style="28" customWidth="1"/>
    <col min="12776" max="13020" width="11.42578125" style="28"/>
    <col min="13021" max="13021" width="4.42578125" style="28" customWidth="1"/>
    <col min="13022" max="13022" width="11.42578125" style="28"/>
    <col min="13023" max="13023" width="17.5703125" style="28" customWidth="1"/>
    <col min="13024" max="13024" width="11.5703125" style="28" customWidth="1"/>
    <col min="13025" max="13028" width="11.42578125" style="28"/>
    <col min="13029" max="13029" width="22.5703125" style="28" customWidth="1"/>
    <col min="13030" max="13030" width="14" style="28" customWidth="1"/>
    <col min="13031" max="13031" width="1.7109375" style="28" customWidth="1"/>
    <col min="13032" max="13276" width="11.42578125" style="28"/>
    <col min="13277" max="13277" width="4.42578125" style="28" customWidth="1"/>
    <col min="13278" max="13278" width="11.42578125" style="28"/>
    <col min="13279" max="13279" width="17.5703125" style="28" customWidth="1"/>
    <col min="13280" max="13280" width="11.5703125" style="28" customWidth="1"/>
    <col min="13281" max="13284" width="11.42578125" style="28"/>
    <col min="13285" max="13285" width="22.5703125" style="28" customWidth="1"/>
    <col min="13286" max="13286" width="14" style="28" customWidth="1"/>
    <col min="13287" max="13287" width="1.7109375" style="28" customWidth="1"/>
    <col min="13288" max="13532" width="11.42578125" style="28"/>
    <col min="13533" max="13533" width="4.42578125" style="28" customWidth="1"/>
    <col min="13534" max="13534" width="11.42578125" style="28"/>
    <col min="13535" max="13535" width="17.5703125" style="28" customWidth="1"/>
    <col min="13536" max="13536" width="11.5703125" style="28" customWidth="1"/>
    <col min="13537" max="13540" width="11.42578125" style="28"/>
    <col min="13541" max="13541" width="22.5703125" style="28" customWidth="1"/>
    <col min="13542" max="13542" width="14" style="28" customWidth="1"/>
    <col min="13543" max="13543" width="1.7109375" style="28" customWidth="1"/>
    <col min="13544" max="13788" width="11.42578125" style="28"/>
    <col min="13789" max="13789" width="4.42578125" style="28" customWidth="1"/>
    <col min="13790" max="13790" width="11.42578125" style="28"/>
    <col min="13791" max="13791" width="17.5703125" style="28" customWidth="1"/>
    <col min="13792" max="13792" width="11.5703125" style="28" customWidth="1"/>
    <col min="13793" max="13796" width="11.42578125" style="28"/>
    <col min="13797" max="13797" width="22.5703125" style="28" customWidth="1"/>
    <col min="13798" max="13798" width="14" style="28" customWidth="1"/>
    <col min="13799" max="13799" width="1.7109375" style="28" customWidth="1"/>
    <col min="13800" max="14044" width="11.42578125" style="28"/>
    <col min="14045" max="14045" width="4.42578125" style="28" customWidth="1"/>
    <col min="14046" max="14046" width="11.42578125" style="28"/>
    <col min="14047" max="14047" width="17.5703125" style="28" customWidth="1"/>
    <col min="14048" max="14048" width="11.5703125" style="28" customWidth="1"/>
    <col min="14049" max="14052" width="11.42578125" style="28"/>
    <col min="14053" max="14053" width="22.5703125" style="28" customWidth="1"/>
    <col min="14054" max="14054" width="14" style="28" customWidth="1"/>
    <col min="14055" max="14055" width="1.7109375" style="28" customWidth="1"/>
    <col min="14056" max="14300" width="11.42578125" style="28"/>
    <col min="14301" max="14301" width="4.42578125" style="28" customWidth="1"/>
    <col min="14302" max="14302" width="11.42578125" style="28"/>
    <col min="14303" max="14303" width="17.5703125" style="28" customWidth="1"/>
    <col min="14304" max="14304" width="11.5703125" style="28" customWidth="1"/>
    <col min="14305" max="14308" width="11.42578125" style="28"/>
    <col min="14309" max="14309" width="22.5703125" style="28" customWidth="1"/>
    <col min="14310" max="14310" width="14" style="28" customWidth="1"/>
    <col min="14311" max="14311" width="1.7109375" style="28" customWidth="1"/>
    <col min="14312" max="14556" width="11.42578125" style="28"/>
    <col min="14557" max="14557" width="4.42578125" style="28" customWidth="1"/>
    <col min="14558" max="14558" width="11.42578125" style="28"/>
    <col min="14559" max="14559" width="17.5703125" style="28" customWidth="1"/>
    <col min="14560" max="14560" width="11.5703125" style="28" customWidth="1"/>
    <col min="14561" max="14564" width="11.42578125" style="28"/>
    <col min="14565" max="14565" width="22.5703125" style="28" customWidth="1"/>
    <col min="14566" max="14566" width="14" style="28" customWidth="1"/>
    <col min="14567" max="14567" width="1.7109375" style="28" customWidth="1"/>
    <col min="14568" max="14812" width="11.42578125" style="28"/>
    <col min="14813" max="14813" width="4.42578125" style="28" customWidth="1"/>
    <col min="14814" max="14814" width="11.42578125" style="28"/>
    <col min="14815" max="14815" width="17.5703125" style="28" customWidth="1"/>
    <col min="14816" max="14816" width="11.5703125" style="28" customWidth="1"/>
    <col min="14817" max="14820" width="11.42578125" style="28"/>
    <col min="14821" max="14821" width="22.5703125" style="28" customWidth="1"/>
    <col min="14822" max="14822" width="14" style="28" customWidth="1"/>
    <col min="14823" max="14823" width="1.7109375" style="28" customWidth="1"/>
    <col min="14824" max="15068" width="11.42578125" style="28"/>
    <col min="15069" max="15069" width="4.42578125" style="28" customWidth="1"/>
    <col min="15070" max="15070" width="11.42578125" style="28"/>
    <col min="15071" max="15071" width="17.5703125" style="28" customWidth="1"/>
    <col min="15072" max="15072" width="11.5703125" style="28" customWidth="1"/>
    <col min="15073" max="15076" width="11.42578125" style="28"/>
    <col min="15077" max="15077" width="22.5703125" style="28" customWidth="1"/>
    <col min="15078" max="15078" width="14" style="28" customWidth="1"/>
    <col min="15079" max="15079" width="1.7109375" style="28" customWidth="1"/>
    <col min="15080" max="15324" width="11.42578125" style="28"/>
    <col min="15325" max="15325" width="4.42578125" style="28" customWidth="1"/>
    <col min="15326" max="15326" width="11.42578125" style="28"/>
    <col min="15327" max="15327" width="17.5703125" style="28" customWidth="1"/>
    <col min="15328" max="15328" width="11.5703125" style="28" customWidth="1"/>
    <col min="15329" max="15332" width="11.42578125" style="28"/>
    <col min="15333" max="15333" width="22.5703125" style="28" customWidth="1"/>
    <col min="15334" max="15334" width="14" style="28" customWidth="1"/>
    <col min="15335" max="15335" width="1.7109375" style="28" customWidth="1"/>
    <col min="15336" max="15580" width="11.42578125" style="28"/>
    <col min="15581" max="15581" width="4.42578125" style="28" customWidth="1"/>
    <col min="15582" max="15582" width="11.42578125" style="28"/>
    <col min="15583" max="15583" width="17.5703125" style="28" customWidth="1"/>
    <col min="15584" max="15584" width="11.5703125" style="28" customWidth="1"/>
    <col min="15585" max="15588" width="11.42578125" style="28"/>
    <col min="15589" max="15589" width="22.5703125" style="28" customWidth="1"/>
    <col min="15590" max="15590" width="14" style="28" customWidth="1"/>
    <col min="15591" max="15591" width="1.7109375" style="28" customWidth="1"/>
    <col min="15592" max="15836" width="11.42578125" style="28"/>
    <col min="15837" max="15837" width="4.42578125" style="28" customWidth="1"/>
    <col min="15838" max="15838" width="11.42578125" style="28"/>
    <col min="15839" max="15839" width="17.5703125" style="28" customWidth="1"/>
    <col min="15840" max="15840" width="11.5703125" style="28" customWidth="1"/>
    <col min="15841" max="15844" width="11.42578125" style="28"/>
    <col min="15845" max="15845" width="22.5703125" style="28" customWidth="1"/>
    <col min="15846" max="15846" width="14" style="28" customWidth="1"/>
    <col min="15847" max="15847" width="1.7109375" style="28" customWidth="1"/>
    <col min="15848" max="16092" width="11.42578125" style="28"/>
    <col min="16093" max="16093" width="4.42578125" style="28" customWidth="1"/>
    <col min="16094" max="16094" width="11.42578125" style="28"/>
    <col min="16095" max="16095" width="17.5703125" style="28" customWidth="1"/>
    <col min="16096" max="16096" width="11.5703125" style="28" customWidth="1"/>
    <col min="16097" max="16100" width="11.42578125" style="28"/>
    <col min="16101" max="16101" width="22.5703125" style="28" customWidth="1"/>
    <col min="16102" max="16102" width="21.5703125" style="28" bestFit="1" customWidth="1"/>
    <col min="16103" max="16103" width="1.7109375" style="28" customWidth="1"/>
    <col min="16104" max="16384" width="11.42578125" style="28"/>
  </cols>
  <sheetData>
    <row r="1" spans="2:10" ht="18" customHeight="1" thickBot="1" x14ac:dyDescent="0.25"/>
    <row r="2" spans="2:10" ht="35.25" customHeight="1" thickBot="1" x14ac:dyDescent="0.25">
      <c r="B2" s="71"/>
      <c r="C2" s="72"/>
      <c r="D2" s="73" t="s">
        <v>815</v>
      </c>
      <c r="E2" s="74"/>
      <c r="F2" s="74"/>
      <c r="G2" s="74"/>
      <c r="H2" s="74"/>
      <c r="I2" s="75"/>
      <c r="J2" s="76" t="s">
        <v>816</v>
      </c>
    </row>
    <row r="3" spans="2:10" ht="41.25" customHeight="1" thickBot="1" x14ac:dyDescent="0.25">
      <c r="B3" s="77"/>
      <c r="C3" s="78"/>
      <c r="D3" s="79" t="s">
        <v>817</v>
      </c>
      <c r="E3" s="80"/>
      <c r="F3" s="80"/>
      <c r="G3" s="80"/>
      <c r="H3" s="80"/>
      <c r="I3" s="81"/>
      <c r="J3" s="82" t="s">
        <v>818</v>
      </c>
    </row>
    <row r="4" spans="2:10" x14ac:dyDescent="0.2">
      <c r="B4" s="35"/>
      <c r="J4" s="33"/>
    </row>
    <row r="5" spans="2:10" x14ac:dyDescent="0.2">
      <c r="B5" s="35"/>
      <c r="J5" s="33"/>
    </row>
    <row r="6" spans="2:10" x14ac:dyDescent="0.2">
      <c r="B6" s="35"/>
      <c r="C6" s="28" t="s">
        <v>823</v>
      </c>
      <c r="D6" s="83"/>
      <c r="E6" s="51"/>
      <c r="J6" s="33"/>
    </row>
    <row r="7" spans="2:10" x14ac:dyDescent="0.2">
      <c r="B7" s="35"/>
      <c r="J7" s="33"/>
    </row>
    <row r="8" spans="2:10" x14ac:dyDescent="0.2">
      <c r="B8" s="35"/>
      <c r="C8" s="28" t="s">
        <v>824</v>
      </c>
      <c r="E8" s="93"/>
      <c r="J8" s="33"/>
    </row>
    <row r="9" spans="2:10" x14ac:dyDescent="0.2">
      <c r="B9" s="35"/>
      <c r="C9" s="28" t="s">
        <v>812</v>
      </c>
      <c r="J9" s="33"/>
    </row>
    <row r="10" spans="2:10" x14ac:dyDescent="0.2">
      <c r="B10" s="35"/>
      <c r="J10" s="33"/>
    </row>
    <row r="11" spans="2:10" x14ac:dyDescent="0.2">
      <c r="B11" s="35"/>
      <c r="C11" s="28" t="s">
        <v>819</v>
      </c>
      <c r="J11" s="33"/>
    </row>
    <row r="12" spans="2:10" x14ac:dyDescent="0.2">
      <c r="B12" s="35"/>
      <c r="C12" s="52"/>
      <c r="J12" s="33"/>
    </row>
    <row r="13" spans="2:10" x14ac:dyDescent="0.2">
      <c r="B13" s="35"/>
      <c r="C13" s="84" t="s">
        <v>825</v>
      </c>
      <c r="D13" s="51"/>
      <c r="H13" s="50" t="s">
        <v>804</v>
      </c>
      <c r="I13" s="50" t="s">
        <v>803</v>
      </c>
      <c r="J13" s="33"/>
    </row>
    <row r="14" spans="2:10" x14ac:dyDescent="0.2">
      <c r="B14" s="35"/>
      <c r="C14" s="37" t="s">
        <v>802</v>
      </c>
      <c r="D14" s="37"/>
      <c r="E14" s="37"/>
      <c r="F14" s="37"/>
      <c r="H14" s="85">
        <v>160</v>
      </c>
      <c r="I14" s="86">
        <v>34082353</v>
      </c>
      <c r="J14" s="33"/>
    </row>
    <row r="15" spans="2:10" x14ac:dyDescent="0.2">
      <c r="B15" s="35"/>
      <c r="C15" s="28" t="s">
        <v>801</v>
      </c>
      <c r="H15" s="87">
        <v>16</v>
      </c>
      <c r="I15" s="88">
        <v>2185615</v>
      </c>
      <c r="J15" s="33"/>
    </row>
    <row r="16" spans="2:10" x14ac:dyDescent="0.2">
      <c r="B16" s="35"/>
      <c r="C16" s="28" t="s">
        <v>800</v>
      </c>
      <c r="H16" s="87">
        <v>22</v>
      </c>
      <c r="I16" s="88">
        <v>4594667</v>
      </c>
      <c r="J16" s="33"/>
    </row>
    <row r="17" spans="2:10" x14ac:dyDescent="0.2">
      <c r="B17" s="35"/>
      <c r="C17" s="28" t="s">
        <v>799</v>
      </c>
      <c r="H17" s="87">
        <v>122</v>
      </c>
      <c r="I17" s="88">
        <v>27302071</v>
      </c>
      <c r="J17" s="33"/>
    </row>
    <row r="18" spans="2:10" x14ac:dyDescent="0.2">
      <c r="B18" s="35"/>
      <c r="C18" s="28" t="s">
        <v>798</v>
      </c>
      <c r="H18" s="87">
        <v>0</v>
      </c>
      <c r="I18" s="88">
        <v>0</v>
      </c>
      <c r="J18" s="33"/>
    </row>
    <row r="19" spans="2:10" x14ac:dyDescent="0.2">
      <c r="B19" s="35"/>
      <c r="C19" s="28" t="s">
        <v>770</v>
      </c>
      <c r="H19" s="89">
        <v>0</v>
      </c>
      <c r="I19" s="90">
        <v>0</v>
      </c>
      <c r="J19" s="33"/>
    </row>
    <row r="20" spans="2:10" x14ac:dyDescent="0.2">
      <c r="B20" s="35"/>
      <c r="C20" s="37" t="s">
        <v>820</v>
      </c>
      <c r="D20" s="37"/>
      <c r="E20" s="37"/>
      <c r="F20" s="37"/>
      <c r="H20" s="87">
        <f>SUM(H15:H19)</f>
        <v>160</v>
      </c>
      <c r="I20" s="86">
        <f>(I15+I16+I17+I18+I19)</f>
        <v>34082353</v>
      </c>
      <c r="J20" s="33"/>
    </row>
    <row r="21" spans="2:10" ht="13.5" thickBot="1" x14ac:dyDescent="0.25">
      <c r="B21" s="35"/>
      <c r="C21" s="37"/>
      <c r="D21" s="37"/>
      <c r="H21" s="91"/>
      <c r="I21" s="92"/>
      <c r="J21" s="33"/>
    </row>
    <row r="22" spans="2:10" ht="13.5" thickTop="1" x14ac:dyDescent="0.2">
      <c r="B22" s="35"/>
      <c r="C22" s="37"/>
      <c r="D22" s="37"/>
      <c r="H22" s="34"/>
      <c r="I22" s="39"/>
      <c r="J22" s="33"/>
    </row>
    <row r="23" spans="2:10" x14ac:dyDescent="0.2">
      <c r="B23" s="35"/>
      <c r="G23" s="34"/>
      <c r="H23" s="34"/>
      <c r="I23" s="34"/>
      <c r="J23" s="33"/>
    </row>
    <row r="24" spans="2:10" ht="13.5" thickBot="1" x14ac:dyDescent="0.25">
      <c r="B24" s="35"/>
      <c r="C24" s="30"/>
      <c r="D24" s="30"/>
      <c r="G24" s="30"/>
      <c r="H24" s="30"/>
      <c r="I24" s="34"/>
      <c r="J24" s="33"/>
    </row>
    <row r="25" spans="2:10" x14ac:dyDescent="0.2">
      <c r="B25" s="35"/>
      <c r="C25" s="34" t="s">
        <v>821</v>
      </c>
      <c r="D25" s="34"/>
      <c r="G25" s="34" t="s">
        <v>822</v>
      </c>
      <c r="H25" s="34"/>
      <c r="I25" s="34"/>
      <c r="J25" s="33"/>
    </row>
    <row r="26" spans="2:10" ht="18.75" customHeight="1" thickBot="1" x14ac:dyDescent="0.25">
      <c r="B26" s="32"/>
      <c r="C26" s="31"/>
      <c r="D26" s="31"/>
      <c r="E26" s="31"/>
      <c r="F26" s="31"/>
      <c r="G26" s="30"/>
      <c r="H26" s="30"/>
      <c r="I26" s="30"/>
      <c r="J26" s="29"/>
    </row>
  </sheetData>
  <mergeCells count="3">
    <mergeCell ref="B2:C3"/>
    <mergeCell ref="D2:I2"/>
    <mergeCell ref="D3:I3"/>
  </mergeCells>
  <pageMargins left="0.23622047244094491" right="0.23622047244094491" top="0.74803149606299213" bottom="0.74803149606299213" header="0.31496062992125984" footer="0.31496062992125984"/>
  <pageSetup orientation="landscape" r:id="rId1"/>
  <headerFooter alignWithMargins="0">
    <oddFooter xml:space="preserve">&amp;CANTES DE UTILIZAR ESTE DOCUMENTO VERIFIQUE QUE SEA LA VERSION CORRECTA EN EL LISTADO MAESTRO
FOR_CAL_013_ VERSION_2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INFO IPS</vt:lpstr>
      <vt:lpstr>TD</vt:lpstr>
      <vt:lpstr>ESTADO DE CADA FACTURA</vt:lpstr>
      <vt:lpstr>VAGLO</vt:lpstr>
      <vt:lpstr>FOR-CSA-018</vt:lpstr>
      <vt:lpstr>FOR_CSA_004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Natalia Elena Granados Oviedo</cp:lastModifiedBy>
  <dcterms:created xsi:type="dcterms:W3CDTF">2022-06-01T14:39:12Z</dcterms:created>
  <dcterms:modified xsi:type="dcterms:W3CDTF">2023-04-26T20:56:40Z</dcterms:modified>
</cp:coreProperties>
</file>