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9FB18970-0B1C-4FB3-AB29-41B3652AB7BD}" xr6:coauthVersionLast="47" xr6:coauthVersionMax="47" xr10:uidLastSave="{00000000-0000-0000-0000-000000000000}"/>
  <bookViews>
    <workbookView xWindow="-120" yWindow="-120" windowWidth="20730" windowHeight="11160" xr2:uid="{86603BF5-5209-4B92-9ACA-8B86A2A3D438}"/>
  </bookViews>
  <sheets>
    <sheet name="Hoja1" sheetId="1" r:id="rId1"/>
    <sheet name="Hoja2" sheetId="2" state="hidden" r:id="rId2"/>
  </sheets>
  <definedNames>
    <definedName name="_xlnm._FilterDatabase" localSheetId="0" hidden="1">Hoja1!$A$5:$I$22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1" l="1"/>
  <c r="D20" i="1"/>
  <c r="C20" i="1"/>
  <c r="D11" i="1"/>
  <c r="C11" i="1"/>
  <c r="D15" i="1"/>
  <c r="C15" i="1"/>
  <c r="D7" i="1"/>
  <c r="C7" i="1"/>
  <c r="D13" i="1"/>
  <c r="C13" i="1"/>
  <c r="C17" i="1"/>
  <c r="D17" i="1"/>
  <c r="C19" i="1"/>
  <c r="D19" i="1"/>
  <c r="C16" i="1"/>
  <c r="D16" i="1"/>
  <c r="C14" i="1"/>
  <c r="D14" i="1"/>
  <c r="C12" i="1"/>
  <c r="D12" i="1"/>
  <c r="C18" i="1"/>
  <c r="D18" i="1"/>
  <c r="C10" i="1"/>
  <c r="D10" i="1"/>
  <c r="C8" i="1"/>
  <c r="D8" i="1"/>
  <c r="C9" i="1"/>
  <c r="D9" i="1"/>
  <c r="C6" i="1"/>
  <c r="D6" i="1"/>
  <c r="D21" i="1"/>
  <c r="C2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C5" authorId="0" shapeId="0" xr:uid="{7D7FB257-0500-439F-88EC-0E3CE6635E82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ALFANUMERICO DE LA FACTURA (SI APLICA)</t>
        </r>
      </text>
    </comment>
    <comment ref="D5" authorId="0" shapeId="0" xr:uid="{FFB31DDD-EC8C-4AD7-BAAD-EA1DA0CF2413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 SIN LETRAS NI CARACTERES ESPECIALES</t>
        </r>
      </text>
    </comment>
  </commentList>
</comments>
</file>

<file path=xl/sharedStrings.xml><?xml version="1.0" encoding="utf-8"?>
<sst xmlns="http://schemas.openxmlformats.org/spreadsheetml/2006/main" count="84" uniqueCount="48">
  <si>
    <t>ASOCIACION PROFAMILIA</t>
  </si>
  <si>
    <t>Nit: 860.013.779</t>
  </si>
  <si>
    <t>COMFENALCO VALLE</t>
  </si>
  <si>
    <t>Nit: 890.303.093</t>
  </si>
  <si>
    <t># COMPLETO</t>
  </si>
  <si>
    <t>C079-</t>
  </si>
  <si>
    <t>205852</t>
  </si>
  <si>
    <t>C079-205852</t>
  </si>
  <si>
    <t>208987</t>
  </si>
  <si>
    <t>C079-208987</t>
  </si>
  <si>
    <t>223650</t>
  </si>
  <si>
    <t>C079-223650</t>
  </si>
  <si>
    <t>C079-225983</t>
  </si>
  <si>
    <t>C079-225898</t>
  </si>
  <si>
    <t>225983</t>
  </si>
  <si>
    <t>225898</t>
  </si>
  <si>
    <t>PREFIJO DE LA FACTURA</t>
  </si>
  <si>
    <t>NUMERO DE FACTURA</t>
  </si>
  <si>
    <t>NIT IPS</t>
  </si>
  <si>
    <t>NOMBRE IPS</t>
  </si>
  <si>
    <t>IPS FECHA DE FACTURA</t>
  </si>
  <si>
    <t>IPS FECHA DE RADICADO</t>
  </si>
  <si>
    <t>IPS VALOR FACTURA</t>
  </si>
  <si>
    <t>IPS SALDO FACTURA</t>
  </si>
  <si>
    <t>C079-248924</t>
  </si>
  <si>
    <t>C079-253315</t>
  </si>
  <si>
    <t>C079-256564</t>
  </si>
  <si>
    <t>C079-260138</t>
  </si>
  <si>
    <t>C079-260183</t>
  </si>
  <si>
    <t>C079-260190</t>
  </si>
  <si>
    <t>C078-172448</t>
  </si>
  <si>
    <t>C079-262962</t>
  </si>
  <si>
    <t>C079-263527</t>
  </si>
  <si>
    <t>C079-263570</t>
  </si>
  <si>
    <t>sede</t>
  </si>
  <si>
    <t>TEQUENDAMA</t>
  </si>
  <si>
    <t>FERTILIDAD TEQUENDAMA</t>
  </si>
  <si>
    <t>C079-266659</t>
  </si>
  <si>
    <t>C079-271478</t>
  </si>
  <si>
    <t>Corte 30/04/2023</t>
  </si>
  <si>
    <t>TOTAL CARTERA COMFENALCO VALLE a 30/04/2023</t>
  </si>
  <si>
    <t>C079-278224</t>
  </si>
  <si>
    <t>C079-275124</t>
  </si>
  <si>
    <t>C079-274549</t>
  </si>
  <si>
    <t>C079-278076</t>
  </si>
  <si>
    <t>CALI</t>
  </si>
  <si>
    <t>PALMIRA</t>
  </si>
  <si>
    <t>POPAYAN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</si>
</sst>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3" formatCode="_-* #,##0.00_-;\-* #,##0.00_-;_-* &quot;-&quot;??_-;_-@_-"/>
    <numFmt numFmtId="164" formatCode="d/mm/yyyy;@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25">
    <xf numFmtId="0" fontId="0" fillId="0" borderId="0" xfId="0"/>
    <xf numFmtId="0" fontId="4" fillId="2" borderId="1" xfId="0" applyFont="1" applyFill="1" applyBorder="1"/>
    <xf numFmtId="0" fontId="0" fillId="2" borderId="0" xfId="0" applyFill="1"/>
    <xf numFmtId="41" fontId="0" fillId="2" borderId="0" xfId="2" applyFont="1" applyFill="1"/>
    <xf numFmtId="0" fontId="4" fillId="2" borderId="0" xfId="0" applyFont="1" applyFill="1"/>
    <xf numFmtId="164" fontId="4" fillId="2" borderId="1" xfId="0" applyNumberFormat="1" applyFont="1" applyFill="1" applyBorder="1"/>
    <xf numFmtId="164" fontId="4" fillId="2" borderId="0" xfId="0" applyNumberFormat="1" applyFont="1" applyFill="1"/>
    <xf numFmtId="41" fontId="0" fillId="0" borderId="0" xfId="2" applyFont="1"/>
    <xf numFmtId="0" fontId="3" fillId="0" borderId="2" xfId="0" applyFont="1" applyBorder="1" applyAlignment="1">
      <alignment horizontal="center" wrapText="1"/>
    </xf>
    <xf numFmtId="0" fontId="0" fillId="0" borderId="2" xfId="0" applyBorder="1"/>
    <xf numFmtId="0" fontId="0" fillId="0" borderId="2" xfId="0" applyBorder="1" applyAlignment="1">
      <alignment horizontal="right"/>
    </xf>
    <xf numFmtId="41" fontId="0" fillId="0" borderId="2" xfId="2" quotePrefix="1" applyFont="1" applyBorder="1" applyAlignment="1">
      <alignment horizontal="center"/>
    </xf>
    <xf numFmtId="1" fontId="0" fillId="0" borderId="2" xfId="2" applyNumberFormat="1" applyFont="1" applyBorder="1" applyAlignment="1">
      <alignment horizontal="center"/>
    </xf>
    <xf numFmtId="14" fontId="0" fillId="0" borderId="2" xfId="0" applyNumberFormat="1" applyBorder="1"/>
    <xf numFmtId="165" fontId="0" fillId="0" borderId="2" xfId="1" applyNumberFormat="1" applyFont="1" applyBorder="1"/>
    <xf numFmtId="3" fontId="3" fillId="0" borderId="0" xfId="0" applyNumberFormat="1" applyFont="1" applyAlignment="1">
      <alignment horizontal="right"/>
    </xf>
    <xf numFmtId="3" fontId="3" fillId="0" borderId="3" xfId="0" applyNumberFormat="1" applyFont="1" applyBorder="1"/>
    <xf numFmtId="41" fontId="3" fillId="3" borderId="2" xfId="2" applyFont="1" applyFill="1" applyBorder="1" applyAlignment="1">
      <alignment horizontal="center" wrapText="1"/>
    </xf>
    <xf numFmtId="165" fontId="2" fillId="0" borderId="2" xfId="1" applyNumberFormat="1" applyFont="1" applyBorder="1"/>
    <xf numFmtId="165" fontId="7" fillId="0" borderId="2" xfId="1" applyNumberFormat="1" applyFont="1" applyBorder="1"/>
    <xf numFmtId="14" fontId="0" fillId="0" borderId="0" xfId="0" applyNumberFormat="1"/>
    <xf numFmtId="0" fontId="0" fillId="0" borderId="2" xfId="0" applyBorder="1" applyAlignment="1">
      <alignment horizontal="center"/>
    </xf>
    <xf numFmtId="4" fontId="0" fillId="0" borderId="2" xfId="0" applyNumberFormat="1" applyBorder="1"/>
    <xf numFmtId="164" fontId="0" fillId="0" borderId="0" xfId="0" applyNumberFormat="1"/>
    <xf numFmtId="2" fontId="0" fillId="0" borderId="0" xfId="0" applyNumberFormat="1"/>
  </cellXfs>
  <cellStyles count="3">
    <cellStyle name="Millares" xfId="1" builtinId="3"/>
    <cellStyle name="Millares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096AE-1268-4D02-8825-777C02373575}">
  <dimension ref="A1:M26"/>
  <sheetViews>
    <sheetView tabSelected="1" topLeftCell="A9" workbookViewId="0">
      <selection activeCell="I22" sqref="I22"/>
    </sheetView>
  </sheetViews>
  <sheetFormatPr baseColWidth="10" defaultRowHeight="15" x14ac:dyDescent="0.25"/>
  <cols>
    <col min="2" max="2" width="24" bestFit="1" customWidth="1"/>
    <col min="5" max="5" width="17.28515625" bestFit="1" customWidth="1"/>
    <col min="8" max="8" width="14.28515625" bestFit="1" customWidth="1"/>
    <col min="9" max="9" width="13.28515625" customWidth="1"/>
    <col min="10" max="10" width="24.42578125" customWidth="1"/>
    <col min="11" max="11" width="11.85546875" bestFit="1" customWidth="1"/>
  </cols>
  <sheetData>
    <row r="1" spans="1:13" x14ac:dyDescent="0.25">
      <c r="A1" s="1" t="s">
        <v>0</v>
      </c>
      <c r="B1" s="2"/>
      <c r="C1" s="3"/>
      <c r="D1" s="4" t="s">
        <v>1</v>
      </c>
      <c r="E1" s="4"/>
      <c r="F1" s="2"/>
      <c r="G1" s="2"/>
      <c r="H1" s="2"/>
      <c r="I1" s="2"/>
      <c r="J1" s="2"/>
    </row>
    <row r="2" spans="1:13" x14ac:dyDescent="0.25">
      <c r="A2" s="1" t="s">
        <v>2</v>
      </c>
      <c r="B2" s="2"/>
      <c r="C2" s="3"/>
      <c r="D2" s="5" t="s">
        <v>3</v>
      </c>
      <c r="E2" s="6"/>
      <c r="F2" s="6"/>
      <c r="G2" s="6"/>
      <c r="H2" s="6"/>
      <c r="I2" s="2"/>
      <c r="J2" s="2"/>
    </row>
    <row r="3" spans="1:13" x14ac:dyDescent="0.25">
      <c r="A3" s="1" t="s">
        <v>39</v>
      </c>
      <c r="B3" s="2"/>
      <c r="C3" s="3"/>
      <c r="D3" s="3"/>
      <c r="E3" s="7"/>
      <c r="F3" s="2"/>
      <c r="G3" s="2"/>
      <c r="H3" s="2"/>
      <c r="I3" s="2"/>
      <c r="J3" s="2"/>
    </row>
    <row r="4" spans="1:13" x14ac:dyDescent="0.25">
      <c r="A4" s="2"/>
      <c r="B4" s="2"/>
      <c r="C4" s="3"/>
      <c r="D4" s="3"/>
      <c r="E4" s="3"/>
      <c r="F4" s="2"/>
      <c r="G4" s="2"/>
      <c r="H4" s="2"/>
      <c r="I4" s="2"/>
      <c r="J4" s="2"/>
    </row>
    <row r="5" spans="1:13" ht="45" x14ac:dyDescent="0.25">
      <c r="A5" s="8" t="s">
        <v>18</v>
      </c>
      <c r="B5" s="8" t="s">
        <v>19</v>
      </c>
      <c r="C5" s="8" t="s">
        <v>16</v>
      </c>
      <c r="D5" s="8" t="s">
        <v>17</v>
      </c>
      <c r="E5" s="17" t="s">
        <v>4</v>
      </c>
      <c r="F5" s="8" t="s">
        <v>20</v>
      </c>
      <c r="G5" s="8" t="s">
        <v>21</v>
      </c>
      <c r="H5" s="8" t="s">
        <v>22</v>
      </c>
      <c r="I5" s="8" t="s">
        <v>23</v>
      </c>
      <c r="J5" s="8" t="s">
        <v>34</v>
      </c>
      <c r="L5" s="24"/>
    </row>
    <row r="6" spans="1:13" x14ac:dyDescent="0.25">
      <c r="A6" s="9">
        <v>860013779</v>
      </c>
      <c r="B6" s="10" t="s">
        <v>0</v>
      </c>
      <c r="C6" s="11" t="str">
        <f t="shared" ref="C6:C21" si="0">MID(E6,1,4)</f>
        <v>C079</v>
      </c>
      <c r="D6" s="21" t="str">
        <f t="shared" ref="D6:D21" si="1">MID(E6,6,11)</f>
        <v>248924</v>
      </c>
      <c r="E6" s="9" t="s">
        <v>24</v>
      </c>
      <c r="F6" s="13">
        <v>44783</v>
      </c>
      <c r="G6" s="13">
        <v>44790</v>
      </c>
      <c r="H6" s="22">
        <v>9023244</v>
      </c>
      <c r="I6" s="22">
        <v>174719</v>
      </c>
      <c r="J6" s="9" t="s">
        <v>45</v>
      </c>
      <c r="K6" s="23"/>
      <c r="L6" s="24"/>
      <c r="M6" s="20"/>
    </row>
    <row r="7" spans="1:13" x14ac:dyDescent="0.25">
      <c r="A7" s="9">
        <v>860013779</v>
      </c>
      <c r="B7" s="10" t="s">
        <v>0</v>
      </c>
      <c r="C7" s="11" t="str">
        <f t="shared" si="0"/>
        <v>C079</v>
      </c>
      <c r="D7" s="21" t="str">
        <f t="shared" si="1"/>
        <v>253315</v>
      </c>
      <c r="E7" s="9" t="s">
        <v>25</v>
      </c>
      <c r="F7" s="13">
        <v>44818</v>
      </c>
      <c r="G7" s="13">
        <v>44866</v>
      </c>
      <c r="H7" s="22">
        <v>19722042</v>
      </c>
      <c r="I7" s="22">
        <v>18917</v>
      </c>
      <c r="J7" s="9" t="s">
        <v>35</v>
      </c>
      <c r="K7" s="23"/>
      <c r="L7" s="24"/>
      <c r="M7" s="20"/>
    </row>
    <row r="8" spans="1:13" x14ac:dyDescent="0.25">
      <c r="A8" s="9">
        <v>860013779</v>
      </c>
      <c r="B8" s="10" t="s">
        <v>0</v>
      </c>
      <c r="C8" s="11" t="str">
        <f t="shared" si="0"/>
        <v>C079</v>
      </c>
      <c r="D8" s="21" t="str">
        <f t="shared" si="1"/>
        <v>256564</v>
      </c>
      <c r="E8" s="9" t="s">
        <v>26</v>
      </c>
      <c r="F8" s="13">
        <v>44846</v>
      </c>
      <c r="G8" s="13">
        <v>44866</v>
      </c>
      <c r="H8" s="22">
        <v>19347790</v>
      </c>
      <c r="I8" s="22">
        <v>589820</v>
      </c>
      <c r="J8" s="9" t="s">
        <v>45</v>
      </c>
      <c r="K8" s="23"/>
      <c r="L8" s="24"/>
      <c r="M8" s="20"/>
    </row>
    <row r="9" spans="1:13" x14ac:dyDescent="0.25">
      <c r="A9" s="9">
        <v>860013779</v>
      </c>
      <c r="B9" s="10" t="s">
        <v>0</v>
      </c>
      <c r="C9" s="11" t="str">
        <f t="shared" si="0"/>
        <v>C079</v>
      </c>
      <c r="D9" s="21" t="str">
        <f t="shared" si="1"/>
        <v>260138</v>
      </c>
      <c r="E9" s="9" t="s">
        <v>27</v>
      </c>
      <c r="F9" s="13">
        <v>44875</v>
      </c>
      <c r="G9" s="13">
        <v>44882</v>
      </c>
      <c r="H9" s="22">
        <v>12611404</v>
      </c>
      <c r="I9" s="22">
        <v>329192</v>
      </c>
      <c r="J9" s="9" t="s">
        <v>35</v>
      </c>
      <c r="K9" s="23"/>
      <c r="L9" s="24"/>
      <c r="M9" s="20"/>
    </row>
    <row r="10" spans="1:13" x14ac:dyDescent="0.25">
      <c r="A10" s="9">
        <v>860013779</v>
      </c>
      <c r="B10" s="10" t="s">
        <v>0</v>
      </c>
      <c r="C10" s="11" t="str">
        <f t="shared" si="0"/>
        <v>C079</v>
      </c>
      <c r="D10" s="21" t="str">
        <f t="shared" si="1"/>
        <v>260183</v>
      </c>
      <c r="E10" s="9" t="s">
        <v>28</v>
      </c>
      <c r="F10" s="13">
        <v>44876</v>
      </c>
      <c r="G10" s="13">
        <v>44994</v>
      </c>
      <c r="H10" s="22">
        <v>5525668</v>
      </c>
      <c r="I10" s="22">
        <v>5495068</v>
      </c>
      <c r="J10" s="9" t="s">
        <v>45</v>
      </c>
      <c r="K10" s="23"/>
      <c r="L10" s="24"/>
      <c r="M10" s="20"/>
    </row>
    <row r="11" spans="1:13" x14ac:dyDescent="0.25">
      <c r="A11" s="9">
        <v>860013779</v>
      </c>
      <c r="B11" s="10" t="s">
        <v>0</v>
      </c>
      <c r="C11" s="11" t="str">
        <f t="shared" si="0"/>
        <v>C079</v>
      </c>
      <c r="D11" s="21" t="str">
        <f t="shared" si="1"/>
        <v>260190</v>
      </c>
      <c r="E11" s="9" t="s">
        <v>29</v>
      </c>
      <c r="F11" s="13">
        <v>44876</v>
      </c>
      <c r="G11" s="13">
        <v>44994</v>
      </c>
      <c r="H11" s="22">
        <v>2719989</v>
      </c>
      <c r="I11" s="22">
        <v>2719989</v>
      </c>
      <c r="J11" s="9" t="s">
        <v>35</v>
      </c>
      <c r="K11" s="23"/>
      <c r="L11" s="24"/>
      <c r="M11" s="20"/>
    </row>
    <row r="12" spans="1:13" x14ac:dyDescent="0.25">
      <c r="A12" s="9">
        <v>860013779</v>
      </c>
      <c r="B12" s="10" t="s">
        <v>0</v>
      </c>
      <c r="C12" s="11" t="str">
        <f t="shared" si="0"/>
        <v>C078</v>
      </c>
      <c r="D12" s="21" t="str">
        <f t="shared" si="1"/>
        <v>172448</v>
      </c>
      <c r="E12" s="9" t="s">
        <v>30</v>
      </c>
      <c r="F12" s="13">
        <v>44882</v>
      </c>
      <c r="G12" s="13">
        <v>44900</v>
      </c>
      <c r="H12" s="22">
        <v>22322024</v>
      </c>
      <c r="I12" s="22">
        <v>10566132</v>
      </c>
      <c r="J12" s="9" t="s">
        <v>36</v>
      </c>
      <c r="K12" s="23"/>
      <c r="L12" s="24"/>
      <c r="M12" s="20"/>
    </row>
    <row r="13" spans="1:13" x14ac:dyDescent="0.25">
      <c r="A13" s="9">
        <v>860013779</v>
      </c>
      <c r="B13" s="10" t="s">
        <v>0</v>
      </c>
      <c r="C13" s="11" t="str">
        <f t="shared" si="0"/>
        <v>C079</v>
      </c>
      <c r="D13" s="21" t="str">
        <f t="shared" si="1"/>
        <v>262962</v>
      </c>
      <c r="E13" s="9" t="s">
        <v>31</v>
      </c>
      <c r="F13" s="13">
        <v>44902</v>
      </c>
      <c r="G13" s="13">
        <v>44918</v>
      </c>
      <c r="H13" s="22">
        <v>66184</v>
      </c>
      <c r="I13" s="22">
        <v>62484</v>
      </c>
      <c r="J13" s="9" t="s">
        <v>35</v>
      </c>
      <c r="K13" s="23"/>
      <c r="L13" s="24"/>
      <c r="M13" s="20"/>
    </row>
    <row r="14" spans="1:13" x14ac:dyDescent="0.25">
      <c r="A14" s="9">
        <v>860013779</v>
      </c>
      <c r="B14" s="10" t="s">
        <v>0</v>
      </c>
      <c r="C14" s="11" t="str">
        <f t="shared" si="0"/>
        <v>C079</v>
      </c>
      <c r="D14" s="21" t="str">
        <f t="shared" si="1"/>
        <v>263570</v>
      </c>
      <c r="E14" s="9" t="s">
        <v>33</v>
      </c>
      <c r="F14" s="13">
        <v>44908</v>
      </c>
      <c r="G14" s="13">
        <v>44994</v>
      </c>
      <c r="H14" s="22">
        <v>12924125</v>
      </c>
      <c r="I14" s="22">
        <v>12552525</v>
      </c>
      <c r="J14" s="9" t="s">
        <v>47</v>
      </c>
      <c r="K14" s="23"/>
      <c r="L14" s="24"/>
      <c r="M14" s="20"/>
    </row>
    <row r="15" spans="1:13" x14ac:dyDescent="0.25">
      <c r="A15" s="9">
        <v>860013779</v>
      </c>
      <c r="B15" s="10" t="s">
        <v>0</v>
      </c>
      <c r="C15" s="11" t="str">
        <f t="shared" si="0"/>
        <v>C079</v>
      </c>
      <c r="D15" s="21" t="str">
        <f t="shared" si="1"/>
        <v>263527</v>
      </c>
      <c r="E15" s="9" t="s">
        <v>32</v>
      </c>
      <c r="F15" s="13">
        <v>44908</v>
      </c>
      <c r="G15" s="13">
        <v>44994</v>
      </c>
      <c r="H15" s="22">
        <v>2900130</v>
      </c>
      <c r="I15" s="22">
        <v>2900130</v>
      </c>
      <c r="J15" s="9" t="s">
        <v>35</v>
      </c>
      <c r="K15" s="23"/>
      <c r="L15" s="24"/>
      <c r="M15" s="20"/>
    </row>
    <row r="16" spans="1:13" x14ac:dyDescent="0.25">
      <c r="A16" s="9">
        <v>860013779</v>
      </c>
      <c r="B16" s="10" t="s">
        <v>0</v>
      </c>
      <c r="C16" s="11" t="str">
        <f t="shared" si="0"/>
        <v>C079</v>
      </c>
      <c r="D16" s="21" t="str">
        <f t="shared" si="1"/>
        <v>266659</v>
      </c>
      <c r="E16" s="9" t="s">
        <v>37</v>
      </c>
      <c r="F16" s="13">
        <v>44938</v>
      </c>
      <c r="G16" s="13">
        <v>44945</v>
      </c>
      <c r="H16" s="22">
        <v>25996715</v>
      </c>
      <c r="I16" s="22">
        <v>25367511</v>
      </c>
      <c r="J16" s="9" t="s">
        <v>46</v>
      </c>
      <c r="K16" s="23"/>
      <c r="L16" s="24"/>
      <c r="M16" s="20"/>
    </row>
    <row r="17" spans="1:13" x14ac:dyDescent="0.25">
      <c r="A17" s="9">
        <v>860013779</v>
      </c>
      <c r="B17" s="10" t="s">
        <v>0</v>
      </c>
      <c r="C17" s="11" t="str">
        <f t="shared" si="0"/>
        <v>C079</v>
      </c>
      <c r="D17" s="21" t="str">
        <f t="shared" si="1"/>
        <v>271478</v>
      </c>
      <c r="E17" s="9" t="s">
        <v>38</v>
      </c>
      <c r="F17" s="13">
        <v>44973</v>
      </c>
      <c r="G17" s="13">
        <v>45030</v>
      </c>
      <c r="H17" s="22">
        <v>28508922</v>
      </c>
      <c r="I17" s="22">
        <v>28353422</v>
      </c>
      <c r="J17" s="9" t="s">
        <v>35</v>
      </c>
      <c r="K17" s="23"/>
      <c r="L17" s="24"/>
      <c r="M17" s="20"/>
    </row>
    <row r="18" spans="1:13" x14ac:dyDescent="0.25">
      <c r="A18" s="9">
        <v>860013779</v>
      </c>
      <c r="B18" s="10" t="s">
        <v>0</v>
      </c>
      <c r="C18" s="11" t="str">
        <f t="shared" si="0"/>
        <v>C079</v>
      </c>
      <c r="D18" s="21" t="str">
        <f t="shared" si="1"/>
        <v>274549</v>
      </c>
      <c r="E18" s="9" t="s">
        <v>43</v>
      </c>
      <c r="F18" s="13">
        <v>44994</v>
      </c>
      <c r="G18" s="13">
        <v>45006</v>
      </c>
      <c r="H18" s="22">
        <v>6451906</v>
      </c>
      <c r="I18" s="22">
        <v>6451906</v>
      </c>
      <c r="J18" s="9" t="s">
        <v>35</v>
      </c>
      <c r="K18" s="23"/>
      <c r="L18" s="24"/>
      <c r="M18" s="20"/>
    </row>
    <row r="19" spans="1:13" x14ac:dyDescent="0.25">
      <c r="A19" s="9">
        <v>860013779</v>
      </c>
      <c r="B19" s="10" t="s">
        <v>0</v>
      </c>
      <c r="C19" s="11" t="str">
        <f t="shared" si="0"/>
        <v>C079</v>
      </c>
      <c r="D19" s="21" t="str">
        <f t="shared" si="1"/>
        <v>275124</v>
      </c>
      <c r="E19" s="9" t="s">
        <v>42</v>
      </c>
      <c r="F19" s="13">
        <v>44999</v>
      </c>
      <c r="G19" s="13">
        <v>45006</v>
      </c>
      <c r="H19" s="22">
        <v>25726648</v>
      </c>
      <c r="I19" s="22">
        <v>25580348</v>
      </c>
      <c r="J19" s="9" t="s">
        <v>46</v>
      </c>
      <c r="L19" s="24"/>
      <c r="M19" s="20"/>
    </row>
    <row r="20" spans="1:13" x14ac:dyDescent="0.25">
      <c r="A20" s="9">
        <v>860013779</v>
      </c>
      <c r="B20" s="10" t="s">
        <v>0</v>
      </c>
      <c r="C20" s="11" t="str">
        <f t="shared" si="0"/>
        <v>C079</v>
      </c>
      <c r="D20" s="21" t="str">
        <f t="shared" si="1"/>
        <v>278076</v>
      </c>
      <c r="E20" s="9" t="s">
        <v>44</v>
      </c>
      <c r="F20" s="13">
        <v>45027</v>
      </c>
      <c r="G20" s="13">
        <v>45048</v>
      </c>
      <c r="H20" s="22">
        <v>2028349</v>
      </c>
      <c r="I20" s="22">
        <v>2028349</v>
      </c>
      <c r="J20" s="9" t="s">
        <v>35</v>
      </c>
      <c r="K20" s="23"/>
      <c r="L20" s="24"/>
      <c r="M20" s="20"/>
    </row>
    <row r="21" spans="1:13" x14ac:dyDescent="0.25">
      <c r="A21" s="9">
        <v>860013779</v>
      </c>
      <c r="B21" s="10" t="s">
        <v>0</v>
      </c>
      <c r="C21" s="11" t="str">
        <f t="shared" si="0"/>
        <v>C079</v>
      </c>
      <c r="D21" s="21" t="str">
        <f t="shared" si="1"/>
        <v>278224</v>
      </c>
      <c r="E21" s="9" t="s">
        <v>41</v>
      </c>
      <c r="F21" s="13">
        <v>45028</v>
      </c>
      <c r="G21" s="13">
        <v>45043</v>
      </c>
      <c r="H21" s="22">
        <v>30361697</v>
      </c>
      <c r="I21" s="22">
        <v>30199397</v>
      </c>
      <c r="J21" s="9" t="s">
        <v>45</v>
      </c>
      <c r="K21" s="23"/>
      <c r="L21" s="24"/>
      <c r="M21" s="20"/>
    </row>
    <row r="22" spans="1:13" ht="15.75" thickBot="1" x14ac:dyDescent="0.3">
      <c r="H22" s="15" t="s">
        <v>40</v>
      </c>
      <c r="I22" s="16">
        <f>SUM(I6:I21)</f>
        <v>153389909</v>
      </c>
    </row>
    <row r="23" spans="1:13" ht="15.75" thickTop="1" x14ac:dyDescent="0.25"/>
    <row r="25" spans="1:13" x14ac:dyDescent="0.25">
      <c r="G25" s="20"/>
    </row>
    <row r="26" spans="1:13" x14ac:dyDescent="0.25">
      <c r="G26" s="20"/>
    </row>
  </sheetData>
  <sortState xmlns:xlrd2="http://schemas.microsoft.com/office/spreadsheetml/2017/richdata2" ref="A6:J21">
    <sortCondition ref="F6:F21"/>
  </sortState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D1319C-493A-4C1E-BE06-4DEEDD2297EA}">
  <dimension ref="A2:H6"/>
  <sheetViews>
    <sheetView workbookViewId="0">
      <selection activeCell="A7" sqref="A7"/>
    </sheetView>
  </sheetViews>
  <sheetFormatPr baseColWidth="10" defaultRowHeight="15" x14ac:dyDescent="0.25"/>
  <sheetData>
    <row r="2" spans="1:8" x14ac:dyDescent="0.25">
      <c r="A2" s="9">
        <v>860013779</v>
      </c>
      <c r="B2" s="10" t="s">
        <v>0</v>
      </c>
      <c r="C2" s="11" t="s">
        <v>5</v>
      </c>
      <c r="D2" s="12" t="s">
        <v>6</v>
      </c>
      <c r="E2" s="9" t="s">
        <v>7</v>
      </c>
      <c r="F2" s="13">
        <v>44358</v>
      </c>
      <c r="G2" s="14">
        <v>12994849</v>
      </c>
      <c r="H2" s="18">
        <v>12102604</v>
      </c>
    </row>
    <row r="3" spans="1:8" x14ac:dyDescent="0.25">
      <c r="A3" s="9">
        <v>860013779</v>
      </c>
      <c r="B3" s="10" t="s">
        <v>0</v>
      </c>
      <c r="C3" s="11" t="s">
        <v>5</v>
      </c>
      <c r="D3" s="12" t="s">
        <v>8</v>
      </c>
      <c r="E3" s="9" t="s">
        <v>9</v>
      </c>
      <c r="F3" s="13">
        <v>44390</v>
      </c>
      <c r="G3" s="14">
        <v>13988637</v>
      </c>
      <c r="H3" s="18">
        <v>12444637</v>
      </c>
    </row>
    <row r="4" spans="1:8" x14ac:dyDescent="0.25">
      <c r="A4" s="9">
        <v>860013779</v>
      </c>
      <c r="B4" s="10" t="s">
        <v>0</v>
      </c>
      <c r="C4" s="11" t="s">
        <v>5</v>
      </c>
      <c r="D4" s="12" t="s">
        <v>10</v>
      </c>
      <c r="E4" s="9" t="s">
        <v>11</v>
      </c>
      <c r="F4" s="13">
        <v>44544</v>
      </c>
      <c r="G4" s="14">
        <v>2995613</v>
      </c>
      <c r="H4" s="18">
        <v>2995613</v>
      </c>
    </row>
    <row r="5" spans="1:8" x14ac:dyDescent="0.25">
      <c r="A5" s="9">
        <v>860013779</v>
      </c>
      <c r="B5" s="10" t="s">
        <v>0</v>
      </c>
      <c r="C5" s="11" t="s">
        <v>5</v>
      </c>
      <c r="D5" s="12" t="s">
        <v>15</v>
      </c>
      <c r="E5" s="9" t="s">
        <v>13</v>
      </c>
      <c r="F5" s="13">
        <v>44574</v>
      </c>
      <c r="G5" s="19">
        <v>1641857</v>
      </c>
      <c r="H5" s="18">
        <v>1641857</v>
      </c>
    </row>
    <row r="6" spans="1:8" x14ac:dyDescent="0.25">
      <c r="A6" s="9">
        <v>860013779</v>
      </c>
      <c r="B6" s="10" t="s">
        <v>0</v>
      </c>
      <c r="C6" s="11" t="s">
        <v>5</v>
      </c>
      <c r="D6" s="12" t="s">
        <v>14</v>
      </c>
      <c r="E6" s="9" t="s">
        <v>12</v>
      </c>
      <c r="F6" s="13">
        <v>44575</v>
      </c>
      <c r="G6" s="19">
        <v>377148</v>
      </c>
      <c r="H6" s="18">
        <v>377148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Aura Marina Mora (Analista Cartera Servicios)</dc:creator>
  <cp:lastModifiedBy>Stefany Arana Garcia</cp:lastModifiedBy>
  <dcterms:created xsi:type="dcterms:W3CDTF">2022-03-24T13:52:59Z</dcterms:created>
  <dcterms:modified xsi:type="dcterms:W3CDTF">2023-05-17T20:10:39Z</dcterms:modified>
</cp:coreProperties>
</file>