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5. MAYO\NIT 805028530 ESE HOSPITAL ISAIAS DUARTE CANCINO\"/>
    </mc:Choice>
  </mc:AlternateContent>
  <bookViews>
    <workbookView xWindow="0" yWindow="0" windowWidth="20490" windowHeight="7455" activeTab="3"/>
  </bookViews>
  <sheets>
    <sheet name="FOR_CSA_004" sheetId="5" r:id="rId1"/>
    <sheet name="INFO IPS" sheetId="1" r:id="rId2"/>
    <sheet name="TD" sheetId="3" r:id="rId3"/>
    <sheet name="ESTADO DE CADA FACTURA" sheetId="2" r:id="rId4"/>
    <sheet name="FOR-CSA-018" sheetId="4" r:id="rId5"/>
  </sheets>
  <definedNames>
    <definedName name="_xlnm._FilterDatabase" localSheetId="3" hidden="1">'ESTADO DE CADA FACTURA'!$A$2:$AS$118</definedName>
    <definedName name="_xlnm._FilterDatabase" localSheetId="1" hidden="1">'INFO IPS'!$A$1:$E$118</definedName>
  </definedNames>
  <calcPr calcId="152511"/>
  <pivotCaches>
    <pivotCache cacheId="79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29" i="4"/>
  <c r="H29" i="4"/>
  <c r="I27" i="4"/>
  <c r="H27" i="4"/>
  <c r="I24" i="4"/>
  <c r="H24" i="4"/>
  <c r="H31" i="4" s="1"/>
  <c r="I31" i="4" l="1"/>
  <c r="AR1" i="2" l="1"/>
  <c r="AQ1" i="2"/>
  <c r="AA1" i="2"/>
  <c r="AB1" i="2"/>
  <c r="Z1" i="2"/>
  <c r="V1" i="2"/>
  <c r="W1" i="2"/>
  <c r="X1" i="2"/>
  <c r="Y1" i="2"/>
  <c r="U1" i="2"/>
  <c r="J1" i="2"/>
  <c r="I1" i="2"/>
  <c r="C118" i="1" l="1"/>
  <c r="E118" i="1"/>
</calcChain>
</file>

<file path=xl/sharedStrings.xml><?xml version="1.0" encoding="utf-8"?>
<sst xmlns="http://schemas.openxmlformats.org/spreadsheetml/2006/main" count="1054" uniqueCount="357">
  <si>
    <t>FACTURA</t>
  </si>
  <si>
    <t>FECHA</t>
  </si>
  <si>
    <t>VR FACTURA</t>
  </si>
  <si>
    <t>GLOSA FINAL</t>
  </si>
  <si>
    <t>SALDO A CORTE</t>
  </si>
  <si>
    <t>FEH143</t>
  </si>
  <si>
    <t>FEH144</t>
  </si>
  <si>
    <t>FEH145</t>
  </si>
  <si>
    <t>FEH68</t>
  </si>
  <si>
    <t>FEU10175</t>
  </si>
  <si>
    <t>FEU1131</t>
  </si>
  <si>
    <t>FEU12401</t>
  </si>
  <si>
    <t>FEU15062</t>
  </si>
  <si>
    <t>FEU15561</t>
  </si>
  <si>
    <t>FEU15967</t>
  </si>
  <si>
    <t>FEU16367</t>
  </si>
  <si>
    <t>FEU17354</t>
  </si>
  <si>
    <t>FEU17433</t>
  </si>
  <si>
    <t>FEU18237</t>
  </si>
  <si>
    <t>FEU18940</t>
  </si>
  <si>
    <t>FEU27380</t>
  </si>
  <si>
    <t>FEU27499</t>
  </si>
  <si>
    <t>FEU27531</t>
  </si>
  <si>
    <t>FEU33131</t>
  </si>
  <si>
    <t>FEU3771</t>
  </si>
  <si>
    <t>FEU41283</t>
  </si>
  <si>
    <t>FEU43100</t>
  </si>
  <si>
    <t>FEU44905</t>
  </si>
  <si>
    <t>FEU45134</t>
  </si>
  <si>
    <t>FEU4658</t>
  </si>
  <si>
    <t>FEU48107</t>
  </si>
  <si>
    <t>FEU48635</t>
  </si>
  <si>
    <t>FEU5168</t>
  </si>
  <si>
    <t>FEU5191</t>
  </si>
  <si>
    <t>FEU54595</t>
  </si>
  <si>
    <t>FEU58588</t>
  </si>
  <si>
    <t>FEU60872</t>
  </si>
  <si>
    <t>FEU62934</t>
  </si>
  <si>
    <t>FEU64158</t>
  </si>
  <si>
    <t>FEU64901</t>
  </si>
  <si>
    <t>FEU65079</t>
  </si>
  <si>
    <t>FEU65323</t>
  </si>
  <si>
    <t>FH40000417</t>
  </si>
  <si>
    <t>FU10016873</t>
  </si>
  <si>
    <t>FU10017302</t>
  </si>
  <si>
    <t>FU10018813</t>
  </si>
  <si>
    <t>FU10021479</t>
  </si>
  <si>
    <t>FU10024372</t>
  </si>
  <si>
    <t>FU10043635</t>
  </si>
  <si>
    <t>FU10074708</t>
  </si>
  <si>
    <t>FU10075576</t>
  </si>
  <si>
    <t>FU10084247</t>
  </si>
  <si>
    <t>FU10084757</t>
  </si>
  <si>
    <t>FU10090366</t>
  </si>
  <si>
    <t>FU10092418</t>
  </si>
  <si>
    <t>FU10103549</t>
  </si>
  <si>
    <t>FU10111268</t>
  </si>
  <si>
    <t>FU10111882</t>
  </si>
  <si>
    <t>FU10112426</t>
  </si>
  <si>
    <t>FU10118320</t>
  </si>
  <si>
    <t>FU10118358</t>
  </si>
  <si>
    <t>FU10118439</t>
  </si>
  <si>
    <t>FU10121044</t>
  </si>
  <si>
    <t>FU10121064</t>
  </si>
  <si>
    <t>FU10126766</t>
  </si>
  <si>
    <t>FU10128032</t>
  </si>
  <si>
    <t>FU10129954</t>
  </si>
  <si>
    <t>FU10130497</t>
  </si>
  <si>
    <t>FU10130509</t>
  </si>
  <si>
    <t>FU10131853</t>
  </si>
  <si>
    <t>FU10134649</t>
  </si>
  <si>
    <t>FU10137437</t>
  </si>
  <si>
    <t>FU10138616</t>
  </si>
  <si>
    <t>FU10139422</t>
  </si>
  <si>
    <t>FU10139920</t>
  </si>
  <si>
    <t>FU10141102</t>
  </si>
  <si>
    <t>FU10142739</t>
  </si>
  <si>
    <t>FU10144822</t>
  </si>
  <si>
    <t>FU10144824</t>
  </si>
  <si>
    <t>FU10150261</t>
  </si>
  <si>
    <t>FU10155115</t>
  </si>
  <si>
    <t>FU10155168</t>
  </si>
  <si>
    <t>FU10156895</t>
  </si>
  <si>
    <t>FU10159018</t>
  </si>
  <si>
    <t>FU10159277</t>
  </si>
  <si>
    <t>FU10178028</t>
  </si>
  <si>
    <t>FU10192598</t>
  </si>
  <si>
    <t>FU10193937</t>
  </si>
  <si>
    <t>FU10195591</t>
  </si>
  <si>
    <t>FU10195861</t>
  </si>
  <si>
    <t>FU10197454</t>
  </si>
  <si>
    <t>FU10200837</t>
  </si>
  <si>
    <t>FU10200849</t>
  </si>
  <si>
    <t>FU10201657</t>
  </si>
  <si>
    <t>FU10202584</t>
  </si>
  <si>
    <t>FU10202687</t>
  </si>
  <si>
    <t>FU10206523</t>
  </si>
  <si>
    <t>FU10207459</t>
  </si>
  <si>
    <t>FU10212997</t>
  </si>
  <si>
    <t>FU10224436</t>
  </si>
  <si>
    <t>FU10227851</t>
  </si>
  <si>
    <t>FU10227977</t>
  </si>
  <si>
    <t>FU10231215</t>
  </si>
  <si>
    <t>FU10231642</t>
  </si>
  <si>
    <t>FU10231656</t>
  </si>
  <si>
    <t>FU10232093</t>
  </si>
  <si>
    <t>FU10235884</t>
  </si>
  <si>
    <t>FU10236113</t>
  </si>
  <si>
    <t>FU10239973</t>
  </si>
  <si>
    <t>FU10241024</t>
  </si>
  <si>
    <t>FU10241517</t>
  </si>
  <si>
    <t>FU10243052</t>
  </si>
  <si>
    <t>FU10247665</t>
  </si>
  <si>
    <t>UR0003657</t>
  </si>
  <si>
    <t>FEU77311</t>
  </si>
  <si>
    <t>FEU85514</t>
  </si>
  <si>
    <t>FEU77309</t>
  </si>
  <si>
    <t>FEU77310</t>
  </si>
  <si>
    <t>FEU88784</t>
  </si>
  <si>
    <t>FEU95641</t>
  </si>
  <si>
    <t>FEU64154</t>
  </si>
  <si>
    <t>Total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</si>
  <si>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</si>
  <si>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</si>
  <si>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</si>
  <si>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</si>
  <si>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</si>
  <si>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</si>
  <si>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</si>
  <si>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</si>
  <si>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</si>
  <si>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</si>
  <si>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</si>
  <si>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</si>
  <si>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ESTADO VAGLO</t>
  </si>
  <si>
    <t>VALOR VAGLO</t>
  </si>
  <si>
    <t>COVID-19</t>
  </si>
  <si>
    <t>VALIDACIÓN COVID-19</t>
  </si>
  <si>
    <t>POR PAGAR SAP</t>
  </si>
  <si>
    <t>P. ABIERTAS DOC</t>
  </si>
  <si>
    <t>INTERFAZ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</si>
  <si>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</si>
  <si>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</si>
  <si>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</si>
  <si>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</si>
  <si>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</si>
  <si>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</si>
  <si>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</si>
  <si>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</si>
  <si>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</si>
  <si>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</si>
  <si>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</si>
  <si>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</si>
  <si>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</si>
  <si>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</si>
  <si>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</si>
  <si>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</si>
  <si>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</si>
  <si>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</si>
  <si>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</si>
  <si>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</si>
  <si>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</si>
  <si>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</si>
  <si>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</si>
  <si>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</si>
  <si>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</si>
  <si>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ISAIAS DUARTE CANCINO E.S.E</t>
  </si>
  <si>
    <t>805028530_FH_40000417</t>
  </si>
  <si>
    <t>A)Factura no radicada en ERP</t>
  </si>
  <si>
    <t>no_cruza</t>
  </si>
  <si>
    <t>FEU</t>
  </si>
  <si>
    <t>805028530_FEU_10175</t>
  </si>
  <si>
    <t>B)Factura sin saldo ERP</t>
  </si>
  <si>
    <t>OK</t>
  </si>
  <si>
    <t>805028530_FEU_3771</t>
  </si>
  <si>
    <t>805028530_FEU_4658</t>
  </si>
  <si>
    <t>805028530_FEU_5168</t>
  </si>
  <si>
    <t>805028530_FEU_17433</t>
  </si>
  <si>
    <t>805028530_FEU_18237</t>
  </si>
  <si>
    <t>805028530_FEU_18940</t>
  </si>
  <si>
    <t>805028530_FEU_27380</t>
  </si>
  <si>
    <t>805028530_FEU_27499</t>
  </si>
  <si>
    <t>805028530_FEU_27531</t>
  </si>
  <si>
    <t>805028530_FEU_33131</t>
  </si>
  <si>
    <t>805028530_FEU_41283</t>
  </si>
  <si>
    <t>805028530_FEU_43100</t>
  </si>
  <si>
    <t>805028530_FEU_44905</t>
  </si>
  <si>
    <t>805028530_FEU_45134</t>
  </si>
  <si>
    <t>805028530_FEU_48107</t>
  </si>
  <si>
    <t>805028530_FEU_48635</t>
  </si>
  <si>
    <t>805028530_FEU_54595</t>
  </si>
  <si>
    <t>805028530_FEU_58588</t>
  </si>
  <si>
    <t>805028530_FEU_60872</t>
  </si>
  <si>
    <t>805028530_FEU_62934</t>
  </si>
  <si>
    <t>805028530_FEU_64154</t>
  </si>
  <si>
    <t>805028530_FEU_64158</t>
  </si>
  <si>
    <t>805028530_FEU_64901</t>
  </si>
  <si>
    <t>805028530_FEU_65079</t>
  </si>
  <si>
    <t>805028530_FEU_65323</t>
  </si>
  <si>
    <t>805028530_FEU_77309</t>
  </si>
  <si>
    <t>805028530_FEU_77310</t>
  </si>
  <si>
    <t>805028530_FEU_77311</t>
  </si>
  <si>
    <t>805028530_FEU_85514</t>
  </si>
  <si>
    <t>805028530_FEU_88784</t>
  </si>
  <si>
    <t>805028530_FEU_95641</t>
  </si>
  <si>
    <t>FU</t>
  </si>
  <si>
    <t>805028530_FU_10016873</t>
  </si>
  <si>
    <t>805028530_FU_10017302</t>
  </si>
  <si>
    <t>805028530_FU_10018813</t>
  </si>
  <si>
    <t>805028530_FU_10021479</t>
  </si>
  <si>
    <t>805028530_FU_10024372</t>
  </si>
  <si>
    <t>805028530_FU_10043635</t>
  </si>
  <si>
    <t>805028530_FU_10074708</t>
  </si>
  <si>
    <t>805028530_FU_10075576</t>
  </si>
  <si>
    <t>805028530_FU_10084247</t>
  </si>
  <si>
    <t>805028530_FU_10084757</t>
  </si>
  <si>
    <t>805028530_FU_10090366</t>
  </si>
  <si>
    <t>805028530_FU_10092418</t>
  </si>
  <si>
    <t>805028530_FU_10103549</t>
  </si>
  <si>
    <t>805028530_FU_10111268</t>
  </si>
  <si>
    <t>805028530_FU_10111882</t>
  </si>
  <si>
    <t>805028530_FU_10112426</t>
  </si>
  <si>
    <t>805028530_FU_10118320</t>
  </si>
  <si>
    <t>805028530_FU_10118358</t>
  </si>
  <si>
    <t>805028530_FU_10118439</t>
  </si>
  <si>
    <t>805028530_FU_10121044</t>
  </si>
  <si>
    <t>805028530_FU_10121064</t>
  </si>
  <si>
    <t>805028530_FU_10126766</t>
  </si>
  <si>
    <t>805028530_FU_10128032</t>
  </si>
  <si>
    <t>805028530_FU_10129954</t>
  </si>
  <si>
    <t>805028530_FU_10130497</t>
  </si>
  <si>
    <t>805028530_FU_10130509</t>
  </si>
  <si>
    <t>805028530_FU_10131853</t>
  </si>
  <si>
    <t>805028530_FU_10134649</t>
  </si>
  <si>
    <t>805028530_FU_10137437</t>
  </si>
  <si>
    <t>805028530_FU_10138616</t>
  </si>
  <si>
    <t>805028530_FU_10139422</t>
  </si>
  <si>
    <t>805028530_FU_10139920</t>
  </si>
  <si>
    <t>805028530_FU_10141102</t>
  </si>
  <si>
    <t>805028530_FU_10142739</t>
  </si>
  <si>
    <t>805028530_FU_10144822</t>
  </si>
  <si>
    <t>805028530_FU_10144824</t>
  </si>
  <si>
    <t>805028530_FU_10150261</t>
  </si>
  <si>
    <t>805028530_FU_10155115</t>
  </si>
  <si>
    <t>805028530_FU_10155168</t>
  </si>
  <si>
    <t>805028530_FU_10156895</t>
  </si>
  <si>
    <t>805028530_FU_10159018</t>
  </si>
  <si>
    <t>805028530_FU_10159277</t>
  </si>
  <si>
    <t>805028530_FU_10178028</t>
  </si>
  <si>
    <t>805028530_FU_10192598</t>
  </si>
  <si>
    <t>805028530_FU_10193937</t>
  </si>
  <si>
    <t>805028530_FU_10195591</t>
  </si>
  <si>
    <t>805028530_FU_10195861</t>
  </si>
  <si>
    <t>805028530_FU_10197454</t>
  </si>
  <si>
    <t>805028530_FU_10200837</t>
  </si>
  <si>
    <t>805028530_FU_10200849</t>
  </si>
  <si>
    <t>805028530_FU_10201657</t>
  </si>
  <si>
    <t>805028530_FU_10202584</t>
  </si>
  <si>
    <t>805028530_FU_10202687</t>
  </si>
  <si>
    <t>805028530_FU_10206523</t>
  </si>
  <si>
    <t>805028530_FU_10207459</t>
  </si>
  <si>
    <t>805028530_FU_10212997</t>
  </si>
  <si>
    <t>805028530_FU_10224436</t>
  </si>
  <si>
    <t>805028530_FU_10227851</t>
  </si>
  <si>
    <t>805028530_FU_10227977</t>
  </si>
  <si>
    <t>805028530_FU_10231215</t>
  </si>
  <si>
    <t>805028530_FU_10231642</t>
  </si>
  <si>
    <t>805028530_FU_10231656</t>
  </si>
  <si>
    <t>805028530_FU_10232093</t>
  </si>
  <si>
    <t>805028530_FU_10235884</t>
  </si>
  <si>
    <t>805028530_FU_10236113</t>
  </si>
  <si>
    <t>805028530_FU_10239973</t>
  </si>
  <si>
    <t>805028530_FU_10241024</t>
  </si>
  <si>
    <t>805028530_FU_10241517</t>
  </si>
  <si>
    <t>805028530_FU_10243052</t>
  </si>
  <si>
    <t>805028530_FU_10247665</t>
  </si>
  <si>
    <t>805028530_FEU_15062</t>
  </si>
  <si>
    <t>805028530_FEU_15561</t>
  </si>
  <si>
    <t>805028530_FEU_15967</t>
  </si>
  <si>
    <t>805028530_FEU_16367</t>
  </si>
  <si>
    <t>805028530_FEU_17354</t>
  </si>
  <si>
    <t>B)Factura sin saldo ERP/conciliar diferencia glosa aceptada</t>
  </si>
  <si>
    <t>EN MESA DE CONCILIACION ENTRE LA DR MAIBER R. Y BRAYANANDRES MARIN DE IPS CANCINO DEL 10 MAYO-2021 LA IPS ACEPTAEL VALOR DE $ 441394 Y LA EPS ACEPTA $514.590.GLADYS VIVAS.</t>
  </si>
  <si>
    <t>FEH</t>
  </si>
  <si>
    <t>805028530_FEH_68</t>
  </si>
  <si>
    <t>IPS ACEPTA  $ 851.600 SEGUN ACTA DE CONCILIACION REALIZADAEL 18 FEBRERO 2022 POR ELIZABETH FERNANDEZ Y ALEXIS PARRA.ELIZABETH FERNANDEZ</t>
  </si>
  <si>
    <t>805028530_FEH_143</t>
  </si>
  <si>
    <t>IPS ACEPTA $ 284.816, SEGUN ACTA DE CONCILIACION REALIZADA EL 16-11-2021 POR LA DRA MAIBER ACVEDO Y JUAN CARLOS PIEDA.ELIZABETH FERNANDEZ</t>
  </si>
  <si>
    <t>805028530_FEH_144</t>
  </si>
  <si>
    <t>IPS ACEPTA $ 456.300 SEGUN ACTA DE CONCILIACION REALIZADA EL18 FEBRERO 2022, POR ELIZABETH FERNANDEZ Y ALEXIS PARRA.ELIZABETH FERNANDEZ</t>
  </si>
  <si>
    <t>805028530_FEH_145</t>
  </si>
  <si>
    <t>IPS ACEPTA $ 1.361.888, SEGUN ACTA DE CONCILIACION REALIADAEL 18 MARZO 2022, POR ELIZABETH FERNANDEZ Y ALEXIS PARRA.ELIZABETH FERNANDEZ</t>
  </si>
  <si>
    <t>805028530_FEU_12401</t>
  </si>
  <si>
    <t>IPS ACEPTA $ 611.600, SEGUN ACTA DE CONCILIACION REALIZAA EL16 -11-2021, POR MAIBER ACEVEDO Y JUAN CARLOS PINEDA.ELIZABETH FERNANDEZ</t>
  </si>
  <si>
    <t>805028530_FEU_5191</t>
  </si>
  <si>
    <t>B)Factura sin saldo ERP/conciliar diferencia valor de factura</t>
  </si>
  <si>
    <t>805028530_FEU_1131</t>
  </si>
  <si>
    <t>UR</t>
  </si>
  <si>
    <t>805028530_UR_3657</t>
  </si>
  <si>
    <t>D)Glosas parcial pendiente por respuesta de IPS</t>
  </si>
  <si>
    <t>GLOSA</t>
  </si>
  <si>
    <t>ACTA DE CONCILIACION 18/02/2022IPS ALEXIS PARRA -EPS ELIZABETH FERNZANDEZ</t>
  </si>
  <si>
    <t>NO</t>
  </si>
  <si>
    <t>ESTADO DE CARTERA EPS MAYO 10 DE 2023</t>
  </si>
  <si>
    <t>FH4</t>
  </si>
  <si>
    <t>FACTURA CANCELADA</t>
  </si>
  <si>
    <t>30.06.2021</t>
  </si>
  <si>
    <t>GLOSA POR CONCILIAR</t>
  </si>
  <si>
    <t>22.09.2022</t>
  </si>
  <si>
    <t>4800052341/4800048568</t>
  </si>
  <si>
    <t>03.01.2022/30.06.2021</t>
  </si>
  <si>
    <t>GLOSA ACEPTADA POR LA IPS</t>
  </si>
  <si>
    <t>4800056006/4800052341</t>
  </si>
  <si>
    <t>17.02.2022/06.08.2021</t>
  </si>
  <si>
    <t>30.01.2020</t>
  </si>
  <si>
    <t>14.07.2022/03.01.2022</t>
  </si>
  <si>
    <t>FACTURA PENDIENTE EN PROGRAMACION DE PAGO</t>
  </si>
  <si>
    <t>Total general</t>
  </si>
  <si>
    <t xml:space="preserve"> TIPIFICACION</t>
  </si>
  <si>
    <t xml:space="preserve"> CANT FACT</t>
  </si>
  <si>
    <t xml:space="preserve">  SALDO FACT IPS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</si>
  <si>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</si>
  <si>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</si>
  <si>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</si>
  <si>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</si>
  <si>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05/05/2023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</si>
  <si>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</si>
  <si>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</si>
  <si>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</si>
  <si>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</si>
  <si>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</si>
  <si>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</si>
  <si>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</si>
  <si>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</si>
  <si>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</si>
  <si>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</si>
  <si>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</si>
  <si>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</si>
  <si>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</si>
  <si>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</si>
  <si>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</si>
  <si>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</si>
  <si>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Cartera - Ortopedica Americana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</si>
  <si>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</si>
  <si>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</si>
  <si>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</si>
  <si>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</si>
  <si>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</si>
  <si>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</si>
  <si>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Corte al dia: 30/04/2023</t>
  </si>
  <si>
    <t>FACTURA-GLOSA-DEVOLUCION ACEPTADA POR LA IPS ( $ )</t>
  </si>
  <si>
    <t>TOTAL CARTERA REVISADA CIRCULAR 030</t>
  </si>
  <si>
    <t>IPS</t>
  </si>
  <si>
    <t>EPS COMFENALCO VALLE</t>
  </si>
  <si>
    <t>SANTIAGO DE CALI , MAYO 10  DE 2023</t>
  </si>
  <si>
    <t>Señores : HOSPITAL ISAIAS DUARTE CANCINO</t>
  </si>
  <si>
    <t>NIT: 805028530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</si>
</sst>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&quot;$&quot;\ #,##0;[Red]&quot;$&quot;\ #,##0"/>
    <numFmt numFmtId="167" formatCode="[$-240A]d&quot; de &quot;mmmm&quot; de &quot;yyyy;@"/>
    <numFmt numFmtId="168" formatCode="[$$-240A]\ #,##0;\-[$$-240A]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3" fillId="0" borderId="0"/>
  </cellStyleXfs>
  <cellXfs count="105">
    <xf numFmtId="0" fontId="0" fillId="0" borderId="0" xfId="0"/>
    <xf numFmtId="164" fontId="2" fillId="2" borderId="3" xfId="2" applyNumberFormat="1" applyFont="1" applyFill="1" applyBorder="1" applyAlignment="1">
      <alignment horizontal="center" vertical="center" wrapText="1"/>
    </xf>
    <xf numFmtId="0" fontId="0" fillId="0" borderId="5" xfId="0" applyBorder="1"/>
    <xf numFmtId="14" fontId="0" fillId="0" borderId="5" xfId="0" applyNumberFormat="1" applyBorder="1"/>
    <xf numFmtId="164" fontId="0" fillId="0" borderId="5" xfId="1" applyNumberFormat="1" applyFont="1" applyBorder="1"/>
    <xf numFmtId="164" fontId="1" fillId="0" borderId="5" xfId="1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0" fontId="0" fillId="0" borderId="6" xfId="0" applyBorder="1"/>
    <xf numFmtId="164" fontId="0" fillId="0" borderId="7" xfId="1" applyNumberFormat="1" applyFont="1" applyBorder="1"/>
    <xf numFmtId="164" fontId="1" fillId="0" borderId="7" xfId="1" applyNumberFormat="1" applyFont="1" applyBorder="1"/>
    <xf numFmtId="0" fontId="0" fillId="0" borderId="7" xfId="0" applyBorder="1"/>
    <xf numFmtId="0" fontId="0" fillId="0" borderId="8" xfId="0" applyBorder="1"/>
    <xf numFmtId="14" fontId="0" fillId="0" borderId="9" xfId="0" applyNumberFormat="1" applyBorder="1"/>
    <xf numFmtId="0" fontId="0" fillId="0" borderId="9" xfId="0" applyBorder="1"/>
    <xf numFmtId="0" fontId="0" fillId="0" borderId="10" xfId="0" applyBorder="1"/>
    <xf numFmtId="164" fontId="2" fillId="0" borderId="2" xfId="0" applyNumberFormat="1" applyFont="1" applyBorder="1"/>
    <xf numFmtId="0" fontId="2" fillId="0" borderId="2" xfId="0" applyFont="1" applyBorder="1"/>
    <xf numFmtId="164" fontId="2" fillId="0" borderId="4" xfId="0" applyNumberFormat="1" applyFont="1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164" fontId="2" fillId="0" borderId="5" xfId="1" applyNumberFormat="1" applyFont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164" fontId="2" fillId="4" borderId="5" xfId="1" applyNumberFormat="1" applyFont="1" applyFill="1" applyBorder="1" applyAlignment="1">
      <alignment horizontal="center" vertical="center" wrapText="1"/>
    </xf>
    <xf numFmtId="164" fontId="2" fillId="3" borderId="5" xfId="1" applyNumberFormat="1" applyFont="1" applyFill="1" applyBorder="1" applyAlignment="1">
      <alignment horizontal="center" vertical="center" wrapText="1"/>
    </xf>
    <xf numFmtId="164" fontId="2" fillId="5" borderId="5" xfId="1" applyNumberFormat="1" applyFont="1" applyFill="1" applyBorder="1" applyAlignment="1">
      <alignment horizontal="center" vertical="center" wrapText="1"/>
    </xf>
    <xf numFmtId="164" fontId="2" fillId="6" borderId="5" xfId="1" applyNumberFormat="1" applyFont="1" applyFill="1" applyBorder="1" applyAlignment="1">
      <alignment horizontal="center" vertical="center" wrapText="1"/>
    </xf>
    <xf numFmtId="41" fontId="0" fillId="0" borderId="0" xfId="4" applyFont="1"/>
    <xf numFmtId="164" fontId="0" fillId="0" borderId="0" xfId="0" applyNumberFormat="1"/>
    <xf numFmtId="41" fontId="0" fillId="0" borderId="5" xfId="4" applyFont="1" applyBorder="1"/>
    <xf numFmtId="0" fontId="0" fillId="0" borderId="13" xfId="0" applyBorder="1"/>
    <xf numFmtId="0" fontId="0" fillId="0" borderId="5" xfId="0" pivotButton="1" applyBorder="1"/>
    <xf numFmtId="0" fontId="0" fillId="0" borderId="5" xfId="0" applyBorder="1" applyAlignment="1">
      <alignment horizontal="left"/>
    </xf>
    <xf numFmtId="0" fontId="0" fillId="0" borderId="5" xfId="0" applyNumberFormat="1" applyBorder="1"/>
    <xf numFmtId="42" fontId="0" fillId="0" borderId="5" xfId="0" applyNumberFormat="1" applyBorder="1"/>
    <xf numFmtId="0" fontId="4" fillId="0" borderId="0" xfId="5" applyFont="1"/>
    <xf numFmtId="0" fontId="4" fillId="0" borderId="14" xfId="5" applyFont="1" applyBorder="1" applyAlignment="1">
      <alignment horizontal="centerContinuous"/>
    </xf>
    <xf numFmtId="0" fontId="4" fillId="0" borderId="15" xfId="5" applyFont="1" applyBorder="1" applyAlignment="1">
      <alignment horizontal="centerContinuous"/>
    </xf>
    <xf numFmtId="0" fontId="5" fillId="0" borderId="14" xfId="5" applyFont="1" applyBorder="1" applyAlignment="1">
      <alignment horizontal="centerContinuous" vertical="center"/>
    </xf>
    <xf numFmtId="0" fontId="5" fillId="0" borderId="16" xfId="5" applyFont="1" applyBorder="1" applyAlignment="1">
      <alignment horizontal="centerContinuous" vertical="center"/>
    </xf>
    <xf numFmtId="0" fontId="5" fillId="0" borderId="15" xfId="5" applyFont="1" applyBorder="1" applyAlignment="1">
      <alignment horizontal="centerContinuous" vertical="center"/>
    </xf>
    <xf numFmtId="0" fontId="5" fillId="0" borderId="17" xfId="5" applyFont="1" applyBorder="1" applyAlignment="1">
      <alignment horizontal="centerContinuous" vertical="center"/>
    </xf>
    <xf numFmtId="0" fontId="4" fillId="0" borderId="18" xfId="5" applyFont="1" applyBorder="1" applyAlignment="1">
      <alignment horizontal="centerContinuous"/>
    </xf>
    <xf numFmtId="0" fontId="4" fillId="0" borderId="19" xfId="5" applyFont="1" applyBorder="1" applyAlignment="1">
      <alignment horizontal="centerContinuous"/>
    </xf>
    <xf numFmtId="0" fontId="5" fillId="0" borderId="20" xfId="5" applyFont="1" applyBorder="1" applyAlignment="1">
      <alignment horizontal="centerContinuous" vertical="center"/>
    </xf>
    <xf numFmtId="0" fontId="5" fillId="0" borderId="21" xfId="5" applyFont="1" applyBorder="1" applyAlignment="1">
      <alignment horizontal="centerContinuous" vertical="center"/>
    </xf>
    <xf numFmtId="0" fontId="5" fillId="0" borderId="22" xfId="5" applyFont="1" applyBorder="1" applyAlignment="1">
      <alignment horizontal="centerContinuous" vertical="center"/>
    </xf>
    <xf numFmtId="0" fontId="5" fillId="0" borderId="23" xfId="5" applyFont="1" applyBorder="1" applyAlignment="1">
      <alignment horizontal="centerContinuous" vertical="center"/>
    </xf>
    <xf numFmtId="0" fontId="5" fillId="0" borderId="18" xfId="5" applyFont="1" applyBorder="1" applyAlignment="1">
      <alignment horizontal="centerContinuous" vertical="center"/>
    </xf>
    <xf numFmtId="0" fontId="5" fillId="0" borderId="0" xfId="5" applyFont="1" applyAlignment="1">
      <alignment horizontal="centerContinuous" vertical="center"/>
    </xf>
    <xf numFmtId="0" fontId="5" fillId="0" borderId="19" xfId="5" applyFont="1" applyBorder="1" applyAlignment="1">
      <alignment horizontal="centerContinuous" vertical="center"/>
    </xf>
    <xf numFmtId="0" fontId="5" fillId="0" borderId="24" xfId="5" applyFont="1" applyBorder="1" applyAlignment="1">
      <alignment horizontal="centerContinuous" vertical="center"/>
    </xf>
    <xf numFmtId="0" fontId="4" fillId="0" borderId="20" xfId="5" applyFont="1" applyBorder="1" applyAlignment="1">
      <alignment horizontal="centerContinuous"/>
    </xf>
    <xf numFmtId="0" fontId="4" fillId="0" borderId="22" xfId="5" applyFont="1" applyBorder="1" applyAlignment="1">
      <alignment horizontal="centerContinuous"/>
    </xf>
    <xf numFmtId="0" fontId="4" fillId="0" borderId="18" xfId="5" applyFont="1" applyBorder="1"/>
    <xf numFmtId="0" fontId="4" fillId="0" borderId="19" xfId="5" applyFont="1" applyBorder="1"/>
    <xf numFmtId="0" fontId="5" fillId="0" borderId="0" xfId="5" applyFont="1"/>
    <xf numFmtId="14" fontId="4" fillId="0" borderId="0" xfId="5" applyNumberFormat="1" applyFont="1"/>
    <xf numFmtId="14" fontId="4" fillId="0" borderId="0" xfId="5" applyNumberFormat="1" applyFont="1" applyAlignment="1">
      <alignment horizontal="left"/>
    </xf>
    <xf numFmtId="0" fontId="5" fillId="0" borderId="0" xfId="5" applyFont="1" applyAlignment="1">
      <alignment horizontal="center"/>
    </xf>
    <xf numFmtId="1" fontId="5" fillId="0" borderId="0" xfId="5" applyNumberFormat="1" applyFont="1" applyAlignment="1">
      <alignment horizontal="center"/>
    </xf>
    <xf numFmtId="165" fontId="5" fillId="0" borderId="0" xfId="5" applyNumberFormat="1" applyFont="1" applyAlignment="1">
      <alignment horizontal="right"/>
    </xf>
    <xf numFmtId="1" fontId="4" fillId="0" borderId="0" xfId="5" applyNumberFormat="1" applyFont="1" applyAlignment="1">
      <alignment horizontal="center"/>
    </xf>
    <xf numFmtId="166" fontId="4" fillId="0" borderId="0" xfId="5" applyNumberFormat="1" applyFont="1" applyAlignment="1">
      <alignment horizontal="right"/>
    </xf>
    <xf numFmtId="165" fontId="4" fillId="0" borderId="0" xfId="5" applyNumberFormat="1" applyFont="1" applyAlignment="1">
      <alignment horizontal="right"/>
    </xf>
    <xf numFmtId="1" fontId="4" fillId="0" borderId="21" xfId="5" applyNumberFormat="1" applyFont="1" applyBorder="1" applyAlignment="1">
      <alignment horizontal="center"/>
    </xf>
    <xf numFmtId="166" fontId="4" fillId="0" borderId="21" xfId="5" applyNumberFormat="1" applyFont="1" applyBorder="1" applyAlignment="1">
      <alignment horizontal="right"/>
    </xf>
    <xf numFmtId="166" fontId="5" fillId="0" borderId="0" xfId="5" applyNumberFormat="1" applyFont="1" applyAlignment="1">
      <alignment horizontal="right"/>
    </xf>
    <xf numFmtId="0" fontId="4" fillId="0" borderId="0" xfId="5" applyFont="1" applyAlignment="1">
      <alignment horizontal="center"/>
    </xf>
    <xf numFmtId="1" fontId="5" fillId="0" borderId="25" xfId="5" applyNumberFormat="1" applyFont="1" applyBorder="1" applyAlignment="1">
      <alignment horizontal="center"/>
    </xf>
    <xf numFmtId="166" fontId="5" fillId="0" borderId="25" xfId="5" applyNumberFormat="1" applyFont="1" applyBorder="1" applyAlignment="1">
      <alignment horizontal="right"/>
    </xf>
    <xf numFmtId="166" fontId="4" fillId="0" borderId="0" xfId="5" applyNumberFormat="1" applyFont="1"/>
    <xf numFmtId="166" fontId="5" fillId="0" borderId="21" xfId="5" applyNumberFormat="1" applyFont="1" applyBorder="1"/>
    <xf numFmtId="166" fontId="4" fillId="0" borderId="21" xfId="5" applyNumberFormat="1" applyFont="1" applyBorder="1"/>
    <xf numFmtId="166" fontId="5" fillId="0" borderId="0" xfId="5" applyNumberFormat="1" applyFont="1"/>
    <xf numFmtId="0" fontId="4" fillId="0" borderId="20" xfId="5" applyFont="1" applyBorder="1"/>
    <xf numFmtId="0" fontId="4" fillId="0" borderId="21" xfId="5" applyFont="1" applyBorder="1"/>
    <xf numFmtId="0" fontId="4" fillId="0" borderId="22" xfId="5" applyFont="1" applyBorder="1"/>
    <xf numFmtId="0" fontId="4" fillId="0" borderId="14" xfId="5" applyFont="1" applyBorder="1" applyAlignment="1">
      <alignment horizontal="center"/>
    </xf>
    <xf numFmtId="0" fontId="4" fillId="0" borderId="15" xfId="5" applyFont="1" applyBorder="1" applyAlignment="1">
      <alignment horizontal="center"/>
    </xf>
    <xf numFmtId="0" fontId="5" fillId="0" borderId="14" xfId="5" applyFont="1" applyBorder="1" applyAlignment="1">
      <alignment horizontal="center" vertical="center"/>
    </xf>
    <xf numFmtId="0" fontId="5" fillId="0" borderId="16" xfId="5" applyFont="1" applyBorder="1" applyAlignment="1">
      <alignment horizontal="center" vertical="center"/>
    </xf>
    <xf numFmtId="0" fontId="5" fillId="0" borderId="15" xfId="5" applyFont="1" applyBorder="1" applyAlignment="1">
      <alignment horizontal="center" vertical="center"/>
    </xf>
    <xf numFmtId="0" fontId="5" fillId="0" borderId="17" xfId="5" applyFont="1" applyBorder="1" applyAlignment="1">
      <alignment horizontal="center" vertical="center"/>
    </xf>
    <xf numFmtId="0" fontId="4" fillId="0" borderId="20" xfId="5" applyFont="1" applyBorder="1" applyAlignment="1">
      <alignment horizontal="center"/>
    </xf>
    <xf numFmtId="0" fontId="4" fillId="0" borderId="22" xfId="5" applyFont="1" applyBorder="1" applyAlignment="1">
      <alignment horizontal="center"/>
    </xf>
    <xf numFmtId="0" fontId="5" fillId="0" borderId="11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5" fillId="0" borderId="26" xfId="5" applyFont="1" applyBorder="1" applyAlignment="1">
      <alignment horizontal="center" vertical="center" wrapText="1"/>
    </xf>
    <xf numFmtId="0" fontId="5" fillId="0" borderId="27" xfId="5" applyFont="1" applyBorder="1" applyAlignment="1">
      <alignment horizontal="center" vertical="center"/>
    </xf>
    <xf numFmtId="167" fontId="4" fillId="0" borderId="0" xfId="5" applyNumberFormat="1" applyFont="1"/>
    <xf numFmtId="0" fontId="4" fillId="2" borderId="0" xfId="5" applyFont="1" applyFill="1"/>
    <xf numFmtId="164" fontId="5" fillId="0" borderId="0" xfId="1" applyNumberFormat="1" applyFont="1"/>
    <xf numFmtId="168" fontId="5" fillId="0" borderId="0" xfId="1" applyNumberFormat="1" applyFont="1" applyAlignment="1">
      <alignment horizontal="right"/>
    </xf>
    <xf numFmtId="164" fontId="4" fillId="0" borderId="0" xfId="1" applyNumberFormat="1" applyFont="1" applyAlignment="1">
      <alignment horizontal="center"/>
    </xf>
    <xf numFmtId="168" fontId="4" fillId="0" borderId="0" xfId="1" applyNumberFormat="1" applyFont="1" applyAlignment="1">
      <alignment horizontal="right"/>
    </xf>
    <xf numFmtId="164" fontId="4" fillId="0" borderId="28" xfId="1" applyNumberFormat="1" applyFont="1" applyBorder="1" applyAlignment="1">
      <alignment horizontal="center"/>
    </xf>
    <xf numFmtId="168" fontId="4" fillId="0" borderId="28" xfId="1" applyNumberFormat="1" applyFont="1" applyBorder="1" applyAlignment="1">
      <alignment horizontal="right"/>
    </xf>
    <xf numFmtId="164" fontId="4" fillId="0" borderId="25" xfId="1" applyNumberFormat="1" applyFont="1" applyBorder="1" applyAlignment="1">
      <alignment horizontal="center"/>
    </xf>
    <xf numFmtId="168" fontId="4" fillId="0" borderId="25" xfId="1" applyNumberFormat="1" applyFont="1" applyBorder="1" applyAlignment="1">
      <alignment horizontal="right"/>
    </xf>
    <xf numFmtId="0" fontId="0" fillId="0" borderId="0" xfId="0" applyBorder="1"/>
  </cellXfs>
  <cellStyles count="6">
    <cellStyle name="Millares" xfId="1" builtinId="3"/>
    <cellStyle name="Millares [0]" xfId="4" builtinId="6"/>
    <cellStyle name="Millares 5" xfId="2"/>
    <cellStyle name="Millares 7" xfId="3"/>
    <cellStyle name="Normal" xfId="0" builtinId="0"/>
    <cellStyle name="Normal 2 2" xfId="5"/>
  </cellStyles>
  <dxfs count="29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FFFF00"/>
        </patternFill>
      </fill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443009"/>
          <a:ext cx="1607609" cy="33067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56.647071527776" createdVersion="5" refreshedVersion="5" minRefreshableVersion="3" recordCount="116">
  <cacheSource type="worksheet">
    <worksheetSource ref="A2:AS118" sheet="ESTADO DE CADA FACTURA"/>
  </cacheSource>
  <cacheFields count="45">
    <cacheField name="NIT IPS" numFmtId="0">
      <sharedItems containsSemiMixedTypes="0" containsString="0" containsNumber="1" containsInteger="1" minValue="805028530" maxValue="805028530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68" maxValue="10247665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68" maxValue="10247665"/>
    </cacheField>
    <cacheField name="FECHA FACT IPS" numFmtId="14">
      <sharedItems containsSemiMixedTypes="0" containsNonDate="0" containsDate="1" containsString="0" minDate="2017-06-01T00:00:00" maxDate="2022-11-16T00:00:00"/>
    </cacheField>
    <cacheField name="VALOR FACT IPS" numFmtId="164">
      <sharedItems containsSemiMixedTypes="0" containsString="0" containsNumber="1" containsInteger="1" minValue="51300" maxValue="107110245"/>
    </cacheField>
    <cacheField name="SALDO FACT IPS" numFmtId="164">
      <sharedItems containsSemiMixedTypes="0" containsString="0" containsNumber="1" containsInteger="1" minValue="51300" maxValue="103194307"/>
    </cacheField>
    <cacheField name="OBSERVACION SASS" numFmtId="0">
      <sharedItems/>
    </cacheField>
    <cacheField name="VALIDACION ALFA FACT" numFmtId="0">
      <sharedItems/>
    </cacheField>
    <cacheField name="ESTADO DE CARTERA EPS MAYO 10 DE 2023" numFmtId="0">
      <sharedItems count="4">
        <s v="FACTURA CANCELADA"/>
        <s v="FACTURA PENDIENTE EN PROGRAMACION DE PAGO"/>
        <s v="GLOSA ACEPTADA POR LA IPS"/>
        <s v="GLOSA POR CONCILIAR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432786"/>
    </cacheField>
    <cacheField name="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POR PAGAR SAP" numFmtId="0">
      <sharedItems containsString="0" containsBlank="1" containsNumber="1" containsInteger="1" minValue="216408" maxValue="623695"/>
    </cacheField>
    <cacheField name="P. ABIERTAS DOC" numFmtId="0">
      <sharedItems containsString="0" containsBlank="1" containsNumber="1" containsInteger="1" minValue="1222201712" maxValue="1222201713"/>
    </cacheField>
    <cacheField name="INTERFAZ" numFmtId="164">
      <sharedItems containsSemiMixedTypes="0" containsString="0" containsNumber="1" containsInteger="1" minValue="0" maxValue="0"/>
    </cacheField>
    <cacheField name="VALOR RADICADO FACT" numFmtId="164">
      <sharedItems containsSemiMixedTypes="0" containsString="0" containsNumber="1" containsInteger="1" minValue="0" maxValue="23889798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23604982"/>
    </cacheField>
    <cacheField name="VALOR GLOSA ACEPTDA" numFmtId="164">
      <sharedItems containsSemiMixedTypes="0" containsString="0" containsNumber="1" containsInteger="1" minValue="0" maxValue="1361888"/>
    </cacheField>
    <cacheField name="OBSERVACION GLOSA ACEPTADA" numFmtId="0">
      <sharedItems containsBlank="1"/>
    </cacheField>
    <cacheField name="VALOR GLOSA DEVUELTA" numFmtId="164">
      <sharedItems containsSemiMixedTypes="0" containsString="0" containsNumber="1" containsInteger="1" minValue="0" maxValue="432786"/>
    </cacheField>
    <cacheField name="OBSERVACION GLOSA DEVUELTA" numFmtId="0">
      <sharedItems containsBlank="1"/>
    </cacheField>
    <cacheField name="SALDO SASS" numFmtId="164">
      <sharedItems containsSemiMixedTypes="0" containsString="0" containsNumber="1" containsInteger="1" minValue="0" maxValue="432786"/>
    </cacheField>
    <cacheField name="VALOR CANCELADO SAP" numFmtId="41">
      <sharedItems containsSemiMixedTypes="0" containsString="0" containsNumber="1" containsInteger="1" minValue="0" maxValue="432786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Blank="1" containsMixedTypes="1" containsNumber="1" containsInteger="1" minValue="0" maxValue="4800057243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17-06-01T00:00:00" maxDate="2022-11-1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3"/>
    </cacheField>
    <cacheField name="F PROBABLE PAGO SASS" numFmtId="0">
      <sharedItems containsString="0" containsBlank="1" containsNumber="1" containsInteger="1" minValue="20180530" maxValue="20221230"/>
    </cacheField>
    <cacheField name="F RAD SASS" numFmtId="0">
      <sharedItems containsString="0" containsBlank="1" containsNumber="1" containsInteger="1" minValue="20180504" maxValue="20221217"/>
    </cacheField>
    <cacheField name="VALOR REPORTADO CRICULAR 030" numFmtId="164">
      <sharedItems containsSemiMixedTypes="0" containsString="0" containsNumber="1" containsInteger="1" minValue="0" maxValue="23889798"/>
    </cacheField>
    <cacheField name="VALOR GLOSA ACEPTADA REPORTADO CIRCULAR 030" numFmtId="164">
      <sharedItems containsSemiMixedTypes="0" containsString="0" containsNumber="1" containsInteger="1" minValue="0" maxValue="1361888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6">
  <r>
    <n v="805028530"/>
    <s v="HOSPITAL ISAIAS DUARTE CANCINO E.S.E"/>
    <s v="FH4"/>
    <n v="417"/>
    <s v="805028530_FH_40000417"/>
    <m/>
    <m/>
    <d v="2020-09-24T00:00:00"/>
    <n v="107110245"/>
    <n v="103194307"/>
    <s v="A)Factura no radicada en ERP"/>
    <s v="no_cruza"/>
    <x v="0"/>
    <m/>
    <n v="0"/>
    <m/>
    <m/>
    <m/>
    <m/>
    <n v="0"/>
    <n v="0"/>
    <n v="0"/>
    <n v="0"/>
    <n v="0"/>
    <n v="0"/>
    <n v="0"/>
    <m/>
    <n v="0"/>
    <m/>
    <n v="0"/>
    <n v="0"/>
    <n v="0"/>
    <n v="0"/>
    <s v="30.06.2021"/>
    <d v="2020-09-24T00:00:00"/>
    <m/>
    <m/>
    <m/>
    <m/>
    <m/>
    <m/>
    <m/>
    <n v="0"/>
    <n v="0"/>
    <d v="2023-04-30T00:00:00"/>
  </r>
  <r>
    <n v="805028530"/>
    <s v="HOSPITAL ISAIAS DUARTE CANCINO E.S.E"/>
    <s v="FEU"/>
    <n v="10175"/>
    <s v="805028530_FEU_10175"/>
    <s v="FEU"/>
    <n v="10175"/>
    <d v="2020-12-07T00:00:00"/>
    <n v="507704"/>
    <n v="507704"/>
    <s v="B)Factura sin saldo ERP"/>
    <s v="OK"/>
    <x v="0"/>
    <m/>
    <n v="0"/>
    <m/>
    <m/>
    <m/>
    <m/>
    <n v="0"/>
    <n v="507704"/>
    <n v="0"/>
    <n v="0"/>
    <n v="0"/>
    <n v="507704"/>
    <n v="0"/>
    <m/>
    <n v="0"/>
    <m/>
    <n v="0"/>
    <n v="0"/>
    <n v="0"/>
    <n v="4800048568"/>
    <m/>
    <d v="2020-12-07T00:00:00"/>
    <m/>
    <n v="2"/>
    <m/>
    <m/>
    <n v="1"/>
    <n v="20210130"/>
    <n v="20210112"/>
    <n v="507704"/>
    <n v="0"/>
    <d v="2023-04-30T00:00:00"/>
  </r>
  <r>
    <n v="805028530"/>
    <s v="HOSPITAL ISAIAS DUARTE CANCINO E.S.E"/>
    <s v="FEU"/>
    <n v="3771"/>
    <s v="805028530_FEU_3771"/>
    <s v="FEU"/>
    <n v="3771"/>
    <d v="2020-10-23T00:00:00"/>
    <n v="436339"/>
    <n v="436339"/>
    <s v="B)Factura sin saldo ERP"/>
    <s v="OK"/>
    <x v="0"/>
    <m/>
    <n v="0"/>
    <m/>
    <m/>
    <m/>
    <m/>
    <n v="0"/>
    <n v="436339"/>
    <n v="0"/>
    <n v="0"/>
    <n v="0"/>
    <n v="436339"/>
    <n v="0"/>
    <m/>
    <n v="0"/>
    <m/>
    <n v="0"/>
    <n v="0"/>
    <n v="0"/>
    <n v="4800048568"/>
    <m/>
    <d v="2020-10-23T00:00:00"/>
    <m/>
    <n v="2"/>
    <m/>
    <m/>
    <n v="1"/>
    <n v="20201130"/>
    <n v="20201121"/>
    <n v="436339"/>
    <n v="0"/>
    <d v="2023-04-30T00:00:00"/>
  </r>
  <r>
    <n v="805028530"/>
    <s v="HOSPITAL ISAIAS DUARTE CANCINO E.S.E"/>
    <s v="FEU"/>
    <n v="4658"/>
    <s v="805028530_FEU_4658"/>
    <s v="FEU"/>
    <n v="4658"/>
    <d v="2020-10-29T00:00:00"/>
    <n v="1494489"/>
    <n v="1494489"/>
    <s v="B)Factura sin saldo ERP"/>
    <s v="OK"/>
    <x v="0"/>
    <m/>
    <n v="0"/>
    <m/>
    <m/>
    <m/>
    <m/>
    <n v="0"/>
    <n v="1494489"/>
    <n v="0"/>
    <n v="0"/>
    <n v="0"/>
    <n v="1494489"/>
    <n v="0"/>
    <m/>
    <n v="0"/>
    <m/>
    <n v="0"/>
    <n v="0"/>
    <n v="0"/>
    <n v="4800048568"/>
    <m/>
    <d v="2020-10-29T00:00:00"/>
    <m/>
    <n v="2"/>
    <m/>
    <m/>
    <n v="1"/>
    <n v="20201130"/>
    <n v="20201121"/>
    <n v="1494489"/>
    <n v="0"/>
    <d v="2023-04-30T00:00:00"/>
  </r>
  <r>
    <n v="805028530"/>
    <s v="HOSPITAL ISAIAS DUARTE CANCINO E.S.E"/>
    <s v="FEU"/>
    <n v="5168"/>
    <s v="805028530_FEU_5168"/>
    <s v="FEU"/>
    <n v="5168"/>
    <d v="2020-10-31T00:00:00"/>
    <n v="681726"/>
    <n v="681726"/>
    <s v="B)Factura sin saldo ERP"/>
    <s v="OK"/>
    <x v="0"/>
    <m/>
    <n v="0"/>
    <m/>
    <m/>
    <m/>
    <m/>
    <n v="0"/>
    <n v="681726"/>
    <n v="0"/>
    <n v="0"/>
    <n v="0"/>
    <n v="681726"/>
    <n v="0"/>
    <m/>
    <n v="0"/>
    <m/>
    <n v="0"/>
    <n v="0"/>
    <n v="0"/>
    <n v="4800048568"/>
    <m/>
    <d v="2020-10-31T00:00:00"/>
    <m/>
    <n v="2"/>
    <m/>
    <m/>
    <n v="1"/>
    <n v="20201130"/>
    <n v="20201121"/>
    <n v="681726"/>
    <n v="0"/>
    <d v="2023-04-30T00:00:00"/>
  </r>
  <r>
    <n v="805028530"/>
    <s v="HOSPITAL ISAIAS DUARTE CANCINO E.S.E"/>
    <s v="FEU"/>
    <n v="17433"/>
    <s v="805028530_FEU_17433"/>
    <s v="FEU"/>
    <n v="17433"/>
    <d v="2021-02-09T00:00:00"/>
    <n v="208298"/>
    <n v="208298"/>
    <s v="B)Factura sin saldo ERP"/>
    <s v="OK"/>
    <x v="0"/>
    <m/>
    <n v="0"/>
    <m/>
    <m/>
    <m/>
    <m/>
    <n v="0"/>
    <n v="208298"/>
    <n v="0"/>
    <n v="0"/>
    <n v="0"/>
    <n v="208298"/>
    <n v="0"/>
    <m/>
    <n v="0"/>
    <m/>
    <n v="0"/>
    <n v="0"/>
    <n v="0"/>
    <n v="4800052341"/>
    <m/>
    <d v="2021-02-09T00:00:00"/>
    <m/>
    <n v="2"/>
    <m/>
    <m/>
    <n v="1"/>
    <n v="20210730"/>
    <n v="20210708"/>
    <n v="208298"/>
    <n v="0"/>
    <d v="2023-04-30T00:00:00"/>
  </r>
  <r>
    <n v="805028530"/>
    <s v="HOSPITAL ISAIAS DUARTE CANCINO E.S.E"/>
    <s v="FEU"/>
    <n v="18237"/>
    <s v="805028530_FEU_18237"/>
    <s v="FEU"/>
    <n v="18237"/>
    <d v="2021-02-15T00:00:00"/>
    <n v="1304072"/>
    <n v="1304072"/>
    <s v="B)Factura sin saldo ERP"/>
    <s v="OK"/>
    <x v="0"/>
    <m/>
    <n v="0"/>
    <m/>
    <m/>
    <m/>
    <m/>
    <n v="0"/>
    <n v="1304072"/>
    <n v="0"/>
    <n v="0"/>
    <n v="0"/>
    <n v="1304072"/>
    <n v="0"/>
    <m/>
    <n v="0"/>
    <m/>
    <n v="0"/>
    <n v="0"/>
    <n v="0"/>
    <n v="4800048568"/>
    <m/>
    <d v="2021-02-15T00:00:00"/>
    <m/>
    <n v="2"/>
    <m/>
    <m/>
    <n v="1"/>
    <n v="20210330"/>
    <n v="20210310"/>
    <n v="1304072"/>
    <n v="0"/>
    <d v="2023-04-30T00:00:00"/>
  </r>
  <r>
    <n v="805028530"/>
    <s v="HOSPITAL ISAIAS DUARTE CANCINO E.S.E"/>
    <s v="FEU"/>
    <n v="18940"/>
    <s v="805028530_FEU_18940"/>
    <s v="FEU"/>
    <n v="18940"/>
    <d v="2021-02-21T00:00:00"/>
    <n v="515789"/>
    <n v="515789"/>
    <s v="B)Factura sin saldo ERP"/>
    <s v="OK"/>
    <x v="0"/>
    <m/>
    <n v="0"/>
    <m/>
    <m/>
    <m/>
    <m/>
    <n v="0"/>
    <n v="515789"/>
    <n v="0"/>
    <n v="0"/>
    <n v="0"/>
    <n v="515789"/>
    <n v="0"/>
    <m/>
    <n v="0"/>
    <m/>
    <n v="0"/>
    <n v="0"/>
    <n v="0"/>
    <n v="4800052341"/>
    <m/>
    <d v="2021-02-21T00:00:00"/>
    <m/>
    <n v="2"/>
    <m/>
    <m/>
    <n v="1"/>
    <n v="20210730"/>
    <n v="20210708"/>
    <n v="515789"/>
    <n v="0"/>
    <d v="2023-04-30T00:00:00"/>
  </r>
  <r>
    <n v="805028530"/>
    <s v="HOSPITAL ISAIAS DUARTE CANCINO E.S.E"/>
    <s v="FEU"/>
    <n v="27380"/>
    <s v="805028530_FEU_27380"/>
    <s v="FEU"/>
    <n v="27380"/>
    <d v="2021-05-08T00:00:00"/>
    <n v="177397"/>
    <n v="177397"/>
    <s v="B)Factura sin saldo ERP"/>
    <s v="OK"/>
    <x v="0"/>
    <m/>
    <n v="0"/>
    <m/>
    <m/>
    <m/>
    <m/>
    <n v="0"/>
    <n v="177397"/>
    <n v="0"/>
    <n v="0"/>
    <n v="0"/>
    <n v="177397"/>
    <n v="0"/>
    <m/>
    <n v="0"/>
    <m/>
    <n v="0"/>
    <n v="0"/>
    <n v="0"/>
    <n v="4800052341"/>
    <m/>
    <d v="2021-05-08T00:00:00"/>
    <m/>
    <n v="2"/>
    <m/>
    <m/>
    <n v="1"/>
    <n v="20210730"/>
    <n v="20210708"/>
    <n v="177397"/>
    <n v="0"/>
    <d v="2023-04-30T00:00:00"/>
  </r>
  <r>
    <n v="805028530"/>
    <s v="HOSPITAL ISAIAS DUARTE CANCINO E.S.E"/>
    <s v="FEU"/>
    <n v="27499"/>
    <s v="805028530_FEU_27499"/>
    <s v="FEU"/>
    <n v="27499"/>
    <d v="2021-05-12T00:00:00"/>
    <n v="111986"/>
    <n v="111986"/>
    <s v="B)Factura sin saldo ERP"/>
    <s v="OK"/>
    <x v="0"/>
    <m/>
    <n v="0"/>
    <m/>
    <m/>
    <m/>
    <m/>
    <n v="0"/>
    <n v="111986"/>
    <n v="0"/>
    <n v="0"/>
    <n v="0"/>
    <n v="111986"/>
    <n v="0"/>
    <m/>
    <n v="0"/>
    <m/>
    <n v="0"/>
    <n v="0"/>
    <n v="0"/>
    <n v="4800056006"/>
    <m/>
    <d v="2021-05-12T00:00:00"/>
    <m/>
    <n v="2"/>
    <m/>
    <m/>
    <n v="1"/>
    <n v="20211030"/>
    <n v="20211020"/>
    <n v="111986"/>
    <n v="0"/>
    <d v="2023-04-30T00:00:00"/>
  </r>
  <r>
    <n v="805028530"/>
    <s v="HOSPITAL ISAIAS DUARTE CANCINO E.S.E"/>
    <s v="FEU"/>
    <n v="27531"/>
    <s v="805028530_FEU_27531"/>
    <s v="FEU"/>
    <n v="27531"/>
    <d v="2021-05-12T00:00:00"/>
    <n v="117902"/>
    <n v="117902"/>
    <s v="B)Factura sin saldo ERP"/>
    <s v="OK"/>
    <x v="0"/>
    <m/>
    <n v="0"/>
    <m/>
    <m/>
    <m/>
    <m/>
    <n v="0"/>
    <n v="117902"/>
    <n v="0"/>
    <n v="0"/>
    <n v="0"/>
    <n v="117902"/>
    <n v="0"/>
    <m/>
    <n v="0"/>
    <m/>
    <n v="0"/>
    <n v="0"/>
    <n v="0"/>
    <n v="4800052341"/>
    <m/>
    <d v="2021-05-12T00:00:00"/>
    <m/>
    <n v="2"/>
    <m/>
    <m/>
    <n v="1"/>
    <n v="20210730"/>
    <n v="20210708"/>
    <n v="117902"/>
    <n v="0"/>
    <d v="2023-04-30T00:00:00"/>
  </r>
  <r>
    <n v="805028530"/>
    <s v="HOSPITAL ISAIAS DUARTE CANCINO E.S.E"/>
    <s v="FEU"/>
    <n v="33131"/>
    <s v="805028530_FEU_33131"/>
    <s v="FEU"/>
    <n v="33131"/>
    <d v="2021-07-04T00:00:00"/>
    <n v="507957"/>
    <n v="507957"/>
    <s v="B)Factura sin saldo ERP"/>
    <s v="OK"/>
    <x v="0"/>
    <m/>
    <n v="0"/>
    <m/>
    <m/>
    <m/>
    <m/>
    <n v="0"/>
    <n v="507957"/>
    <n v="0"/>
    <n v="0"/>
    <n v="0"/>
    <n v="507957"/>
    <n v="0"/>
    <m/>
    <n v="0"/>
    <m/>
    <n v="0"/>
    <n v="0"/>
    <n v="0"/>
    <n v="4800052341"/>
    <m/>
    <d v="2021-07-04T00:00:00"/>
    <m/>
    <n v="2"/>
    <m/>
    <m/>
    <n v="1"/>
    <n v="20210831"/>
    <n v="20210826"/>
    <n v="507957"/>
    <n v="0"/>
    <d v="2023-04-30T00:00:00"/>
  </r>
  <r>
    <n v="805028530"/>
    <s v="HOSPITAL ISAIAS DUARTE CANCINO E.S.E"/>
    <s v="FEU"/>
    <n v="41283"/>
    <s v="805028530_FEU_41283"/>
    <s v="FEU"/>
    <n v="41283"/>
    <d v="2021-09-05T00:00:00"/>
    <n v="409313"/>
    <n v="409313"/>
    <s v="B)Factura sin saldo ERP"/>
    <s v="OK"/>
    <x v="0"/>
    <m/>
    <n v="0"/>
    <m/>
    <m/>
    <m/>
    <m/>
    <n v="0"/>
    <n v="409313"/>
    <n v="0"/>
    <n v="0"/>
    <n v="0"/>
    <n v="409313"/>
    <n v="0"/>
    <m/>
    <n v="0"/>
    <m/>
    <n v="0"/>
    <n v="0"/>
    <n v="0"/>
    <n v="4800052341"/>
    <m/>
    <d v="2021-09-05T00:00:00"/>
    <m/>
    <n v="2"/>
    <m/>
    <m/>
    <n v="1"/>
    <n v="20210930"/>
    <n v="20210913"/>
    <n v="409313"/>
    <n v="0"/>
    <d v="2023-04-30T00:00:00"/>
  </r>
  <r>
    <n v="805028530"/>
    <s v="HOSPITAL ISAIAS DUARTE CANCINO E.S.E"/>
    <s v="FEU"/>
    <n v="43100"/>
    <s v="805028530_FEU_43100"/>
    <s v="FEU"/>
    <n v="43100"/>
    <d v="2021-09-16T00:00:00"/>
    <n v="327244"/>
    <n v="327244"/>
    <s v="B)Factura sin saldo ERP"/>
    <s v="OK"/>
    <x v="0"/>
    <m/>
    <n v="0"/>
    <m/>
    <m/>
    <m/>
    <m/>
    <n v="0"/>
    <n v="327244"/>
    <n v="0"/>
    <n v="0"/>
    <n v="0"/>
    <n v="327244"/>
    <n v="0"/>
    <m/>
    <n v="0"/>
    <m/>
    <n v="0"/>
    <n v="0"/>
    <n v="0"/>
    <n v="4800056006"/>
    <m/>
    <d v="2021-09-16T00:00:00"/>
    <m/>
    <n v="2"/>
    <m/>
    <m/>
    <n v="1"/>
    <n v="20211030"/>
    <n v="20211020"/>
    <n v="327244"/>
    <n v="0"/>
    <d v="2023-04-30T00:00:00"/>
  </r>
  <r>
    <n v="805028530"/>
    <s v="HOSPITAL ISAIAS DUARTE CANCINO E.S.E"/>
    <s v="FEU"/>
    <n v="44905"/>
    <s v="805028530_FEU_44905"/>
    <s v="FEU"/>
    <n v="44905"/>
    <d v="2021-09-25T00:00:00"/>
    <n v="1190146"/>
    <n v="1190146"/>
    <s v="B)Factura sin saldo ERP"/>
    <s v="OK"/>
    <x v="0"/>
    <m/>
    <n v="0"/>
    <m/>
    <m/>
    <m/>
    <m/>
    <n v="0"/>
    <n v="1190146"/>
    <n v="0"/>
    <n v="0"/>
    <n v="0"/>
    <n v="1190146"/>
    <n v="0"/>
    <m/>
    <n v="0"/>
    <m/>
    <n v="0"/>
    <n v="0"/>
    <n v="0"/>
    <n v="4800056006"/>
    <m/>
    <d v="2021-09-25T00:00:00"/>
    <m/>
    <n v="2"/>
    <m/>
    <m/>
    <n v="1"/>
    <n v="20211130"/>
    <n v="20211122"/>
    <n v="1190146"/>
    <n v="0"/>
    <d v="2023-04-30T00:00:00"/>
  </r>
  <r>
    <n v="805028530"/>
    <s v="HOSPITAL ISAIAS DUARTE CANCINO E.S.E"/>
    <s v="FEU"/>
    <n v="45134"/>
    <s v="805028530_FEU_45134"/>
    <s v="FEU"/>
    <n v="45134"/>
    <d v="2021-09-27T00:00:00"/>
    <n v="167044"/>
    <n v="167044"/>
    <s v="B)Factura sin saldo ERP"/>
    <s v="OK"/>
    <x v="0"/>
    <m/>
    <n v="0"/>
    <m/>
    <m/>
    <m/>
    <m/>
    <n v="0"/>
    <n v="167044"/>
    <n v="0"/>
    <n v="0"/>
    <n v="0"/>
    <n v="167044"/>
    <n v="0"/>
    <m/>
    <n v="0"/>
    <m/>
    <n v="0"/>
    <n v="0"/>
    <n v="0"/>
    <n v="4800056006"/>
    <m/>
    <d v="2021-09-27T00:00:00"/>
    <m/>
    <n v="2"/>
    <m/>
    <m/>
    <n v="1"/>
    <n v="20211030"/>
    <n v="20211020"/>
    <n v="167044"/>
    <n v="0"/>
    <d v="2023-04-30T00:00:00"/>
  </r>
  <r>
    <n v="805028530"/>
    <s v="HOSPITAL ISAIAS DUARTE CANCINO E.S.E"/>
    <s v="FEU"/>
    <n v="48107"/>
    <s v="805028530_FEU_48107"/>
    <s v="FEU"/>
    <n v="48107"/>
    <d v="2021-10-19T00:00:00"/>
    <n v="345793"/>
    <n v="345793"/>
    <s v="B)Factura sin saldo ERP"/>
    <s v="OK"/>
    <x v="0"/>
    <m/>
    <n v="0"/>
    <m/>
    <m/>
    <m/>
    <m/>
    <n v="0"/>
    <n v="345793"/>
    <n v="0"/>
    <n v="0"/>
    <n v="0"/>
    <n v="345793"/>
    <n v="0"/>
    <m/>
    <n v="0"/>
    <m/>
    <n v="0"/>
    <n v="0"/>
    <n v="0"/>
    <n v="4800056006"/>
    <m/>
    <d v="2021-10-19T00:00:00"/>
    <m/>
    <n v="2"/>
    <m/>
    <m/>
    <n v="1"/>
    <n v="20211230"/>
    <n v="20211210"/>
    <n v="345793"/>
    <n v="0"/>
    <d v="2023-04-30T00:00:00"/>
  </r>
  <r>
    <n v="805028530"/>
    <s v="HOSPITAL ISAIAS DUARTE CANCINO E.S.E"/>
    <s v="FEU"/>
    <n v="48635"/>
    <s v="805028530_FEU_48635"/>
    <s v="FEU"/>
    <n v="48635"/>
    <d v="2021-10-21T00:00:00"/>
    <n v="131396"/>
    <n v="131396"/>
    <s v="B)Factura sin saldo ERP"/>
    <s v="OK"/>
    <x v="0"/>
    <m/>
    <n v="0"/>
    <m/>
    <m/>
    <m/>
    <m/>
    <n v="0"/>
    <n v="131396"/>
    <n v="0"/>
    <n v="0"/>
    <n v="0"/>
    <n v="131396"/>
    <n v="0"/>
    <m/>
    <n v="0"/>
    <m/>
    <n v="0"/>
    <n v="0"/>
    <n v="0"/>
    <n v="4800056006"/>
    <m/>
    <d v="2021-10-21T00:00:00"/>
    <m/>
    <n v="2"/>
    <m/>
    <m/>
    <n v="1"/>
    <n v="20211130"/>
    <n v="20211122"/>
    <n v="131396"/>
    <n v="0"/>
    <d v="2023-04-30T00:00:00"/>
  </r>
  <r>
    <n v="805028530"/>
    <s v="HOSPITAL ISAIAS DUARTE CANCINO E.S.E"/>
    <s v="FEU"/>
    <n v="54595"/>
    <s v="805028530_FEU_54595"/>
    <s v="FEU"/>
    <n v="54595"/>
    <d v="2021-12-01T00:00:00"/>
    <n v="162303"/>
    <n v="162303"/>
    <s v="B)Factura sin saldo ERP"/>
    <s v="OK"/>
    <x v="0"/>
    <m/>
    <n v="0"/>
    <m/>
    <m/>
    <m/>
    <m/>
    <n v="0"/>
    <n v="162303"/>
    <n v="0"/>
    <n v="0"/>
    <n v="0"/>
    <n v="162303"/>
    <n v="0"/>
    <m/>
    <n v="0"/>
    <m/>
    <n v="0"/>
    <n v="0"/>
    <n v="0"/>
    <n v="4800056006"/>
    <m/>
    <d v="2021-12-01T00:00:00"/>
    <m/>
    <n v="2"/>
    <m/>
    <m/>
    <n v="1"/>
    <n v="20220130"/>
    <n v="20220112"/>
    <n v="162303"/>
    <n v="0"/>
    <d v="2023-04-30T00:00:00"/>
  </r>
  <r>
    <n v="805028530"/>
    <s v="HOSPITAL ISAIAS DUARTE CANCINO E.S.E"/>
    <s v="FEU"/>
    <n v="58588"/>
    <s v="805028530_FEU_58588"/>
    <s v="FEU"/>
    <n v="58588"/>
    <d v="2021-12-30T00:00:00"/>
    <n v="222942"/>
    <n v="222942"/>
    <s v="B)Factura sin saldo ERP"/>
    <s v="OK"/>
    <x v="0"/>
    <m/>
    <n v="0"/>
    <m/>
    <m/>
    <m/>
    <m/>
    <n v="0"/>
    <n v="222942"/>
    <n v="0"/>
    <n v="0"/>
    <n v="0"/>
    <n v="222942"/>
    <n v="0"/>
    <m/>
    <n v="0"/>
    <m/>
    <n v="0"/>
    <n v="0"/>
    <n v="0"/>
    <n v="4800057243"/>
    <m/>
    <d v="2021-12-30T00:00:00"/>
    <m/>
    <n v="2"/>
    <m/>
    <m/>
    <n v="1"/>
    <n v="20220330"/>
    <n v="20220310"/>
    <n v="222942"/>
    <n v="0"/>
    <d v="2023-04-30T00:00:00"/>
  </r>
  <r>
    <n v="805028530"/>
    <s v="HOSPITAL ISAIAS DUARTE CANCINO E.S.E"/>
    <s v="FEU"/>
    <n v="60872"/>
    <s v="805028530_FEU_60872"/>
    <s v="FEU"/>
    <n v="60872"/>
    <d v="2022-01-20T00:00:00"/>
    <n v="696522"/>
    <n v="696522"/>
    <s v="B)Factura sin saldo ERP"/>
    <s v="OK"/>
    <x v="0"/>
    <m/>
    <n v="0"/>
    <m/>
    <m/>
    <m/>
    <m/>
    <n v="0"/>
    <n v="696522"/>
    <n v="0"/>
    <n v="0"/>
    <n v="0"/>
    <n v="696522"/>
    <n v="0"/>
    <m/>
    <n v="0"/>
    <m/>
    <n v="0"/>
    <n v="0"/>
    <n v="0"/>
    <n v="4800057243"/>
    <m/>
    <d v="2022-01-20T00:00:00"/>
    <m/>
    <n v="2"/>
    <m/>
    <m/>
    <n v="1"/>
    <n v="20220228"/>
    <n v="20220211"/>
    <n v="696522"/>
    <n v="0"/>
    <d v="2023-04-30T00:00:00"/>
  </r>
  <r>
    <n v="805028530"/>
    <s v="HOSPITAL ISAIAS DUARTE CANCINO E.S.E"/>
    <s v="FEU"/>
    <n v="62934"/>
    <s v="805028530_FEU_62934"/>
    <s v="FEU"/>
    <n v="62934"/>
    <d v="2022-02-06T00:00:00"/>
    <n v="88489"/>
    <n v="88489"/>
    <s v="B)Factura sin saldo ERP"/>
    <s v="OK"/>
    <x v="0"/>
    <m/>
    <n v="0"/>
    <m/>
    <m/>
    <m/>
    <m/>
    <n v="0"/>
    <n v="88489"/>
    <n v="0"/>
    <n v="0"/>
    <n v="0"/>
    <n v="88489"/>
    <n v="0"/>
    <m/>
    <n v="0"/>
    <m/>
    <n v="0"/>
    <n v="0"/>
    <n v="0"/>
    <n v="4800057243"/>
    <m/>
    <d v="2022-02-06T00:00:00"/>
    <m/>
    <n v="2"/>
    <m/>
    <m/>
    <n v="1"/>
    <n v="20220330"/>
    <n v="20220310"/>
    <n v="88489"/>
    <n v="0"/>
    <d v="2023-04-30T00:00:00"/>
  </r>
  <r>
    <n v="805028530"/>
    <s v="HOSPITAL ISAIAS DUARTE CANCINO E.S.E"/>
    <s v="FEU"/>
    <n v="64154"/>
    <s v="805028530_FEU_64154"/>
    <s v="FEU"/>
    <n v="64154"/>
    <d v="2022-02-14T00:00:00"/>
    <n v="216408"/>
    <n v="216408"/>
    <s v="B)Factura sin saldo ERP"/>
    <s v="OK"/>
    <x v="1"/>
    <m/>
    <n v="0"/>
    <m/>
    <m/>
    <n v="216408"/>
    <n v="1222201712"/>
    <n v="0"/>
    <n v="216408"/>
    <n v="0"/>
    <n v="0"/>
    <n v="0"/>
    <n v="216408"/>
    <n v="0"/>
    <m/>
    <n v="0"/>
    <m/>
    <n v="0"/>
    <n v="0"/>
    <n v="0"/>
    <n v="0"/>
    <m/>
    <d v="2022-02-14T00:00:00"/>
    <m/>
    <n v="2"/>
    <m/>
    <m/>
    <n v="1"/>
    <n v="20221230"/>
    <n v="20221217"/>
    <n v="216408"/>
    <n v="0"/>
    <d v="2023-04-30T00:00:00"/>
  </r>
  <r>
    <n v="805028530"/>
    <s v="HOSPITAL ISAIAS DUARTE CANCINO E.S.E"/>
    <s v="FEU"/>
    <n v="64158"/>
    <s v="805028530_FEU_64158"/>
    <s v="FEU"/>
    <n v="64158"/>
    <d v="2022-02-14T00:00:00"/>
    <n v="158081"/>
    <n v="158081"/>
    <s v="B)Factura sin saldo ERP"/>
    <s v="OK"/>
    <x v="0"/>
    <m/>
    <n v="0"/>
    <m/>
    <m/>
    <m/>
    <m/>
    <n v="0"/>
    <n v="158081"/>
    <n v="0"/>
    <n v="0"/>
    <n v="0"/>
    <n v="158081"/>
    <n v="0"/>
    <m/>
    <n v="0"/>
    <m/>
    <n v="0"/>
    <n v="0"/>
    <n v="0"/>
    <n v="4800057243"/>
    <m/>
    <d v="2022-02-14T00:00:00"/>
    <m/>
    <n v="2"/>
    <m/>
    <m/>
    <n v="1"/>
    <n v="20220330"/>
    <n v="20220310"/>
    <n v="158081"/>
    <n v="0"/>
    <d v="2023-04-30T00:00:00"/>
  </r>
  <r>
    <n v="805028530"/>
    <s v="HOSPITAL ISAIAS DUARTE CANCINO E.S.E"/>
    <s v="FEU"/>
    <n v="64901"/>
    <s v="805028530_FEU_64901"/>
    <s v="FEU"/>
    <n v="64901"/>
    <d v="2022-02-20T00:00:00"/>
    <n v="446131"/>
    <n v="446131"/>
    <s v="B)Factura sin saldo ERP"/>
    <s v="OK"/>
    <x v="0"/>
    <m/>
    <n v="0"/>
    <m/>
    <m/>
    <m/>
    <m/>
    <n v="0"/>
    <n v="446131"/>
    <n v="0"/>
    <n v="0"/>
    <n v="0"/>
    <n v="446131"/>
    <n v="0"/>
    <m/>
    <n v="0"/>
    <m/>
    <n v="0"/>
    <n v="0"/>
    <n v="0"/>
    <n v="4800057243"/>
    <m/>
    <d v="2022-02-20T00:00:00"/>
    <m/>
    <n v="2"/>
    <m/>
    <m/>
    <n v="1"/>
    <n v="20220330"/>
    <n v="20220310"/>
    <n v="446131"/>
    <n v="0"/>
    <d v="2023-04-30T00:00:00"/>
  </r>
  <r>
    <n v="805028530"/>
    <s v="HOSPITAL ISAIAS DUARTE CANCINO E.S.E"/>
    <s v="FEU"/>
    <n v="65079"/>
    <s v="805028530_FEU_65079"/>
    <s v="FEU"/>
    <n v="65079"/>
    <d v="2022-02-22T00:00:00"/>
    <n v="354231"/>
    <n v="354231"/>
    <s v="B)Factura sin saldo ERP"/>
    <s v="OK"/>
    <x v="0"/>
    <m/>
    <n v="0"/>
    <m/>
    <m/>
    <m/>
    <m/>
    <n v="0"/>
    <n v="354231"/>
    <n v="0"/>
    <n v="0"/>
    <n v="0"/>
    <n v="354231"/>
    <n v="0"/>
    <m/>
    <n v="0"/>
    <m/>
    <n v="0"/>
    <n v="0"/>
    <n v="0"/>
    <n v="4800057243"/>
    <m/>
    <d v="2022-02-22T00:00:00"/>
    <m/>
    <n v="2"/>
    <m/>
    <m/>
    <n v="1"/>
    <n v="20220330"/>
    <n v="20220310"/>
    <n v="354231"/>
    <n v="0"/>
    <d v="2023-04-30T00:00:00"/>
  </r>
  <r>
    <n v="805028530"/>
    <s v="HOSPITAL ISAIAS DUARTE CANCINO E.S.E"/>
    <s v="FEU"/>
    <n v="65323"/>
    <s v="805028530_FEU_65323"/>
    <s v="FEU"/>
    <n v="65323"/>
    <d v="2022-02-22T00:00:00"/>
    <n v="240922"/>
    <n v="240922"/>
    <s v="B)Factura sin saldo ERP"/>
    <s v="OK"/>
    <x v="0"/>
    <m/>
    <n v="0"/>
    <m/>
    <m/>
    <m/>
    <m/>
    <n v="0"/>
    <n v="240922"/>
    <n v="0"/>
    <n v="0"/>
    <n v="0"/>
    <n v="240922"/>
    <n v="0"/>
    <m/>
    <n v="0"/>
    <m/>
    <n v="0"/>
    <n v="0"/>
    <n v="0"/>
    <n v="4800057243"/>
    <m/>
    <d v="2022-02-22T00:00:00"/>
    <m/>
    <n v="2"/>
    <m/>
    <m/>
    <n v="1"/>
    <n v="20220330"/>
    <n v="20220310"/>
    <n v="240922"/>
    <n v="0"/>
    <d v="2023-04-30T00:00:00"/>
  </r>
  <r>
    <n v="805028530"/>
    <s v="HOSPITAL ISAIAS DUARTE CANCINO E.S.E"/>
    <s v="FEU"/>
    <n v="77309"/>
    <s v="805028530_FEU_77309"/>
    <s v="FEU"/>
    <n v="77309"/>
    <d v="2022-05-13T00:00:00"/>
    <n v="338914"/>
    <n v="338914"/>
    <s v="B)Factura sin saldo ERP"/>
    <s v="OK"/>
    <x v="0"/>
    <m/>
    <n v="0"/>
    <m/>
    <m/>
    <m/>
    <m/>
    <n v="0"/>
    <n v="338914"/>
    <n v="0"/>
    <n v="0"/>
    <n v="0"/>
    <n v="338914"/>
    <n v="0"/>
    <m/>
    <n v="0"/>
    <m/>
    <n v="0"/>
    <n v="0"/>
    <n v="0"/>
    <n v="4800057243"/>
    <m/>
    <d v="2022-05-13T00:00:00"/>
    <m/>
    <n v="2"/>
    <m/>
    <m/>
    <n v="1"/>
    <n v="20220730"/>
    <n v="20220722"/>
    <n v="338914"/>
    <n v="0"/>
    <d v="2023-04-30T00:00:00"/>
  </r>
  <r>
    <n v="805028530"/>
    <s v="HOSPITAL ISAIAS DUARTE CANCINO E.S.E"/>
    <s v="FEU"/>
    <n v="77310"/>
    <s v="805028530_FEU_77310"/>
    <s v="FEU"/>
    <n v="77310"/>
    <d v="2022-05-13T00:00:00"/>
    <n v="291220"/>
    <n v="291220"/>
    <s v="B)Factura sin saldo ERP"/>
    <s v="OK"/>
    <x v="0"/>
    <m/>
    <n v="0"/>
    <m/>
    <m/>
    <m/>
    <m/>
    <n v="0"/>
    <n v="291220"/>
    <n v="0"/>
    <n v="0"/>
    <n v="0"/>
    <n v="291220"/>
    <n v="0"/>
    <m/>
    <n v="0"/>
    <m/>
    <n v="0"/>
    <n v="0"/>
    <n v="0"/>
    <n v="4800057243"/>
    <m/>
    <d v="2022-05-13T00:00:00"/>
    <m/>
    <n v="2"/>
    <m/>
    <m/>
    <n v="1"/>
    <n v="20220730"/>
    <n v="20220722"/>
    <n v="291220"/>
    <n v="0"/>
    <d v="2023-04-30T00:00:00"/>
  </r>
  <r>
    <n v="805028530"/>
    <s v="HOSPITAL ISAIAS DUARTE CANCINO E.S.E"/>
    <s v="FEU"/>
    <n v="77311"/>
    <s v="805028530_FEU_77311"/>
    <s v="FEU"/>
    <n v="77311"/>
    <d v="2022-05-13T00:00:00"/>
    <n v="354775"/>
    <n v="354775"/>
    <s v="B)Factura sin saldo ERP"/>
    <s v="OK"/>
    <x v="0"/>
    <m/>
    <n v="0"/>
    <m/>
    <m/>
    <m/>
    <m/>
    <n v="0"/>
    <n v="354775"/>
    <n v="0"/>
    <n v="0"/>
    <n v="0"/>
    <n v="354775"/>
    <n v="0"/>
    <m/>
    <n v="0"/>
    <m/>
    <n v="0"/>
    <n v="0"/>
    <n v="0"/>
    <n v="4800057243"/>
    <m/>
    <d v="2022-05-13T00:00:00"/>
    <m/>
    <n v="2"/>
    <m/>
    <m/>
    <n v="1"/>
    <n v="20220730"/>
    <n v="20220722"/>
    <n v="354775"/>
    <n v="0"/>
    <d v="2023-04-30T00:00:00"/>
  </r>
  <r>
    <n v="805028530"/>
    <s v="HOSPITAL ISAIAS DUARTE CANCINO E.S.E"/>
    <s v="FEU"/>
    <n v="85514"/>
    <s v="805028530_FEU_85514"/>
    <s v="FEU"/>
    <n v="85514"/>
    <d v="2022-06-30T00:00:00"/>
    <n v="172807"/>
    <n v="172807"/>
    <s v="B)Factura sin saldo ERP"/>
    <s v="OK"/>
    <x v="0"/>
    <m/>
    <n v="0"/>
    <m/>
    <m/>
    <m/>
    <m/>
    <n v="0"/>
    <n v="172807"/>
    <n v="0"/>
    <n v="0"/>
    <n v="0"/>
    <n v="172807"/>
    <n v="0"/>
    <m/>
    <n v="0"/>
    <m/>
    <n v="0"/>
    <n v="0"/>
    <n v="0"/>
    <n v="4800057243"/>
    <m/>
    <d v="2022-06-30T00:00:00"/>
    <m/>
    <n v="2"/>
    <m/>
    <m/>
    <n v="1"/>
    <n v="20220730"/>
    <n v="20220722"/>
    <n v="172807"/>
    <n v="0"/>
    <d v="2023-04-30T00:00:00"/>
  </r>
  <r>
    <n v="805028530"/>
    <s v="HOSPITAL ISAIAS DUARTE CANCINO E.S.E"/>
    <s v="FEU"/>
    <n v="88784"/>
    <s v="805028530_FEU_88784"/>
    <s v="FEU"/>
    <n v="88784"/>
    <d v="2022-07-21T00:00:00"/>
    <n v="194270"/>
    <n v="194270"/>
    <s v="B)Factura sin saldo ERP"/>
    <s v="OK"/>
    <x v="0"/>
    <m/>
    <n v="0"/>
    <m/>
    <m/>
    <m/>
    <m/>
    <n v="0"/>
    <n v="194270"/>
    <n v="0"/>
    <n v="0"/>
    <n v="0"/>
    <n v="194270"/>
    <n v="0"/>
    <m/>
    <n v="0"/>
    <m/>
    <n v="0"/>
    <n v="0"/>
    <n v="0"/>
    <n v="4800057243"/>
    <m/>
    <d v="2022-07-21T00:00:00"/>
    <m/>
    <n v="2"/>
    <m/>
    <m/>
    <n v="1"/>
    <n v="20220830"/>
    <n v="20220817"/>
    <n v="194270"/>
    <n v="0"/>
    <d v="2023-04-30T00:00:00"/>
  </r>
  <r>
    <n v="805028530"/>
    <s v="HOSPITAL ISAIAS DUARTE CANCINO E.S.E"/>
    <s v="FEU"/>
    <n v="95641"/>
    <s v="805028530_FEU_95641"/>
    <s v="FEU"/>
    <n v="95641"/>
    <d v="2022-11-15T00:00:00"/>
    <n v="623695"/>
    <n v="623695"/>
    <s v="B)Factura sin saldo ERP"/>
    <s v="OK"/>
    <x v="1"/>
    <m/>
    <n v="0"/>
    <m/>
    <m/>
    <n v="623695"/>
    <n v="1222201713"/>
    <n v="0"/>
    <n v="623695"/>
    <n v="0"/>
    <n v="0"/>
    <n v="0"/>
    <n v="623695"/>
    <n v="0"/>
    <m/>
    <n v="0"/>
    <m/>
    <n v="0"/>
    <n v="0"/>
    <n v="0"/>
    <n v="0"/>
    <m/>
    <d v="2022-11-15T00:00:00"/>
    <m/>
    <n v="2"/>
    <m/>
    <m/>
    <n v="1"/>
    <n v="20221230"/>
    <n v="20221217"/>
    <n v="623695"/>
    <n v="0"/>
    <d v="2023-04-30T00:00:00"/>
  </r>
  <r>
    <n v="805028530"/>
    <s v="HOSPITAL ISAIAS DUARTE CANCINO E.S.E"/>
    <s v="FU"/>
    <n v="10016873"/>
    <s v="805028530_FU_10016873"/>
    <s v="FU"/>
    <n v="10016873"/>
    <d v="2018-03-23T00:00:00"/>
    <n v="181859"/>
    <n v="93096"/>
    <s v="B)Factura sin saldo ERP"/>
    <s v="OK"/>
    <x v="0"/>
    <m/>
    <n v="0"/>
    <m/>
    <m/>
    <m/>
    <m/>
    <n v="0"/>
    <n v="181859"/>
    <n v="0"/>
    <n v="0"/>
    <n v="0"/>
    <n v="181859"/>
    <n v="0"/>
    <m/>
    <n v="0"/>
    <m/>
    <n v="0"/>
    <n v="0"/>
    <n v="0"/>
    <n v="4800028818"/>
    <m/>
    <d v="2018-03-23T00:00:00"/>
    <m/>
    <n v="2"/>
    <m/>
    <m/>
    <n v="1"/>
    <n v="20180530"/>
    <n v="20180504"/>
    <n v="181859"/>
    <n v="0"/>
    <d v="2023-04-30T00:00:00"/>
  </r>
  <r>
    <n v="805028530"/>
    <s v="HOSPITAL ISAIAS DUARTE CANCINO E.S.E"/>
    <s v="FU"/>
    <n v="10017302"/>
    <s v="805028530_FU_10017302"/>
    <s v="FU"/>
    <n v="10017302"/>
    <d v="2018-03-26T00:00:00"/>
    <n v="53100"/>
    <n v="53100"/>
    <s v="B)Factura sin saldo ERP"/>
    <s v="OK"/>
    <x v="0"/>
    <m/>
    <n v="0"/>
    <m/>
    <m/>
    <m/>
    <m/>
    <n v="0"/>
    <n v="53100"/>
    <n v="0"/>
    <n v="0"/>
    <n v="0"/>
    <n v="53100"/>
    <n v="0"/>
    <m/>
    <n v="0"/>
    <m/>
    <n v="0"/>
    <n v="0"/>
    <n v="0"/>
    <n v="4800028818"/>
    <m/>
    <d v="2018-03-26T00:00:00"/>
    <m/>
    <n v="2"/>
    <m/>
    <m/>
    <n v="1"/>
    <n v="20180530"/>
    <n v="20180504"/>
    <n v="53100"/>
    <n v="0"/>
    <d v="2023-04-30T00:00:00"/>
  </r>
  <r>
    <n v="805028530"/>
    <s v="HOSPITAL ISAIAS DUARTE CANCINO E.S.E"/>
    <s v="FU"/>
    <n v="10018813"/>
    <s v="805028530_FU_10018813"/>
    <s v="FU"/>
    <n v="10018813"/>
    <d v="2018-04-03T00:00:00"/>
    <n v="52900"/>
    <n v="52900"/>
    <s v="B)Factura sin saldo ERP"/>
    <s v="OK"/>
    <x v="0"/>
    <m/>
    <n v="0"/>
    <m/>
    <m/>
    <m/>
    <m/>
    <n v="0"/>
    <n v="52900"/>
    <n v="0"/>
    <n v="0"/>
    <n v="0"/>
    <n v="52900"/>
    <n v="0"/>
    <m/>
    <n v="0"/>
    <m/>
    <n v="0"/>
    <n v="0"/>
    <n v="0"/>
    <n v="4800028818"/>
    <m/>
    <d v="2018-04-03T00:00:00"/>
    <m/>
    <n v="2"/>
    <m/>
    <m/>
    <n v="1"/>
    <n v="20180530"/>
    <n v="20180504"/>
    <n v="52900"/>
    <n v="0"/>
    <d v="2023-04-30T00:00:00"/>
  </r>
  <r>
    <n v="805028530"/>
    <s v="HOSPITAL ISAIAS DUARTE CANCINO E.S.E"/>
    <s v="FU"/>
    <n v="10021479"/>
    <s v="805028530_FU_10021479"/>
    <s v="FU"/>
    <n v="10021479"/>
    <d v="2018-04-15T00:00:00"/>
    <n v="481000"/>
    <n v="481000"/>
    <s v="B)Factura sin saldo ERP"/>
    <s v="OK"/>
    <x v="0"/>
    <m/>
    <n v="0"/>
    <m/>
    <m/>
    <m/>
    <m/>
    <n v="0"/>
    <n v="481000"/>
    <n v="0"/>
    <n v="0"/>
    <n v="0"/>
    <n v="481000"/>
    <n v="0"/>
    <m/>
    <n v="0"/>
    <m/>
    <n v="0"/>
    <n v="0"/>
    <n v="0"/>
    <n v="4800028818"/>
    <m/>
    <d v="2018-04-15T00:00:00"/>
    <m/>
    <n v="2"/>
    <m/>
    <m/>
    <n v="1"/>
    <n v="20180530"/>
    <n v="20180504"/>
    <n v="481000"/>
    <n v="0"/>
    <d v="2023-04-30T00:00:00"/>
  </r>
  <r>
    <n v="805028530"/>
    <s v="HOSPITAL ISAIAS DUARTE CANCINO E.S.E"/>
    <s v="FU"/>
    <n v="10024372"/>
    <s v="805028530_FU_10024372"/>
    <s v="FU"/>
    <n v="10024372"/>
    <d v="2018-04-26T00:00:00"/>
    <n v="423899"/>
    <n v="423899"/>
    <s v="B)Factura sin saldo ERP"/>
    <s v="OK"/>
    <x v="0"/>
    <m/>
    <n v="0"/>
    <m/>
    <m/>
    <m/>
    <m/>
    <n v="0"/>
    <n v="423899"/>
    <n v="0"/>
    <n v="0"/>
    <n v="0"/>
    <n v="423899"/>
    <n v="0"/>
    <m/>
    <n v="0"/>
    <m/>
    <n v="0"/>
    <n v="0"/>
    <n v="0"/>
    <n v="4800028818"/>
    <m/>
    <d v="2018-04-26T00:00:00"/>
    <m/>
    <n v="2"/>
    <m/>
    <m/>
    <n v="1"/>
    <n v="20180530"/>
    <n v="20180504"/>
    <n v="423899"/>
    <n v="0"/>
    <d v="2023-04-30T00:00:00"/>
  </r>
  <r>
    <n v="805028530"/>
    <s v="HOSPITAL ISAIAS DUARTE CANCINO E.S.E"/>
    <s v="FU"/>
    <n v="10043635"/>
    <s v="805028530_FU_10043635"/>
    <s v="FU"/>
    <n v="10043635"/>
    <d v="2018-07-26T00:00:00"/>
    <n v="64300"/>
    <n v="64300"/>
    <s v="B)Factura sin saldo ERP"/>
    <s v="OK"/>
    <x v="0"/>
    <m/>
    <n v="0"/>
    <m/>
    <m/>
    <m/>
    <m/>
    <n v="0"/>
    <n v="64300"/>
    <n v="0"/>
    <n v="0"/>
    <n v="0"/>
    <n v="64300"/>
    <n v="0"/>
    <m/>
    <n v="0"/>
    <m/>
    <n v="0"/>
    <n v="0"/>
    <n v="0"/>
    <n v="4800032769"/>
    <m/>
    <d v="2018-07-26T00:00:00"/>
    <m/>
    <n v="2"/>
    <m/>
    <m/>
    <n v="2"/>
    <n v="20181219"/>
    <n v="20181206"/>
    <n v="64300"/>
    <n v="0"/>
    <d v="2023-04-30T00:00:00"/>
  </r>
  <r>
    <n v="805028530"/>
    <s v="HOSPITAL ISAIAS DUARTE CANCINO E.S.E"/>
    <s v="FU"/>
    <n v="10074708"/>
    <s v="805028530_FU_10074708"/>
    <s v="FU"/>
    <n v="10074708"/>
    <d v="2018-11-28T00:00:00"/>
    <n v="206159"/>
    <n v="206159"/>
    <s v="B)Factura sin saldo ERP"/>
    <s v="OK"/>
    <x v="0"/>
    <m/>
    <n v="0"/>
    <m/>
    <m/>
    <m/>
    <m/>
    <n v="0"/>
    <n v="206159"/>
    <n v="0"/>
    <n v="0"/>
    <n v="0"/>
    <n v="206159"/>
    <n v="0"/>
    <m/>
    <n v="0"/>
    <m/>
    <n v="0"/>
    <n v="0"/>
    <n v="0"/>
    <n v="4800032769"/>
    <m/>
    <d v="2018-11-28T00:00:00"/>
    <m/>
    <n v="2"/>
    <m/>
    <m/>
    <n v="1"/>
    <n v="20190130"/>
    <n v="20190109"/>
    <n v="206159"/>
    <n v="0"/>
    <d v="2023-04-30T00:00:00"/>
  </r>
  <r>
    <n v="805028530"/>
    <s v="HOSPITAL ISAIAS DUARTE CANCINO E.S.E"/>
    <s v="FU"/>
    <n v="10075576"/>
    <s v="805028530_FU_10075576"/>
    <s v="FU"/>
    <n v="10075576"/>
    <d v="2018-11-29T00:00:00"/>
    <n v="64700"/>
    <n v="64700"/>
    <s v="B)Factura sin saldo ERP"/>
    <s v="OK"/>
    <x v="0"/>
    <m/>
    <n v="0"/>
    <m/>
    <m/>
    <m/>
    <m/>
    <n v="0"/>
    <n v="64700"/>
    <n v="0"/>
    <n v="0"/>
    <n v="0"/>
    <n v="64700"/>
    <n v="0"/>
    <m/>
    <n v="0"/>
    <m/>
    <n v="0"/>
    <n v="0"/>
    <n v="0"/>
    <n v="4800032769"/>
    <m/>
    <d v="2018-11-29T00:00:00"/>
    <m/>
    <n v="2"/>
    <m/>
    <m/>
    <n v="1"/>
    <n v="20190130"/>
    <n v="20190109"/>
    <n v="64700"/>
    <n v="0"/>
    <d v="2023-04-30T00:00:00"/>
  </r>
  <r>
    <n v="805028530"/>
    <s v="HOSPITAL ISAIAS DUARTE CANCINO E.S.E"/>
    <s v="FU"/>
    <n v="10084247"/>
    <s v="805028530_FU_10084247"/>
    <s v="FU"/>
    <n v="10084247"/>
    <d v="2018-12-31T00:00:00"/>
    <n v="649877"/>
    <n v="649877"/>
    <s v="B)Factura sin saldo ERP"/>
    <s v="OK"/>
    <x v="0"/>
    <m/>
    <n v="0"/>
    <m/>
    <m/>
    <m/>
    <m/>
    <n v="0"/>
    <n v="649877"/>
    <n v="0"/>
    <n v="0"/>
    <n v="0"/>
    <n v="649877"/>
    <n v="0"/>
    <m/>
    <n v="0"/>
    <m/>
    <n v="0"/>
    <n v="0"/>
    <n v="0"/>
    <n v="4800032769"/>
    <m/>
    <d v="2018-12-31T00:00:00"/>
    <m/>
    <n v="2"/>
    <m/>
    <m/>
    <n v="1"/>
    <n v="20190130"/>
    <n v="20190109"/>
    <n v="649877"/>
    <n v="0"/>
    <d v="2023-04-30T00:00:00"/>
  </r>
  <r>
    <n v="805028530"/>
    <s v="HOSPITAL ISAIAS DUARTE CANCINO E.S.E"/>
    <s v="FU"/>
    <n v="10084757"/>
    <s v="805028530_FU_10084757"/>
    <s v="FU"/>
    <n v="10084757"/>
    <d v="2019-01-03T00:00:00"/>
    <n v="200799"/>
    <n v="200799"/>
    <s v="B)Factura sin saldo ERP"/>
    <s v="OK"/>
    <x v="0"/>
    <m/>
    <n v="0"/>
    <m/>
    <m/>
    <m/>
    <m/>
    <n v="0"/>
    <n v="200799"/>
    <n v="0"/>
    <n v="0"/>
    <n v="0"/>
    <n v="200799"/>
    <n v="0"/>
    <m/>
    <n v="0"/>
    <m/>
    <n v="0"/>
    <n v="0"/>
    <n v="0"/>
    <n v="4800032769"/>
    <m/>
    <d v="2019-01-03T00:00:00"/>
    <m/>
    <n v="2"/>
    <m/>
    <m/>
    <n v="1"/>
    <n v="20190228"/>
    <n v="20190206"/>
    <n v="200799"/>
    <n v="0"/>
    <d v="2023-04-30T00:00:00"/>
  </r>
  <r>
    <n v="805028530"/>
    <s v="HOSPITAL ISAIAS DUARTE CANCINO E.S.E"/>
    <s v="FU"/>
    <n v="10090366"/>
    <s v="805028530_FU_10090366"/>
    <s v="FU"/>
    <n v="10090366"/>
    <d v="2019-01-24T00:00:00"/>
    <n v="52400"/>
    <n v="52400"/>
    <s v="B)Factura sin saldo ERP"/>
    <s v="OK"/>
    <x v="0"/>
    <m/>
    <n v="0"/>
    <m/>
    <m/>
    <m/>
    <m/>
    <n v="0"/>
    <n v="52400"/>
    <n v="0"/>
    <n v="0"/>
    <n v="0"/>
    <n v="52400"/>
    <n v="0"/>
    <m/>
    <n v="0"/>
    <m/>
    <n v="0"/>
    <n v="0"/>
    <n v="0"/>
    <n v="4800032769"/>
    <m/>
    <d v="2019-01-24T00:00:00"/>
    <m/>
    <n v="2"/>
    <m/>
    <m/>
    <n v="1"/>
    <n v="20190228"/>
    <n v="20190206"/>
    <n v="52400"/>
    <n v="0"/>
    <d v="2023-04-30T00:00:00"/>
  </r>
  <r>
    <n v="805028530"/>
    <s v="HOSPITAL ISAIAS DUARTE CANCINO E.S.E"/>
    <s v="FU"/>
    <n v="10092418"/>
    <s v="805028530_FU_10092418"/>
    <s v="FU"/>
    <n v="10092418"/>
    <d v="2019-01-30T00:00:00"/>
    <n v="1075793"/>
    <n v="1075793"/>
    <s v="B)Factura sin saldo ERP"/>
    <s v="OK"/>
    <x v="0"/>
    <m/>
    <n v="0"/>
    <m/>
    <m/>
    <m/>
    <m/>
    <n v="0"/>
    <n v="1075793"/>
    <n v="0"/>
    <n v="0"/>
    <n v="0"/>
    <n v="1075793"/>
    <n v="0"/>
    <m/>
    <n v="0"/>
    <m/>
    <n v="0"/>
    <n v="0"/>
    <n v="0"/>
    <n v="4800032769"/>
    <m/>
    <d v="2019-01-30T00:00:00"/>
    <m/>
    <n v="2"/>
    <m/>
    <m/>
    <n v="1"/>
    <n v="20190228"/>
    <n v="20190206"/>
    <n v="1075793"/>
    <n v="0"/>
    <d v="2023-04-30T00:00:00"/>
  </r>
  <r>
    <n v="805028530"/>
    <s v="HOSPITAL ISAIAS DUARTE CANCINO E.S.E"/>
    <s v="FU"/>
    <n v="10103549"/>
    <s v="805028530_FU_10103549"/>
    <s v="FU"/>
    <n v="10103549"/>
    <d v="2019-03-03T00:00:00"/>
    <n v="254714"/>
    <n v="254714"/>
    <s v="B)Factura sin saldo ERP"/>
    <s v="OK"/>
    <x v="0"/>
    <m/>
    <n v="0"/>
    <m/>
    <m/>
    <m/>
    <m/>
    <n v="0"/>
    <n v="254714"/>
    <n v="0"/>
    <n v="0"/>
    <n v="0"/>
    <n v="254714"/>
    <n v="0"/>
    <m/>
    <n v="0"/>
    <m/>
    <n v="0"/>
    <n v="0"/>
    <n v="0"/>
    <n v="4800032769"/>
    <m/>
    <d v="2019-03-03T00:00:00"/>
    <m/>
    <n v="2"/>
    <m/>
    <m/>
    <n v="1"/>
    <n v="20190430"/>
    <n v="20190409"/>
    <n v="254714"/>
    <n v="0"/>
    <d v="2023-04-30T00:00:00"/>
  </r>
  <r>
    <n v="805028530"/>
    <s v="HOSPITAL ISAIAS DUARTE CANCINO E.S.E"/>
    <s v="FU"/>
    <n v="10111268"/>
    <s v="805028530_FU_10111268"/>
    <s v="FU"/>
    <n v="10111268"/>
    <d v="2019-03-27T00:00:00"/>
    <n v="52400"/>
    <n v="52400"/>
    <s v="B)Factura sin saldo ERP"/>
    <s v="OK"/>
    <x v="0"/>
    <m/>
    <n v="0"/>
    <m/>
    <m/>
    <m/>
    <m/>
    <n v="0"/>
    <n v="52400"/>
    <n v="0"/>
    <n v="0"/>
    <n v="0"/>
    <n v="52400"/>
    <n v="0"/>
    <m/>
    <n v="0"/>
    <m/>
    <n v="0"/>
    <n v="0"/>
    <n v="0"/>
    <n v="4800032769"/>
    <m/>
    <d v="2019-03-27T00:00:00"/>
    <m/>
    <n v="2"/>
    <m/>
    <m/>
    <n v="1"/>
    <n v="20190430"/>
    <n v="20190409"/>
    <n v="52400"/>
    <n v="0"/>
    <d v="2023-04-30T00:00:00"/>
  </r>
  <r>
    <n v="805028530"/>
    <s v="HOSPITAL ISAIAS DUARTE CANCINO E.S.E"/>
    <s v="FU"/>
    <n v="10111882"/>
    <s v="805028530_FU_10111882"/>
    <s v="FU"/>
    <n v="10111882"/>
    <d v="2019-03-29T00:00:00"/>
    <n v="248949"/>
    <n v="248949"/>
    <s v="B)Factura sin saldo ERP"/>
    <s v="OK"/>
    <x v="0"/>
    <m/>
    <n v="0"/>
    <m/>
    <m/>
    <m/>
    <m/>
    <n v="0"/>
    <n v="248949"/>
    <n v="0"/>
    <n v="0"/>
    <n v="0"/>
    <n v="248949"/>
    <n v="0"/>
    <m/>
    <n v="0"/>
    <m/>
    <n v="0"/>
    <n v="0"/>
    <n v="0"/>
    <n v="4800032769"/>
    <m/>
    <d v="2019-03-29T00:00:00"/>
    <m/>
    <n v="2"/>
    <m/>
    <m/>
    <n v="1"/>
    <n v="20190430"/>
    <n v="20190409"/>
    <n v="248949"/>
    <n v="0"/>
    <d v="2023-04-30T00:00:00"/>
  </r>
  <r>
    <n v="805028530"/>
    <s v="HOSPITAL ISAIAS DUARTE CANCINO E.S.E"/>
    <s v="FU"/>
    <n v="10112426"/>
    <s v="805028530_FU_10112426"/>
    <s v="FU"/>
    <n v="10112426"/>
    <d v="2019-04-01T00:00:00"/>
    <n v="506456"/>
    <n v="506456"/>
    <s v="B)Factura sin saldo ERP"/>
    <s v="OK"/>
    <x v="0"/>
    <m/>
    <n v="0"/>
    <m/>
    <m/>
    <m/>
    <m/>
    <n v="0"/>
    <n v="506456"/>
    <n v="0"/>
    <n v="0"/>
    <n v="0"/>
    <n v="506456"/>
    <n v="0"/>
    <m/>
    <n v="0"/>
    <m/>
    <n v="0"/>
    <n v="0"/>
    <n v="0"/>
    <n v="4800032769"/>
    <m/>
    <d v="2019-04-01T00:00:00"/>
    <m/>
    <n v="2"/>
    <m/>
    <m/>
    <n v="1"/>
    <n v="20190530"/>
    <n v="20190510"/>
    <n v="506456"/>
    <n v="0"/>
    <d v="2023-04-30T00:00:00"/>
  </r>
  <r>
    <n v="805028530"/>
    <s v="HOSPITAL ISAIAS DUARTE CANCINO E.S.E"/>
    <s v="FU"/>
    <n v="10118320"/>
    <s v="805028530_FU_10118320"/>
    <s v="FU"/>
    <n v="10118320"/>
    <d v="2019-04-17T00:00:00"/>
    <n v="73300"/>
    <n v="73300"/>
    <s v="B)Factura sin saldo ERP"/>
    <s v="OK"/>
    <x v="0"/>
    <m/>
    <n v="0"/>
    <m/>
    <m/>
    <m/>
    <m/>
    <n v="0"/>
    <n v="73300"/>
    <n v="0"/>
    <n v="0"/>
    <n v="0"/>
    <n v="73300"/>
    <n v="0"/>
    <m/>
    <n v="0"/>
    <m/>
    <n v="0"/>
    <n v="0"/>
    <n v="0"/>
    <n v="4800032769"/>
    <m/>
    <d v="2019-04-17T00:00:00"/>
    <m/>
    <n v="2"/>
    <m/>
    <m/>
    <n v="1"/>
    <n v="20190530"/>
    <n v="20190510"/>
    <n v="73300"/>
    <n v="0"/>
    <d v="2023-04-30T00:00:00"/>
  </r>
  <r>
    <n v="805028530"/>
    <s v="HOSPITAL ISAIAS DUARTE CANCINO E.S.E"/>
    <s v="FU"/>
    <n v="10118358"/>
    <s v="805028530_FU_10118358"/>
    <s v="FU"/>
    <n v="10118358"/>
    <d v="2019-04-18T00:00:00"/>
    <n v="102100"/>
    <n v="102100"/>
    <s v="B)Factura sin saldo ERP"/>
    <s v="OK"/>
    <x v="0"/>
    <m/>
    <n v="0"/>
    <m/>
    <m/>
    <m/>
    <m/>
    <n v="0"/>
    <n v="102100"/>
    <n v="0"/>
    <n v="0"/>
    <n v="0"/>
    <n v="102100"/>
    <n v="0"/>
    <m/>
    <n v="0"/>
    <m/>
    <n v="0"/>
    <n v="0"/>
    <n v="0"/>
    <n v="4800032769"/>
    <m/>
    <d v="2019-04-18T00:00:00"/>
    <m/>
    <n v="2"/>
    <m/>
    <m/>
    <n v="1"/>
    <n v="20190530"/>
    <n v="20190510"/>
    <n v="102100"/>
    <n v="0"/>
    <d v="2023-04-30T00:00:00"/>
  </r>
  <r>
    <n v="805028530"/>
    <s v="HOSPITAL ISAIAS DUARTE CANCINO E.S.E"/>
    <s v="FU"/>
    <n v="10118439"/>
    <s v="805028530_FU_10118439"/>
    <s v="FU"/>
    <n v="10118439"/>
    <d v="2019-04-21T00:00:00"/>
    <n v="165314"/>
    <n v="165314"/>
    <s v="B)Factura sin saldo ERP"/>
    <s v="OK"/>
    <x v="0"/>
    <m/>
    <n v="0"/>
    <m/>
    <m/>
    <m/>
    <m/>
    <n v="0"/>
    <n v="165314"/>
    <n v="0"/>
    <n v="0"/>
    <n v="0"/>
    <n v="165314"/>
    <n v="0"/>
    <m/>
    <n v="0"/>
    <m/>
    <n v="0"/>
    <n v="0"/>
    <n v="0"/>
    <n v="4800032769"/>
    <m/>
    <d v="2019-04-21T00:00:00"/>
    <m/>
    <n v="2"/>
    <m/>
    <m/>
    <n v="1"/>
    <n v="20190530"/>
    <n v="20190510"/>
    <n v="165314"/>
    <n v="0"/>
    <d v="2023-04-30T00:00:00"/>
  </r>
  <r>
    <n v="805028530"/>
    <s v="HOSPITAL ISAIAS DUARTE CANCINO E.S.E"/>
    <s v="FU"/>
    <n v="10121044"/>
    <s v="805028530_FU_10121044"/>
    <s v="FU"/>
    <n v="10121044"/>
    <d v="2019-04-28T00:00:00"/>
    <n v="450309"/>
    <n v="450309"/>
    <s v="B)Factura sin saldo ERP"/>
    <s v="OK"/>
    <x v="0"/>
    <m/>
    <n v="0"/>
    <m/>
    <m/>
    <m/>
    <m/>
    <n v="0"/>
    <n v="450309"/>
    <n v="0"/>
    <n v="0"/>
    <n v="0"/>
    <n v="450309"/>
    <n v="0"/>
    <m/>
    <n v="0"/>
    <m/>
    <n v="0"/>
    <n v="0"/>
    <n v="0"/>
    <n v="4800032769"/>
    <m/>
    <d v="2019-04-28T00:00:00"/>
    <m/>
    <n v="2"/>
    <m/>
    <m/>
    <n v="1"/>
    <n v="20190530"/>
    <n v="20190510"/>
    <n v="450309"/>
    <n v="0"/>
    <d v="2023-04-30T00:00:00"/>
  </r>
  <r>
    <n v="805028530"/>
    <s v="HOSPITAL ISAIAS DUARTE CANCINO E.S.E"/>
    <s v="FU"/>
    <n v="10121064"/>
    <s v="805028530_FU_10121064"/>
    <s v="FU"/>
    <n v="10121064"/>
    <d v="2019-04-28T00:00:00"/>
    <n v="1107603"/>
    <n v="1107603"/>
    <s v="B)Factura sin saldo ERP"/>
    <s v="OK"/>
    <x v="0"/>
    <m/>
    <n v="0"/>
    <m/>
    <m/>
    <m/>
    <m/>
    <n v="0"/>
    <n v="1107603"/>
    <n v="0"/>
    <n v="0"/>
    <n v="0"/>
    <n v="1107603"/>
    <n v="0"/>
    <m/>
    <n v="0"/>
    <m/>
    <n v="0"/>
    <n v="0"/>
    <n v="0"/>
    <n v="4800032769"/>
    <m/>
    <d v="2019-04-28T00:00:00"/>
    <m/>
    <n v="2"/>
    <m/>
    <m/>
    <n v="1"/>
    <n v="20190530"/>
    <n v="20190510"/>
    <n v="1107603"/>
    <n v="0"/>
    <d v="2023-04-30T00:00:00"/>
  </r>
  <r>
    <n v="805028530"/>
    <s v="HOSPITAL ISAIAS DUARTE CANCINO E.S.E"/>
    <s v="FU"/>
    <n v="10126766"/>
    <s v="805028530_FU_10126766"/>
    <s v="FU"/>
    <n v="10126766"/>
    <d v="2019-05-15T00:00:00"/>
    <n v="674818"/>
    <n v="674818"/>
    <s v="B)Factura sin saldo ERP"/>
    <s v="OK"/>
    <x v="0"/>
    <m/>
    <n v="0"/>
    <m/>
    <m/>
    <m/>
    <m/>
    <n v="0"/>
    <n v="674818"/>
    <n v="0"/>
    <n v="0"/>
    <n v="0"/>
    <n v="674818"/>
    <n v="0"/>
    <m/>
    <n v="0"/>
    <m/>
    <n v="0"/>
    <n v="0"/>
    <n v="0"/>
    <n v="4800033725"/>
    <m/>
    <d v="2019-05-15T00:00:00"/>
    <m/>
    <n v="2"/>
    <m/>
    <m/>
    <n v="1"/>
    <n v="20190630"/>
    <n v="20190607"/>
    <n v="674818"/>
    <n v="0"/>
    <d v="2023-04-30T00:00:00"/>
  </r>
  <r>
    <n v="805028530"/>
    <s v="HOSPITAL ISAIAS DUARTE CANCINO E.S.E"/>
    <s v="FU"/>
    <n v="10128032"/>
    <s v="805028530_FU_10128032"/>
    <s v="FU"/>
    <n v="10128032"/>
    <d v="2019-05-18T00:00:00"/>
    <n v="63200"/>
    <n v="63200"/>
    <s v="B)Factura sin saldo ERP"/>
    <s v="OK"/>
    <x v="0"/>
    <m/>
    <n v="0"/>
    <m/>
    <m/>
    <m/>
    <m/>
    <n v="0"/>
    <n v="63200"/>
    <n v="0"/>
    <n v="0"/>
    <n v="0"/>
    <n v="63200"/>
    <n v="0"/>
    <m/>
    <n v="0"/>
    <m/>
    <n v="0"/>
    <n v="0"/>
    <n v="0"/>
    <n v="4800033725"/>
    <m/>
    <d v="2019-05-18T00:00:00"/>
    <m/>
    <n v="2"/>
    <m/>
    <m/>
    <n v="1"/>
    <n v="20190630"/>
    <n v="20190607"/>
    <n v="63200"/>
    <n v="0"/>
    <d v="2023-04-30T00:00:00"/>
  </r>
  <r>
    <n v="805028530"/>
    <s v="HOSPITAL ISAIAS DUARTE CANCINO E.S.E"/>
    <s v="FU"/>
    <n v="10129954"/>
    <s v="805028530_FU_10129954"/>
    <s v="FU"/>
    <n v="10129954"/>
    <d v="2019-05-23T00:00:00"/>
    <n v="52400"/>
    <n v="52400"/>
    <s v="B)Factura sin saldo ERP"/>
    <s v="OK"/>
    <x v="0"/>
    <m/>
    <n v="0"/>
    <m/>
    <m/>
    <m/>
    <m/>
    <n v="0"/>
    <n v="52400"/>
    <n v="0"/>
    <n v="0"/>
    <n v="0"/>
    <n v="52400"/>
    <n v="0"/>
    <m/>
    <n v="0"/>
    <m/>
    <n v="0"/>
    <n v="0"/>
    <n v="0"/>
    <n v="4800033725"/>
    <m/>
    <d v="2019-05-23T00:00:00"/>
    <m/>
    <n v="2"/>
    <m/>
    <m/>
    <n v="1"/>
    <n v="20190630"/>
    <n v="20190607"/>
    <n v="52400"/>
    <n v="0"/>
    <d v="2023-04-30T00:00:00"/>
  </r>
  <r>
    <n v="805028530"/>
    <s v="HOSPITAL ISAIAS DUARTE CANCINO E.S.E"/>
    <s v="FU"/>
    <n v="10130497"/>
    <s v="805028530_FU_10130497"/>
    <s v="FU"/>
    <n v="10130497"/>
    <d v="2019-05-25T00:00:00"/>
    <n v="581075"/>
    <n v="581075"/>
    <s v="B)Factura sin saldo ERP"/>
    <s v="OK"/>
    <x v="0"/>
    <m/>
    <n v="0"/>
    <m/>
    <m/>
    <m/>
    <m/>
    <n v="0"/>
    <n v="581075"/>
    <n v="0"/>
    <n v="0"/>
    <n v="0"/>
    <n v="581075"/>
    <n v="0"/>
    <m/>
    <n v="0"/>
    <m/>
    <n v="0"/>
    <n v="0"/>
    <n v="0"/>
    <n v="4800033725"/>
    <m/>
    <d v="2019-05-25T00:00:00"/>
    <m/>
    <n v="2"/>
    <m/>
    <m/>
    <n v="1"/>
    <n v="20190630"/>
    <n v="20190607"/>
    <n v="581075"/>
    <n v="0"/>
    <d v="2023-04-30T00:00:00"/>
  </r>
  <r>
    <n v="805028530"/>
    <s v="HOSPITAL ISAIAS DUARTE CANCINO E.S.E"/>
    <s v="FU"/>
    <n v="10130509"/>
    <s v="805028530_FU_10130509"/>
    <s v="FU"/>
    <n v="10130509"/>
    <d v="2019-05-26T00:00:00"/>
    <n v="61300"/>
    <n v="61300"/>
    <s v="B)Factura sin saldo ERP"/>
    <s v="OK"/>
    <x v="0"/>
    <m/>
    <n v="0"/>
    <m/>
    <m/>
    <m/>
    <m/>
    <n v="0"/>
    <n v="61300"/>
    <n v="0"/>
    <n v="0"/>
    <n v="0"/>
    <n v="61300"/>
    <n v="0"/>
    <m/>
    <n v="0"/>
    <m/>
    <n v="0"/>
    <n v="0"/>
    <n v="0"/>
    <n v="4800033725"/>
    <m/>
    <d v="2019-05-26T00:00:00"/>
    <m/>
    <n v="2"/>
    <m/>
    <m/>
    <n v="1"/>
    <n v="20190630"/>
    <n v="20190607"/>
    <n v="61300"/>
    <n v="0"/>
    <d v="2023-04-30T00:00:00"/>
  </r>
  <r>
    <n v="805028530"/>
    <s v="HOSPITAL ISAIAS DUARTE CANCINO E.S.E"/>
    <s v="FU"/>
    <n v="10131853"/>
    <s v="805028530_FU_10131853"/>
    <s v="FU"/>
    <n v="10131853"/>
    <d v="2019-05-29T00:00:00"/>
    <n v="114345"/>
    <n v="114345"/>
    <s v="B)Factura sin saldo ERP"/>
    <s v="OK"/>
    <x v="0"/>
    <m/>
    <n v="0"/>
    <m/>
    <m/>
    <m/>
    <m/>
    <n v="0"/>
    <n v="114345"/>
    <n v="0"/>
    <n v="0"/>
    <n v="0"/>
    <n v="114345"/>
    <n v="0"/>
    <m/>
    <n v="0"/>
    <m/>
    <n v="0"/>
    <n v="0"/>
    <n v="0"/>
    <n v="4800037634"/>
    <m/>
    <d v="2019-05-29T00:00:00"/>
    <m/>
    <n v="2"/>
    <m/>
    <m/>
    <n v="1"/>
    <n v="20190630"/>
    <n v="20190621"/>
    <n v="114345"/>
    <n v="0"/>
    <d v="2023-04-30T00:00:00"/>
  </r>
  <r>
    <n v="805028530"/>
    <s v="HOSPITAL ISAIAS DUARTE CANCINO E.S.E"/>
    <s v="FU"/>
    <n v="10134649"/>
    <s v="805028530_FU_10134649"/>
    <s v="FU"/>
    <n v="10134649"/>
    <d v="2019-06-08T00:00:00"/>
    <n v="131543"/>
    <n v="131543"/>
    <s v="B)Factura sin saldo ERP"/>
    <s v="OK"/>
    <x v="0"/>
    <m/>
    <n v="0"/>
    <m/>
    <m/>
    <m/>
    <m/>
    <n v="0"/>
    <n v="131543"/>
    <n v="0"/>
    <n v="0"/>
    <n v="0"/>
    <n v="131543"/>
    <n v="0"/>
    <m/>
    <n v="0"/>
    <m/>
    <n v="0"/>
    <n v="0"/>
    <n v="0"/>
    <n v="4800033725"/>
    <m/>
    <d v="2019-06-08T00:00:00"/>
    <m/>
    <n v="2"/>
    <m/>
    <m/>
    <n v="1"/>
    <n v="20190730"/>
    <n v="20190708"/>
    <n v="131543"/>
    <n v="0"/>
    <d v="2023-04-30T00:00:00"/>
  </r>
  <r>
    <n v="805028530"/>
    <s v="HOSPITAL ISAIAS DUARTE CANCINO E.S.E"/>
    <s v="FU"/>
    <n v="10137437"/>
    <s v="805028530_FU_10137437"/>
    <s v="FU"/>
    <n v="10137437"/>
    <d v="2019-06-15T00:00:00"/>
    <n v="460388"/>
    <n v="460388"/>
    <s v="B)Factura sin saldo ERP"/>
    <s v="OK"/>
    <x v="0"/>
    <m/>
    <n v="0"/>
    <m/>
    <m/>
    <m/>
    <m/>
    <n v="0"/>
    <n v="460388"/>
    <n v="0"/>
    <n v="0"/>
    <n v="0"/>
    <n v="460388"/>
    <n v="0"/>
    <m/>
    <n v="0"/>
    <m/>
    <n v="0"/>
    <n v="0"/>
    <n v="0"/>
    <n v="4800033725"/>
    <m/>
    <d v="2019-06-15T00:00:00"/>
    <m/>
    <n v="2"/>
    <m/>
    <m/>
    <n v="1"/>
    <n v="20190730"/>
    <n v="20190708"/>
    <n v="460388"/>
    <n v="0"/>
    <d v="2023-04-30T00:00:00"/>
  </r>
  <r>
    <n v="805028530"/>
    <s v="HOSPITAL ISAIAS DUARTE CANCINO E.S.E"/>
    <s v="FU"/>
    <n v="10138616"/>
    <s v="805028530_FU_10138616"/>
    <s v="FU"/>
    <n v="10138616"/>
    <d v="2019-06-19T00:00:00"/>
    <n v="165700"/>
    <n v="165700"/>
    <s v="B)Factura sin saldo ERP"/>
    <s v="OK"/>
    <x v="0"/>
    <m/>
    <n v="0"/>
    <m/>
    <m/>
    <m/>
    <m/>
    <n v="0"/>
    <n v="165700"/>
    <n v="0"/>
    <n v="0"/>
    <n v="0"/>
    <n v="165700"/>
    <n v="0"/>
    <m/>
    <n v="0"/>
    <m/>
    <n v="0"/>
    <n v="0"/>
    <n v="0"/>
    <n v="4800033725"/>
    <m/>
    <d v="2019-06-19T00:00:00"/>
    <m/>
    <n v="2"/>
    <m/>
    <m/>
    <n v="1"/>
    <n v="20190730"/>
    <n v="20190708"/>
    <n v="165700"/>
    <n v="0"/>
    <d v="2023-04-30T00:00:00"/>
  </r>
  <r>
    <n v="805028530"/>
    <s v="HOSPITAL ISAIAS DUARTE CANCINO E.S.E"/>
    <s v="FU"/>
    <n v="10139422"/>
    <s v="805028530_FU_10139422"/>
    <s v="FU"/>
    <n v="10139422"/>
    <d v="2019-06-20T00:00:00"/>
    <n v="105700"/>
    <n v="105700"/>
    <s v="B)Factura sin saldo ERP"/>
    <s v="OK"/>
    <x v="0"/>
    <m/>
    <n v="0"/>
    <m/>
    <m/>
    <m/>
    <m/>
    <n v="0"/>
    <n v="105700"/>
    <n v="0"/>
    <n v="0"/>
    <n v="0"/>
    <n v="105700"/>
    <n v="0"/>
    <m/>
    <n v="0"/>
    <m/>
    <n v="0"/>
    <n v="0"/>
    <n v="0"/>
    <n v="4800033725"/>
    <m/>
    <d v="2019-06-20T00:00:00"/>
    <m/>
    <n v="2"/>
    <m/>
    <m/>
    <n v="1"/>
    <n v="20190730"/>
    <n v="20190708"/>
    <n v="105700"/>
    <n v="0"/>
    <d v="2023-04-30T00:00:00"/>
  </r>
  <r>
    <n v="805028530"/>
    <s v="HOSPITAL ISAIAS DUARTE CANCINO E.S.E"/>
    <s v="FU"/>
    <n v="10139920"/>
    <s v="805028530_FU_10139920"/>
    <s v="FU"/>
    <n v="10139920"/>
    <d v="2019-06-22T00:00:00"/>
    <n v="68359"/>
    <n v="68359"/>
    <s v="B)Factura sin saldo ERP"/>
    <s v="OK"/>
    <x v="0"/>
    <m/>
    <n v="0"/>
    <m/>
    <m/>
    <m/>
    <m/>
    <n v="0"/>
    <n v="68359"/>
    <n v="0"/>
    <n v="0"/>
    <n v="0"/>
    <n v="68359"/>
    <n v="0"/>
    <m/>
    <n v="0"/>
    <m/>
    <n v="0"/>
    <n v="0"/>
    <n v="0"/>
    <n v="4800033725"/>
    <m/>
    <d v="2019-06-22T00:00:00"/>
    <m/>
    <n v="2"/>
    <m/>
    <m/>
    <n v="1"/>
    <n v="20190730"/>
    <n v="20190708"/>
    <n v="68359"/>
    <n v="0"/>
    <d v="2023-04-30T00:00:00"/>
  </r>
  <r>
    <n v="805028530"/>
    <s v="HOSPITAL ISAIAS DUARTE CANCINO E.S.E"/>
    <s v="FU"/>
    <n v="10141102"/>
    <s v="805028530_FU_10141102"/>
    <s v="FU"/>
    <n v="10141102"/>
    <d v="2019-06-26T00:00:00"/>
    <n v="558618"/>
    <n v="558618"/>
    <s v="B)Factura sin saldo ERP"/>
    <s v="OK"/>
    <x v="0"/>
    <m/>
    <n v="0"/>
    <m/>
    <m/>
    <m/>
    <m/>
    <n v="0"/>
    <n v="558618"/>
    <n v="0"/>
    <n v="0"/>
    <n v="0"/>
    <n v="558618"/>
    <n v="0"/>
    <m/>
    <n v="0"/>
    <m/>
    <n v="0"/>
    <n v="0"/>
    <n v="0"/>
    <n v="4800033725"/>
    <m/>
    <d v="2019-06-26T00:00:00"/>
    <m/>
    <n v="2"/>
    <m/>
    <m/>
    <n v="1"/>
    <n v="20190730"/>
    <n v="20190708"/>
    <n v="558618"/>
    <n v="0"/>
    <d v="2023-04-30T00:00:00"/>
  </r>
  <r>
    <n v="805028530"/>
    <s v="HOSPITAL ISAIAS DUARTE CANCINO E.S.E"/>
    <s v="FU"/>
    <n v="10142739"/>
    <s v="805028530_FU_10142739"/>
    <s v="FU"/>
    <n v="10142739"/>
    <d v="2019-07-02T00:00:00"/>
    <n v="64402"/>
    <n v="64402"/>
    <s v="B)Factura sin saldo ERP"/>
    <s v="OK"/>
    <x v="0"/>
    <m/>
    <n v="0"/>
    <m/>
    <m/>
    <m/>
    <m/>
    <n v="0"/>
    <n v="64402"/>
    <n v="0"/>
    <n v="0"/>
    <n v="0"/>
    <n v="64402"/>
    <n v="0"/>
    <m/>
    <n v="0"/>
    <m/>
    <n v="0"/>
    <n v="0"/>
    <n v="0"/>
    <n v="4800033725"/>
    <m/>
    <d v="2019-07-02T00:00:00"/>
    <m/>
    <n v="2"/>
    <m/>
    <m/>
    <n v="1"/>
    <n v="20190730"/>
    <n v="20190708"/>
    <n v="64402"/>
    <n v="0"/>
    <d v="2023-04-30T00:00:00"/>
  </r>
  <r>
    <n v="805028530"/>
    <s v="HOSPITAL ISAIAS DUARTE CANCINO E.S.E"/>
    <s v="FU"/>
    <n v="10144822"/>
    <s v="805028530_FU_10144822"/>
    <s v="FU"/>
    <n v="10144822"/>
    <d v="2019-07-08T00:00:00"/>
    <n v="380934"/>
    <n v="380934"/>
    <s v="B)Factura sin saldo ERP"/>
    <s v="OK"/>
    <x v="0"/>
    <m/>
    <n v="0"/>
    <m/>
    <m/>
    <m/>
    <m/>
    <n v="0"/>
    <n v="380934"/>
    <n v="0"/>
    <n v="0"/>
    <n v="0"/>
    <n v="380934"/>
    <n v="0"/>
    <m/>
    <n v="0"/>
    <m/>
    <n v="0"/>
    <n v="0"/>
    <n v="0"/>
    <n v="4800036172"/>
    <m/>
    <d v="2019-07-08T00:00:00"/>
    <m/>
    <n v="2"/>
    <m/>
    <m/>
    <n v="1"/>
    <n v="20190830"/>
    <n v="20190809"/>
    <n v="380934"/>
    <n v="0"/>
    <d v="2023-04-30T00:00:00"/>
  </r>
  <r>
    <n v="805028530"/>
    <s v="HOSPITAL ISAIAS DUARTE CANCINO E.S.E"/>
    <s v="FU"/>
    <n v="10144824"/>
    <s v="805028530_FU_10144824"/>
    <s v="FU"/>
    <n v="10144824"/>
    <d v="2019-07-08T00:00:00"/>
    <n v="61300"/>
    <n v="61300"/>
    <s v="B)Factura sin saldo ERP"/>
    <s v="OK"/>
    <x v="0"/>
    <m/>
    <n v="0"/>
    <m/>
    <m/>
    <m/>
    <m/>
    <n v="0"/>
    <n v="61300"/>
    <n v="0"/>
    <n v="0"/>
    <n v="0"/>
    <n v="61300"/>
    <n v="0"/>
    <m/>
    <n v="0"/>
    <m/>
    <n v="0"/>
    <n v="0"/>
    <n v="0"/>
    <n v="4800036172"/>
    <m/>
    <d v="2019-07-08T00:00:00"/>
    <m/>
    <n v="2"/>
    <m/>
    <m/>
    <n v="1"/>
    <n v="20190830"/>
    <n v="20190809"/>
    <n v="61300"/>
    <n v="0"/>
    <d v="2023-04-30T00:00:00"/>
  </r>
  <r>
    <n v="805028530"/>
    <s v="HOSPITAL ISAIAS DUARTE CANCINO E.S.E"/>
    <s v="FU"/>
    <n v="10150261"/>
    <s v="805028530_FU_10150261"/>
    <s v="FU"/>
    <n v="10150261"/>
    <d v="2019-07-22T00:00:00"/>
    <n v="304009"/>
    <n v="304009"/>
    <s v="B)Factura sin saldo ERP"/>
    <s v="OK"/>
    <x v="0"/>
    <m/>
    <n v="0"/>
    <m/>
    <m/>
    <m/>
    <m/>
    <n v="0"/>
    <n v="304009"/>
    <n v="0"/>
    <n v="0"/>
    <n v="0"/>
    <n v="304009"/>
    <n v="0"/>
    <m/>
    <n v="0"/>
    <m/>
    <n v="0"/>
    <n v="0"/>
    <n v="0"/>
    <n v="4800036172"/>
    <m/>
    <d v="2019-07-22T00:00:00"/>
    <m/>
    <n v="2"/>
    <m/>
    <m/>
    <n v="1"/>
    <n v="20190830"/>
    <n v="20190809"/>
    <n v="304009"/>
    <n v="0"/>
    <d v="2023-04-30T00:00:00"/>
  </r>
  <r>
    <n v="805028530"/>
    <s v="HOSPITAL ISAIAS DUARTE CANCINO E.S.E"/>
    <s v="FU"/>
    <n v="10155115"/>
    <s v="805028530_FU_10155115"/>
    <s v="FU"/>
    <n v="10155115"/>
    <d v="2019-08-03T00:00:00"/>
    <n v="51300"/>
    <n v="51300"/>
    <s v="B)Factura sin saldo ERP"/>
    <s v="OK"/>
    <x v="0"/>
    <m/>
    <n v="0"/>
    <m/>
    <m/>
    <m/>
    <m/>
    <n v="0"/>
    <n v="51300"/>
    <n v="0"/>
    <n v="0"/>
    <n v="0"/>
    <n v="51300"/>
    <n v="0"/>
    <m/>
    <n v="0"/>
    <m/>
    <n v="0"/>
    <n v="0"/>
    <n v="0"/>
    <n v="4800036172"/>
    <m/>
    <d v="2019-08-03T00:00:00"/>
    <m/>
    <n v="2"/>
    <m/>
    <m/>
    <n v="1"/>
    <n v="20190930"/>
    <n v="20190910"/>
    <n v="51300"/>
    <n v="0"/>
    <d v="2023-04-30T00:00:00"/>
  </r>
  <r>
    <n v="805028530"/>
    <s v="HOSPITAL ISAIAS DUARTE CANCINO E.S.E"/>
    <s v="FU"/>
    <n v="10155168"/>
    <s v="805028530_FU_10155168"/>
    <s v="FU"/>
    <n v="10155168"/>
    <d v="2019-08-04T00:00:00"/>
    <n v="285902"/>
    <n v="285902"/>
    <s v="B)Factura sin saldo ERP"/>
    <s v="OK"/>
    <x v="0"/>
    <m/>
    <n v="0"/>
    <m/>
    <m/>
    <m/>
    <m/>
    <n v="0"/>
    <n v="285902"/>
    <n v="0"/>
    <n v="0"/>
    <n v="0"/>
    <n v="285902"/>
    <n v="0"/>
    <m/>
    <n v="0"/>
    <m/>
    <n v="0"/>
    <n v="0"/>
    <n v="0"/>
    <n v="4800036172"/>
    <m/>
    <d v="2019-08-04T00:00:00"/>
    <m/>
    <n v="2"/>
    <m/>
    <m/>
    <n v="1"/>
    <n v="20190930"/>
    <n v="20190910"/>
    <n v="285902"/>
    <n v="0"/>
    <d v="2023-04-30T00:00:00"/>
  </r>
  <r>
    <n v="805028530"/>
    <s v="HOSPITAL ISAIAS DUARTE CANCINO E.S.E"/>
    <s v="FU"/>
    <n v="10156895"/>
    <s v="805028530_FU_10156895"/>
    <s v="FU"/>
    <n v="10156895"/>
    <d v="2019-08-09T00:00:00"/>
    <n v="120914"/>
    <n v="120914"/>
    <s v="B)Factura sin saldo ERP"/>
    <s v="OK"/>
    <x v="0"/>
    <m/>
    <n v="0"/>
    <m/>
    <m/>
    <m/>
    <m/>
    <n v="0"/>
    <n v="120914"/>
    <n v="0"/>
    <n v="0"/>
    <n v="0"/>
    <n v="120914"/>
    <n v="0"/>
    <m/>
    <n v="0"/>
    <m/>
    <n v="0"/>
    <n v="0"/>
    <n v="0"/>
    <n v="4800036172"/>
    <m/>
    <d v="2019-08-09T00:00:00"/>
    <m/>
    <n v="2"/>
    <m/>
    <m/>
    <n v="1"/>
    <n v="20190930"/>
    <n v="20190910"/>
    <n v="120914"/>
    <n v="0"/>
    <d v="2023-04-30T00:00:00"/>
  </r>
  <r>
    <n v="805028530"/>
    <s v="HOSPITAL ISAIAS DUARTE CANCINO E.S.E"/>
    <s v="FU"/>
    <n v="10159018"/>
    <s v="805028530_FU_10159018"/>
    <s v="FU"/>
    <n v="10159018"/>
    <d v="2019-08-17T00:00:00"/>
    <n v="349176"/>
    <n v="349176"/>
    <s v="B)Factura sin saldo ERP"/>
    <s v="OK"/>
    <x v="0"/>
    <m/>
    <n v="0"/>
    <m/>
    <m/>
    <m/>
    <m/>
    <n v="0"/>
    <n v="349176"/>
    <n v="0"/>
    <n v="0"/>
    <n v="0"/>
    <n v="349176"/>
    <n v="0"/>
    <m/>
    <n v="0"/>
    <m/>
    <n v="0"/>
    <n v="0"/>
    <n v="0"/>
    <n v="4800036172"/>
    <m/>
    <d v="2019-08-17T00:00:00"/>
    <m/>
    <n v="2"/>
    <m/>
    <m/>
    <n v="1"/>
    <n v="20190930"/>
    <n v="20190910"/>
    <n v="349176"/>
    <n v="0"/>
    <d v="2023-04-30T00:00:00"/>
  </r>
  <r>
    <n v="805028530"/>
    <s v="HOSPITAL ISAIAS DUARTE CANCINO E.S.E"/>
    <s v="FU"/>
    <n v="10159277"/>
    <s v="805028530_FU_10159277"/>
    <s v="FU"/>
    <n v="10159277"/>
    <d v="2019-08-18T00:00:00"/>
    <n v="82059"/>
    <n v="82059"/>
    <s v="B)Factura sin saldo ERP"/>
    <s v="OK"/>
    <x v="0"/>
    <m/>
    <n v="0"/>
    <m/>
    <m/>
    <m/>
    <m/>
    <n v="0"/>
    <n v="82059"/>
    <n v="0"/>
    <n v="0"/>
    <n v="0"/>
    <n v="82059"/>
    <n v="0"/>
    <m/>
    <n v="0"/>
    <m/>
    <n v="0"/>
    <n v="0"/>
    <n v="0"/>
    <n v="4800036172"/>
    <m/>
    <d v="2019-08-18T00:00:00"/>
    <m/>
    <n v="2"/>
    <m/>
    <m/>
    <n v="1"/>
    <n v="20190930"/>
    <n v="20190910"/>
    <n v="82059"/>
    <n v="0"/>
    <d v="2023-04-30T00:00:00"/>
  </r>
  <r>
    <n v="805028530"/>
    <s v="HOSPITAL ISAIAS DUARTE CANCINO E.S.E"/>
    <s v="FU"/>
    <n v="10178028"/>
    <s v="805028530_FU_10178028"/>
    <s v="FU"/>
    <n v="10178028"/>
    <d v="2019-10-12T00:00:00"/>
    <n v="283036"/>
    <n v="283036"/>
    <s v="B)Factura sin saldo ERP"/>
    <s v="OK"/>
    <x v="0"/>
    <m/>
    <n v="0"/>
    <m/>
    <m/>
    <m/>
    <m/>
    <n v="0"/>
    <n v="283036"/>
    <n v="0"/>
    <n v="0"/>
    <n v="0"/>
    <n v="283036"/>
    <n v="0"/>
    <m/>
    <n v="0"/>
    <m/>
    <n v="0"/>
    <n v="0"/>
    <n v="0"/>
    <n v="4800036172"/>
    <m/>
    <d v="2019-10-12T00:00:00"/>
    <m/>
    <n v="2"/>
    <m/>
    <m/>
    <n v="1"/>
    <n v="20191230"/>
    <n v="20191213"/>
    <n v="283036"/>
    <n v="0"/>
    <d v="2023-04-30T00:00:00"/>
  </r>
  <r>
    <n v="805028530"/>
    <s v="HOSPITAL ISAIAS DUARTE CANCINO E.S.E"/>
    <s v="FU"/>
    <n v="10192598"/>
    <s v="805028530_FU_10192598"/>
    <s v="FU"/>
    <n v="10192598"/>
    <d v="2019-11-27T00:00:00"/>
    <n v="110800"/>
    <n v="110800"/>
    <s v="B)Factura sin saldo ERP"/>
    <s v="OK"/>
    <x v="0"/>
    <m/>
    <n v="0"/>
    <m/>
    <m/>
    <m/>
    <m/>
    <n v="0"/>
    <n v="110800"/>
    <n v="0"/>
    <n v="0"/>
    <n v="0"/>
    <n v="110800"/>
    <n v="0"/>
    <m/>
    <n v="0"/>
    <m/>
    <n v="0"/>
    <n v="0"/>
    <n v="0"/>
    <n v="4800036172"/>
    <m/>
    <d v="2019-11-27T00:00:00"/>
    <m/>
    <n v="2"/>
    <m/>
    <m/>
    <n v="1"/>
    <n v="20191230"/>
    <n v="20191213"/>
    <n v="110800"/>
    <n v="0"/>
    <d v="2023-04-30T00:00:00"/>
  </r>
  <r>
    <n v="805028530"/>
    <s v="HOSPITAL ISAIAS DUARTE CANCINO E.S.E"/>
    <s v="FU"/>
    <n v="10193937"/>
    <s v="805028530_FU_10193937"/>
    <s v="FU"/>
    <n v="10193937"/>
    <d v="2019-12-01T00:00:00"/>
    <n v="217547"/>
    <n v="217547"/>
    <s v="B)Factura sin saldo ERP"/>
    <s v="OK"/>
    <x v="0"/>
    <m/>
    <n v="0"/>
    <m/>
    <m/>
    <m/>
    <m/>
    <n v="0"/>
    <n v="217547"/>
    <n v="0"/>
    <n v="0"/>
    <n v="0"/>
    <n v="217547"/>
    <n v="0"/>
    <m/>
    <n v="0"/>
    <m/>
    <n v="0"/>
    <n v="0"/>
    <n v="0"/>
    <n v="4800036172"/>
    <m/>
    <d v="2019-12-01T00:00:00"/>
    <m/>
    <n v="2"/>
    <m/>
    <m/>
    <n v="1"/>
    <n v="20191230"/>
    <n v="20191213"/>
    <n v="217547"/>
    <n v="0"/>
    <d v="2023-04-30T00:00:00"/>
  </r>
  <r>
    <n v="805028530"/>
    <s v="HOSPITAL ISAIAS DUARTE CANCINO E.S.E"/>
    <s v="FU"/>
    <n v="10195591"/>
    <s v="805028530_FU_10195591"/>
    <s v="FU"/>
    <n v="10195591"/>
    <d v="2019-12-05T00:00:00"/>
    <n v="55050"/>
    <n v="55050"/>
    <s v="B)Factura sin saldo ERP"/>
    <s v="OK"/>
    <x v="0"/>
    <m/>
    <n v="0"/>
    <m/>
    <m/>
    <m/>
    <m/>
    <n v="0"/>
    <n v="55050"/>
    <n v="0"/>
    <n v="0"/>
    <n v="0"/>
    <n v="55050"/>
    <n v="0"/>
    <m/>
    <n v="0"/>
    <m/>
    <n v="0"/>
    <n v="0"/>
    <n v="0"/>
    <n v="4800037630"/>
    <m/>
    <d v="2019-12-05T00:00:00"/>
    <m/>
    <n v="2"/>
    <m/>
    <m/>
    <n v="1"/>
    <n v="20200330"/>
    <n v="20200304"/>
    <n v="55050"/>
    <n v="0"/>
    <d v="2023-04-30T00:00:00"/>
  </r>
  <r>
    <n v="805028530"/>
    <s v="HOSPITAL ISAIAS DUARTE CANCINO E.S.E"/>
    <s v="FU"/>
    <n v="10195861"/>
    <s v="805028530_FU_10195861"/>
    <s v="FU"/>
    <n v="10195861"/>
    <d v="2019-12-06T00:00:00"/>
    <n v="763195"/>
    <n v="763195"/>
    <s v="B)Factura sin saldo ERP"/>
    <s v="OK"/>
    <x v="0"/>
    <m/>
    <n v="0"/>
    <m/>
    <m/>
    <m/>
    <m/>
    <n v="0"/>
    <n v="763195"/>
    <n v="0"/>
    <n v="0"/>
    <n v="0"/>
    <n v="763195"/>
    <n v="0"/>
    <m/>
    <n v="0"/>
    <m/>
    <n v="0"/>
    <n v="0"/>
    <n v="0"/>
    <n v="4800036172"/>
    <m/>
    <d v="2019-12-06T00:00:00"/>
    <m/>
    <n v="2"/>
    <m/>
    <m/>
    <n v="1"/>
    <n v="20191230"/>
    <n v="20191218"/>
    <n v="763195"/>
    <n v="0"/>
    <d v="2023-04-30T00:00:00"/>
  </r>
  <r>
    <n v="805028530"/>
    <s v="HOSPITAL ISAIAS DUARTE CANCINO E.S.E"/>
    <s v="FU"/>
    <n v="10197454"/>
    <s v="805028530_FU_10197454"/>
    <s v="FU"/>
    <n v="10197454"/>
    <d v="2019-12-12T00:00:00"/>
    <n v="766500"/>
    <n v="766500"/>
    <s v="B)Factura sin saldo ERP"/>
    <s v="OK"/>
    <x v="0"/>
    <m/>
    <n v="0"/>
    <m/>
    <m/>
    <m/>
    <m/>
    <n v="0"/>
    <n v="766500"/>
    <n v="0"/>
    <n v="0"/>
    <n v="0"/>
    <n v="766500"/>
    <n v="0"/>
    <m/>
    <n v="0"/>
    <m/>
    <n v="0"/>
    <n v="0"/>
    <n v="0"/>
    <n v="4800036172"/>
    <m/>
    <d v="2019-12-12T00:00:00"/>
    <m/>
    <n v="2"/>
    <m/>
    <m/>
    <n v="1"/>
    <n v="20191230"/>
    <n v="20191218"/>
    <n v="766500"/>
    <n v="0"/>
    <d v="2023-04-30T00:00:00"/>
  </r>
  <r>
    <n v="805028530"/>
    <s v="HOSPITAL ISAIAS DUARTE CANCINO E.S.E"/>
    <s v="FU"/>
    <n v="10200837"/>
    <s v="805028530_FU_10200837"/>
    <s v="FU"/>
    <n v="10200837"/>
    <d v="2019-12-20T00:00:00"/>
    <n v="81129"/>
    <n v="81129"/>
    <s v="B)Factura sin saldo ERP"/>
    <s v="OK"/>
    <x v="0"/>
    <m/>
    <n v="0"/>
    <m/>
    <m/>
    <m/>
    <m/>
    <n v="0"/>
    <n v="81129"/>
    <n v="0"/>
    <n v="0"/>
    <n v="0"/>
    <n v="81129"/>
    <n v="0"/>
    <m/>
    <n v="0"/>
    <m/>
    <n v="0"/>
    <n v="0"/>
    <n v="0"/>
    <n v="4800037630"/>
    <m/>
    <d v="2019-12-20T00:00:00"/>
    <m/>
    <n v="2"/>
    <m/>
    <m/>
    <n v="1"/>
    <n v="20200330"/>
    <n v="20200304"/>
    <n v="81129"/>
    <n v="0"/>
    <d v="2023-04-30T00:00:00"/>
  </r>
  <r>
    <n v="805028530"/>
    <s v="HOSPITAL ISAIAS DUARTE CANCINO E.S.E"/>
    <s v="FU"/>
    <n v="10200849"/>
    <s v="805028530_FU_10200849"/>
    <s v="FU"/>
    <n v="10200849"/>
    <d v="2019-12-20T00:00:00"/>
    <n v="578490"/>
    <n v="578490"/>
    <s v="B)Factura sin saldo ERP"/>
    <s v="OK"/>
    <x v="0"/>
    <m/>
    <n v="0"/>
    <m/>
    <m/>
    <m/>
    <m/>
    <n v="0"/>
    <n v="578490"/>
    <n v="0"/>
    <n v="0"/>
    <n v="0"/>
    <n v="578490"/>
    <n v="0"/>
    <m/>
    <n v="0"/>
    <m/>
    <n v="0"/>
    <n v="0"/>
    <n v="0"/>
    <n v="4800037630"/>
    <m/>
    <d v="2019-12-20T00:00:00"/>
    <m/>
    <n v="2"/>
    <m/>
    <m/>
    <n v="1"/>
    <n v="20200330"/>
    <n v="20200304"/>
    <n v="578490"/>
    <n v="0"/>
    <d v="2023-04-30T00:00:00"/>
  </r>
  <r>
    <n v="805028530"/>
    <s v="HOSPITAL ISAIAS DUARTE CANCINO E.S.E"/>
    <s v="FU"/>
    <n v="10201657"/>
    <s v="805028530_FU_10201657"/>
    <s v="FU"/>
    <n v="10201657"/>
    <d v="2019-12-24T00:00:00"/>
    <n v="373529"/>
    <n v="373529"/>
    <s v="B)Factura sin saldo ERP"/>
    <s v="OK"/>
    <x v="0"/>
    <m/>
    <n v="0"/>
    <m/>
    <m/>
    <m/>
    <m/>
    <n v="0"/>
    <n v="373529"/>
    <n v="0"/>
    <n v="0"/>
    <n v="0"/>
    <n v="373529"/>
    <n v="0"/>
    <m/>
    <n v="0"/>
    <m/>
    <n v="0"/>
    <n v="0"/>
    <n v="0"/>
    <n v="4800037634"/>
    <m/>
    <d v="2019-12-24T00:00:00"/>
    <m/>
    <n v="2"/>
    <m/>
    <m/>
    <n v="1"/>
    <n v="20200330"/>
    <n v="20200311"/>
    <n v="373529"/>
    <n v="0"/>
    <d v="2023-04-30T00:00:00"/>
  </r>
  <r>
    <n v="805028530"/>
    <s v="HOSPITAL ISAIAS DUARTE CANCINO E.S.E"/>
    <s v="FU"/>
    <n v="10202584"/>
    <s v="805028530_FU_10202584"/>
    <s v="FU"/>
    <n v="10202584"/>
    <d v="2019-12-30T00:00:00"/>
    <n v="276787"/>
    <n v="276787"/>
    <s v="B)Factura sin saldo ERP"/>
    <s v="OK"/>
    <x v="0"/>
    <m/>
    <n v="0"/>
    <m/>
    <m/>
    <m/>
    <m/>
    <n v="0"/>
    <n v="276787"/>
    <n v="0"/>
    <n v="0"/>
    <n v="0"/>
    <n v="276787"/>
    <n v="0"/>
    <m/>
    <n v="0"/>
    <m/>
    <n v="0"/>
    <n v="0"/>
    <n v="0"/>
    <n v="4800037630"/>
    <m/>
    <d v="2019-12-30T00:00:00"/>
    <m/>
    <n v="2"/>
    <m/>
    <m/>
    <n v="1"/>
    <n v="20200330"/>
    <n v="20200304"/>
    <n v="276787"/>
    <n v="0"/>
    <d v="2023-04-30T00:00:00"/>
  </r>
  <r>
    <n v="805028530"/>
    <s v="HOSPITAL ISAIAS DUARTE CANCINO E.S.E"/>
    <s v="FU"/>
    <n v="10202687"/>
    <s v="805028530_FU_10202687"/>
    <s v="FU"/>
    <n v="10202687"/>
    <d v="2019-12-31T00:00:00"/>
    <n v="183759"/>
    <n v="183759"/>
    <s v="B)Factura sin saldo ERP"/>
    <s v="OK"/>
    <x v="0"/>
    <m/>
    <n v="0"/>
    <m/>
    <m/>
    <m/>
    <m/>
    <n v="0"/>
    <n v="183759"/>
    <n v="0"/>
    <n v="0"/>
    <n v="0"/>
    <n v="183759"/>
    <n v="0"/>
    <m/>
    <n v="0"/>
    <m/>
    <n v="0"/>
    <n v="0"/>
    <n v="0"/>
    <n v="4800037630"/>
    <m/>
    <d v="2019-12-31T00:00:00"/>
    <m/>
    <n v="2"/>
    <m/>
    <m/>
    <n v="1"/>
    <n v="20200330"/>
    <n v="20200304"/>
    <n v="183759"/>
    <n v="0"/>
    <d v="2023-04-30T00:00:00"/>
  </r>
  <r>
    <n v="805028530"/>
    <s v="HOSPITAL ISAIAS DUARTE CANCINO E.S.E"/>
    <s v="FU"/>
    <n v="10206523"/>
    <s v="805028530_FU_10206523"/>
    <s v="FU"/>
    <n v="10206523"/>
    <d v="2020-01-19T00:00:00"/>
    <n v="243605"/>
    <n v="243605"/>
    <s v="B)Factura sin saldo ERP"/>
    <s v="OK"/>
    <x v="0"/>
    <m/>
    <n v="0"/>
    <m/>
    <m/>
    <m/>
    <m/>
    <n v="0"/>
    <n v="243605"/>
    <n v="0"/>
    <n v="0"/>
    <n v="0"/>
    <n v="243605"/>
    <n v="0"/>
    <m/>
    <n v="0"/>
    <m/>
    <n v="0"/>
    <n v="0"/>
    <n v="0"/>
    <n v="4800037630"/>
    <m/>
    <d v="2020-01-19T00:00:00"/>
    <m/>
    <n v="2"/>
    <m/>
    <m/>
    <n v="1"/>
    <n v="20200330"/>
    <n v="20200304"/>
    <n v="243605"/>
    <n v="0"/>
    <d v="2023-04-30T00:00:00"/>
  </r>
  <r>
    <n v="805028530"/>
    <s v="HOSPITAL ISAIAS DUARTE CANCINO E.S.E"/>
    <s v="FU"/>
    <n v="10207459"/>
    <s v="805028530_FU_10207459"/>
    <s v="FU"/>
    <n v="10207459"/>
    <d v="2020-01-22T00:00:00"/>
    <n v="75444"/>
    <n v="75444"/>
    <s v="B)Factura sin saldo ERP"/>
    <s v="OK"/>
    <x v="0"/>
    <m/>
    <n v="0"/>
    <m/>
    <m/>
    <m/>
    <m/>
    <n v="0"/>
    <n v="75444"/>
    <n v="0"/>
    <n v="0"/>
    <n v="0"/>
    <n v="75444"/>
    <n v="0"/>
    <m/>
    <n v="0"/>
    <m/>
    <n v="0"/>
    <n v="0"/>
    <n v="0"/>
    <n v="4800037630"/>
    <m/>
    <d v="2020-01-22T00:00:00"/>
    <m/>
    <n v="2"/>
    <m/>
    <m/>
    <n v="1"/>
    <n v="20200330"/>
    <n v="20200304"/>
    <n v="75444"/>
    <n v="0"/>
    <d v="2023-04-30T00:00:00"/>
  </r>
  <r>
    <n v="805028530"/>
    <s v="HOSPITAL ISAIAS DUARTE CANCINO E.S.E"/>
    <s v="FU"/>
    <n v="10212997"/>
    <s v="805028530_FU_10212997"/>
    <s v="FU"/>
    <n v="10212997"/>
    <d v="2020-02-07T00:00:00"/>
    <n v="100870"/>
    <n v="100870"/>
    <s v="B)Factura sin saldo ERP"/>
    <s v="OK"/>
    <x v="0"/>
    <m/>
    <n v="0"/>
    <m/>
    <m/>
    <m/>
    <m/>
    <n v="0"/>
    <n v="100870"/>
    <n v="0"/>
    <n v="0"/>
    <n v="0"/>
    <n v="100870"/>
    <n v="0"/>
    <m/>
    <n v="0"/>
    <m/>
    <n v="0"/>
    <n v="0"/>
    <n v="0"/>
    <n v="4800037630"/>
    <m/>
    <d v="2020-02-07T00:00:00"/>
    <m/>
    <n v="2"/>
    <m/>
    <m/>
    <n v="1"/>
    <n v="20200330"/>
    <n v="20200304"/>
    <n v="100870"/>
    <n v="0"/>
    <d v="2023-04-30T00:00:00"/>
  </r>
  <r>
    <n v="805028530"/>
    <s v="HOSPITAL ISAIAS DUARTE CANCINO E.S.E"/>
    <s v="FU"/>
    <n v="10224436"/>
    <s v="805028530_FU_10224436"/>
    <s v="FU"/>
    <n v="10224436"/>
    <d v="2020-03-12T00:00:00"/>
    <n v="355007"/>
    <n v="355007"/>
    <s v="B)Factura sin saldo ERP"/>
    <s v="OK"/>
    <x v="0"/>
    <m/>
    <n v="0"/>
    <m/>
    <m/>
    <m/>
    <m/>
    <n v="0"/>
    <n v="355007"/>
    <n v="0"/>
    <n v="0"/>
    <n v="0"/>
    <n v="355007"/>
    <n v="0"/>
    <m/>
    <n v="0"/>
    <m/>
    <n v="0"/>
    <n v="0"/>
    <n v="0"/>
    <n v="4800042032"/>
    <m/>
    <d v="2020-03-12T00:00:00"/>
    <m/>
    <n v="2"/>
    <m/>
    <m/>
    <n v="1"/>
    <n v="20200830"/>
    <n v="20200815"/>
    <n v="355007"/>
    <n v="0"/>
    <d v="2023-04-30T00:00:00"/>
  </r>
  <r>
    <n v="805028530"/>
    <s v="HOSPITAL ISAIAS DUARTE CANCINO E.S.E"/>
    <s v="FU"/>
    <n v="10227851"/>
    <s v="805028530_FU_10227851"/>
    <s v="FU"/>
    <n v="10227851"/>
    <d v="2020-04-14T00:00:00"/>
    <n v="57600"/>
    <n v="57600"/>
    <s v="B)Factura sin saldo ERP"/>
    <s v="OK"/>
    <x v="0"/>
    <m/>
    <n v="0"/>
    <m/>
    <m/>
    <m/>
    <m/>
    <n v="0"/>
    <n v="57600"/>
    <n v="0"/>
    <n v="0"/>
    <n v="0"/>
    <n v="57600"/>
    <n v="0"/>
    <m/>
    <n v="0"/>
    <m/>
    <n v="0"/>
    <n v="0"/>
    <n v="0"/>
    <n v="4800042032"/>
    <m/>
    <d v="2020-04-14T00:00:00"/>
    <m/>
    <n v="2"/>
    <m/>
    <m/>
    <n v="1"/>
    <n v="20200831"/>
    <n v="20200825"/>
    <n v="57600"/>
    <n v="0"/>
    <d v="2023-04-30T00:00:00"/>
  </r>
  <r>
    <n v="805028530"/>
    <s v="HOSPITAL ISAIAS DUARTE CANCINO E.S.E"/>
    <s v="FU"/>
    <n v="10227977"/>
    <s v="805028530_FU_10227977"/>
    <s v="FU"/>
    <n v="10227977"/>
    <d v="2020-04-16T00:00:00"/>
    <n v="218079"/>
    <n v="218079"/>
    <s v="B)Factura sin saldo ERP"/>
    <s v="OK"/>
    <x v="0"/>
    <m/>
    <n v="0"/>
    <m/>
    <m/>
    <m/>
    <m/>
    <n v="0"/>
    <n v="218079"/>
    <n v="0"/>
    <n v="0"/>
    <n v="0"/>
    <n v="218079"/>
    <n v="0"/>
    <m/>
    <n v="0"/>
    <m/>
    <n v="0"/>
    <n v="0"/>
    <n v="0"/>
    <n v="4800042032"/>
    <m/>
    <d v="2020-04-16T00:00:00"/>
    <m/>
    <n v="2"/>
    <m/>
    <m/>
    <n v="1"/>
    <n v="20200830"/>
    <n v="20200815"/>
    <n v="218079"/>
    <n v="0"/>
    <d v="2023-04-30T00:00:00"/>
  </r>
  <r>
    <n v="805028530"/>
    <s v="HOSPITAL ISAIAS DUARTE CANCINO E.S.E"/>
    <s v="FU"/>
    <n v="10231215"/>
    <s v="805028530_FU_10231215"/>
    <s v="FU"/>
    <n v="10231215"/>
    <d v="2020-05-22T00:00:00"/>
    <n v="58700"/>
    <n v="58700"/>
    <s v="B)Factura sin saldo ERP"/>
    <s v="OK"/>
    <x v="0"/>
    <m/>
    <n v="0"/>
    <m/>
    <m/>
    <m/>
    <m/>
    <n v="0"/>
    <n v="58700"/>
    <n v="0"/>
    <n v="0"/>
    <n v="0"/>
    <n v="58700"/>
    <n v="0"/>
    <m/>
    <n v="0"/>
    <m/>
    <n v="0"/>
    <n v="0"/>
    <n v="0"/>
    <n v="4800042032"/>
    <m/>
    <d v="2020-05-22T00:00:00"/>
    <m/>
    <n v="2"/>
    <m/>
    <m/>
    <n v="1"/>
    <n v="20200831"/>
    <n v="20200825"/>
    <n v="58700"/>
    <n v="0"/>
    <d v="2023-04-30T00:00:00"/>
  </r>
  <r>
    <n v="805028530"/>
    <s v="HOSPITAL ISAIAS DUARTE CANCINO E.S.E"/>
    <s v="FU"/>
    <n v="10231642"/>
    <s v="805028530_FU_10231642"/>
    <s v="FU"/>
    <n v="10231642"/>
    <d v="2020-05-27T00:00:00"/>
    <n v="572246"/>
    <n v="572246"/>
    <s v="B)Factura sin saldo ERP"/>
    <s v="OK"/>
    <x v="0"/>
    <m/>
    <n v="0"/>
    <m/>
    <m/>
    <m/>
    <m/>
    <n v="0"/>
    <n v="572246"/>
    <n v="0"/>
    <n v="0"/>
    <n v="0"/>
    <n v="572246"/>
    <n v="0"/>
    <m/>
    <n v="0"/>
    <m/>
    <n v="0"/>
    <n v="0"/>
    <n v="0"/>
    <n v="4800056006"/>
    <m/>
    <d v="2020-05-27T00:00:00"/>
    <m/>
    <n v="2"/>
    <m/>
    <m/>
    <n v="1"/>
    <n v="20211030"/>
    <n v="20211020"/>
    <n v="572246"/>
    <n v="0"/>
    <d v="2023-04-30T00:00:00"/>
  </r>
  <r>
    <n v="805028530"/>
    <s v="HOSPITAL ISAIAS DUARTE CANCINO E.S.E"/>
    <s v="FU"/>
    <n v="10231656"/>
    <s v="805028530_FU_10231656"/>
    <s v="FU"/>
    <n v="10231656"/>
    <d v="2020-05-27T00:00:00"/>
    <n v="114750"/>
    <n v="114750"/>
    <s v="B)Factura sin saldo ERP"/>
    <s v="OK"/>
    <x v="0"/>
    <m/>
    <n v="0"/>
    <m/>
    <m/>
    <m/>
    <m/>
    <n v="0"/>
    <n v="114750"/>
    <n v="0"/>
    <n v="0"/>
    <n v="0"/>
    <n v="114750"/>
    <n v="0"/>
    <m/>
    <n v="0"/>
    <m/>
    <n v="0"/>
    <n v="0"/>
    <n v="0"/>
    <n v="4800056006"/>
    <m/>
    <d v="2020-05-27T00:00:00"/>
    <m/>
    <n v="2"/>
    <m/>
    <m/>
    <n v="1"/>
    <n v="20211030"/>
    <n v="20211020"/>
    <n v="114750"/>
    <n v="0"/>
    <d v="2023-04-30T00:00:00"/>
  </r>
  <r>
    <n v="805028530"/>
    <s v="HOSPITAL ISAIAS DUARTE CANCINO E.S.E"/>
    <s v="FU"/>
    <n v="10232093"/>
    <s v="805028530_FU_10232093"/>
    <s v="FU"/>
    <n v="10232093"/>
    <d v="2020-05-29T00:00:00"/>
    <n v="802962"/>
    <n v="802962"/>
    <s v="B)Factura sin saldo ERP"/>
    <s v="OK"/>
    <x v="0"/>
    <m/>
    <n v="0"/>
    <m/>
    <m/>
    <m/>
    <m/>
    <n v="0"/>
    <n v="802962"/>
    <n v="0"/>
    <n v="0"/>
    <n v="0"/>
    <n v="802962"/>
    <n v="0"/>
    <m/>
    <n v="0"/>
    <m/>
    <n v="0"/>
    <n v="0"/>
    <n v="0"/>
    <n v="4800042032"/>
    <m/>
    <d v="2020-05-29T00:00:00"/>
    <m/>
    <n v="2"/>
    <m/>
    <m/>
    <n v="1"/>
    <n v="20200730"/>
    <n v="20200710"/>
    <n v="802962"/>
    <n v="0"/>
    <d v="2023-04-30T00:00:00"/>
  </r>
  <r>
    <n v="805028530"/>
    <s v="HOSPITAL ISAIAS DUARTE CANCINO E.S.E"/>
    <s v="FU"/>
    <n v="10235884"/>
    <s v="805028530_FU_10235884"/>
    <s v="FU"/>
    <n v="10235884"/>
    <d v="2020-06-26T00:00:00"/>
    <n v="137917"/>
    <n v="137917"/>
    <s v="B)Factura sin saldo ERP"/>
    <s v="OK"/>
    <x v="0"/>
    <m/>
    <n v="0"/>
    <m/>
    <m/>
    <m/>
    <m/>
    <n v="0"/>
    <n v="137917"/>
    <n v="0"/>
    <n v="0"/>
    <n v="0"/>
    <n v="137917"/>
    <n v="0"/>
    <m/>
    <n v="0"/>
    <m/>
    <n v="0"/>
    <n v="0"/>
    <n v="0"/>
    <n v="4800042032"/>
    <m/>
    <d v="2020-06-26T00:00:00"/>
    <m/>
    <n v="2"/>
    <m/>
    <m/>
    <n v="1"/>
    <n v="20200831"/>
    <n v="20200825"/>
    <n v="137917"/>
    <n v="0"/>
    <d v="2023-04-30T00:00:00"/>
  </r>
  <r>
    <n v="805028530"/>
    <s v="HOSPITAL ISAIAS DUARTE CANCINO E.S.E"/>
    <s v="FU"/>
    <n v="10236113"/>
    <s v="805028530_FU_10236113"/>
    <s v="FU"/>
    <n v="10236113"/>
    <d v="2020-06-27T00:00:00"/>
    <n v="817240"/>
    <n v="817240"/>
    <s v="B)Factura sin saldo ERP"/>
    <s v="OK"/>
    <x v="0"/>
    <m/>
    <n v="0"/>
    <m/>
    <m/>
    <m/>
    <m/>
    <n v="0"/>
    <n v="817240"/>
    <n v="0"/>
    <n v="0"/>
    <n v="0"/>
    <n v="817240"/>
    <n v="0"/>
    <m/>
    <n v="0"/>
    <m/>
    <n v="0"/>
    <n v="0"/>
    <n v="0"/>
    <n v="4800042032"/>
    <m/>
    <d v="2020-06-27T00:00:00"/>
    <m/>
    <n v="2"/>
    <m/>
    <m/>
    <n v="1"/>
    <n v="20200730"/>
    <n v="20200710"/>
    <n v="817240"/>
    <n v="0"/>
    <d v="2023-04-30T00:00:00"/>
  </r>
  <r>
    <n v="805028530"/>
    <s v="HOSPITAL ISAIAS DUARTE CANCINO E.S.E"/>
    <s v="FU"/>
    <n v="10239973"/>
    <s v="805028530_FU_10239973"/>
    <s v="FU"/>
    <n v="10239973"/>
    <d v="2020-07-24T00:00:00"/>
    <n v="337600"/>
    <n v="337600"/>
    <s v="B)Factura sin saldo ERP"/>
    <s v="OK"/>
    <x v="0"/>
    <m/>
    <n v="0"/>
    <m/>
    <m/>
    <m/>
    <m/>
    <n v="0"/>
    <n v="337600"/>
    <n v="0"/>
    <n v="0"/>
    <n v="0"/>
    <n v="337600"/>
    <n v="0"/>
    <m/>
    <n v="0"/>
    <m/>
    <n v="0"/>
    <n v="0"/>
    <n v="0"/>
    <n v="4800042032"/>
    <m/>
    <d v="2020-07-24T00:00:00"/>
    <m/>
    <n v="2"/>
    <m/>
    <m/>
    <n v="1"/>
    <n v="20200830"/>
    <n v="20200815"/>
    <n v="337600"/>
    <n v="0"/>
    <d v="2023-04-30T00:00:00"/>
  </r>
  <r>
    <n v="805028530"/>
    <s v="HOSPITAL ISAIAS DUARTE CANCINO E.S.E"/>
    <s v="FU"/>
    <n v="10241024"/>
    <s v="805028530_FU_10241024"/>
    <s v="FU"/>
    <n v="10241024"/>
    <d v="2020-07-29T00:00:00"/>
    <n v="411523"/>
    <n v="411523"/>
    <s v="B)Factura sin saldo ERP"/>
    <s v="OK"/>
    <x v="0"/>
    <m/>
    <n v="0"/>
    <m/>
    <m/>
    <m/>
    <m/>
    <n v="0"/>
    <n v="411523"/>
    <n v="0"/>
    <n v="0"/>
    <n v="0"/>
    <n v="411523"/>
    <n v="0"/>
    <m/>
    <n v="0"/>
    <m/>
    <n v="0"/>
    <n v="0"/>
    <n v="0"/>
    <n v="4800042032"/>
    <m/>
    <d v="2020-07-29T00:00:00"/>
    <m/>
    <n v="2"/>
    <m/>
    <m/>
    <n v="1"/>
    <n v="20200830"/>
    <n v="20200815"/>
    <n v="411523"/>
    <n v="0"/>
    <d v="2023-04-30T00:00:00"/>
  </r>
  <r>
    <n v="805028530"/>
    <s v="HOSPITAL ISAIAS DUARTE CANCINO E.S.E"/>
    <s v="FU"/>
    <n v="10241517"/>
    <s v="805028530_FU_10241517"/>
    <s v="FU"/>
    <n v="10241517"/>
    <d v="2020-07-31T00:00:00"/>
    <n v="107430"/>
    <n v="107430"/>
    <s v="B)Factura sin saldo ERP"/>
    <s v="OK"/>
    <x v="0"/>
    <m/>
    <n v="0"/>
    <m/>
    <m/>
    <m/>
    <m/>
    <n v="0"/>
    <n v="107430"/>
    <n v="0"/>
    <n v="0"/>
    <n v="0"/>
    <n v="107430"/>
    <n v="0"/>
    <m/>
    <n v="0"/>
    <m/>
    <n v="0"/>
    <n v="0"/>
    <n v="0"/>
    <n v="4800042032"/>
    <m/>
    <d v="2020-07-31T00:00:00"/>
    <m/>
    <n v="2"/>
    <m/>
    <m/>
    <n v="1"/>
    <n v="20200830"/>
    <n v="20200815"/>
    <n v="107430"/>
    <n v="0"/>
    <d v="2023-04-30T00:00:00"/>
  </r>
  <r>
    <n v="805028530"/>
    <s v="HOSPITAL ISAIAS DUARTE CANCINO E.S.E"/>
    <s v="FU"/>
    <n v="10243052"/>
    <s v="805028530_FU_10243052"/>
    <s v="FU"/>
    <n v="10243052"/>
    <d v="2020-08-11T00:00:00"/>
    <n v="1694308"/>
    <n v="1694308"/>
    <s v="B)Factura sin saldo ERP"/>
    <s v="OK"/>
    <x v="0"/>
    <m/>
    <n v="0"/>
    <m/>
    <m/>
    <m/>
    <m/>
    <n v="0"/>
    <n v="1694308"/>
    <n v="0"/>
    <n v="0"/>
    <n v="0"/>
    <n v="1694308"/>
    <n v="0"/>
    <m/>
    <n v="0"/>
    <m/>
    <n v="0"/>
    <n v="0"/>
    <n v="0"/>
    <n v="4800043730"/>
    <m/>
    <d v="2020-08-11T00:00:00"/>
    <m/>
    <n v="2"/>
    <m/>
    <m/>
    <n v="1"/>
    <n v="20201030"/>
    <n v="20201021"/>
    <n v="1694308"/>
    <n v="0"/>
    <d v="2023-04-30T00:00:00"/>
  </r>
  <r>
    <n v="805028530"/>
    <s v="HOSPITAL ISAIAS DUARTE CANCINO E.S.E"/>
    <s v="FU"/>
    <n v="10247665"/>
    <s v="805028530_FU_10247665"/>
    <s v="FU"/>
    <n v="10247665"/>
    <d v="2020-09-06T00:00:00"/>
    <n v="109100"/>
    <n v="109100"/>
    <s v="B)Factura sin saldo ERP"/>
    <s v="OK"/>
    <x v="0"/>
    <m/>
    <n v="0"/>
    <m/>
    <m/>
    <m/>
    <m/>
    <n v="0"/>
    <n v="109100"/>
    <n v="0"/>
    <n v="0"/>
    <n v="0"/>
    <n v="109100"/>
    <n v="0"/>
    <m/>
    <n v="0"/>
    <m/>
    <n v="0"/>
    <n v="0"/>
    <n v="0"/>
    <n v="4800043730"/>
    <m/>
    <d v="2020-09-06T00:00:00"/>
    <m/>
    <n v="2"/>
    <m/>
    <m/>
    <n v="1"/>
    <n v="20201030"/>
    <n v="20201021"/>
    <n v="109100"/>
    <n v="0"/>
    <d v="2023-04-30T00:00:00"/>
  </r>
  <r>
    <n v="805028530"/>
    <s v="HOSPITAL ISAIAS DUARTE CANCINO E.S.E"/>
    <s v="FEU"/>
    <n v="15062"/>
    <s v="805028530_FEU_15062"/>
    <s v="FEU"/>
    <n v="15062"/>
    <d v="2021-01-20T00:00:00"/>
    <n v="245018"/>
    <n v="245018"/>
    <s v="B)Factura sin saldo ERP"/>
    <s v="OK"/>
    <x v="0"/>
    <m/>
    <n v="0"/>
    <m/>
    <m/>
    <m/>
    <m/>
    <n v="0"/>
    <n v="245018"/>
    <n v="0"/>
    <n v="0"/>
    <n v="0"/>
    <n v="245018"/>
    <n v="0"/>
    <m/>
    <n v="0"/>
    <m/>
    <n v="0"/>
    <n v="0"/>
    <n v="0"/>
    <n v="4800048568"/>
    <m/>
    <d v="2021-01-20T00:00:00"/>
    <m/>
    <n v="2"/>
    <m/>
    <m/>
    <n v="1"/>
    <n v="20210228"/>
    <n v="20210219"/>
    <n v="245018"/>
    <n v="0"/>
    <d v="2023-04-30T00:00:00"/>
  </r>
  <r>
    <n v="805028530"/>
    <s v="HOSPITAL ISAIAS DUARTE CANCINO E.S.E"/>
    <s v="FEU"/>
    <n v="15561"/>
    <s v="805028530_FEU_15561"/>
    <s v="FEU"/>
    <n v="15561"/>
    <d v="2021-01-23T00:00:00"/>
    <n v="386737"/>
    <n v="386737"/>
    <s v="B)Factura sin saldo ERP"/>
    <s v="OK"/>
    <x v="0"/>
    <m/>
    <n v="0"/>
    <m/>
    <m/>
    <m/>
    <m/>
    <n v="0"/>
    <n v="386737"/>
    <n v="0"/>
    <n v="0"/>
    <n v="0"/>
    <n v="386737"/>
    <n v="0"/>
    <m/>
    <n v="0"/>
    <m/>
    <n v="0"/>
    <n v="0"/>
    <n v="0"/>
    <n v="4800048568"/>
    <m/>
    <d v="2021-01-23T00:00:00"/>
    <m/>
    <n v="2"/>
    <m/>
    <m/>
    <n v="1"/>
    <n v="20210228"/>
    <n v="20210219"/>
    <n v="386737"/>
    <n v="0"/>
    <d v="2023-04-30T00:00:00"/>
  </r>
  <r>
    <n v="805028530"/>
    <s v="HOSPITAL ISAIAS DUARTE CANCINO E.S.E"/>
    <s v="FEU"/>
    <n v="15967"/>
    <s v="805028530_FEU_15967"/>
    <s v="FEU"/>
    <n v="15967"/>
    <d v="2021-01-27T00:00:00"/>
    <n v="358465"/>
    <n v="358465"/>
    <s v="B)Factura sin saldo ERP"/>
    <s v="OK"/>
    <x v="0"/>
    <m/>
    <n v="0"/>
    <m/>
    <m/>
    <m/>
    <m/>
    <n v="0"/>
    <n v="358465"/>
    <n v="0"/>
    <n v="0"/>
    <n v="0"/>
    <n v="358465"/>
    <n v="0"/>
    <m/>
    <n v="0"/>
    <m/>
    <n v="0"/>
    <n v="0"/>
    <n v="0"/>
    <n v="4800048568"/>
    <m/>
    <d v="2021-01-27T00:00:00"/>
    <m/>
    <n v="2"/>
    <m/>
    <m/>
    <n v="1"/>
    <n v="20210228"/>
    <n v="20210219"/>
    <n v="358465"/>
    <n v="0"/>
    <d v="2023-04-30T00:00:00"/>
  </r>
  <r>
    <n v="805028530"/>
    <s v="HOSPITAL ISAIAS DUARTE CANCINO E.S.E"/>
    <s v="FEU"/>
    <n v="16367"/>
    <s v="805028530_FEU_16367"/>
    <s v="FEU"/>
    <n v="16367"/>
    <d v="2021-01-30T00:00:00"/>
    <n v="301570"/>
    <n v="301570"/>
    <s v="B)Factura sin saldo ERP"/>
    <s v="OK"/>
    <x v="0"/>
    <m/>
    <n v="0"/>
    <m/>
    <m/>
    <m/>
    <m/>
    <n v="0"/>
    <n v="301570"/>
    <n v="0"/>
    <n v="0"/>
    <n v="0"/>
    <n v="301570"/>
    <n v="0"/>
    <m/>
    <n v="0"/>
    <m/>
    <n v="0"/>
    <n v="0"/>
    <n v="0"/>
    <n v="4800048568"/>
    <m/>
    <d v="2021-01-30T00:00:00"/>
    <m/>
    <n v="2"/>
    <m/>
    <m/>
    <n v="1"/>
    <n v="20210228"/>
    <n v="20210219"/>
    <n v="301570"/>
    <n v="0"/>
    <d v="2023-04-30T00:00:00"/>
  </r>
  <r>
    <n v="805028530"/>
    <s v="HOSPITAL ISAIAS DUARTE CANCINO E.S.E"/>
    <s v="FEU"/>
    <n v="17354"/>
    <s v="805028530_FEU_17354"/>
    <s v="FEU"/>
    <n v="17354"/>
    <d v="2021-02-08T00:00:00"/>
    <n v="5525771"/>
    <n v="5084377"/>
    <s v="B)Factura sin saldo ERP/conciliar diferencia glosa aceptada"/>
    <s v="OK"/>
    <x v="0"/>
    <m/>
    <n v="0"/>
    <m/>
    <m/>
    <m/>
    <m/>
    <n v="0"/>
    <n v="5525771"/>
    <n v="0"/>
    <n v="0"/>
    <n v="0"/>
    <n v="5084377"/>
    <n v="441394"/>
    <s v="EN MESA DE CONCILIACION ENTRE LA DR MAIBER R. Y BRAYANANDRES MARIN DE IPS CANCINO DEL 10 MAYO-2021 LA IPS ACEPTAEL VALOR DE $ 441394 Y LA EPS ACEPTA $514.590.GLADYS VIVAS."/>
    <n v="0"/>
    <m/>
    <n v="0"/>
    <n v="0"/>
    <n v="0"/>
    <s v="4800052341/4800048568"/>
    <s v="03.01.2022/30.06.2021"/>
    <d v="2021-02-08T00:00:00"/>
    <m/>
    <n v="2"/>
    <m/>
    <m/>
    <n v="2"/>
    <n v="20210526"/>
    <n v="20210511"/>
    <n v="5525771"/>
    <n v="441394"/>
    <d v="2023-04-30T00:00:00"/>
  </r>
  <r>
    <n v="805028530"/>
    <s v="HOSPITAL ISAIAS DUARTE CANCINO E.S.E"/>
    <s v="FEH"/>
    <n v="68"/>
    <s v="805028530_FEH_68"/>
    <s v="FEH"/>
    <n v="68"/>
    <d v="2020-11-18T00:00:00"/>
    <n v="851600"/>
    <n v="851600"/>
    <s v="B)Factura sin saldo ERP/conciliar diferencia glosa aceptada"/>
    <s v="OK"/>
    <x v="2"/>
    <m/>
    <n v="0"/>
    <m/>
    <m/>
    <m/>
    <m/>
    <n v="0"/>
    <n v="851600"/>
    <n v="0"/>
    <n v="0"/>
    <n v="0"/>
    <n v="0"/>
    <n v="851600"/>
    <s v="IPS ACEPTA  $ 851.600 SEGUN ACTA DE CONCILIACION REALIZADAEL 18 FEBRERO 2022 POR ELIZABETH FERNANDEZ Y ALEXIS PARRA.ELIZABETH FERNANDEZ"/>
    <n v="0"/>
    <m/>
    <n v="0"/>
    <n v="0"/>
    <n v="0"/>
    <m/>
    <m/>
    <d v="2020-11-18T00:00:00"/>
    <m/>
    <n v="2"/>
    <m/>
    <m/>
    <n v="2"/>
    <n v="20220330"/>
    <n v="20220318"/>
    <n v="851600"/>
    <n v="851600"/>
    <d v="2023-04-30T00:00:00"/>
  </r>
  <r>
    <n v="805028530"/>
    <s v="HOSPITAL ISAIAS DUARTE CANCINO E.S.E"/>
    <s v="FEH"/>
    <n v="143"/>
    <s v="805028530_FEH_143"/>
    <s v="FEH"/>
    <n v="143"/>
    <d v="2020-12-15T00:00:00"/>
    <n v="23889798"/>
    <n v="23604982"/>
    <s v="B)Factura sin saldo ERP/conciliar diferencia glosa aceptada"/>
    <s v="OK"/>
    <x v="0"/>
    <m/>
    <n v="0"/>
    <m/>
    <m/>
    <m/>
    <m/>
    <n v="0"/>
    <n v="23889798"/>
    <n v="0"/>
    <n v="0"/>
    <n v="0"/>
    <n v="23604982"/>
    <n v="284816"/>
    <s v="IPS ACEPTA $ 284.816, SEGUN ACTA DE CONCILIACION REALIZADA EL 16-11-2021 POR LA DRA MAIBER ACVEDO Y JUAN CARLOS PIEDA.ELIZABETH FERNANDEZ"/>
    <n v="0"/>
    <m/>
    <n v="0"/>
    <n v="0"/>
    <n v="0"/>
    <s v="4800056006/4800052341"/>
    <s v="17.02.2022/06.08.2021"/>
    <d v="2020-12-15T00:00:00"/>
    <m/>
    <n v="2"/>
    <m/>
    <m/>
    <n v="3"/>
    <n v="20211207"/>
    <n v="20211123"/>
    <n v="23889798"/>
    <n v="284816"/>
    <d v="2023-04-30T00:00:00"/>
  </r>
  <r>
    <n v="805028530"/>
    <s v="HOSPITAL ISAIAS DUARTE CANCINO E.S.E"/>
    <s v="FEH"/>
    <n v="144"/>
    <s v="805028530_FEH_144"/>
    <s v="FEH"/>
    <n v="144"/>
    <d v="2020-12-15T00:00:00"/>
    <n v="456300"/>
    <n v="456300"/>
    <s v="B)Factura sin saldo ERP/conciliar diferencia glosa aceptada"/>
    <s v="OK"/>
    <x v="0"/>
    <m/>
    <n v="0"/>
    <m/>
    <m/>
    <m/>
    <m/>
    <n v="0"/>
    <n v="456300"/>
    <n v="0"/>
    <n v="0"/>
    <n v="0"/>
    <n v="0"/>
    <n v="456300"/>
    <s v="IPS ACEPTA $ 456.300 SEGUN ACTA DE CONCILIACION REALIZADA EL18 FEBRERO 2022, POR ELIZABETH FERNANDEZ Y ALEXIS PARRA.ELIZABETH FERNANDEZ"/>
    <n v="0"/>
    <m/>
    <n v="0"/>
    <n v="0"/>
    <n v="0"/>
    <n v="4800036172"/>
    <s v="30.01.2020"/>
    <d v="2020-12-15T00:00:00"/>
    <m/>
    <n v="2"/>
    <m/>
    <m/>
    <n v="2"/>
    <n v="20220330"/>
    <n v="20220318"/>
    <n v="456300"/>
    <n v="456300"/>
    <d v="2023-04-30T00:00:00"/>
  </r>
  <r>
    <n v="805028530"/>
    <s v="HOSPITAL ISAIAS DUARTE CANCINO E.S.E"/>
    <s v="FEH"/>
    <n v="145"/>
    <s v="805028530_FEH_145"/>
    <s v="FEH"/>
    <n v="145"/>
    <d v="2020-12-15T00:00:00"/>
    <n v="1361888"/>
    <n v="1361888"/>
    <s v="B)Factura sin saldo ERP/conciliar diferencia glosa aceptada"/>
    <s v="OK"/>
    <x v="2"/>
    <m/>
    <n v="0"/>
    <m/>
    <m/>
    <m/>
    <m/>
    <n v="0"/>
    <n v="1361888"/>
    <n v="0"/>
    <n v="0"/>
    <n v="0"/>
    <n v="0"/>
    <n v="1361888"/>
    <s v="IPS ACEPTA $ 1.361.888, SEGUN ACTA DE CONCILIACION REALIADAEL 18 MARZO 2022, POR ELIZABETH FERNANDEZ Y ALEXIS PARRA.ELIZABETH FERNANDEZ"/>
    <n v="0"/>
    <m/>
    <n v="0"/>
    <n v="0"/>
    <n v="0"/>
    <m/>
    <m/>
    <d v="2020-12-15T00:00:00"/>
    <m/>
    <n v="2"/>
    <m/>
    <m/>
    <n v="2"/>
    <n v="20220330"/>
    <n v="20220318"/>
    <n v="1361888"/>
    <n v="1361888"/>
    <d v="2023-04-30T00:00:00"/>
  </r>
  <r>
    <n v="805028530"/>
    <s v="HOSPITAL ISAIAS DUARTE CANCINO E.S.E"/>
    <s v="FEU"/>
    <n v="12401"/>
    <s v="805028530_FEU_12401"/>
    <s v="FEU"/>
    <n v="12401"/>
    <d v="2020-12-22T00:00:00"/>
    <n v="6131140"/>
    <n v="5267611"/>
    <s v="B)Factura sin saldo ERP/conciliar diferencia glosa aceptada"/>
    <s v="OK"/>
    <x v="0"/>
    <m/>
    <n v="0"/>
    <m/>
    <m/>
    <m/>
    <m/>
    <n v="0"/>
    <n v="5879211"/>
    <n v="0"/>
    <n v="0"/>
    <n v="0"/>
    <n v="5267611"/>
    <n v="611600"/>
    <s v="IPS ACEPTA $ 611.600, SEGUN ACTA DE CONCILIACION REALIZAA EL16 -11-2021, POR MAIBER ACEVEDO Y JUAN CARLOS PINEDA.ELIZABETH FERNANDEZ"/>
    <n v="0"/>
    <m/>
    <n v="0"/>
    <n v="0"/>
    <n v="0"/>
    <s v="4800056006/4800052341"/>
    <s v="14.07.2022/03.01.2022"/>
    <d v="2020-12-22T00:00:00"/>
    <m/>
    <n v="2"/>
    <m/>
    <m/>
    <n v="3"/>
    <n v="20211207"/>
    <n v="20211123"/>
    <n v="5879211"/>
    <n v="611600"/>
    <d v="2023-04-30T00:00:00"/>
  </r>
  <r>
    <n v="805028530"/>
    <s v="HOSPITAL ISAIAS DUARTE CANCINO E.S.E"/>
    <s v="FEU"/>
    <n v="5191"/>
    <s v="805028530_FEU_5191"/>
    <s v="FEU"/>
    <n v="5191"/>
    <d v="2020-10-31T00:00:00"/>
    <n v="1766105"/>
    <n v="1563002"/>
    <s v="B)Factura sin saldo ERP/conciliar diferencia valor de factura"/>
    <s v="OK"/>
    <x v="0"/>
    <m/>
    <n v="0"/>
    <m/>
    <m/>
    <m/>
    <m/>
    <n v="0"/>
    <n v="1563002"/>
    <n v="0"/>
    <n v="0"/>
    <n v="0"/>
    <n v="1563002"/>
    <n v="0"/>
    <m/>
    <n v="0"/>
    <m/>
    <n v="0"/>
    <n v="0"/>
    <n v="0"/>
    <n v="4800048568"/>
    <s v="30.06.2021"/>
    <d v="2020-10-31T00:00:00"/>
    <m/>
    <n v="2"/>
    <m/>
    <m/>
    <n v="1"/>
    <n v="20201130"/>
    <n v="20201121"/>
    <n v="1563002"/>
    <n v="0"/>
    <d v="2023-04-30T00:00:00"/>
  </r>
  <r>
    <n v="805028530"/>
    <s v="HOSPITAL ISAIAS DUARTE CANCINO E.S.E"/>
    <s v="FEU"/>
    <n v="1131"/>
    <s v="805028530_FEU_1131"/>
    <s v="FEU"/>
    <n v="1131"/>
    <d v="2020-10-09T00:00:00"/>
    <n v="690982"/>
    <n v="690982"/>
    <s v="B)Factura sin saldo ERP/conciliar diferencia valor de factura"/>
    <s v="OK"/>
    <x v="0"/>
    <m/>
    <n v="0"/>
    <m/>
    <m/>
    <m/>
    <m/>
    <n v="0"/>
    <n v="600082"/>
    <n v="0"/>
    <n v="0"/>
    <n v="0"/>
    <n v="600082"/>
    <n v="0"/>
    <m/>
    <n v="0"/>
    <m/>
    <n v="0"/>
    <n v="0"/>
    <n v="0"/>
    <n v="4800048568"/>
    <s v="30.06.2021"/>
    <d v="2020-10-09T00:00:00"/>
    <m/>
    <n v="2"/>
    <m/>
    <m/>
    <n v="1"/>
    <n v="20201130"/>
    <n v="20201121"/>
    <n v="600082"/>
    <n v="0"/>
    <d v="2023-04-30T00:00:00"/>
  </r>
  <r>
    <n v="805028530"/>
    <s v="HOSPITAL ISAIAS DUARTE CANCINO E.S.E"/>
    <s v="UR"/>
    <n v="3657"/>
    <s v="805028530_UR_3657"/>
    <s v="UR"/>
    <n v="3657"/>
    <d v="2017-06-01T00:00:00"/>
    <n v="3605373"/>
    <n v="3605373"/>
    <s v="D)Glosas parcial pendiente por respuesta de IPS"/>
    <s v="OK"/>
    <x v="3"/>
    <s v="GLOSA"/>
    <n v="432786"/>
    <m/>
    <m/>
    <m/>
    <m/>
    <n v="0"/>
    <n v="3605373"/>
    <n v="0"/>
    <n v="0"/>
    <n v="0"/>
    <n v="3172587"/>
    <n v="0"/>
    <m/>
    <n v="432786"/>
    <s v="ACTA DE CONCILIACION 18/02/2022IPS ALEXIS PARRA -EPS ELIZABETH FERNZANDEZ"/>
    <n v="432786"/>
    <n v="432786"/>
    <n v="0"/>
    <n v="4800057243"/>
    <s v="22.09.2022"/>
    <d v="2017-06-01T00:00:00"/>
    <m/>
    <n v="9"/>
    <m/>
    <s v="NO"/>
    <n v="2"/>
    <n v="20220712"/>
    <n v="20220318"/>
    <n v="3605373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7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8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showAll="0"/>
    <pivotField axis="axisRow" showAll="0">
      <items count="5">
        <item x="0"/>
        <item x="1"/>
        <item x="2"/>
        <item x="3"/>
        <item t="default"/>
      </items>
    </pivotField>
    <pivotField showAll="0"/>
    <pivotField numFmtId="164"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41"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4" showAll="0"/>
  </pivotFields>
  <rowFields count="1">
    <field x="1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2" baseItem="0"/>
    <dataField name="  SALDO FACT IPS" fld="9" baseField="0" baseItem="0" numFmtId="42"/>
  </dataFields>
  <formats count="7">
    <format dxfId="28">
      <pivotArea type="all" dataOnly="0" outline="0" fieldPosition="0"/>
    </format>
    <format dxfId="27">
      <pivotArea outline="0" collapsedLevelsAreSubtotals="1" fieldPosition="0"/>
    </format>
    <format dxfId="26">
      <pivotArea field="12" type="button" dataOnly="0" labelOnly="1" outline="0" axis="axisRow" fieldPosition="0"/>
    </format>
    <format dxfId="25">
      <pivotArea dataOnly="0" labelOnly="1" fieldPosition="0">
        <references count="1">
          <reference field="12" count="0"/>
        </references>
      </pivotArea>
    </format>
    <format dxfId="24">
      <pivotArea dataOnly="0" labelOnly="1" grandRow="1" outline="0" fieldPosition="0"/>
    </format>
    <format dxfId="2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zoomScaleNormal="100" zoomScaleSheetLayoutView="100" workbookViewId="0">
      <selection activeCell="L1" sqref="L1:N1048576"/>
    </sheetView>
  </sheetViews>
  <sheetFormatPr baseColWidth="10" defaultRowHeight="12.75" x14ac:dyDescent="0.2"/>
  <cols>
    <col min="1" max="1" width="4.42578125" style="39" customWidth="1"/>
    <col min="2" max="2" width="11.42578125" style="39"/>
    <col min="3" max="3" width="18.7109375" style="39" customWidth="1"/>
    <col min="4" max="4" width="18.28515625" style="39" customWidth="1"/>
    <col min="5" max="5" width="9.140625" style="39" customWidth="1"/>
    <col min="6" max="8" width="11.42578125" style="39"/>
    <col min="9" max="9" width="19.85546875" style="39" customWidth="1"/>
    <col min="10" max="10" width="15.85546875" style="39" customWidth="1"/>
    <col min="11" max="11" width="7.140625" style="39" customWidth="1"/>
    <col min="12" max="217" width="11.42578125" style="39"/>
    <col min="218" max="218" width="4.42578125" style="39" customWidth="1"/>
    <col min="219" max="219" width="11.42578125" style="39"/>
    <col min="220" max="220" width="17.5703125" style="39" customWidth="1"/>
    <col min="221" max="221" width="11.5703125" style="39" customWidth="1"/>
    <col min="222" max="225" width="11.42578125" style="39"/>
    <col min="226" max="226" width="22.5703125" style="39" customWidth="1"/>
    <col min="227" max="227" width="14" style="39" customWidth="1"/>
    <col min="228" max="228" width="1.7109375" style="39" customWidth="1"/>
    <col min="229" max="473" width="11.42578125" style="39"/>
    <col min="474" max="474" width="4.42578125" style="39" customWidth="1"/>
    <col min="475" max="475" width="11.42578125" style="39"/>
    <col min="476" max="476" width="17.5703125" style="39" customWidth="1"/>
    <col min="477" max="477" width="11.5703125" style="39" customWidth="1"/>
    <col min="478" max="481" width="11.42578125" style="39"/>
    <col min="482" max="482" width="22.5703125" style="39" customWidth="1"/>
    <col min="483" max="483" width="14" style="39" customWidth="1"/>
    <col min="484" max="484" width="1.7109375" style="39" customWidth="1"/>
    <col min="485" max="729" width="11.42578125" style="39"/>
    <col min="730" max="730" width="4.42578125" style="39" customWidth="1"/>
    <col min="731" max="731" width="11.42578125" style="39"/>
    <col min="732" max="732" width="17.5703125" style="39" customWidth="1"/>
    <col min="733" max="733" width="11.5703125" style="39" customWidth="1"/>
    <col min="734" max="737" width="11.42578125" style="39"/>
    <col min="738" max="738" width="22.5703125" style="39" customWidth="1"/>
    <col min="739" max="739" width="14" style="39" customWidth="1"/>
    <col min="740" max="740" width="1.7109375" style="39" customWidth="1"/>
    <col min="741" max="985" width="11.42578125" style="39"/>
    <col min="986" max="986" width="4.42578125" style="39" customWidth="1"/>
    <col min="987" max="987" width="11.42578125" style="39"/>
    <col min="988" max="988" width="17.5703125" style="39" customWidth="1"/>
    <col min="989" max="989" width="11.5703125" style="39" customWidth="1"/>
    <col min="990" max="993" width="11.42578125" style="39"/>
    <col min="994" max="994" width="22.5703125" style="39" customWidth="1"/>
    <col min="995" max="995" width="14" style="39" customWidth="1"/>
    <col min="996" max="996" width="1.7109375" style="39" customWidth="1"/>
    <col min="997" max="1241" width="11.42578125" style="39"/>
    <col min="1242" max="1242" width="4.42578125" style="39" customWidth="1"/>
    <col min="1243" max="1243" width="11.42578125" style="39"/>
    <col min="1244" max="1244" width="17.5703125" style="39" customWidth="1"/>
    <col min="1245" max="1245" width="11.5703125" style="39" customWidth="1"/>
    <col min="1246" max="1249" width="11.42578125" style="39"/>
    <col min="1250" max="1250" width="22.5703125" style="39" customWidth="1"/>
    <col min="1251" max="1251" width="14" style="39" customWidth="1"/>
    <col min="1252" max="1252" width="1.7109375" style="39" customWidth="1"/>
    <col min="1253" max="1497" width="11.42578125" style="39"/>
    <col min="1498" max="1498" width="4.42578125" style="39" customWidth="1"/>
    <col min="1499" max="1499" width="11.42578125" style="39"/>
    <col min="1500" max="1500" width="17.5703125" style="39" customWidth="1"/>
    <col min="1501" max="1501" width="11.5703125" style="39" customWidth="1"/>
    <col min="1502" max="1505" width="11.42578125" style="39"/>
    <col min="1506" max="1506" width="22.5703125" style="39" customWidth="1"/>
    <col min="1507" max="1507" width="14" style="39" customWidth="1"/>
    <col min="1508" max="1508" width="1.7109375" style="39" customWidth="1"/>
    <col min="1509" max="1753" width="11.42578125" style="39"/>
    <col min="1754" max="1754" width="4.42578125" style="39" customWidth="1"/>
    <col min="1755" max="1755" width="11.42578125" style="39"/>
    <col min="1756" max="1756" width="17.5703125" style="39" customWidth="1"/>
    <col min="1757" max="1757" width="11.5703125" style="39" customWidth="1"/>
    <col min="1758" max="1761" width="11.42578125" style="39"/>
    <col min="1762" max="1762" width="22.5703125" style="39" customWidth="1"/>
    <col min="1763" max="1763" width="14" style="39" customWidth="1"/>
    <col min="1764" max="1764" width="1.7109375" style="39" customWidth="1"/>
    <col min="1765" max="2009" width="11.42578125" style="39"/>
    <col min="2010" max="2010" width="4.42578125" style="39" customWidth="1"/>
    <col min="2011" max="2011" width="11.42578125" style="39"/>
    <col min="2012" max="2012" width="17.5703125" style="39" customWidth="1"/>
    <col min="2013" max="2013" width="11.5703125" style="39" customWidth="1"/>
    <col min="2014" max="2017" width="11.42578125" style="39"/>
    <col min="2018" max="2018" width="22.5703125" style="39" customWidth="1"/>
    <col min="2019" max="2019" width="14" style="39" customWidth="1"/>
    <col min="2020" max="2020" width="1.7109375" style="39" customWidth="1"/>
    <col min="2021" max="2265" width="11.42578125" style="39"/>
    <col min="2266" max="2266" width="4.42578125" style="39" customWidth="1"/>
    <col min="2267" max="2267" width="11.42578125" style="39"/>
    <col min="2268" max="2268" width="17.5703125" style="39" customWidth="1"/>
    <col min="2269" max="2269" width="11.5703125" style="39" customWidth="1"/>
    <col min="2270" max="2273" width="11.42578125" style="39"/>
    <col min="2274" max="2274" width="22.5703125" style="39" customWidth="1"/>
    <col min="2275" max="2275" width="14" style="39" customWidth="1"/>
    <col min="2276" max="2276" width="1.7109375" style="39" customWidth="1"/>
    <col min="2277" max="2521" width="11.42578125" style="39"/>
    <col min="2522" max="2522" width="4.42578125" style="39" customWidth="1"/>
    <col min="2523" max="2523" width="11.42578125" style="39"/>
    <col min="2524" max="2524" width="17.5703125" style="39" customWidth="1"/>
    <col min="2525" max="2525" width="11.5703125" style="39" customWidth="1"/>
    <col min="2526" max="2529" width="11.42578125" style="39"/>
    <col min="2530" max="2530" width="22.5703125" style="39" customWidth="1"/>
    <col min="2531" max="2531" width="14" style="39" customWidth="1"/>
    <col min="2532" max="2532" width="1.7109375" style="39" customWidth="1"/>
    <col min="2533" max="2777" width="11.42578125" style="39"/>
    <col min="2778" max="2778" width="4.42578125" style="39" customWidth="1"/>
    <col min="2779" max="2779" width="11.42578125" style="39"/>
    <col min="2780" max="2780" width="17.5703125" style="39" customWidth="1"/>
    <col min="2781" max="2781" width="11.5703125" style="39" customWidth="1"/>
    <col min="2782" max="2785" width="11.42578125" style="39"/>
    <col min="2786" max="2786" width="22.5703125" style="39" customWidth="1"/>
    <col min="2787" max="2787" width="14" style="39" customWidth="1"/>
    <col min="2788" max="2788" width="1.7109375" style="39" customWidth="1"/>
    <col min="2789" max="3033" width="11.42578125" style="39"/>
    <col min="3034" max="3034" width="4.42578125" style="39" customWidth="1"/>
    <col min="3035" max="3035" width="11.42578125" style="39"/>
    <col min="3036" max="3036" width="17.5703125" style="39" customWidth="1"/>
    <col min="3037" max="3037" width="11.5703125" style="39" customWidth="1"/>
    <col min="3038" max="3041" width="11.42578125" style="39"/>
    <col min="3042" max="3042" width="22.5703125" style="39" customWidth="1"/>
    <col min="3043" max="3043" width="14" style="39" customWidth="1"/>
    <col min="3044" max="3044" width="1.7109375" style="39" customWidth="1"/>
    <col min="3045" max="3289" width="11.42578125" style="39"/>
    <col min="3290" max="3290" width="4.42578125" style="39" customWidth="1"/>
    <col min="3291" max="3291" width="11.42578125" style="39"/>
    <col min="3292" max="3292" width="17.5703125" style="39" customWidth="1"/>
    <col min="3293" max="3293" width="11.5703125" style="39" customWidth="1"/>
    <col min="3294" max="3297" width="11.42578125" style="39"/>
    <col min="3298" max="3298" width="22.5703125" style="39" customWidth="1"/>
    <col min="3299" max="3299" width="14" style="39" customWidth="1"/>
    <col min="3300" max="3300" width="1.7109375" style="39" customWidth="1"/>
    <col min="3301" max="3545" width="11.42578125" style="39"/>
    <col min="3546" max="3546" width="4.42578125" style="39" customWidth="1"/>
    <col min="3547" max="3547" width="11.42578125" style="39"/>
    <col min="3548" max="3548" width="17.5703125" style="39" customWidth="1"/>
    <col min="3549" max="3549" width="11.5703125" style="39" customWidth="1"/>
    <col min="3550" max="3553" width="11.42578125" style="39"/>
    <col min="3554" max="3554" width="22.5703125" style="39" customWidth="1"/>
    <col min="3555" max="3555" width="14" style="39" customWidth="1"/>
    <col min="3556" max="3556" width="1.7109375" style="39" customWidth="1"/>
    <col min="3557" max="3801" width="11.42578125" style="39"/>
    <col min="3802" max="3802" width="4.42578125" style="39" customWidth="1"/>
    <col min="3803" max="3803" width="11.42578125" style="39"/>
    <col min="3804" max="3804" width="17.5703125" style="39" customWidth="1"/>
    <col min="3805" max="3805" width="11.5703125" style="39" customWidth="1"/>
    <col min="3806" max="3809" width="11.42578125" style="39"/>
    <col min="3810" max="3810" width="22.5703125" style="39" customWidth="1"/>
    <col min="3811" max="3811" width="14" style="39" customWidth="1"/>
    <col min="3812" max="3812" width="1.7109375" style="39" customWidth="1"/>
    <col min="3813" max="4057" width="11.42578125" style="39"/>
    <col min="4058" max="4058" width="4.42578125" style="39" customWidth="1"/>
    <col min="4059" max="4059" width="11.42578125" style="39"/>
    <col min="4060" max="4060" width="17.5703125" style="39" customWidth="1"/>
    <col min="4061" max="4061" width="11.5703125" style="39" customWidth="1"/>
    <col min="4062" max="4065" width="11.42578125" style="39"/>
    <col min="4066" max="4066" width="22.5703125" style="39" customWidth="1"/>
    <col min="4067" max="4067" width="14" style="39" customWidth="1"/>
    <col min="4068" max="4068" width="1.7109375" style="39" customWidth="1"/>
    <col min="4069" max="4313" width="11.42578125" style="39"/>
    <col min="4314" max="4314" width="4.42578125" style="39" customWidth="1"/>
    <col min="4315" max="4315" width="11.42578125" style="39"/>
    <col min="4316" max="4316" width="17.5703125" style="39" customWidth="1"/>
    <col min="4317" max="4317" width="11.5703125" style="39" customWidth="1"/>
    <col min="4318" max="4321" width="11.42578125" style="39"/>
    <col min="4322" max="4322" width="22.5703125" style="39" customWidth="1"/>
    <col min="4323" max="4323" width="14" style="39" customWidth="1"/>
    <col min="4324" max="4324" width="1.7109375" style="39" customWidth="1"/>
    <col min="4325" max="4569" width="11.42578125" style="39"/>
    <col min="4570" max="4570" width="4.42578125" style="39" customWidth="1"/>
    <col min="4571" max="4571" width="11.42578125" style="39"/>
    <col min="4572" max="4572" width="17.5703125" style="39" customWidth="1"/>
    <col min="4573" max="4573" width="11.5703125" style="39" customWidth="1"/>
    <col min="4574" max="4577" width="11.42578125" style="39"/>
    <col min="4578" max="4578" width="22.5703125" style="39" customWidth="1"/>
    <col min="4579" max="4579" width="14" style="39" customWidth="1"/>
    <col min="4580" max="4580" width="1.7109375" style="39" customWidth="1"/>
    <col min="4581" max="4825" width="11.42578125" style="39"/>
    <col min="4826" max="4826" width="4.42578125" style="39" customWidth="1"/>
    <col min="4827" max="4827" width="11.42578125" style="39"/>
    <col min="4828" max="4828" width="17.5703125" style="39" customWidth="1"/>
    <col min="4829" max="4829" width="11.5703125" style="39" customWidth="1"/>
    <col min="4830" max="4833" width="11.42578125" style="39"/>
    <col min="4834" max="4834" width="22.5703125" style="39" customWidth="1"/>
    <col min="4835" max="4835" width="14" style="39" customWidth="1"/>
    <col min="4836" max="4836" width="1.7109375" style="39" customWidth="1"/>
    <col min="4837" max="5081" width="11.42578125" style="39"/>
    <col min="5082" max="5082" width="4.42578125" style="39" customWidth="1"/>
    <col min="5083" max="5083" width="11.42578125" style="39"/>
    <col min="5084" max="5084" width="17.5703125" style="39" customWidth="1"/>
    <col min="5085" max="5085" width="11.5703125" style="39" customWidth="1"/>
    <col min="5086" max="5089" width="11.42578125" style="39"/>
    <col min="5090" max="5090" width="22.5703125" style="39" customWidth="1"/>
    <col min="5091" max="5091" width="14" style="39" customWidth="1"/>
    <col min="5092" max="5092" width="1.7109375" style="39" customWidth="1"/>
    <col min="5093" max="5337" width="11.42578125" style="39"/>
    <col min="5338" max="5338" width="4.42578125" style="39" customWidth="1"/>
    <col min="5339" max="5339" width="11.42578125" style="39"/>
    <col min="5340" max="5340" width="17.5703125" style="39" customWidth="1"/>
    <col min="5341" max="5341" width="11.5703125" style="39" customWidth="1"/>
    <col min="5342" max="5345" width="11.42578125" style="39"/>
    <col min="5346" max="5346" width="22.5703125" style="39" customWidth="1"/>
    <col min="5347" max="5347" width="14" style="39" customWidth="1"/>
    <col min="5348" max="5348" width="1.7109375" style="39" customWidth="1"/>
    <col min="5349" max="5593" width="11.42578125" style="39"/>
    <col min="5594" max="5594" width="4.42578125" style="39" customWidth="1"/>
    <col min="5595" max="5595" width="11.42578125" style="39"/>
    <col min="5596" max="5596" width="17.5703125" style="39" customWidth="1"/>
    <col min="5597" max="5597" width="11.5703125" style="39" customWidth="1"/>
    <col min="5598" max="5601" width="11.42578125" style="39"/>
    <col min="5602" max="5602" width="22.5703125" style="39" customWidth="1"/>
    <col min="5603" max="5603" width="14" style="39" customWidth="1"/>
    <col min="5604" max="5604" width="1.7109375" style="39" customWidth="1"/>
    <col min="5605" max="5849" width="11.42578125" style="39"/>
    <col min="5850" max="5850" width="4.42578125" style="39" customWidth="1"/>
    <col min="5851" max="5851" width="11.42578125" style="39"/>
    <col min="5852" max="5852" width="17.5703125" style="39" customWidth="1"/>
    <col min="5853" max="5853" width="11.5703125" style="39" customWidth="1"/>
    <col min="5854" max="5857" width="11.42578125" style="39"/>
    <col min="5858" max="5858" width="22.5703125" style="39" customWidth="1"/>
    <col min="5859" max="5859" width="14" style="39" customWidth="1"/>
    <col min="5860" max="5860" width="1.7109375" style="39" customWidth="1"/>
    <col min="5861" max="6105" width="11.42578125" style="39"/>
    <col min="6106" max="6106" width="4.42578125" style="39" customWidth="1"/>
    <col min="6107" max="6107" width="11.42578125" style="39"/>
    <col min="6108" max="6108" width="17.5703125" style="39" customWidth="1"/>
    <col min="6109" max="6109" width="11.5703125" style="39" customWidth="1"/>
    <col min="6110" max="6113" width="11.42578125" style="39"/>
    <col min="6114" max="6114" width="22.5703125" style="39" customWidth="1"/>
    <col min="6115" max="6115" width="14" style="39" customWidth="1"/>
    <col min="6116" max="6116" width="1.7109375" style="39" customWidth="1"/>
    <col min="6117" max="6361" width="11.42578125" style="39"/>
    <col min="6362" max="6362" width="4.42578125" style="39" customWidth="1"/>
    <col min="6363" max="6363" width="11.42578125" style="39"/>
    <col min="6364" max="6364" width="17.5703125" style="39" customWidth="1"/>
    <col min="6365" max="6365" width="11.5703125" style="39" customWidth="1"/>
    <col min="6366" max="6369" width="11.42578125" style="39"/>
    <col min="6370" max="6370" width="22.5703125" style="39" customWidth="1"/>
    <col min="6371" max="6371" width="14" style="39" customWidth="1"/>
    <col min="6372" max="6372" width="1.7109375" style="39" customWidth="1"/>
    <col min="6373" max="6617" width="11.42578125" style="39"/>
    <col min="6618" max="6618" width="4.42578125" style="39" customWidth="1"/>
    <col min="6619" max="6619" width="11.42578125" style="39"/>
    <col min="6620" max="6620" width="17.5703125" style="39" customWidth="1"/>
    <col min="6621" max="6621" width="11.5703125" style="39" customWidth="1"/>
    <col min="6622" max="6625" width="11.42578125" style="39"/>
    <col min="6626" max="6626" width="22.5703125" style="39" customWidth="1"/>
    <col min="6627" max="6627" width="14" style="39" customWidth="1"/>
    <col min="6628" max="6628" width="1.7109375" style="39" customWidth="1"/>
    <col min="6629" max="6873" width="11.42578125" style="39"/>
    <col min="6874" max="6874" width="4.42578125" style="39" customWidth="1"/>
    <col min="6875" max="6875" width="11.42578125" style="39"/>
    <col min="6876" max="6876" width="17.5703125" style="39" customWidth="1"/>
    <col min="6877" max="6877" width="11.5703125" style="39" customWidth="1"/>
    <col min="6878" max="6881" width="11.42578125" style="39"/>
    <col min="6882" max="6882" width="22.5703125" style="39" customWidth="1"/>
    <col min="6883" max="6883" width="14" style="39" customWidth="1"/>
    <col min="6884" max="6884" width="1.7109375" style="39" customWidth="1"/>
    <col min="6885" max="7129" width="11.42578125" style="39"/>
    <col min="7130" max="7130" width="4.42578125" style="39" customWidth="1"/>
    <col min="7131" max="7131" width="11.42578125" style="39"/>
    <col min="7132" max="7132" width="17.5703125" style="39" customWidth="1"/>
    <col min="7133" max="7133" width="11.5703125" style="39" customWidth="1"/>
    <col min="7134" max="7137" width="11.42578125" style="39"/>
    <col min="7138" max="7138" width="22.5703125" style="39" customWidth="1"/>
    <col min="7139" max="7139" width="14" style="39" customWidth="1"/>
    <col min="7140" max="7140" width="1.7109375" style="39" customWidth="1"/>
    <col min="7141" max="7385" width="11.42578125" style="39"/>
    <col min="7386" max="7386" width="4.42578125" style="39" customWidth="1"/>
    <col min="7387" max="7387" width="11.42578125" style="39"/>
    <col min="7388" max="7388" width="17.5703125" style="39" customWidth="1"/>
    <col min="7389" max="7389" width="11.5703125" style="39" customWidth="1"/>
    <col min="7390" max="7393" width="11.42578125" style="39"/>
    <col min="7394" max="7394" width="22.5703125" style="39" customWidth="1"/>
    <col min="7395" max="7395" width="14" style="39" customWidth="1"/>
    <col min="7396" max="7396" width="1.7109375" style="39" customWidth="1"/>
    <col min="7397" max="7641" width="11.42578125" style="39"/>
    <col min="7642" max="7642" width="4.42578125" style="39" customWidth="1"/>
    <col min="7643" max="7643" width="11.42578125" style="39"/>
    <col min="7644" max="7644" width="17.5703125" style="39" customWidth="1"/>
    <col min="7645" max="7645" width="11.5703125" style="39" customWidth="1"/>
    <col min="7646" max="7649" width="11.42578125" style="39"/>
    <col min="7650" max="7650" width="22.5703125" style="39" customWidth="1"/>
    <col min="7651" max="7651" width="14" style="39" customWidth="1"/>
    <col min="7652" max="7652" width="1.7109375" style="39" customWidth="1"/>
    <col min="7653" max="7897" width="11.42578125" style="39"/>
    <col min="7898" max="7898" width="4.42578125" style="39" customWidth="1"/>
    <col min="7899" max="7899" width="11.42578125" style="39"/>
    <col min="7900" max="7900" width="17.5703125" style="39" customWidth="1"/>
    <col min="7901" max="7901" width="11.5703125" style="39" customWidth="1"/>
    <col min="7902" max="7905" width="11.42578125" style="39"/>
    <col min="7906" max="7906" width="22.5703125" style="39" customWidth="1"/>
    <col min="7907" max="7907" width="14" style="39" customWidth="1"/>
    <col min="7908" max="7908" width="1.7109375" style="39" customWidth="1"/>
    <col min="7909" max="8153" width="11.42578125" style="39"/>
    <col min="8154" max="8154" width="4.42578125" style="39" customWidth="1"/>
    <col min="8155" max="8155" width="11.42578125" style="39"/>
    <col min="8156" max="8156" width="17.5703125" style="39" customWidth="1"/>
    <col min="8157" max="8157" width="11.5703125" style="39" customWidth="1"/>
    <col min="8158" max="8161" width="11.42578125" style="39"/>
    <col min="8162" max="8162" width="22.5703125" style="39" customWidth="1"/>
    <col min="8163" max="8163" width="14" style="39" customWidth="1"/>
    <col min="8164" max="8164" width="1.7109375" style="39" customWidth="1"/>
    <col min="8165" max="8409" width="11.42578125" style="39"/>
    <col min="8410" max="8410" width="4.42578125" style="39" customWidth="1"/>
    <col min="8411" max="8411" width="11.42578125" style="39"/>
    <col min="8412" max="8412" width="17.5703125" style="39" customWidth="1"/>
    <col min="8413" max="8413" width="11.5703125" style="39" customWidth="1"/>
    <col min="8414" max="8417" width="11.42578125" style="39"/>
    <col min="8418" max="8418" width="22.5703125" style="39" customWidth="1"/>
    <col min="8419" max="8419" width="14" style="39" customWidth="1"/>
    <col min="8420" max="8420" width="1.7109375" style="39" customWidth="1"/>
    <col min="8421" max="8665" width="11.42578125" style="39"/>
    <col min="8666" max="8666" width="4.42578125" style="39" customWidth="1"/>
    <col min="8667" max="8667" width="11.42578125" style="39"/>
    <col min="8668" max="8668" width="17.5703125" style="39" customWidth="1"/>
    <col min="8669" max="8669" width="11.5703125" style="39" customWidth="1"/>
    <col min="8670" max="8673" width="11.42578125" style="39"/>
    <col min="8674" max="8674" width="22.5703125" style="39" customWidth="1"/>
    <col min="8675" max="8675" width="14" style="39" customWidth="1"/>
    <col min="8676" max="8676" width="1.7109375" style="39" customWidth="1"/>
    <col min="8677" max="8921" width="11.42578125" style="39"/>
    <col min="8922" max="8922" width="4.42578125" style="39" customWidth="1"/>
    <col min="8923" max="8923" width="11.42578125" style="39"/>
    <col min="8924" max="8924" width="17.5703125" style="39" customWidth="1"/>
    <col min="8925" max="8925" width="11.5703125" style="39" customWidth="1"/>
    <col min="8926" max="8929" width="11.42578125" style="39"/>
    <col min="8930" max="8930" width="22.5703125" style="39" customWidth="1"/>
    <col min="8931" max="8931" width="14" style="39" customWidth="1"/>
    <col min="8932" max="8932" width="1.7109375" style="39" customWidth="1"/>
    <col min="8933" max="9177" width="11.42578125" style="39"/>
    <col min="9178" max="9178" width="4.42578125" style="39" customWidth="1"/>
    <col min="9179" max="9179" width="11.42578125" style="39"/>
    <col min="9180" max="9180" width="17.5703125" style="39" customWidth="1"/>
    <col min="9181" max="9181" width="11.5703125" style="39" customWidth="1"/>
    <col min="9182" max="9185" width="11.42578125" style="39"/>
    <col min="9186" max="9186" width="22.5703125" style="39" customWidth="1"/>
    <col min="9187" max="9187" width="14" style="39" customWidth="1"/>
    <col min="9188" max="9188" width="1.7109375" style="39" customWidth="1"/>
    <col min="9189" max="9433" width="11.42578125" style="39"/>
    <col min="9434" max="9434" width="4.42578125" style="39" customWidth="1"/>
    <col min="9435" max="9435" width="11.42578125" style="39"/>
    <col min="9436" max="9436" width="17.5703125" style="39" customWidth="1"/>
    <col min="9437" max="9437" width="11.5703125" style="39" customWidth="1"/>
    <col min="9438" max="9441" width="11.42578125" style="39"/>
    <col min="9442" max="9442" width="22.5703125" style="39" customWidth="1"/>
    <col min="9443" max="9443" width="14" style="39" customWidth="1"/>
    <col min="9444" max="9444" width="1.7109375" style="39" customWidth="1"/>
    <col min="9445" max="9689" width="11.42578125" style="39"/>
    <col min="9690" max="9690" width="4.42578125" style="39" customWidth="1"/>
    <col min="9691" max="9691" width="11.42578125" style="39"/>
    <col min="9692" max="9692" width="17.5703125" style="39" customWidth="1"/>
    <col min="9693" max="9693" width="11.5703125" style="39" customWidth="1"/>
    <col min="9694" max="9697" width="11.42578125" style="39"/>
    <col min="9698" max="9698" width="22.5703125" style="39" customWidth="1"/>
    <col min="9699" max="9699" width="14" style="39" customWidth="1"/>
    <col min="9700" max="9700" width="1.7109375" style="39" customWidth="1"/>
    <col min="9701" max="9945" width="11.42578125" style="39"/>
    <col min="9946" max="9946" width="4.42578125" style="39" customWidth="1"/>
    <col min="9947" max="9947" width="11.42578125" style="39"/>
    <col min="9948" max="9948" width="17.5703125" style="39" customWidth="1"/>
    <col min="9949" max="9949" width="11.5703125" style="39" customWidth="1"/>
    <col min="9950" max="9953" width="11.42578125" style="39"/>
    <col min="9954" max="9954" width="22.5703125" style="39" customWidth="1"/>
    <col min="9955" max="9955" width="14" style="39" customWidth="1"/>
    <col min="9956" max="9956" width="1.7109375" style="39" customWidth="1"/>
    <col min="9957" max="10201" width="11.42578125" style="39"/>
    <col min="10202" max="10202" width="4.42578125" style="39" customWidth="1"/>
    <col min="10203" max="10203" width="11.42578125" style="39"/>
    <col min="10204" max="10204" width="17.5703125" style="39" customWidth="1"/>
    <col min="10205" max="10205" width="11.5703125" style="39" customWidth="1"/>
    <col min="10206" max="10209" width="11.42578125" style="39"/>
    <col min="10210" max="10210" width="22.5703125" style="39" customWidth="1"/>
    <col min="10211" max="10211" width="14" style="39" customWidth="1"/>
    <col min="10212" max="10212" width="1.7109375" style="39" customWidth="1"/>
    <col min="10213" max="10457" width="11.42578125" style="39"/>
    <col min="10458" max="10458" width="4.42578125" style="39" customWidth="1"/>
    <col min="10459" max="10459" width="11.42578125" style="39"/>
    <col min="10460" max="10460" width="17.5703125" style="39" customWidth="1"/>
    <col min="10461" max="10461" width="11.5703125" style="39" customWidth="1"/>
    <col min="10462" max="10465" width="11.42578125" style="39"/>
    <col min="10466" max="10466" width="22.5703125" style="39" customWidth="1"/>
    <col min="10467" max="10467" width="14" style="39" customWidth="1"/>
    <col min="10468" max="10468" width="1.7109375" style="39" customWidth="1"/>
    <col min="10469" max="10713" width="11.42578125" style="39"/>
    <col min="10714" max="10714" width="4.42578125" style="39" customWidth="1"/>
    <col min="10715" max="10715" width="11.42578125" style="39"/>
    <col min="10716" max="10716" width="17.5703125" style="39" customWidth="1"/>
    <col min="10717" max="10717" width="11.5703125" style="39" customWidth="1"/>
    <col min="10718" max="10721" width="11.42578125" style="39"/>
    <col min="10722" max="10722" width="22.5703125" style="39" customWidth="1"/>
    <col min="10723" max="10723" width="14" style="39" customWidth="1"/>
    <col min="10724" max="10724" width="1.7109375" style="39" customWidth="1"/>
    <col min="10725" max="10969" width="11.42578125" style="39"/>
    <col min="10970" max="10970" width="4.42578125" style="39" customWidth="1"/>
    <col min="10971" max="10971" width="11.42578125" style="39"/>
    <col min="10972" max="10972" width="17.5703125" style="39" customWidth="1"/>
    <col min="10973" max="10973" width="11.5703125" style="39" customWidth="1"/>
    <col min="10974" max="10977" width="11.42578125" style="39"/>
    <col min="10978" max="10978" width="22.5703125" style="39" customWidth="1"/>
    <col min="10979" max="10979" width="14" style="39" customWidth="1"/>
    <col min="10980" max="10980" width="1.7109375" style="39" customWidth="1"/>
    <col min="10981" max="11225" width="11.42578125" style="39"/>
    <col min="11226" max="11226" width="4.42578125" style="39" customWidth="1"/>
    <col min="11227" max="11227" width="11.42578125" style="39"/>
    <col min="11228" max="11228" width="17.5703125" style="39" customWidth="1"/>
    <col min="11229" max="11229" width="11.5703125" style="39" customWidth="1"/>
    <col min="11230" max="11233" width="11.42578125" style="39"/>
    <col min="11234" max="11234" width="22.5703125" style="39" customWidth="1"/>
    <col min="11235" max="11235" width="14" style="39" customWidth="1"/>
    <col min="11236" max="11236" width="1.7109375" style="39" customWidth="1"/>
    <col min="11237" max="11481" width="11.42578125" style="39"/>
    <col min="11482" max="11482" width="4.42578125" style="39" customWidth="1"/>
    <col min="11483" max="11483" width="11.42578125" style="39"/>
    <col min="11484" max="11484" width="17.5703125" style="39" customWidth="1"/>
    <col min="11485" max="11485" width="11.5703125" style="39" customWidth="1"/>
    <col min="11486" max="11489" width="11.42578125" style="39"/>
    <col min="11490" max="11490" width="22.5703125" style="39" customWidth="1"/>
    <col min="11491" max="11491" width="14" style="39" customWidth="1"/>
    <col min="11492" max="11492" width="1.7109375" style="39" customWidth="1"/>
    <col min="11493" max="11737" width="11.42578125" style="39"/>
    <col min="11738" max="11738" width="4.42578125" style="39" customWidth="1"/>
    <col min="11739" max="11739" width="11.42578125" style="39"/>
    <col min="11740" max="11740" width="17.5703125" style="39" customWidth="1"/>
    <col min="11741" max="11741" width="11.5703125" style="39" customWidth="1"/>
    <col min="11742" max="11745" width="11.42578125" style="39"/>
    <col min="11746" max="11746" width="22.5703125" style="39" customWidth="1"/>
    <col min="11747" max="11747" width="14" style="39" customWidth="1"/>
    <col min="11748" max="11748" width="1.7109375" style="39" customWidth="1"/>
    <col min="11749" max="11993" width="11.42578125" style="39"/>
    <col min="11994" max="11994" width="4.42578125" style="39" customWidth="1"/>
    <col min="11995" max="11995" width="11.42578125" style="39"/>
    <col min="11996" max="11996" width="17.5703125" style="39" customWidth="1"/>
    <col min="11997" max="11997" width="11.5703125" style="39" customWidth="1"/>
    <col min="11998" max="12001" width="11.42578125" style="39"/>
    <col min="12002" max="12002" width="22.5703125" style="39" customWidth="1"/>
    <col min="12003" max="12003" width="14" style="39" customWidth="1"/>
    <col min="12004" max="12004" width="1.7109375" style="39" customWidth="1"/>
    <col min="12005" max="12249" width="11.42578125" style="39"/>
    <col min="12250" max="12250" width="4.42578125" style="39" customWidth="1"/>
    <col min="12251" max="12251" width="11.42578125" style="39"/>
    <col min="12252" max="12252" width="17.5703125" style="39" customWidth="1"/>
    <col min="12253" max="12253" width="11.5703125" style="39" customWidth="1"/>
    <col min="12254" max="12257" width="11.42578125" style="39"/>
    <col min="12258" max="12258" width="22.5703125" style="39" customWidth="1"/>
    <col min="12259" max="12259" width="14" style="39" customWidth="1"/>
    <col min="12260" max="12260" width="1.7109375" style="39" customWidth="1"/>
    <col min="12261" max="12505" width="11.42578125" style="39"/>
    <col min="12506" max="12506" width="4.42578125" style="39" customWidth="1"/>
    <col min="12507" max="12507" width="11.42578125" style="39"/>
    <col min="12508" max="12508" width="17.5703125" style="39" customWidth="1"/>
    <col min="12509" max="12509" width="11.5703125" style="39" customWidth="1"/>
    <col min="12510" max="12513" width="11.42578125" style="39"/>
    <col min="12514" max="12514" width="22.5703125" style="39" customWidth="1"/>
    <col min="12515" max="12515" width="14" style="39" customWidth="1"/>
    <col min="12516" max="12516" width="1.7109375" style="39" customWidth="1"/>
    <col min="12517" max="12761" width="11.42578125" style="39"/>
    <col min="12762" max="12762" width="4.42578125" style="39" customWidth="1"/>
    <col min="12763" max="12763" width="11.42578125" style="39"/>
    <col min="12764" max="12764" width="17.5703125" style="39" customWidth="1"/>
    <col min="12765" max="12765" width="11.5703125" style="39" customWidth="1"/>
    <col min="12766" max="12769" width="11.42578125" style="39"/>
    <col min="12770" max="12770" width="22.5703125" style="39" customWidth="1"/>
    <col min="12771" max="12771" width="14" style="39" customWidth="1"/>
    <col min="12772" max="12772" width="1.7109375" style="39" customWidth="1"/>
    <col min="12773" max="13017" width="11.42578125" style="39"/>
    <col min="13018" max="13018" width="4.42578125" style="39" customWidth="1"/>
    <col min="13019" max="13019" width="11.42578125" style="39"/>
    <col min="13020" max="13020" width="17.5703125" style="39" customWidth="1"/>
    <col min="13021" max="13021" width="11.5703125" style="39" customWidth="1"/>
    <col min="13022" max="13025" width="11.42578125" style="39"/>
    <col min="13026" max="13026" width="22.5703125" style="39" customWidth="1"/>
    <col min="13027" max="13027" width="14" style="39" customWidth="1"/>
    <col min="13028" max="13028" width="1.7109375" style="39" customWidth="1"/>
    <col min="13029" max="13273" width="11.42578125" style="39"/>
    <col min="13274" max="13274" width="4.42578125" style="39" customWidth="1"/>
    <col min="13275" max="13275" width="11.42578125" style="39"/>
    <col min="13276" max="13276" width="17.5703125" style="39" customWidth="1"/>
    <col min="13277" max="13277" width="11.5703125" style="39" customWidth="1"/>
    <col min="13278" max="13281" width="11.42578125" style="39"/>
    <col min="13282" max="13282" width="22.5703125" style="39" customWidth="1"/>
    <col min="13283" max="13283" width="14" style="39" customWidth="1"/>
    <col min="13284" max="13284" width="1.7109375" style="39" customWidth="1"/>
    <col min="13285" max="13529" width="11.42578125" style="39"/>
    <col min="13530" max="13530" width="4.42578125" style="39" customWidth="1"/>
    <col min="13531" max="13531" width="11.42578125" style="39"/>
    <col min="13532" max="13532" width="17.5703125" style="39" customWidth="1"/>
    <col min="13533" max="13533" width="11.5703125" style="39" customWidth="1"/>
    <col min="13534" max="13537" width="11.42578125" style="39"/>
    <col min="13538" max="13538" width="22.5703125" style="39" customWidth="1"/>
    <col min="13539" max="13539" width="14" style="39" customWidth="1"/>
    <col min="13540" max="13540" width="1.7109375" style="39" customWidth="1"/>
    <col min="13541" max="13785" width="11.42578125" style="39"/>
    <col min="13786" max="13786" width="4.42578125" style="39" customWidth="1"/>
    <col min="13787" max="13787" width="11.42578125" style="39"/>
    <col min="13788" max="13788" width="17.5703125" style="39" customWidth="1"/>
    <col min="13789" max="13789" width="11.5703125" style="39" customWidth="1"/>
    <col min="13790" max="13793" width="11.42578125" style="39"/>
    <col min="13794" max="13794" width="22.5703125" style="39" customWidth="1"/>
    <col min="13795" max="13795" width="14" style="39" customWidth="1"/>
    <col min="13796" max="13796" width="1.7109375" style="39" customWidth="1"/>
    <col min="13797" max="14041" width="11.42578125" style="39"/>
    <col min="14042" max="14042" width="4.42578125" style="39" customWidth="1"/>
    <col min="14043" max="14043" width="11.42578125" style="39"/>
    <col min="14044" max="14044" width="17.5703125" style="39" customWidth="1"/>
    <col min="14045" max="14045" width="11.5703125" style="39" customWidth="1"/>
    <col min="14046" max="14049" width="11.42578125" style="39"/>
    <col min="14050" max="14050" width="22.5703125" style="39" customWidth="1"/>
    <col min="14051" max="14051" width="14" style="39" customWidth="1"/>
    <col min="14052" max="14052" width="1.7109375" style="39" customWidth="1"/>
    <col min="14053" max="14297" width="11.42578125" style="39"/>
    <col min="14298" max="14298" width="4.42578125" style="39" customWidth="1"/>
    <col min="14299" max="14299" width="11.42578125" style="39"/>
    <col min="14300" max="14300" width="17.5703125" style="39" customWidth="1"/>
    <col min="14301" max="14301" width="11.5703125" style="39" customWidth="1"/>
    <col min="14302" max="14305" width="11.42578125" style="39"/>
    <col min="14306" max="14306" width="22.5703125" style="39" customWidth="1"/>
    <col min="14307" max="14307" width="14" style="39" customWidth="1"/>
    <col min="14308" max="14308" width="1.7109375" style="39" customWidth="1"/>
    <col min="14309" max="14553" width="11.42578125" style="39"/>
    <col min="14554" max="14554" width="4.42578125" style="39" customWidth="1"/>
    <col min="14555" max="14555" width="11.42578125" style="39"/>
    <col min="14556" max="14556" width="17.5703125" style="39" customWidth="1"/>
    <col min="14557" max="14557" width="11.5703125" style="39" customWidth="1"/>
    <col min="14558" max="14561" width="11.42578125" style="39"/>
    <col min="14562" max="14562" width="22.5703125" style="39" customWidth="1"/>
    <col min="14563" max="14563" width="14" style="39" customWidth="1"/>
    <col min="14564" max="14564" width="1.7109375" style="39" customWidth="1"/>
    <col min="14565" max="14809" width="11.42578125" style="39"/>
    <col min="14810" max="14810" width="4.42578125" style="39" customWidth="1"/>
    <col min="14811" max="14811" width="11.42578125" style="39"/>
    <col min="14812" max="14812" width="17.5703125" style="39" customWidth="1"/>
    <col min="14813" max="14813" width="11.5703125" style="39" customWidth="1"/>
    <col min="14814" max="14817" width="11.42578125" style="39"/>
    <col min="14818" max="14818" width="22.5703125" style="39" customWidth="1"/>
    <col min="14819" max="14819" width="14" style="39" customWidth="1"/>
    <col min="14820" max="14820" width="1.7109375" style="39" customWidth="1"/>
    <col min="14821" max="15065" width="11.42578125" style="39"/>
    <col min="15066" max="15066" width="4.42578125" style="39" customWidth="1"/>
    <col min="15067" max="15067" width="11.42578125" style="39"/>
    <col min="15068" max="15068" width="17.5703125" style="39" customWidth="1"/>
    <col min="15069" max="15069" width="11.5703125" style="39" customWidth="1"/>
    <col min="15070" max="15073" width="11.42578125" style="39"/>
    <col min="15074" max="15074" width="22.5703125" style="39" customWidth="1"/>
    <col min="15075" max="15075" width="14" style="39" customWidth="1"/>
    <col min="15076" max="15076" width="1.7109375" style="39" customWidth="1"/>
    <col min="15077" max="15321" width="11.42578125" style="39"/>
    <col min="15322" max="15322" width="4.42578125" style="39" customWidth="1"/>
    <col min="15323" max="15323" width="11.42578125" style="39"/>
    <col min="15324" max="15324" width="17.5703125" style="39" customWidth="1"/>
    <col min="15325" max="15325" width="11.5703125" style="39" customWidth="1"/>
    <col min="15326" max="15329" width="11.42578125" style="39"/>
    <col min="15330" max="15330" width="22.5703125" style="39" customWidth="1"/>
    <col min="15331" max="15331" width="14" style="39" customWidth="1"/>
    <col min="15332" max="15332" width="1.7109375" style="39" customWidth="1"/>
    <col min="15333" max="15577" width="11.42578125" style="39"/>
    <col min="15578" max="15578" width="4.42578125" style="39" customWidth="1"/>
    <col min="15579" max="15579" width="11.42578125" style="39"/>
    <col min="15580" max="15580" width="17.5703125" style="39" customWidth="1"/>
    <col min="15581" max="15581" width="11.5703125" style="39" customWidth="1"/>
    <col min="15582" max="15585" width="11.42578125" style="39"/>
    <col min="15586" max="15586" width="22.5703125" style="39" customWidth="1"/>
    <col min="15587" max="15587" width="14" style="39" customWidth="1"/>
    <col min="15588" max="15588" width="1.7109375" style="39" customWidth="1"/>
    <col min="15589" max="15833" width="11.42578125" style="39"/>
    <col min="15834" max="15834" width="4.42578125" style="39" customWidth="1"/>
    <col min="15835" max="15835" width="11.42578125" style="39"/>
    <col min="15836" max="15836" width="17.5703125" style="39" customWidth="1"/>
    <col min="15837" max="15837" width="11.5703125" style="39" customWidth="1"/>
    <col min="15838" max="15841" width="11.42578125" style="39"/>
    <col min="15842" max="15842" width="22.5703125" style="39" customWidth="1"/>
    <col min="15843" max="15843" width="14" style="39" customWidth="1"/>
    <col min="15844" max="15844" width="1.7109375" style="39" customWidth="1"/>
    <col min="15845" max="16089" width="11.42578125" style="39"/>
    <col min="16090" max="16090" width="4.42578125" style="39" customWidth="1"/>
    <col min="16091" max="16091" width="11.42578125" style="39"/>
    <col min="16092" max="16092" width="17.5703125" style="39" customWidth="1"/>
    <col min="16093" max="16093" width="11.5703125" style="39" customWidth="1"/>
    <col min="16094" max="16097" width="11.42578125" style="39"/>
    <col min="16098" max="16098" width="22.5703125" style="39" customWidth="1"/>
    <col min="16099" max="16099" width="21.5703125" style="39" bestFit="1" customWidth="1"/>
    <col min="16100" max="16100" width="1.7109375" style="39" customWidth="1"/>
    <col min="16101" max="16384" width="11.42578125" style="39"/>
  </cols>
  <sheetData>
    <row r="1" spans="2:10" ht="18" customHeight="1" thickBot="1" x14ac:dyDescent="0.25"/>
    <row r="2" spans="2:10" ht="35.25" customHeight="1" thickBot="1" x14ac:dyDescent="0.25">
      <c r="B2" s="82"/>
      <c r="C2" s="83"/>
      <c r="D2" s="84" t="s">
        <v>344</v>
      </c>
      <c r="E2" s="85"/>
      <c r="F2" s="85"/>
      <c r="G2" s="85"/>
      <c r="H2" s="85"/>
      <c r="I2" s="86"/>
      <c r="J2" s="87" t="s">
        <v>345</v>
      </c>
    </row>
    <row r="3" spans="2:10" ht="41.25" customHeight="1" thickBot="1" x14ac:dyDescent="0.25">
      <c r="B3" s="88"/>
      <c r="C3" s="89"/>
      <c r="D3" s="90" t="s">
        <v>346</v>
      </c>
      <c r="E3" s="91"/>
      <c r="F3" s="91"/>
      <c r="G3" s="91"/>
      <c r="H3" s="91"/>
      <c r="I3" s="92"/>
      <c r="J3" s="93" t="s">
        <v>347</v>
      </c>
    </row>
    <row r="4" spans="2:10" x14ac:dyDescent="0.2">
      <c r="B4" s="58"/>
      <c r="J4" s="59"/>
    </row>
    <row r="5" spans="2:10" x14ac:dyDescent="0.2">
      <c r="B5" s="58"/>
      <c r="J5" s="59"/>
    </row>
    <row r="6" spans="2:10" x14ac:dyDescent="0.2">
      <c r="B6" s="58"/>
      <c r="C6" s="60" t="s">
        <v>354</v>
      </c>
      <c r="D6" s="94"/>
      <c r="E6" s="61"/>
      <c r="J6" s="59"/>
    </row>
    <row r="7" spans="2:10" x14ac:dyDescent="0.2">
      <c r="B7" s="58"/>
      <c r="J7" s="59"/>
    </row>
    <row r="8" spans="2:10" x14ac:dyDescent="0.2">
      <c r="B8" s="58"/>
      <c r="C8" s="60" t="s">
        <v>355</v>
      </c>
      <c r="J8" s="59"/>
    </row>
    <row r="9" spans="2:10" x14ac:dyDescent="0.2">
      <c r="B9" s="58"/>
      <c r="C9" s="60" t="s">
        <v>356</v>
      </c>
      <c r="J9" s="59"/>
    </row>
    <row r="10" spans="2:10" x14ac:dyDescent="0.2">
      <c r="B10" s="58"/>
      <c r="J10" s="59"/>
    </row>
    <row r="11" spans="2:10" x14ac:dyDescent="0.2">
      <c r="B11" s="58"/>
      <c r="C11" s="39" t="s">
        <v>348</v>
      </c>
      <c r="J11" s="59"/>
    </row>
    <row r="12" spans="2:10" x14ac:dyDescent="0.2">
      <c r="B12" s="58"/>
      <c r="C12" s="62"/>
      <c r="J12" s="59"/>
    </row>
    <row r="13" spans="2:10" x14ac:dyDescent="0.2">
      <c r="B13" s="58"/>
      <c r="C13" s="95" t="s">
        <v>349</v>
      </c>
      <c r="D13" s="61"/>
      <c r="H13" s="63" t="s">
        <v>327</v>
      </c>
      <c r="I13" s="63" t="s">
        <v>328</v>
      </c>
      <c r="J13" s="59"/>
    </row>
    <row r="14" spans="2:10" x14ac:dyDescent="0.2">
      <c r="B14" s="58"/>
      <c r="C14" s="60" t="s">
        <v>329</v>
      </c>
      <c r="D14" s="60"/>
      <c r="E14" s="60"/>
      <c r="F14" s="60"/>
      <c r="H14" s="96">
        <v>112</v>
      </c>
      <c r="I14" s="97">
        <v>178135739</v>
      </c>
      <c r="J14" s="59"/>
    </row>
    <row r="15" spans="2:10" x14ac:dyDescent="0.2">
      <c r="B15" s="58"/>
      <c r="C15" s="39" t="s">
        <v>330</v>
      </c>
      <c r="H15" s="98">
        <v>111</v>
      </c>
      <c r="I15" s="99">
        <v>174530366</v>
      </c>
      <c r="J15" s="59"/>
    </row>
    <row r="16" spans="2:10" x14ac:dyDescent="0.2">
      <c r="B16" s="58"/>
      <c r="C16" s="39" t="s">
        <v>331</v>
      </c>
      <c r="H16" s="98">
        <v>0</v>
      </c>
      <c r="I16" s="99">
        <v>0</v>
      </c>
      <c r="J16" s="59"/>
    </row>
    <row r="17" spans="2:10" x14ac:dyDescent="0.2">
      <c r="B17" s="58"/>
      <c r="C17" s="39" t="s">
        <v>332</v>
      </c>
      <c r="H17" s="98">
        <v>0</v>
      </c>
      <c r="I17" s="99">
        <v>0</v>
      </c>
      <c r="J17" s="59"/>
    </row>
    <row r="18" spans="2:10" x14ac:dyDescent="0.2">
      <c r="B18" s="58"/>
      <c r="C18" s="39" t="s">
        <v>350</v>
      </c>
      <c r="H18" s="98">
        <v>0</v>
      </c>
      <c r="I18" s="99">
        <v>0</v>
      </c>
      <c r="J18" s="59"/>
    </row>
    <row r="19" spans="2:10" x14ac:dyDescent="0.2">
      <c r="B19" s="58"/>
      <c r="C19" s="39" t="s">
        <v>307</v>
      </c>
      <c r="H19" s="100">
        <v>1</v>
      </c>
      <c r="I19" s="101">
        <v>3605373</v>
      </c>
      <c r="J19" s="59"/>
    </row>
    <row r="20" spans="2:10" x14ac:dyDescent="0.2">
      <c r="B20" s="58"/>
      <c r="C20" s="60" t="s">
        <v>351</v>
      </c>
      <c r="D20" s="60"/>
      <c r="E20" s="60"/>
      <c r="F20" s="60"/>
      <c r="H20" s="98">
        <f>SUM(H15:H19)</f>
        <v>112</v>
      </c>
      <c r="I20" s="97">
        <f>(I15+I16+I17+I18+I19)</f>
        <v>178135739</v>
      </c>
      <c r="J20" s="59"/>
    </row>
    <row r="21" spans="2:10" ht="13.5" thickBot="1" x14ac:dyDescent="0.25">
      <c r="B21" s="58"/>
      <c r="C21" s="60"/>
      <c r="D21" s="60"/>
      <c r="H21" s="102"/>
      <c r="I21" s="103"/>
      <c r="J21" s="59"/>
    </row>
    <row r="22" spans="2:10" ht="13.5" thickTop="1" x14ac:dyDescent="0.2">
      <c r="B22" s="58"/>
      <c r="C22" s="60"/>
      <c r="D22" s="60"/>
      <c r="H22" s="75"/>
      <c r="I22" s="67"/>
      <c r="J22" s="59"/>
    </row>
    <row r="23" spans="2:10" x14ac:dyDescent="0.2">
      <c r="B23" s="58"/>
      <c r="G23" s="75"/>
      <c r="H23" s="75"/>
      <c r="I23" s="75"/>
      <c r="J23" s="59"/>
    </row>
    <row r="24" spans="2:10" ht="13.5" thickBot="1" x14ac:dyDescent="0.25">
      <c r="B24" s="58"/>
      <c r="C24" s="77"/>
      <c r="D24" s="77"/>
      <c r="G24" s="77" t="s">
        <v>341</v>
      </c>
      <c r="H24" s="77"/>
      <c r="I24" s="75"/>
      <c r="J24" s="59"/>
    </row>
    <row r="25" spans="2:10" x14ac:dyDescent="0.2">
      <c r="B25" s="58"/>
      <c r="C25" s="75" t="s">
        <v>352</v>
      </c>
      <c r="D25" s="75"/>
      <c r="G25" s="75" t="s">
        <v>353</v>
      </c>
      <c r="H25" s="75"/>
      <c r="I25" s="75"/>
      <c r="J25" s="59"/>
    </row>
    <row r="26" spans="2:10" ht="18.75" customHeight="1" thickBot="1" x14ac:dyDescent="0.25">
      <c r="B26" s="79"/>
      <c r="C26" s="80"/>
      <c r="D26" s="80"/>
      <c r="E26" s="80"/>
      <c r="F26" s="80"/>
      <c r="G26" s="77"/>
      <c r="H26" s="77"/>
      <c r="I26" s="77"/>
      <c r="J26" s="81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8"/>
  <sheetViews>
    <sheetView topLeftCell="A101" workbookViewId="0">
      <selection activeCell="E2" sqref="E2:E117"/>
    </sheetView>
  </sheetViews>
  <sheetFormatPr baseColWidth="10" defaultRowHeight="15" x14ac:dyDescent="0.25"/>
  <cols>
    <col min="3" max="3" width="12.5703125" bestFit="1" customWidth="1"/>
    <col min="4" max="4" width="14.28515625" customWidth="1"/>
    <col min="5" max="5" width="23" customWidth="1"/>
  </cols>
  <sheetData>
    <row r="1" spans="1:5" ht="16.5" customHeight="1" thickBot="1" x14ac:dyDescent="0.3">
      <c r="A1" s="6" t="s">
        <v>0</v>
      </c>
      <c r="B1" s="7" t="s">
        <v>1</v>
      </c>
      <c r="C1" s="8" t="s">
        <v>2</v>
      </c>
      <c r="D1" s="1" t="s">
        <v>3</v>
      </c>
      <c r="E1" s="9" t="s">
        <v>4</v>
      </c>
    </row>
    <row r="2" spans="1:5" x14ac:dyDescent="0.25">
      <c r="A2" s="10" t="s">
        <v>85</v>
      </c>
      <c r="B2" s="3">
        <v>43750</v>
      </c>
      <c r="C2" s="4">
        <v>283036</v>
      </c>
      <c r="D2" s="4"/>
      <c r="E2" s="11">
        <v>283036</v>
      </c>
    </row>
    <row r="3" spans="1:5" x14ac:dyDescent="0.25">
      <c r="A3" s="10" t="s">
        <v>86</v>
      </c>
      <c r="B3" s="3">
        <v>43796</v>
      </c>
      <c r="C3" s="4">
        <v>110800</v>
      </c>
      <c r="D3" s="4"/>
      <c r="E3" s="11">
        <v>110800</v>
      </c>
    </row>
    <row r="4" spans="1:5" x14ac:dyDescent="0.25">
      <c r="A4" s="10" t="s">
        <v>87</v>
      </c>
      <c r="B4" s="3">
        <v>43800</v>
      </c>
      <c r="C4" s="4">
        <v>217547</v>
      </c>
      <c r="D4" s="4"/>
      <c r="E4" s="11">
        <v>217547</v>
      </c>
    </row>
    <row r="5" spans="1:5" x14ac:dyDescent="0.25">
      <c r="A5" s="10" t="s">
        <v>89</v>
      </c>
      <c r="B5" s="3">
        <v>43805</v>
      </c>
      <c r="C5" s="4">
        <v>763195</v>
      </c>
      <c r="D5" s="4"/>
      <c r="E5" s="11">
        <v>763195</v>
      </c>
    </row>
    <row r="6" spans="1:5" x14ac:dyDescent="0.25">
      <c r="A6" s="10" t="s">
        <v>90</v>
      </c>
      <c r="B6" s="3">
        <v>43811</v>
      </c>
      <c r="C6" s="4">
        <v>766500</v>
      </c>
      <c r="D6" s="4"/>
      <c r="E6" s="11">
        <v>766500</v>
      </c>
    </row>
    <row r="7" spans="1:5" x14ac:dyDescent="0.25">
      <c r="A7" s="10" t="s">
        <v>88</v>
      </c>
      <c r="B7" s="3">
        <v>43804</v>
      </c>
      <c r="C7" s="4">
        <v>55050</v>
      </c>
      <c r="D7" s="4"/>
      <c r="E7" s="11">
        <v>55050</v>
      </c>
    </row>
    <row r="8" spans="1:5" x14ac:dyDescent="0.25">
      <c r="A8" s="10" t="s">
        <v>91</v>
      </c>
      <c r="B8" s="3">
        <v>43819</v>
      </c>
      <c r="C8" s="4">
        <v>81129</v>
      </c>
      <c r="D8" s="4"/>
      <c r="E8" s="11">
        <v>81129</v>
      </c>
    </row>
    <row r="9" spans="1:5" x14ac:dyDescent="0.25">
      <c r="A9" s="10" t="s">
        <v>92</v>
      </c>
      <c r="B9" s="3">
        <v>43819</v>
      </c>
      <c r="C9" s="4">
        <v>578490</v>
      </c>
      <c r="D9" s="4"/>
      <c r="E9" s="11">
        <v>578490</v>
      </c>
    </row>
    <row r="10" spans="1:5" x14ac:dyDescent="0.25">
      <c r="A10" s="10" t="s">
        <v>93</v>
      </c>
      <c r="B10" s="3">
        <v>43823</v>
      </c>
      <c r="C10" s="4">
        <v>373529</v>
      </c>
      <c r="D10" s="4"/>
      <c r="E10" s="11">
        <v>373529</v>
      </c>
    </row>
    <row r="11" spans="1:5" x14ac:dyDescent="0.25">
      <c r="A11" s="10" t="s">
        <v>94</v>
      </c>
      <c r="B11" s="3">
        <v>43829</v>
      </c>
      <c r="C11" s="4">
        <v>276787</v>
      </c>
      <c r="D11" s="4"/>
      <c r="E11" s="11">
        <v>276787</v>
      </c>
    </row>
    <row r="12" spans="1:5" x14ac:dyDescent="0.25">
      <c r="A12" s="10" t="s">
        <v>95</v>
      </c>
      <c r="B12" s="3">
        <v>43830</v>
      </c>
      <c r="C12" s="4">
        <v>183759</v>
      </c>
      <c r="D12" s="4"/>
      <c r="E12" s="11">
        <v>183759</v>
      </c>
    </row>
    <row r="13" spans="1:5" x14ac:dyDescent="0.25">
      <c r="A13" s="10" t="s">
        <v>96</v>
      </c>
      <c r="B13" s="3">
        <v>43849</v>
      </c>
      <c r="C13" s="4">
        <v>243605</v>
      </c>
      <c r="D13" s="4"/>
      <c r="E13" s="11">
        <v>243605</v>
      </c>
    </row>
    <row r="14" spans="1:5" x14ac:dyDescent="0.25">
      <c r="A14" s="10" t="s">
        <v>97</v>
      </c>
      <c r="B14" s="3">
        <v>43852</v>
      </c>
      <c r="C14" s="4">
        <v>75444</v>
      </c>
      <c r="D14" s="4"/>
      <c r="E14" s="11">
        <v>75444</v>
      </c>
    </row>
    <row r="15" spans="1:5" x14ac:dyDescent="0.25">
      <c r="A15" s="10" t="s">
        <v>98</v>
      </c>
      <c r="B15" s="3">
        <v>43868</v>
      </c>
      <c r="C15" s="4">
        <v>100870</v>
      </c>
      <c r="D15" s="4"/>
      <c r="E15" s="11">
        <v>100870</v>
      </c>
    </row>
    <row r="16" spans="1:5" x14ac:dyDescent="0.25">
      <c r="A16" s="10" t="s">
        <v>99</v>
      </c>
      <c r="B16" s="3">
        <v>43902</v>
      </c>
      <c r="C16" s="4">
        <v>355007</v>
      </c>
      <c r="D16" s="4"/>
      <c r="E16" s="11">
        <v>355007</v>
      </c>
    </row>
    <row r="17" spans="1:5" x14ac:dyDescent="0.25">
      <c r="A17" s="10" t="s">
        <v>100</v>
      </c>
      <c r="B17" s="3">
        <v>43935</v>
      </c>
      <c r="C17" s="4">
        <v>57600</v>
      </c>
      <c r="D17" s="4"/>
      <c r="E17" s="11">
        <v>57600</v>
      </c>
    </row>
    <row r="18" spans="1:5" x14ac:dyDescent="0.25">
      <c r="A18" s="10" t="s">
        <v>101</v>
      </c>
      <c r="B18" s="3">
        <v>43937</v>
      </c>
      <c r="C18" s="4">
        <v>218079</v>
      </c>
      <c r="D18" s="4"/>
      <c r="E18" s="11">
        <v>218079</v>
      </c>
    </row>
    <row r="19" spans="1:5" x14ac:dyDescent="0.25">
      <c r="A19" s="10" t="s">
        <v>102</v>
      </c>
      <c r="B19" s="3">
        <v>43973</v>
      </c>
      <c r="C19" s="4">
        <v>58700</v>
      </c>
      <c r="D19" s="4"/>
      <c r="E19" s="11">
        <v>58700</v>
      </c>
    </row>
    <row r="20" spans="1:5" x14ac:dyDescent="0.25">
      <c r="A20" s="10" t="s">
        <v>103</v>
      </c>
      <c r="B20" s="3">
        <v>43978</v>
      </c>
      <c r="C20" s="4">
        <v>572246</v>
      </c>
      <c r="D20" s="4"/>
      <c r="E20" s="11">
        <v>572246</v>
      </c>
    </row>
    <row r="21" spans="1:5" x14ac:dyDescent="0.25">
      <c r="A21" s="10" t="s">
        <v>104</v>
      </c>
      <c r="B21" s="3">
        <v>43978</v>
      </c>
      <c r="C21" s="4">
        <v>114750</v>
      </c>
      <c r="D21" s="4"/>
      <c r="E21" s="11">
        <v>114750</v>
      </c>
    </row>
    <row r="22" spans="1:5" x14ac:dyDescent="0.25">
      <c r="A22" s="10" t="s">
        <v>105</v>
      </c>
      <c r="B22" s="3">
        <v>43980</v>
      </c>
      <c r="C22" s="4">
        <v>802962</v>
      </c>
      <c r="D22" s="4"/>
      <c r="E22" s="11">
        <v>802962</v>
      </c>
    </row>
    <row r="23" spans="1:5" x14ac:dyDescent="0.25">
      <c r="A23" s="10" t="s">
        <v>107</v>
      </c>
      <c r="B23" s="3">
        <v>44009</v>
      </c>
      <c r="C23" s="4">
        <v>817240</v>
      </c>
      <c r="D23" s="4"/>
      <c r="E23" s="11">
        <v>817240</v>
      </c>
    </row>
    <row r="24" spans="1:5" x14ac:dyDescent="0.25">
      <c r="A24" s="10" t="s">
        <v>106</v>
      </c>
      <c r="B24" s="3">
        <v>44008</v>
      </c>
      <c r="C24" s="4">
        <v>137917</v>
      </c>
      <c r="D24" s="4"/>
      <c r="E24" s="11">
        <v>137917</v>
      </c>
    </row>
    <row r="25" spans="1:5" x14ac:dyDescent="0.25">
      <c r="A25" s="10" t="s">
        <v>108</v>
      </c>
      <c r="B25" s="3">
        <v>44036</v>
      </c>
      <c r="C25" s="4">
        <v>337600</v>
      </c>
      <c r="D25" s="4"/>
      <c r="E25" s="11">
        <v>337600</v>
      </c>
    </row>
    <row r="26" spans="1:5" x14ac:dyDescent="0.25">
      <c r="A26" s="10" t="s">
        <v>109</v>
      </c>
      <c r="B26" s="3">
        <v>44041</v>
      </c>
      <c r="C26" s="4">
        <v>411523</v>
      </c>
      <c r="D26" s="4"/>
      <c r="E26" s="11">
        <v>411523</v>
      </c>
    </row>
    <row r="27" spans="1:5" x14ac:dyDescent="0.25">
      <c r="A27" s="10" t="s">
        <v>110</v>
      </c>
      <c r="B27" s="3">
        <v>44043</v>
      </c>
      <c r="C27" s="4">
        <v>107430</v>
      </c>
      <c r="D27" s="4"/>
      <c r="E27" s="11">
        <v>107430</v>
      </c>
    </row>
    <row r="28" spans="1:5" x14ac:dyDescent="0.25">
      <c r="A28" s="10" t="s">
        <v>111</v>
      </c>
      <c r="B28" s="3">
        <v>44054</v>
      </c>
      <c r="C28" s="4">
        <v>1694308</v>
      </c>
      <c r="D28" s="4"/>
      <c r="E28" s="11">
        <v>1694308</v>
      </c>
    </row>
    <row r="29" spans="1:5" x14ac:dyDescent="0.25">
      <c r="A29" s="10" t="s">
        <v>112</v>
      </c>
      <c r="B29" s="3">
        <v>44080</v>
      </c>
      <c r="C29" s="4">
        <v>109100</v>
      </c>
      <c r="D29" s="4"/>
      <c r="E29" s="11">
        <v>109100</v>
      </c>
    </row>
    <row r="30" spans="1:5" x14ac:dyDescent="0.25">
      <c r="A30" s="10" t="s">
        <v>10</v>
      </c>
      <c r="B30" s="3">
        <v>44113</v>
      </c>
      <c r="C30" s="4">
        <v>690982</v>
      </c>
      <c r="D30" s="4"/>
      <c r="E30" s="11">
        <v>690982</v>
      </c>
    </row>
    <row r="31" spans="1:5" x14ac:dyDescent="0.25">
      <c r="A31" s="10" t="s">
        <v>24</v>
      </c>
      <c r="B31" s="3">
        <v>44127</v>
      </c>
      <c r="C31" s="4">
        <v>436339</v>
      </c>
      <c r="D31" s="4"/>
      <c r="E31" s="11">
        <v>436339</v>
      </c>
    </row>
    <row r="32" spans="1:5" x14ac:dyDescent="0.25">
      <c r="A32" s="10" t="s">
        <v>29</v>
      </c>
      <c r="B32" s="3">
        <v>44133</v>
      </c>
      <c r="C32" s="4">
        <v>1494489</v>
      </c>
      <c r="D32" s="4"/>
      <c r="E32" s="11">
        <v>1494489</v>
      </c>
    </row>
    <row r="33" spans="1:5" x14ac:dyDescent="0.25">
      <c r="A33" s="10" t="s">
        <v>32</v>
      </c>
      <c r="B33" s="3">
        <v>44135</v>
      </c>
      <c r="C33" s="4">
        <v>681726</v>
      </c>
      <c r="D33" s="4"/>
      <c r="E33" s="11">
        <v>681726</v>
      </c>
    </row>
    <row r="34" spans="1:5" x14ac:dyDescent="0.25">
      <c r="A34" s="10" t="s">
        <v>33</v>
      </c>
      <c r="B34" s="3">
        <v>44135</v>
      </c>
      <c r="C34" s="4">
        <v>1766105</v>
      </c>
      <c r="D34" s="4"/>
      <c r="E34" s="11">
        <v>1563002</v>
      </c>
    </row>
    <row r="35" spans="1:5" x14ac:dyDescent="0.25">
      <c r="A35" s="10" t="s">
        <v>8</v>
      </c>
      <c r="B35" s="3">
        <v>44153</v>
      </c>
      <c r="C35" s="4">
        <v>851600</v>
      </c>
      <c r="D35" s="4"/>
      <c r="E35" s="11">
        <v>851600</v>
      </c>
    </row>
    <row r="36" spans="1:5" x14ac:dyDescent="0.25">
      <c r="A36" s="10" t="s">
        <v>9</v>
      </c>
      <c r="B36" s="3">
        <v>44172</v>
      </c>
      <c r="C36" s="4">
        <v>507704</v>
      </c>
      <c r="D36" s="4"/>
      <c r="E36" s="11">
        <v>507704</v>
      </c>
    </row>
    <row r="37" spans="1:5" x14ac:dyDescent="0.25">
      <c r="A37" s="10" t="s">
        <v>12</v>
      </c>
      <c r="B37" s="3">
        <v>44216</v>
      </c>
      <c r="C37" s="4">
        <v>245018</v>
      </c>
      <c r="D37" s="4"/>
      <c r="E37" s="11">
        <v>245018</v>
      </c>
    </row>
    <row r="38" spans="1:5" x14ac:dyDescent="0.25">
      <c r="A38" s="10" t="s">
        <v>13</v>
      </c>
      <c r="B38" s="3">
        <v>44219</v>
      </c>
      <c r="C38" s="4">
        <v>386737</v>
      </c>
      <c r="D38" s="4"/>
      <c r="E38" s="11">
        <v>386737</v>
      </c>
    </row>
    <row r="39" spans="1:5" x14ac:dyDescent="0.25">
      <c r="A39" s="10" t="s">
        <v>14</v>
      </c>
      <c r="B39" s="3">
        <v>44223</v>
      </c>
      <c r="C39" s="4">
        <v>358465</v>
      </c>
      <c r="D39" s="4"/>
      <c r="E39" s="11">
        <v>358465</v>
      </c>
    </row>
    <row r="40" spans="1:5" x14ac:dyDescent="0.25">
      <c r="A40" s="10" t="s">
        <v>15</v>
      </c>
      <c r="B40" s="3">
        <v>44226</v>
      </c>
      <c r="C40" s="4">
        <v>301570</v>
      </c>
      <c r="D40" s="4"/>
      <c r="E40" s="11">
        <v>301570</v>
      </c>
    </row>
    <row r="41" spans="1:5" x14ac:dyDescent="0.25">
      <c r="A41" s="10" t="s">
        <v>113</v>
      </c>
      <c r="B41" s="3">
        <v>42887</v>
      </c>
      <c r="C41" s="4">
        <v>3605373</v>
      </c>
      <c r="D41" s="4"/>
      <c r="E41" s="11">
        <v>3605373</v>
      </c>
    </row>
    <row r="42" spans="1:5" x14ac:dyDescent="0.25">
      <c r="A42" s="10" t="s">
        <v>42</v>
      </c>
      <c r="B42" s="3">
        <v>44098</v>
      </c>
      <c r="C42" s="4">
        <v>107110245</v>
      </c>
      <c r="D42" s="4"/>
      <c r="E42" s="11">
        <v>103194307</v>
      </c>
    </row>
    <row r="43" spans="1:5" x14ac:dyDescent="0.25">
      <c r="A43" s="10" t="s">
        <v>18</v>
      </c>
      <c r="B43" s="3">
        <v>44242</v>
      </c>
      <c r="C43" s="4">
        <v>1304072</v>
      </c>
      <c r="D43" s="4"/>
      <c r="E43" s="11">
        <v>1304072</v>
      </c>
    </row>
    <row r="44" spans="1:5" x14ac:dyDescent="0.25">
      <c r="A44" s="10" t="s">
        <v>16</v>
      </c>
      <c r="B44" s="3">
        <v>44235</v>
      </c>
      <c r="C44" s="4">
        <v>5525771</v>
      </c>
      <c r="D44" s="4"/>
      <c r="E44" s="11">
        <v>5084377</v>
      </c>
    </row>
    <row r="45" spans="1:5" x14ac:dyDescent="0.25">
      <c r="A45" s="10" t="s">
        <v>17</v>
      </c>
      <c r="B45" s="3">
        <v>44236</v>
      </c>
      <c r="C45" s="4">
        <v>208298</v>
      </c>
      <c r="D45" s="4"/>
      <c r="E45" s="11">
        <v>208298</v>
      </c>
    </row>
    <row r="46" spans="1:5" x14ac:dyDescent="0.25">
      <c r="A46" s="10" t="s">
        <v>19</v>
      </c>
      <c r="B46" s="3">
        <v>44248</v>
      </c>
      <c r="C46" s="4">
        <v>515789</v>
      </c>
      <c r="D46" s="4"/>
      <c r="E46" s="11">
        <v>515789</v>
      </c>
    </row>
    <row r="47" spans="1:5" x14ac:dyDescent="0.25">
      <c r="A47" s="10" t="s">
        <v>20</v>
      </c>
      <c r="B47" s="3">
        <v>44324</v>
      </c>
      <c r="C47" s="4">
        <v>177397</v>
      </c>
      <c r="D47" s="4"/>
      <c r="E47" s="11">
        <v>177397</v>
      </c>
    </row>
    <row r="48" spans="1:5" x14ac:dyDescent="0.25">
      <c r="A48" s="10" t="s">
        <v>22</v>
      </c>
      <c r="B48" s="3">
        <v>44328</v>
      </c>
      <c r="C48" s="4">
        <v>117902</v>
      </c>
      <c r="D48" s="4"/>
      <c r="E48" s="11">
        <v>117902</v>
      </c>
    </row>
    <row r="49" spans="1:5" x14ac:dyDescent="0.25">
      <c r="A49" s="10" t="s">
        <v>11</v>
      </c>
      <c r="B49" s="3">
        <v>44187</v>
      </c>
      <c r="C49" s="4">
        <v>6131140</v>
      </c>
      <c r="D49" s="4"/>
      <c r="E49" s="11">
        <v>5267611</v>
      </c>
    </row>
    <row r="50" spans="1:5" x14ac:dyDescent="0.25">
      <c r="A50" s="10" t="s">
        <v>23</v>
      </c>
      <c r="B50" s="3">
        <v>44381</v>
      </c>
      <c r="C50" s="4">
        <v>507957</v>
      </c>
      <c r="D50" s="4"/>
      <c r="E50" s="11">
        <v>507957</v>
      </c>
    </row>
    <row r="51" spans="1:5" x14ac:dyDescent="0.25">
      <c r="A51" s="10" t="s">
        <v>5</v>
      </c>
      <c r="B51" s="3">
        <v>44180</v>
      </c>
      <c r="C51" s="4">
        <v>23889798</v>
      </c>
      <c r="D51" s="4"/>
      <c r="E51" s="11">
        <v>23604982</v>
      </c>
    </row>
    <row r="52" spans="1:5" x14ac:dyDescent="0.25">
      <c r="A52" s="10" t="s">
        <v>6</v>
      </c>
      <c r="B52" s="3">
        <v>44180</v>
      </c>
      <c r="C52" s="4">
        <v>456300</v>
      </c>
      <c r="D52" s="4"/>
      <c r="E52" s="11">
        <v>456300</v>
      </c>
    </row>
    <row r="53" spans="1:5" x14ac:dyDescent="0.25">
      <c r="A53" s="10" t="s">
        <v>7</v>
      </c>
      <c r="B53" s="3">
        <v>44180</v>
      </c>
      <c r="C53" s="4">
        <v>1361888</v>
      </c>
      <c r="D53" s="4"/>
      <c r="E53" s="11">
        <v>1361888</v>
      </c>
    </row>
    <row r="54" spans="1:5" x14ac:dyDescent="0.25">
      <c r="A54" s="10" t="s">
        <v>21</v>
      </c>
      <c r="B54" s="3">
        <v>44328</v>
      </c>
      <c r="C54" s="4">
        <v>111986</v>
      </c>
      <c r="D54" s="4"/>
      <c r="E54" s="11">
        <v>111986</v>
      </c>
    </row>
    <row r="55" spans="1:5" x14ac:dyDescent="0.25">
      <c r="A55" s="10" t="s">
        <v>26</v>
      </c>
      <c r="B55" s="3">
        <v>44455</v>
      </c>
      <c r="C55" s="4">
        <v>327244</v>
      </c>
      <c r="D55" s="4"/>
      <c r="E55" s="11">
        <v>327244</v>
      </c>
    </row>
    <row r="56" spans="1:5" x14ac:dyDescent="0.25">
      <c r="A56" s="10" t="s">
        <v>28</v>
      </c>
      <c r="B56" s="3">
        <v>44466</v>
      </c>
      <c r="C56" s="4">
        <v>167044</v>
      </c>
      <c r="D56" s="4"/>
      <c r="E56" s="11">
        <v>167044</v>
      </c>
    </row>
    <row r="57" spans="1:5" x14ac:dyDescent="0.25">
      <c r="A57" s="10" t="s">
        <v>27</v>
      </c>
      <c r="B57" s="3">
        <v>44464</v>
      </c>
      <c r="C57" s="4">
        <v>1190146</v>
      </c>
      <c r="D57" s="4"/>
      <c r="E57" s="11">
        <v>1190146</v>
      </c>
    </row>
    <row r="58" spans="1:5" x14ac:dyDescent="0.25">
      <c r="A58" s="10" t="s">
        <v>31</v>
      </c>
      <c r="B58" s="3">
        <v>44490</v>
      </c>
      <c r="C58" s="4">
        <v>131396</v>
      </c>
      <c r="D58" s="4"/>
      <c r="E58" s="11">
        <v>131396</v>
      </c>
    </row>
    <row r="59" spans="1:5" x14ac:dyDescent="0.25">
      <c r="A59" s="10" t="s">
        <v>30</v>
      </c>
      <c r="B59" s="3">
        <v>44488</v>
      </c>
      <c r="C59" s="4">
        <v>345793</v>
      </c>
      <c r="D59" s="4"/>
      <c r="E59" s="11">
        <v>345793</v>
      </c>
    </row>
    <row r="60" spans="1:5" x14ac:dyDescent="0.25">
      <c r="A60" s="10" t="s">
        <v>34</v>
      </c>
      <c r="B60" s="3">
        <v>44531</v>
      </c>
      <c r="C60" s="4">
        <v>162303</v>
      </c>
      <c r="D60" s="4"/>
      <c r="E60" s="11">
        <v>162303</v>
      </c>
    </row>
    <row r="61" spans="1:5" x14ac:dyDescent="0.25">
      <c r="A61" s="10" t="s">
        <v>36</v>
      </c>
      <c r="B61" s="3">
        <v>44581</v>
      </c>
      <c r="C61" s="4">
        <v>696522</v>
      </c>
      <c r="D61" s="4"/>
      <c r="E61" s="11">
        <v>696522</v>
      </c>
    </row>
    <row r="62" spans="1:5" x14ac:dyDescent="0.25">
      <c r="A62" s="10" t="s">
        <v>35</v>
      </c>
      <c r="B62" s="3">
        <v>44560</v>
      </c>
      <c r="C62" s="4">
        <v>222942</v>
      </c>
      <c r="D62" s="4"/>
      <c r="E62" s="11">
        <v>222942</v>
      </c>
    </row>
    <row r="63" spans="1:5" x14ac:dyDescent="0.25">
      <c r="A63" s="10" t="s">
        <v>37</v>
      </c>
      <c r="B63" s="3">
        <v>44598</v>
      </c>
      <c r="C63" s="4">
        <v>88489</v>
      </c>
      <c r="D63" s="4"/>
      <c r="E63" s="11">
        <v>88489</v>
      </c>
    </row>
    <row r="64" spans="1:5" x14ac:dyDescent="0.25">
      <c r="A64" s="10" t="s">
        <v>38</v>
      </c>
      <c r="B64" s="3">
        <v>44606</v>
      </c>
      <c r="C64" s="4">
        <v>158081</v>
      </c>
      <c r="D64" s="4"/>
      <c r="E64" s="11">
        <v>158081</v>
      </c>
    </row>
    <row r="65" spans="1:5" x14ac:dyDescent="0.25">
      <c r="A65" s="10" t="s">
        <v>39</v>
      </c>
      <c r="B65" s="3">
        <v>44612</v>
      </c>
      <c r="C65" s="4">
        <v>446131</v>
      </c>
      <c r="D65" s="4"/>
      <c r="E65" s="11">
        <v>446131</v>
      </c>
    </row>
    <row r="66" spans="1:5" x14ac:dyDescent="0.25">
      <c r="A66" s="10" t="s">
        <v>40</v>
      </c>
      <c r="B66" s="3">
        <v>44614</v>
      </c>
      <c r="C66" s="4">
        <v>354231</v>
      </c>
      <c r="D66" s="4"/>
      <c r="E66" s="11">
        <v>354231</v>
      </c>
    </row>
    <row r="67" spans="1:5" x14ac:dyDescent="0.25">
      <c r="A67" s="10" t="s">
        <v>41</v>
      </c>
      <c r="B67" s="3">
        <v>44614</v>
      </c>
      <c r="C67" s="4">
        <v>240922</v>
      </c>
      <c r="D67" s="4"/>
      <c r="E67" s="11">
        <v>240922</v>
      </c>
    </row>
    <row r="68" spans="1:5" x14ac:dyDescent="0.25">
      <c r="A68" s="10" t="s">
        <v>114</v>
      </c>
      <c r="B68" s="3">
        <v>44694</v>
      </c>
      <c r="C68" s="4">
        <v>354775</v>
      </c>
      <c r="D68" s="4"/>
      <c r="E68" s="11">
        <v>354775</v>
      </c>
    </row>
    <row r="69" spans="1:5" x14ac:dyDescent="0.25">
      <c r="A69" s="10" t="s">
        <v>115</v>
      </c>
      <c r="B69" s="3">
        <v>44742</v>
      </c>
      <c r="C69" s="4">
        <v>172807</v>
      </c>
      <c r="D69" s="4"/>
      <c r="E69" s="11">
        <v>172807</v>
      </c>
    </row>
    <row r="70" spans="1:5" x14ac:dyDescent="0.25">
      <c r="A70" s="10" t="s">
        <v>48</v>
      </c>
      <c r="B70" s="3">
        <v>43307</v>
      </c>
      <c r="C70" s="4">
        <v>64300</v>
      </c>
      <c r="D70" s="4"/>
      <c r="E70" s="11">
        <v>64300</v>
      </c>
    </row>
    <row r="71" spans="1:5" x14ac:dyDescent="0.25">
      <c r="A71" s="10" t="s">
        <v>49</v>
      </c>
      <c r="B71" s="3">
        <v>43432</v>
      </c>
      <c r="C71" s="4">
        <v>206159</v>
      </c>
      <c r="D71" s="4"/>
      <c r="E71" s="11">
        <v>206159</v>
      </c>
    </row>
    <row r="72" spans="1:5" x14ac:dyDescent="0.25">
      <c r="A72" s="10" t="s">
        <v>50</v>
      </c>
      <c r="B72" s="3">
        <v>43433</v>
      </c>
      <c r="C72" s="4">
        <v>64700</v>
      </c>
      <c r="D72" s="4"/>
      <c r="E72" s="11">
        <v>64700</v>
      </c>
    </row>
    <row r="73" spans="1:5" x14ac:dyDescent="0.25">
      <c r="A73" s="10" t="s">
        <v>51</v>
      </c>
      <c r="B73" s="3">
        <v>43465</v>
      </c>
      <c r="C73" s="4">
        <v>649877</v>
      </c>
      <c r="D73" s="4"/>
      <c r="E73" s="11">
        <v>649877</v>
      </c>
    </row>
    <row r="74" spans="1:5" x14ac:dyDescent="0.25">
      <c r="A74" s="10" t="s">
        <v>52</v>
      </c>
      <c r="B74" s="3">
        <v>43468</v>
      </c>
      <c r="C74" s="4">
        <v>200799</v>
      </c>
      <c r="D74" s="4"/>
      <c r="E74" s="11">
        <v>200799</v>
      </c>
    </row>
    <row r="75" spans="1:5" x14ac:dyDescent="0.25">
      <c r="A75" s="10" t="s">
        <v>53</v>
      </c>
      <c r="B75" s="3">
        <v>43489</v>
      </c>
      <c r="C75" s="4">
        <v>52400</v>
      </c>
      <c r="D75" s="4"/>
      <c r="E75" s="11">
        <v>52400</v>
      </c>
    </row>
    <row r="76" spans="1:5" x14ac:dyDescent="0.25">
      <c r="A76" s="10" t="s">
        <v>54</v>
      </c>
      <c r="B76" s="3">
        <v>43495</v>
      </c>
      <c r="C76" s="4">
        <v>1075793</v>
      </c>
      <c r="D76" s="4"/>
      <c r="E76" s="11">
        <v>1075793</v>
      </c>
    </row>
    <row r="77" spans="1:5" x14ac:dyDescent="0.25">
      <c r="A77" s="10" t="s">
        <v>55</v>
      </c>
      <c r="B77" s="3">
        <v>43527</v>
      </c>
      <c r="C77" s="4">
        <v>254714</v>
      </c>
      <c r="D77" s="4"/>
      <c r="E77" s="11">
        <v>254714</v>
      </c>
    </row>
    <row r="78" spans="1:5" x14ac:dyDescent="0.25">
      <c r="A78" s="10" t="s">
        <v>56</v>
      </c>
      <c r="B78" s="3">
        <v>43551</v>
      </c>
      <c r="C78" s="4">
        <v>52400</v>
      </c>
      <c r="D78" s="4"/>
      <c r="E78" s="11">
        <v>52400</v>
      </c>
    </row>
    <row r="79" spans="1:5" x14ac:dyDescent="0.25">
      <c r="A79" s="10" t="s">
        <v>57</v>
      </c>
      <c r="B79" s="3">
        <v>43553</v>
      </c>
      <c r="C79" s="4">
        <v>248949</v>
      </c>
      <c r="D79" s="4"/>
      <c r="E79" s="11">
        <v>248949</v>
      </c>
    </row>
    <row r="80" spans="1:5" x14ac:dyDescent="0.25">
      <c r="A80" s="10" t="s">
        <v>58</v>
      </c>
      <c r="B80" s="3">
        <v>43556</v>
      </c>
      <c r="C80" s="4">
        <v>506456</v>
      </c>
      <c r="D80" s="4"/>
      <c r="E80" s="11">
        <v>506456</v>
      </c>
    </row>
    <row r="81" spans="1:5" x14ac:dyDescent="0.25">
      <c r="A81" s="10" t="s">
        <v>59</v>
      </c>
      <c r="B81" s="3">
        <v>43572</v>
      </c>
      <c r="C81" s="4">
        <v>73300</v>
      </c>
      <c r="D81" s="4"/>
      <c r="E81" s="11">
        <v>73300</v>
      </c>
    </row>
    <row r="82" spans="1:5" x14ac:dyDescent="0.25">
      <c r="A82" s="10" t="s">
        <v>60</v>
      </c>
      <c r="B82" s="3">
        <v>43573</v>
      </c>
      <c r="C82" s="4">
        <v>102100</v>
      </c>
      <c r="D82" s="4"/>
      <c r="E82" s="11">
        <v>102100</v>
      </c>
    </row>
    <row r="83" spans="1:5" x14ac:dyDescent="0.25">
      <c r="A83" s="10" t="s">
        <v>61</v>
      </c>
      <c r="B83" s="3">
        <v>43576</v>
      </c>
      <c r="C83" s="4">
        <v>165314</v>
      </c>
      <c r="D83" s="4"/>
      <c r="E83" s="11">
        <v>165314</v>
      </c>
    </row>
    <row r="84" spans="1:5" x14ac:dyDescent="0.25">
      <c r="A84" s="10" t="s">
        <v>62</v>
      </c>
      <c r="B84" s="3">
        <v>43583</v>
      </c>
      <c r="C84" s="4">
        <v>450309</v>
      </c>
      <c r="D84" s="4"/>
      <c r="E84" s="11">
        <v>450309</v>
      </c>
    </row>
    <row r="85" spans="1:5" x14ac:dyDescent="0.25">
      <c r="A85" s="10" t="s">
        <v>63</v>
      </c>
      <c r="B85" s="3">
        <v>43583</v>
      </c>
      <c r="C85" s="4">
        <v>1107603</v>
      </c>
      <c r="D85" s="4"/>
      <c r="E85" s="11">
        <v>1107603</v>
      </c>
    </row>
    <row r="86" spans="1:5" x14ac:dyDescent="0.25">
      <c r="A86" s="10" t="s">
        <v>64</v>
      </c>
      <c r="B86" s="3">
        <v>43600</v>
      </c>
      <c r="C86" s="4">
        <v>674818</v>
      </c>
      <c r="D86" s="4"/>
      <c r="E86" s="11">
        <v>674818</v>
      </c>
    </row>
    <row r="87" spans="1:5" x14ac:dyDescent="0.25">
      <c r="A87" s="10" t="s">
        <v>65</v>
      </c>
      <c r="B87" s="3">
        <v>43603</v>
      </c>
      <c r="C87" s="4">
        <v>63200</v>
      </c>
      <c r="D87" s="4"/>
      <c r="E87" s="11">
        <v>63200</v>
      </c>
    </row>
    <row r="88" spans="1:5" x14ac:dyDescent="0.25">
      <c r="A88" s="10" t="s">
        <v>66</v>
      </c>
      <c r="B88" s="3">
        <v>43608</v>
      </c>
      <c r="C88" s="4">
        <v>52400</v>
      </c>
      <c r="D88" s="4"/>
      <c r="E88" s="11">
        <v>52400</v>
      </c>
    </row>
    <row r="89" spans="1:5" x14ac:dyDescent="0.25">
      <c r="A89" s="10" t="s">
        <v>67</v>
      </c>
      <c r="B89" s="3">
        <v>43610</v>
      </c>
      <c r="C89" s="4">
        <v>581075</v>
      </c>
      <c r="D89" s="4"/>
      <c r="E89" s="11">
        <v>581075</v>
      </c>
    </row>
    <row r="90" spans="1:5" x14ac:dyDescent="0.25">
      <c r="A90" s="10" t="s">
        <v>68</v>
      </c>
      <c r="B90" s="3">
        <v>43611</v>
      </c>
      <c r="C90" s="4">
        <v>61300</v>
      </c>
      <c r="D90" s="4"/>
      <c r="E90" s="11">
        <v>61300</v>
      </c>
    </row>
    <row r="91" spans="1:5" x14ac:dyDescent="0.25">
      <c r="A91" s="10" t="s">
        <v>69</v>
      </c>
      <c r="B91" s="3">
        <v>43614</v>
      </c>
      <c r="C91" s="4">
        <v>114345</v>
      </c>
      <c r="D91" s="4"/>
      <c r="E91" s="11">
        <v>114345</v>
      </c>
    </row>
    <row r="92" spans="1:5" x14ac:dyDescent="0.25">
      <c r="A92" s="10" t="s">
        <v>70</v>
      </c>
      <c r="B92" s="3">
        <v>43624</v>
      </c>
      <c r="C92" s="4">
        <v>131543</v>
      </c>
      <c r="D92" s="4"/>
      <c r="E92" s="11">
        <v>131543</v>
      </c>
    </row>
    <row r="93" spans="1:5" x14ac:dyDescent="0.25">
      <c r="A93" s="10" t="s">
        <v>71</v>
      </c>
      <c r="B93" s="3">
        <v>43631</v>
      </c>
      <c r="C93" s="4">
        <v>460388</v>
      </c>
      <c r="D93" s="4"/>
      <c r="E93" s="11">
        <v>460388</v>
      </c>
    </row>
    <row r="94" spans="1:5" x14ac:dyDescent="0.25">
      <c r="A94" s="10" t="s">
        <v>72</v>
      </c>
      <c r="B94" s="3">
        <v>43635</v>
      </c>
      <c r="C94" s="4">
        <v>165700</v>
      </c>
      <c r="D94" s="4"/>
      <c r="E94" s="11">
        <v>165700</v>
      </c>
    </row>
    <row r="95" spans="1:5" x14ac:dyDescent="0.25">
      <c r="A95" s="10" t="s">
        <v>73</v>
      </c>
      <c r="B95" s="3">
        <v>43636</v>
      </c>
      <c r="C95" s="4">
        <v>105700</v>
      </c>
      <c r="D95" s="4"/>
      <c r="E95" s="11">
        <v>105700</v>
      </c>
    </row>
    <row r="96" spans="1:5" x14ac:dyDescent="0.25">
      <c r="A96" s="10" t="s">
        <v>74</v>
      </c>
      <c r="B96" s="3">
        <v>43638</v>
      </c>
      <c r="C96" s="4">
        <v>68359</v>
      </c>
      <c r="D96" s="4"/>
      <c r="E96" s="11">
        <v>68359</v>
      </c>
    </row>
    <row r="97" spans="1:5" x14ac:dyDescent="0.25">
      <c r="A97" s="10" t="s">
        <v>75</v>
      </c>
      <c r="B97" s="3">
        <v>43642</v>
      </c>
      <c r="C97" s="4">
        <v>558618</v>
      </c>
      <c r="D97" s="4"/>
      <c r="E97" s="11">
        <v>558618</v>
      </c>
    </row>
    <row r="98" spans="1:5" x14ac:dyDescent="0.25">
      <c r="A98" s="10" t="s">
        <v>76</v>
      </c>
      <c r="B98" s="3">
        <v>43648</v>
      </c>
      <c r="C98" s="4">
        <v>64402</v>
      </c>
      <c r="D98" s="4"/>
      <c r="E98" s="11">
        <v>64402</v>
      </c>
    </row>
    <row r="99" spans="1:5" x14ac:dyDescent="0.25">
      <c r="A99" s="10" t="s">
        <v>77</v>
      </c>
      <c r="B99" s="3">
        <v>43654</v>
      </c>
      <c r="C99" s="4">
        <v>380934</v>
      </c>
      <c r="D99" s="4"/>
      <c r="E99" s="11">
        <v>380934</v>
      </c>
    </row>
    <row r="100" spans="1:5" x14ac:dyDescent="0.25">
      <c r="A100" s="10" t="s">
        <v>78</v>
      </c>
      <c r="B100" s="3">
        <v>43654</v>
      </c>
      <c r="C100" s="4">
        <v>61300</v>
      </c>
      <c r="D100" s="4"/>
      <c r="E100" s="11">
        <v>61300</v>
      </c>
    </row>
    <row r="101" spans="1:5" x14ac:dyDescent="0.25">
      <c r="A101" s="10" t="s">
        <v>79</v>
      </c>
      <c r="B101" s="3">
        <v>43668</v>
      </c>
      <c r="C101" s="4">
        <v>304009</v>
      </c>
      <c r="D101" s="4"/>
      <c r="E101" s="11">
        <v>304009</v>
      </c>
    </row>
    <row r="102" spans="1:5" x14ac:dyDescent="0.25">
      <c r="A102" s="10" t="s">
        <v>43</v>
      </c>
      <c r="B102" s="3">
        <v>43182</v>
      </c>
      <c r="C102" s="4">
        <v>181859</v>
      </c>
      <c r="D102" s="4"/>
      <c r="E102" s="11">
        <v>93096</v>
      </c>
    </row>
    <row r="103" spans="1:5" x14ac:dyDescent="0.25">
      <c r="A103" s="10" t="s">
        <v>44</v>
      </c>
      <c r="B103" s="3">
        <v>43185</v>
      </c>
      <c r="C103" s="4">
        <v>53100</v>
      </c>
      <c r="D103" s="4"/>
      <c r="E103" s="11">
        <v>53100</v>
      </c>
    </row>
    <row r="104" spans="1:5" x14ac:dyDescent="0.25">
      <c r="A104" s="10" t="s">
        <v>45</v>
      </c>
      <c r="B104" s="3">
        <v>43193</v>
      </c>
      <c r="C104" s="4">
        <v>52900</v>
      </c>
      <c r="D104" s="4"/>
      <c r="E104" s="11">
        <v>52900</v>
      </c>
    </row>
    <row r="105" spans="1:5" x14ac:dyDescent="0.25">
      <c r="A105" s="10" t="s">
        <v>46</v>
      </c>
      <c r="B105" s="3">
        <v>43205</v>
      </c>
      <c r="C105" s="4">
        <v>481000</v>
      </c>
      <c r="D105" s="4"/>
      <c r="E105" s="11">
        <v>481000</v>
      </c>
    </row>
    <row r="106" spans="1:5" x14ac:dyDescent="0.25">
      <c r="A106" s="10" t="s">
        <v>47</v>
      </c>
      <c r="B106" s="3">
        <v>43216</v>
      </c>
      <c r="C106" s="4">
        <v>423899</v>
      </c>
      <c r="D106" s="4"/>
      <c r="E106" s="11">
        <v>423899</v>
      </c>
    </row>
    <row r="107" spans="1:5" x14ac:dyDescent="0.25">
      <c r="A107" s="10" t="s">
        <v>80</v>
      </c>
      <c r="B107" s="3">
        <v>43680</v>
      </c>
      <c r="C107" s="4">
        <v>51300</v>
      </c>
      <c r="D107" s="4"/>
      <c r="E107" s="11">
        <v>51300</v>
      </c>
    </row>
    <row r="108" spans="1:5" x14ac:dyDescent="0.25">
      <c r="A108" s="10" t="s">
        <v>81</v>
      </c>
      <c r="B108" s="3">
        <v>43681</v>
      </c>
      <c r="C108" s="4">
        <v>285902</v>
      </c>
      <c r="D108" s="4"/>
      <c r="E108" s="11">
        <v>285902</v>
      </c>
    </row>
    <row r="109" spans="1:5" x14ac:dyDescent="0.25">
      <c r="A109" s="10" t="s">
        <v>82</v>
      </c>
      <c r="B109" s="3">
        <v>43686</v>
      </c>
      <c r="C109" s="4">
        <v>120914</v>
      </c>
      <c r="D109" s="4"/>
      <c r="E109" s="11">
        <v>120914</v>
      </c>
    </row>
    <row r="110" spans="1:5" x14ac:dyDescent="0.25">
      <c r="A110" s="10" t="s">
        <v>83</v>
      </c>
      <c r="B110" s="3">
        <v>43694</v>
      </c>
      <c r="C110" s="4">
        <v>349176</v>
      </c>
      <c r="D110" s="4"/>
      <c r="E110" s="11">
        <v>349176</v>
      </c>
    </row>
    <row r="111" spans="1:5" x14ac:dyDescent="0.25">
      <c r="A111" s="10" t="s">
        <v>84</v>
      </c>
      <c r="B111" s="3">
        <v>43695</v>
      </c>
      <c r="C111" s="4">
        <v>82059</v>
      </c>
      <c r="D111" s="4"/>
      <c r="E111" s="11">
        <v>82059</v>
      </c>
    </row>
    <row r="112" spans="1:5" x14ac:dyDescent="0.25">
      <c r="A112" s="10" t="s">
        <v>25</v>
      </c>
      <c r="B112" s="3">
        <v>44444</v>
      </c>
      <c r="C112" s="4">
        <v>409313</v>
      </c>
      <c r="D112" s="4"/>
      <c r="E112" s="11">
        <v>409313</v>
      </c>
    </row>
    <row r="113" spans="1:5" x14ac:dyDescent="0.25">
      <c r="A113" s="10" t="s">
        <v>116</v>
      </c>
      <c r="B113" s="3">
        <v>44694</v>
      </c>
      <c r="C113" s="4">
        <v>338914</v>
      </c>
      <c r="D113" s="4"/>
      <c r="E113" s="11">
        <v>338914</v>
      </c>
    </row>
    <row r="114" spans="1:5" x14ac:dyDescent="0.25">
      <c r="A114" s="10" t="s">
        <v>117</v>
      </c>
      <c r="B114" s="3">
        <v>44694</v>
      </c>
      <c r="C114" s="5">
        <v>291220</v>
      </c>
      <c r="D114" s="5"/>
      <c r="E114" s="12">
        <v>291220</v>
      </c>
    </row>
    <row r="115" spans="1:5" x14ac:dyDescent="0.25">
      <c r="A115" s="10" t="s">
        <v>118</v>
      </c>
      <c r="B115" s="3">
        <v>44763</v>
      </c>
      <c r="C115" s="2">
        <v>194270</v>
      </c>
      <c r="D115" s="2"/>
      <c r="E115" s="13">
        <v>194270</v>
      </c>
    </row>
    <row r="116" spans="1:5" x14ac:dyDescent="0.25">
      <c r="A116" s="10" t="s">
        <v>119</v>
      </c>
      <c r="B116" s="3">
        <v>44880</v>
      </c>
      <c r="C116" s="2">
        <v>623695</v>
      </c>
      <c r="D116" s="2"/>
      <c r="E116" s="13">
        <v>623695</v>
      </c>
    </row>
    <row r="117" spans="1:5" ht="15.75" thickBot="1" x14ac:dyDescent="0.3">
      <c r="A117" s="14" t="s">
        <v>120</v>
      </c>
      <c r="B117" s="15">
        <v>44606</v>
      </c>
      <c r="C117" s="16">
        <v>216408</v>
      </c>
      <c r="D117" s="16"/>
      <c r="E117" s="17">
        <v>216408</v>
      </c>
    </row>
    <row r="118" spans="1:5" ht="15.75" thickBot="1" x14ac:dyDescent="0.3">
      <c r="A118" s="21" t="s">
        <v>121</v>
      </c>
      <c r="B118" s="22"/>
      <c r="C118" s="18">
        <f>SUM(C2:C117)</f>
        <v>186986873</v>
      </c>
      <c r="D118" s="19"/>
      <c r="E118" s="20">
        <f>SUM(E2:E117)</f>
        <v>181189330</v>
      </c>
    </row>
  </sheetData>
  <mergeCells count="1">
    <mergeCell ref="A118:B1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5" x14ac:dyDescent="0.25"/>
  <cols>
    <col min="1" max="1" width="47" bestFit="1" customWidth="1"/>
    <col min="2" max="2" width="12.7109375" customWidth="1"/>
    <col min="3" max="3" width="16.7109375" customWidth="1"/>
  </cols>
  <sheetData>
    <row r="3" spans="1:3" x14ac:dyDescent="0.25">
      <c r="A3" s="35" t="s">
        <v>318</v>
      </c>
      <c r="B3" s="2" t="s">
        <v>319</v>
      </c>
      <c r="C3" s="2" t="s">
        <v>320</v>
      </c>
    </row>
    <row r="4" spans="1:3" x14ac:dyDescent="0.25">
      <c r="A4" s="36" t="s">
        <v>305</v>
      </c>
      <c r="B4" s="37">
        <v>111</v>
      </c>
      <c r="C4" s="38">
        <v>174530366</v>
      </c>
    </row>
    <row r="5" spans="1:3" x14ac:dyDescent="0.25">
      <c r="A5" s="36" t="s">
        <v>316</v>
      </c>
      <c r="B5" s="37">
        <v>2</v>
      </c>
      <c r="C5" s="38">
        <v>840103</v>
      </c>
    </row>
    <row r="6" spans="1:3" x14ac:dyDescent="0.25">
      <c r="A6" s="36" t="s">
        <v>311</v>
      </c>
      <c r="B6" s="37">
        <v>2</v>
      </c>
      <c r="C6" s="38">
        <v>2213488</v>
      </c>
    </row>
    <row r="7" spans="1:3" x14ac:dyDescent="0.25">
      <c r="A7" s="36" t="s">
        <v>307</v>
      </c>
      <c r="B7" s="37">
        <v>1</v>
      </c>
      <c r="C7" s="38">
        <v>3605373</v>
      </c>
    </row>
    <row r="8" spans="1:3" x14ac:dyDescent="0.25">
      <c r="A8" s="36" t="s">
        <v>317</v>
      </c>
      <c r="B8" s="37">
        <v>116</v>
      </c>
      <c r="C8" s="38">
        <v>181189330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19"/>
  <sheetViews>
    <sheetView tabSelected="1" workbookViewId="0">
      <selection activeCell="A3" sqref="A3"/>
    </sheetView>
  </sheetViews>
  <sheetFormatPr baseColWidth="10" defaultRowHeight="15" x14ac:dyDescent="0.25"/>
  <cols>
    <col min="2" max="2" width="40" customWidth="1"/>
    <col min="5" max="5" width="24.42578125" customWidth="1"/>
    <col min="9" max="9" width="16.85546875" customWidth="1"/>
    <col min="10" max="10" width="15.42578125" customWidth="1"/>
    <col min="11" max="11" width="30.7109375" customWidth="1"/>
    <col min="13" max="13" width="25.140625" customWidth="1"/>
    <col min="31" max="31" width="14" customWidth="1"/>
  </cols>
  <sheetData>
    <row r="1" spans="1:45" x14ac:dyDescent="0.25">
      <c r="I1" s="31">
        <f>SUBTOTAL(9,I3:I118)</f>
        <v>186986873</v>
      </c>
      <c r="J1" s="31">
        <f>SUBTOTAL(9,J3:J118)</f>
        <v>181189330</v>
      </c>
      <c r="U1" s="31">
        <f>SUBTOTAL(9,U3:U118)</f>
        <v>79330696</v>
      </c>
      <c r="V1" s="31">
        <f t="shared" ref="V1:Y1" si="0">SUBTOTAL(9,V3:V118)</f>
        <v>0</v>
      </c>
      <c r="W1" s="31">
        <f t="shared" si="0"/>
        <v>0</v>
      </c>
      <c r="X1" s="31">
        <f t="shared" si="0"/>
        <v>0</v>
      </c>
      <c r="Y1" s="31">
        <f t="shared" si="0"/>
        <v>74890312</v>
      </c>
      <c r="Z1" s="31">
        <f>SUBTOTAL(9,Z3:Z118)</f>
        <v>4007598</v>
      </c>
      <c r="AA1" s="31">
        <f>SUBTOTAL(9,AA3:AA118)</f>
        <v>0</v>
      </c>
      <c r="AB1" s="31">
        <f t="shared" ref="AB1" si="1">SUBTOTAL(9,AB3:AB118)</f>
        <v>432786</v>
      </c>
      <c r="AQ1" s="31">
        <f>SUBTOTAL(9,AQ3:AQ118)</f>
        <v>79330696</v>
      </c>
      <c r="AR1" s="31">
        <f>SUBTOTAL(9,AR3:AR118)</f>
        <v>4007598</v>
      </c>
    </row>
    <row r="2" spans="1:45" ht="105" x14ac:dyDescent="0.25">
      <c r="A2" s="23" t="s">
        <v>122</v>
      </c>
      <c r="B2" s="23" t="s">
        <v>123</v>
      </c>
      <c r="C2" s="23" t="s">
        <v>124</v>
      </c>
      <c r="D2" s="23" t="s">
        <v>125</v>
      </c>
      <c r="E2" s="24" t="s">
        <v>126</v>
      </c>
      <c r="F2" s="23" t="s">
        <v>127</v>
      </c>
      <c r="G2" s="23" t="s">
        <v>128</v>
      </c>
      <c r="H2" s="23" t="s">
        <v>129</v>
      </c>
      <c r="I2" s="25" t="s">
        <v>130</v>
      </c>
      <c r="J2" s="30" t="s">
        <v>131</v>
      </c>
      <c r="K2" s="23" t="s">
        <v>132</v>
      </c>
      <c r="L2" s="23" t="s">
        <v>133</v>
      </c>
      <c r="M2" s="26" t="s">
        <v>303</v>
      </c>
      <c r="N2" s="26" t="s">
        <v>134</v>
      </c>
      <c r="O2" s="26" t="s">
        <v>135</v>
      </c>
      <c r="P2" s="26" t="s">
        <v>136</v>
      </c>
      <c r="Q2" s="26" t="s">
        <v>137</v>
      </c>
      <c r="R2" s="26" t="s">
        <v>138</v>
      </c>
      <c r="S2" s="26" t="s">
        <v>139</v>
      </c>
      <c r="T2" s="27" t="s">
        <v>140</v>
      </c>
      <c r="U2" s="25" t="s">
        <v>141</v>
      </c>
      <c r="V2" s="28" t="s">
        <v>142</v>
      </c>
      <c r="W2" s="28" t="s">
        <v>143</v>
      </c>
      <c r="X2" s="25" t="s">
        <v>144</v>
      </c>
      <c r="Y2" s="25" t="s">
        <v>145</v>
      </c>
      <c r="Z2" s="29" t="s">
        <v>146</v>
      </c>
      <c r="AA2" s="29" t="s">
        <v>147</v>
      </c>
      <c r="AB2" s="29" t="s">
        <v>148</v>
      </c>
      <c r="AC2" s="29" t="s">
        <v>149</v>
      </c>
      <c r="AD2" s="25" t="s">
        <v>150</v>
      </c>
      <c r="AE2" s="27" t="s">
        <v>151</v>
      </c>
      <c r="AF2" s="27" t="s">
        <v>152</v>
      </c>
      <c r="AG2" s="26" t="s">
        <v>153</v>
      </c>
      <c r="AH2" s="26" t="s">
        <v>154</v>
      </c>
      <c r="AI2" s="23" t="s">
        <v>155</v>
      </c>
      <c r="AJ2" s="23" t="s">
        <v>156</v>
      </c>
      <c r="AK2" s="24" t="s">
        <v>157</v>
      </c>
      <c r="AL2" s="23" t="s">
        <v>158</v>
      </c>
      <c r="AM2" s="23" t="s">
        <v>159</v>
      </c>
      <c r="AN2" s="23" t="s">
        <v>160</v>
      </c>
      <c r="AO2" s="23" t="s">
        <v>161</v>
      </c>
      <c r="AP2" s="23" t="s">
        <v>162</v>
      </c>
      <c r="AQ2" s="25" t="s">
        <v>163</v>
      </c>
      <c r="AR2" s="25" t="s">
        <v>164</v>
      </c>
      <c r="AS2" s="23" t="s">
        <v>165</v>
      </c>
    </row>
    <row r="3" spans="1:45" x14ac:dyDescent="0.25">
      <c r="A3" s="2">
        <v>805028530</v>
      </c>
      <c r="B3" s="2" t="s">
        <v>166</v>
      </c>
      <c r="C3" s="2" t="s">
        <v>304</v>
      </c>
      <c r="D3" s="2">
        <v>417</v>
      </c>
      <c r="E3" s="2" t="s">
        <v>167</v>
      </c>
      <c r="F3" s="2"/>
      <c r="G3" s="2"/>
      <c r="H3" s="3">
        <v>44098</v>
      </c>
      <c r="I3" s="4">
        <v>107110245</v>
      </c>
      <c r="J3" s="4">
        <v>103194307</v>
      </c>
      <c r="K3" s="2" t="s">
        <v>168</v>
      </c>
      <c r="L3" s="2" t="s">
        <v>169</v>
      </c>
      <c r="M3" s="2" t="s">
        <v>305</v>
      </c>
      <c r="N3" s="2"/>
      <c r="O3" s="4">
        <v>0</v>
      </c>
      <c r="P3" s="2"/>
      <c r="Q3" s="2"/>
      <c r="R3" s="2"/>
      <c r="S3" s="2"/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  <c r="Z3" s="4">
        <v>0</v>
      </c>
      <c r="AA3" s="2"/>
      <c r="AB3" s="4">
        <v>0</v>
      </c>
      <c r="AC3" s="2"/>
      <c r="AD3" s="4">
        <v>0</v>
      </c>
      <c r="AE3" s="33">
        <v>0</v>
      </c>
      <c r="AF3" s="4">
        <v>0</v>
      </c>
      <c r="AG3" s="2">
        <v>0</v>
      </c>
      <c r="AH3" t="s">
        <v>306</v>
      </c>
      <c r="AI3" s="3">
        <v>44098</v>
      </c>
      <c r="AJ3" s="2"/>
      <c r="AK3" s="2"/>
      <c r="AL3" s="2"/>
      <c r="AM3" s="2"/>
      <c r="AN3" s="2"/>
      <c r="AO3" s="2"/>
      <c r="AP3" s="2"/>
      <c r="AQ3" s="4">
        <v>0</v>
      </c>
      <c r="AR3" s="4">
        <v>0</v>
      </c>
      <c r="AS3" s="3">
        <v>45046</v>
      </c>
    </row>
    <row r="4" spans="1:45" x14ac:dyDescent="0.25">
      <c r="A4" s="2">
        <v>805028530</v>
      </c>
      <c r="B4" s="2" t="s">
        <v>166</v>
      </c>
      <c r="C4" s="2" t="s">
        <v>170</v>
      </c>
      <c r="D4" s="2">
        <v>10175</v>
      </c>
      <c r="E4" s="2" t="s">
        <v>171</v>
      </c>
      <c r="F4" s="2" t="s">
        <v>170</v>
      </c>
      <c r="G4" s="2">
        <v>10175</v>
      </c>
      <c r="H4" s="3">
        <v>44172</v>
      </c>
      <c r="I4" s="4">
        <v>507704</v>
      </c>
      <c r="J4" s="4">
        <v>507704</v>
      </c>
      <c r="K4" s="2" t="s">
        <v>172</v>
      </c>
      <c r="L4" s="2" t="s">
        <v>173</v>
      </c>
      <c r="M4" s="2" t="s">
        <v>305</v>
      </c>
      <c r="N4" s="2"/>
      <c r="O4" s="4">
        <v>0</v>
      </c>
      <c r="P4" s="2"/>
      <c r="Q4" s="2"/>
      <c r="R4" s="2"/>
      <c r="S4" s="2"/>
      <c r="T4" s="4">
        <v>0</v>
      </c>
      <c r="U4" s="4">
        <v>507704</v>
      </c>
      <c r="V4" s="4">
        <v>0</v>
      </c>
      <c r="W4" s="4">
        <v>0</v>
      </c>
      <c r="X4" s="4">
        <v>0</v>
      </c>
      <c r="Y4" s="4">
        <v>507704</v>
      </c>
      <c r="Z4" s="4">
        <v>0</v>
      </c>
      <c r="AA4" s="2"/>
      <c r="AB4" s="4">
        <v>0</v>
      </c>
      <c r="AC4" s="2"/>
      <c r="AD4" s="4">
        <v>0</v>
      </c>
      <c r="AE4" s="33">
        <v>0</v>
      </c>
      <c r="AF4" s="4">
        <v>0</v>
      </c>
      <c r="AG4" s="2">
        <v>4800048568</v>
      </c>
      <c r="AH4" s="34"/>
      <c r="AI4" s="3">
        <v>44172</v>
      </c>
      <c r="AJ4" s="2"/>
      <c r="AK4" s="2">
        <v>2</v>
      </c>
      <c r="AL4" s="2"/>
      <c r="AM4" s="2"/>
      <c r="AN4" s="2">
        <v>1</v>
      </c>
      <c r="AO4" s="2">
        <v>20210130</v>
      </c>
      <c r="AP4" s="2">
        <v>20210112</v>
      </c>
      <c r="AQ4" s="4">
        <v>507704</v>
      </c>
      <c r="AR4" s="4">
        <v>0</v>
      </c>
      <c r="AS4" s="3">
        <v>45046</v>
      </c>
    </row>
    <row r="5" spans="1:45" x14ac:dyDescent="0.25">
      <c r="A5" s="2">
        <v>805028530</v>
      </c>
      <c r="B5" s="2" t="s">
        <v>166</v>
      </c>
      <c r="C5" s="2" t="s">
        <v>170</v>
      </c>
      <c r="D5" s="2">
        <v>3771</v>
      </c>
      <c r="E5" s="2" t="s">
        <v>174</v>
      </c>
      <c r="F5" s="2" t="s">
        <v>170</v>
      </c>
      <c r="G5" s="2">
        <v>3771</v>
      </c>
      <c r="H5" s="3">
        <v>44127</v>
      </c>
      <c r="I5" s="4">
        <v>436339</v>
      </c>
      <c r="J5" s="4">
        <v>436339</v>
      </c>
      <c r="K5" s="2" t="s">
        <v>172</v>
      </c>
      <c r="L5" s="2" t="s">
        <v>173</v>
      </c>
      <c r="M5" s="2" t="s">
        <v>305</v>
      </c>
      <c r="N5" s="2"/>
      <c r="O5" s="4">
        <v>0</v>
      </c>
      <c r="P5" s="2"/>
      <c r="Q5" s="2"/>
      <c r="R5" s="2"/>
      <c r="S5" s="2"/>
      <c r="T5" s="4">
        <v>0</v>
      </c>
      <c r="U5" s="4">
        <v>436339</v>
      </c>
      <c r="V5" s="4">
        <v>0</v>
      </c>
      <c r="W5" s="4">
        <v>0</v>
      </c>
      <c r="X5" s="4">
        <v>0</v>
      </c>
      <c r="Y5" s="4">
        <v>436339</v>
      </c>
      <c r="Z5" s="4">
        <v>0</v>
      </c>
      <c r="AA5" s="2"/>
      <c r="AB5" s="4">
        <v>0</v>
      </c>
      <c r="AC5" s="2"/>
      <c r="AD5" s="4">
        <v>0</v>
      </c>
      <c r="AE5" s="33">
        <v>0</v>
      </c>
      <c r="AF5" s="4">
        <v>0</v>
      </c>
      <c r="AG5" s="2">
        <v>4800048568</v>
      </c>
      <c r="AH5" s="34"/>
      <c r="AI5" s="3">
        <v>44127</v>
      </c>
      <c r="AJ5" s="2"/>
      <c r="AK5" s="2">
        <v>2</v>
      </c>
      <c r="AL5" s="2"/>
      <c r="AM5" s="2"/>
      <c r="AN5" s="2">
        <v>1</v>
      </c>
      <c r="AO5" s="2">
        <v>20201130</v>
      </c>
      <c r="AP5" s="2">
        <v>20201121</v>
      </c>
      <c r="AQ5" s="4">
        <v>436339</v>
      </c>
      <c r="AR5" s="4">
        <v>0</v>
      </c>
      <c r="AS5" s="3">
        <v>45046</v>
      </c>
    </row>
    <row r="6" spans="1:45" x14ac:dyDescent="0.25">
      <c r="A6" s="2">
        <v>805028530</v>
      </c>
      <c r="B6" s="2" t="s">
        <v>166</v>
      </c>
      <c r="C6" s="2" t="s">
        <v>170</v>
      </c>
      <c r="D6" s="2">
        <v>4658</v>
      </c>
      <c r="E6" s="2" t="s">
        <v>175</v>
      </c>
      <c r="F6" s="2" t="s">
        <v>170</v>
      </c>
      <c r="G6" s="2">
        <v>4658</v>
      </c>
      <c r="H6" s="3">
        <v>44133</v>
      </c>
      <c r="I6" s="4">
        <v>1494489</v>
      </c>
      <c r="J6" s="4">
        <v>1494489</v>
      </c>
      <c r="K6" s="2" t="s">
        <v>172</v>
      </c>
      <c r="L6" s="2" t="s">
        <v>173</v>
      </c>
      <c r="M6" s="2" t="s">
        <v>305</v>
      </c>
      <c r="N6" s="2"/>
      <c r="O6" s="4">
        <v>0</v>
      </c>
      <c r="P6" s="2"/>
      <c r="Q6" s="2"/>
      <c r="R6" s="2"/>
      <c r="S6" s="2"/>
      <c r="T6" s="4">
        <v>0</v>
      </c>
      <c r="U6" s="4">
        <v>1494489</v>
      </c>
      <c r="V6" s="4">
        <v>0</v>
      </c>
      <c r="W6" s="4">
        <v>0</v>
      </c>
      <c r="X6" s="4">
        <v>0</v>
      </c>
      <c r="Y6" s="4">
        <v>1494489</v>
      </c>
      <c r="Z6" s="4">
        <v>0</v>
      </c>
      <c r="AA6" s="2"/>
      <c r="AB6" s="4">
        <v>0</v>
      </c>
      <c r="AC6" s="2"/>
      <c r="AD6" s="4">
        <v>0</v>
      </c>
      <c r="AE6" s="33">
        <v>0</v>
      </c>
      <c r="AF6" s="4">
        <v>0</v>
      </c>
      <c r="AG6" s="2">
        <v>4800048568</v>
      </c>
      <c r="AH6" s="34"/>
      <c r="AI6" s="3">
        <v>44133</v>
      </c>
      <c r="AJ6" s="2"/>
      <c r="AK6" s="2">
        <v>2</v>
      </c>
      <c r="AL6" s="2"/>
      <c r="AM6" s="2"/>
      <c r="AN6" s="2">
        <v>1</v>
      </c>
      <c r="AO6" s="2">
        <v>20201130</v>
      </c>
      <c r="AP6" s="2">
        <v>20201121</v>
      </c>
      <c r="AQ6" s="4">
        <v>1494489</v>
      </c>
      <c r="AR6" s="4">
        <v>0</v>
      </c>
      <c r="AS6" s="3">
        <v>45046</v>
      </c>
    </row>
    <row r="7" spans="1:45" x14ac:dyDescent="0.25">
      <c r="A7" s="2">
        <v>805028530</v>
      </c>
      <c r="B7" s="2" t="s">
        <v>166</v>
      </c>
      <c r="C7" s="2" t="s">
        <v>170</v>
      </c>
      <c r="D7" s="2">
        <v>5168</v>
      </c>
      <c r="E7" s="2" t="s">
        <v>176</v>
      </c>
      <c r="F7" s="2" t="s">
        <v>170</v>
      </c>
      <c r="G7" s="2">
        <v>5168</v>
      </c>
      <c r="H7" s="3">
        <v>44135</v>
      </c>
      <c r="I7" s="4">
        <v>681726</v>
      </c>
      <c r="J7" s="4">
        <v>681726</v>
      </c>
      <c r="K7" s="2" t="s">
        <v>172</v>
      </c>
      <c r="L7" s="2" t="s">
        <v>173</v>
      </c>
      <c r="M7" s="2" t="s">
        <v>305</v>
      </c>
      <c r="N7" s="2"/>
      <c r="O7" s="4">
        <v>0</v>
      </c>
      <c r="P7" s="2"/>
      <c r="Q7" s="2"/>
      <c r="R7" s="2"/>
      <c r="S7" s="2"/>
      <c r="T7" s="4">
        <v>0</v>
      </c>
      <c r="U7" s="4">
        <v>681726</v>
      </c>
      <c r="V7" s="4">
        <v>0</v>
      </c>
      <c r="W7" s="4">
        <v>0</v>
      </c>
      <c r="X7" s="4">
        <v>0</v>
      </c>
      <c r="Y7" s="4">
        <v>681726</v>
      </c>
      <c r="Z7" s="4">
        <v>0</v>
      </c>
      <c r="AA7" s="2"/>
      <c r="AB7" s="4">
        <v>0</v>
      </c>
      <c r="AC7" s="2"/>
      <c r="AD7" s="4">
        <v>0</v>
      </c>
      <c r="AE7" s="33">
        <v>0</v>
      </c>
      <c r="AF7" s="4">
        <v>0</v>
      </c>
      <c r="AG7" s="2">
        <v>4800048568</v>
      </c>
      <c r="AH7" s="34"/>
      <c r="AI7" s="3">
        <v>44135</v>
      </c>
      <c r="AJ7" s="2"/>
      <c r="AK7" s="2">
        <v>2</v>
      </c>
      <c r="AL7" s="2"/>
      <c r="AM7" s="2"/>
      <c r="AN7" s="2">
        <v>1</v>
      </c>
      <c r="AO7" s="2">
        <v>20201130</v>
      </c>
      <c r="AP7" s="2">
        <v>20201121</v>
      </c>
      <c r="AQ7" s="4">
        <v>681726</v>
      </c>
      <c r="AR7" s="4">
        <v>0</v>
      </c>
      <c r="AS7" s="3">
        <v>45046</v>
      </c>
    </row>
    <row r="8" spans="1:45" x14ac:dyDescent="0.25">
      <c r="A8" s="2">
        <v>805028530</v>
      </c>
      <c r="B8" s="2" t="s">
        <v>166</v>
      </c>
      <c r="C8" s="2" t="s">
        <v>170</v>
      </c>
      <c r="D8" s="2">
        <v>17433</v>
      </c>
      <c r="E8" s="2" t="s">
        <v>177</v>
      </c>
      <c r="F8" s="2" t="s">
        <v>170</v>
      </c>
      <c r="G8" s="2">
        <v>17433</v>
      </c>
      <c r="H8" s="3">
        <v>44236</v>
      </c>
      <c r="I8" s="4">
        <v>208298</v>
      </c>
      <c r="J8" s="4">
        <v>208298</v>
      </c>
      <c r="K8" s="2" t="s">
        <v>172</v>
      </c>
      <c r="L8" s="2" t="s">
        <v>173</v>
      </c>
      <c r="M8" s="2" t="s">
        <v>305</v>
      </c>
      <c r="N8" s="2"/>
      <c r="O8" s="4">
        <v>0</v>
      </c>
      <c r="P8" s="2"/>
      <c r="Q8" s="2"/>
      <c r="R8" s="2"/>
      <c r="S8" s="2"/>
      <c r="T8" s="4">
        <v>0</v>
      </c>
      <c r="U8" s="4">
        <v>208298</v>
      </c>
      <c r="V8" s="4">
        <v>0</v>
      </c>
      <c r="W8" s="4">
        <v>0</v>
      </c>
      <c r="X8" s="4">
        <v>0</v>
      </c>
      <c r="Y8" s="4">
        <v>208298</v>
      </c>
      <c r="Z8" s="4">
        <v>0</v>
      </c>
      <c r="AA8" s="2"/>
      <c r="AB8" s="4">
        <v>0</v>
      </c>
      <c r="AC8" s="2"/>
      <c r="AD8" s="4">
        <v>0</v>
      </c>
      <c r="AE8" s="33">
        <v>0</v>
      </c>
      <c r="AF8" s="4">
        <v>0</v>
      </c>
      <c r="AG8" s="2">
        <v>4800052341</v>
      </c>
      <c r="AH8" s="34"/>
      <c r="AI8" s="3">
        <v>44236</v>
      </c>
      <c r="AJ8" s="2"/>
      <c r="AK8" s="2">
        <v>2</v>
      </c>
      <c r="AL8" s="2"/>
      <c r="AM8" s="2"/>
      <c r="AN8" s="2">
        <v>1</v>
      </c>
      <c r="AO8" s="2">
        <v>20210730</v>
      </c>
      <c r="AP8" s="2">
        <v>20210708</v>
      </c>
      <c r="AQ8" s="4">
        <v>208298</v>
      </c>
      <c r="AR8" s="4">
        <v>0</v>
      </c>
      <c r="AS8" s="3">
        <v>45046</v>
      </c>
    </row>
    <row r="9" spans="1:45" x14ac:dyDescent="0.25">
      <c r="A9" s="2">
        <v>805028530</v>
      </c>
      <c r="B9" s="2" t="s">
        <v>166</v>
      </c>
      <c r="C9" s="2" t="s">
        <v>170</v>
      </c>
      <c r="D9" s="2">
        <v>18237</v>
      </c>
      <c r="E9" s="2" t="s">
        <v>178</v>
      </c>
      <c r="F9" s="2" t="s">
        <v>170</v>
      </c>
      <c r="G9" s="2">
        <v>18237</v>
      </c>
      <c r="H9" s="3">
        <v>44242</v>
      </c>
      <c r="I9" s="4">
        <v>1304072</v>
      </c>
      <c r="J9" s="4">
        <v>1304072</v>
      </c>
      <c r="K9" s="2" t="s">
        <v>172</v>
      </c>
      <c r="L9" s="2" t="s">
        <v>173</v>
      </c>
      <c r="M9" s="2" t="s">
        <v>305</v>
      </c>
      <c r="N9" s="2"/>
      <c r="O9" s="4">
        <v>0</v>
      </c>
      <c r="P9" s="2"/>
      <c r="Q9" s="2"/>
      <c r="R9" s="2"/>
      <c r="S9" s="2"/>
      <c r="T9" s="4">
        <v>0</v>
      </c>
      <c r="U9" s="4">
        <v>1304072</v>
      </c>
      <c r="V9" s="4">
        <v>0</v>
      </c>
      <c r="W9" s="4">
        <v>0</v>
      </c>
      <c r="X9" s="4">
        <v>0</v>
      </c>
      <c r="Y9" s="4">
        <v>1304072</v>
      </c>
      <c r="Z9" s="4">
        <v>0</v>
      </c>
      <c r="AA9" s="2"/>
      <c r="AB9" s="4">
        <v>0</v>
      </c>
      <c r="AC9" s="2"/>
      <c r="AD9" s="4">
        <v>0</v>
      </c>
      <c r="AE9" s="33">
        <v>0</v>
      </c>
      <c r="AF9" s="4">
        <v>0</v>
      </c>
      <c r="AG9" s="2">
        <v>4800048568</v>
      </c>
      <c r="AH9" s="34"/>
      <c r="AI9" s="3">
        <v>44242</v>
      </c>
      <c r="AJ9" s="2"/>
      <c r="AK9" s="2">
        <v>2</v>
      </c>
      <c r="AL9" s="2"/>
      <c r="AM9" s="2"/>
      <c r="AN9" s="2">
        <v>1</v>
      </c>
      <c r="AO9" s="2">
        <v>20210330</v>
      </c>
      <c r="AP9" s="2">
        <v>20210310</v>
      </c>
      <c r="AQ9" s="4">
        <v>1304072</v>
      </c>
      <c r="AR9" s="4">
        <v>0</v>
      </c>
      <c r="AS9" s="3">
        <v>45046</v>
      </c>
    </row>
    <row r="10" spans="1:45" x14ac:dyDescent="0.25">
      <c r="A10" s="2">
        <v>805028530</v>
      </c>
      <c r="B10" s="2" t="s">
        <v>166</v>
      </c>
      <c r="C10" s="2" t="s">
        <v>170</v>
      </c>
      <c r="D10" s="2">
        <v>18940</v>
      </c>
      <c r="E10" s="2" t="s">
        <v>179</v>
      </c>
      <c r="F10" s="2" t="s">
        <v>170</v>
      </c>
      <c r="G10" s="2">
        <v>18940</v>
      </c>
      <c r="H10" s="3">
        <v>44248</v>
      </c>
      <c r="I10" s="4">
        <v>515789</v>
      </c>
      <c r="J10" s="4">
        <v>515789</v>
      </c>
      <c r="K10" s="2" t="s">
        <v>172</v>
      </c>
      <c r="L10" s="2" t="s">
        <v>173</v>
      </c>
      <c r="M10" s="2" t="s">
        <v>305</v>
      </c>
      <c r="N10" s="2"/>
      <c r="O10" s="4">
        <v>0</v>
      </c>
      <c r="P10" s="2"/>
      <c r="Q10" s="2"/>
      <c r="R10" s="2"/>
      <c r="S10" s="2"/>
      <c r="T10" s="4">
        <v>0</v>
      </c>
      <c r="U10" s="4">
        <v>515789</v>
      </c>
      <c r="V10" s="4">
        <v>0</v>
      </c>
      <c r="W10" s="4">
        <v>0</v>
      </c>
      <c r="X10" s="4">
        <v>0</v>
      </c>
      <c r="Y10" s="4">
        <v>515789</v>
      </c>
      <c r="Z10" s="4">
        <v>0</v>
      </c>
      <c r="AA10" s="2"/>
      <c r="AB10" s="4">
        <v>0</v>
      </c>
      <c r="AC10" s="2"/>
      <c r="AD10" s="4">
        <v>0</v>
      </c>
      <c r="AE10" s="33">
        <v>0</v>
      </c>
      <c r="AF10" s="4">
        <v>0</v>
      </c>
      <c r="AG10" s="2">
        <v>4800052341</v>
      </c>
      <c r="AH10" s="34"/>
      <c r="AI10" s="3">
        <v>44248</v>
      </c>
      <c r="AJ10" s="2"/>
      <c r="AK10" s="2">
        <v>2</v>
      </c>
      <c r="AL10" s="2"/>
      <c r="AM10" s="2"/>
      <c r="AN10" s="2">
        <v>1</v>
      </c>
      <c r="AO10" s="2">
        <v>20210730</v>
      </c>
      <c r="AP10" s="2">
        <v>20210708</v>
      </c>
      <c r="AQ10" s="4">
        <v>515789</v>
      </c>
      <c r="AR10" s="4">
        <v>0</v>
      </c>
      <c r="AS10" s="3">
        <v>45046</v>
      </c>
    </row>
    <row r="11" spans="1:45" x14ac:dyDescent="0.25">
      <c r="A11" s="2">
        <v>805028530</v>
      </c>
      <c r="B11" s="2" t="s">
        <v>166</v>
      </c>
      <c r="C11" s="2" t="s">
        <v>170</v>
      </c>
      <c r="D11" s="2">
        <v>27380</v>
      </c>
      <c r="E11" s="2" t="s">
        <v>180</v>
      </c>
      <c r="F11" s="2" t="s">
        <v>170</v>
      </c>
      <c r="G11" s="2">
        <v>27380</v>
      </c>
      <c r="H11" s="3">
        <v>44324</v>
      </c>
      <c r="I11" s="4">
        <v>177397</v>
      </c>
      <c r="J11" s="4">
        <v>177397</v>
      </c>
      <c r="K11" s="2" t="s">
        <v>172</v>
      </c>
      <c r="L11" s="2" t="s">
        <v>173</v>
      </c>
      <c r="M11" s="2" t="s">
        <v>305</v>
      </c>
      <c r="N11" s="2"/>
      <c r="O11" s="4">
        <v>0</v>
      </c>
      <c r="P11" s="2"/>
      <c r="Q11" s="2"/>
      <c r="R11" s="2"/>
      <c r="S11" s="2"/>
      <c r="T11" s="4">
        <v>0</v>
      </c>
      <c r="U11" s="4">
        <v>177397</v>
      </c>
      <c r="V11" s="4">
        <v>0</v>
      </c>
      <c r="W11" s="4">
        <v>0</v>
      </c>
      <c r="X11" s="4">
        <v>0</v>
      </c>
      <c r="Y11" s="4">
        <v>177397</v>
      </c>
      <c r="Z11" s="4">
        <v>0</v>
      </c>
      <c r="AA11" s="2"/>
      <c r="AB11" s="4">
        <v>0</v>
      </c>
      <c r="AC11" s="2"/>
      <c r="AD11" s="4">
        <v>0</v>
      </c>
      <c r="AE11" s="33">
        <v>0</v>
      </c>
      <c r="AF11" s="4">
        <v>0</v>
      </c>
      <c r="AG11" s="2">
        <v>4800052341</v>
      </c>
      <c r="AH11" s="34"/>
      <c r="AI11" s="3">
        <v>44324</v>
      </c>
      <c r="AJ11" s="2"/>
      <c r="AK11" s="2">
        <v>2</v>
      </c>
      <c r="AL11" s="2"/>
      <c r="AM11" s="2"/>
      <c r="AN11" s="2">
        <v>1</v>
      </c>
      <c r="AO11" s="2">
        <v>20210730</v>
      </c>
      <c r="AP11" s="2">
        <v>20210708</v>
      </c>
      <c r="AQ11" s="4">
        <v>177397</v>
      </c>
      <c r="AR11" s="4">
        <v>0</v>
      </c>
      <c r="AS11" s="3">
        <v>45046</v>
      </c>
    </row>
    <row r="12" spans="1:45" x14ac:dyDescent="0.25">
      <c r="A12" s="2">
        <v>805028530</v>
      </c>
      <c r="B12" s="2" t="s">
        <v>166</v>
      </c>
      <c r="C12" s="2" t="s">
        <v>170</v>
      </c>
      <c r="D12" s="2">
        <v>27499</v>
      </c>
      <c r="E12" s="2" t="s">
        <v>181</v>
      </c>
      <c r="F12" s="2" t="s">
        <v>170</v>
      </c>
      <c r="G12" s="2">
        <v>27499</v>
      </c>
      <c r="H12" s="3">
        <v>44328</v>
      </c>
      <c r="I12" s="4">
        <v>111986</v>
      </c>
      <c r="J12" s="4">
        <v>111986</v>
      </c>
      <c r="K12" s="2" t="s">
        <v>172</v>
      </c>
      <c r="L12" s="2" t="s">
        <v>173</v>
      </c>
      <c r="M12" s="2" t="s">
        <v>305</v>
      </c>
      <c r="N12" s="2"/>
      <c r="O12" s="4">
        <v>0</v>
      </c>
      <c r="P12" s="2"/>
      <c r="Q12" s="2"/>
      <c r="R12" s="2"/>
      <c r="S12" s="2"/>
      <c r="T12" s="4">
        <v>0</v>
      </c>
      <c r="U12" s="4">
        <v>111986</v>
      </c>
      <c r="V12" s="4">
        <v>0</v>
      </c>
      <c r="W12" s="4">
        <v>0</v>
      </c>
      <c r="X12" s="4">
        <v>0</v>
      </c>
      <c r="Y12" s="4">
        <v>111986</v>
      </c>
      <c r="Z12" s="4">
        <v>0</v>
      </c>
      <c r="AA12" s="2"/>
      <c r="AB12" s="4">
        <v>0</v>
      </c>
      <c r="AC12" s="2"/>
      <c r="AD12" s="4">
        <v>0</v>
      </c>
      <c r="AE12" s="33">
        <v>0</v>
      </c>
      <c r="AF12" s="4">
        <v>0</v>
      </c>
      <c r="AG12" s="2">
        <v>4800056006</v>
      </c>
      <c r="AH12" s="34"/>
      <c r="AI12" s="3">
        <v>44328</v>
      </c>
      <c r="AJ12" s="2"/>
      <c r="AK12" s="2">
        <v>2</v>
      </c>
      <c r="AL12" s="2"/>
      <c r="AM12" s="2"/>
      <c r="AN12" s="2">
        <v>1</v>
      </c>
      <c r="AO12" s="2">
        <v>20211030</v>
      </c>
      <c r="AP12" s="2">
        <v>20211020</v>
      </c>
      <c r="AQ12" s="4">
        <v>111986</v>
      </c>
      <c r="AR12" s="4">
        <v>0</v>
      </c>
      <c r="AS12" s="3">
        <v>45046</v>
      </c>
    </row>
    <row r="13" spans="1:45" x14ac:dyDescent="0.25">
      <c r="A13" s="2">
        <v>805028530</v>
      </c>
      <c r="B13" s="2" t="s">
        <v>166</v>
      </c>
      <c r="C13" s="2" t="s">
        <v>170</v>
      </c>
      <c r="D13" s="2">
        <v>27531</v>
      </c>
      <c r="E13" s="2" t="s">
        <v>182</v>
      </c>
      <c r="F13" s="2" t="s">
        <v>170</v>
      </c>
      <c r="G13" s="2">
        <v>27531</v>
      </c>
      <c r="H13" s="3">
        <v>44328</v>
      </c>
      <c r="I13" s="4">
        <v>117902</v>
      </c>
      <c r="J13" s="4">
        <v>117902</v>
      </c>
      <c r="K13" s="2" t="s">
        <v>172</v>
      </c>
      <c r="L13" s="2" t="s">
        <v>173</v>
      </c>
      <c r="M13" s="2" t="s">
        <v>305</v>
      </c>
      <c r="N13" s="2"/>
      <c r="O13" s="4">
        <v>0</v>
      </c>
      <c r="P13" s="2"/>
      <c r="Q13" s="2"/>
      <c r="R13" s="2"/>
      <c r="S13" s="2"/>
      <c r="T13" s="4">
        <v>0</v>
      </c>
      <c r="U13" s="4">
        <v>117902</v>
      </c>
      <c r="V13" s="4">
        <v>0</v>
      </c>
      <c r="W13" s="4">
        <v>0</v>
      </c>
      <c r="X13" s="4">
        <v>0</v>
      </c>
      <c r="Y13" s="4">
        <v>117902</v>
      </c>
      <c r="Z13" s="4">
        <v>0</v>
      </c>
      <c r="AA13" s="2"/>
      <c r="AB13" s="4">
        <v>0</v>
      </c>
      <c r="AC13" s="2"/>
      <c r="AD13" s="4">
        <v>0</v>
      </c>
      <c r="AE13" s="33">
        <v>0</v>
      </c>
      <c r="AF13" s="4">
        <v>0</v>
      </c>
      <c r="AG13" s="2">
        <v>4800052341</v>
      </c>
      <c r="AH13" s="34"/>
      <c r="AI13" s="3">
        <v>44328</v>
      </c>
      <c r="AJ13" s="2"/>
      <c r="AK13" s="2">
        <v>2</v>
      </c>
      <c r="AL13" s="2"/>
      <c r="AM13" s="2"/>
      <c r="AN13" s="2">
        <v>1</v>
      </c>
      <c r="AO13" s="2">
        <v>20210730</v>
      </c>
      <c r="AP13" s="2">
        <v>20210708</v>
      </c>
      <c r="AQ13" s="4">
        <v>117902</v>
      </c>
      <c r="AR13" s="4">
        <v>0</v>
      </c>
      <c r="AS13" s="3">
        <v>45046</v>
      </c>
    </row>
    <row r="14" spans="1:45" x14ac:dyDescent="0.25">
      <c r="A14" s="2">
        <v>805028530</v>
      </c>
      <c r="B14" s="2" t="s">
        <v>166</v>
      </c>
      <c r="C14" s="2" t="s">
        <v>170</v>
      </c>
      <c r="D14" s="2">
        <v>33131</v>
      </c>
      <c r="E14" s="2" t="s">
        <v>183</v>
      </c>
      <c r="F14" s="2" t="s">
        <v>170</v>
      </c>
      <c r="G14" s="2">
        <v>33131</v>
      </c>
      <c r="H14" s="3">
        <v>44381</v>
      </c>
      <c r="I14" s="4">
        <v>507957</v>
      </c>
      <c r="J14" s="4">
        <v>507957</v>
      </c>
      <c r="K14" s="2" t="s">
        <v>172</v>
      </c>
      <c r="L14" s="2" t="s">
        <v>173</v>
      </c>
      <c r="M14" s="2" t="s">
        <v>305</v>
      </c>
      <c r="N14" s="2"/>
      <c r="O14" s="4">
        <v>0</v>
      </c>
      <c r="P14" s="2"/>
      <c r="Q14" s="2"/>
      <c r="R14" s="2"/>
      <c r="S14" s="2"/>
      <c r="T14" s="4">
        <v>0</v>
      </c>
      <c r="U14" s="4">
        <v>507957</v>
      </c>
      <c r="V14" s="4">
        <v>0</v>
      </c>
      <c r="W14" s="4">
        <v>0</v>
      </c>
      <c r="X14" s="4">
        <v>0</v>
      </c>
      <c r="Y14" s="4">
        <v>507957</v>
      </c>
      <c r="Z14" s="4">
        <v>0</v>
      </c>
      <c r="AA14" s="2"/>
      <c r="AB14" s="4">
        <v>0</v>
      </c>
      <c r="AC14" s="2"/>
      <c r="AD14" s="4">
        <v>0</v>
      </c>
      <c r="AE14" s="33">
        <v>0</v>
      </c>
      <c r="AF14" s="4">
        <v>0</v>
      </c>
      <c r="AG14" s="2">
        <v>4800052341</v>
      </c>
      <c r="AH14" s="34"/>
      <c r="AI14" s="3">
        <v>44381</v>
      </c>
      <c r="AJ14" s="2"/>
      <c r="AK14" s="2">
        <v>2</v>
      </c>
      <c r="AL14" s="2"/>
      <c r="AM14" s="2"/>
      <c r="AN14" s="2">
        <v>1</v>
      </c>
      <c r="AO14" s="2">
        <v>20210831</v>
      </c>
      <c r="AP14" s="2">
        <v>20210826</v>
      </c>
      <c r="AQ14" s="4">
        <v>507957</v>
      </c>
      <c r="AR14" s="4">
        <v>0</v>
      </c>
      <c r="AS14" s="3">
        <v>45046</v>
      </c>
    </row>
    <row r="15" spans="1:45" x14ac:dyDescent="0.25">
      <c r="A15" s="2">
        <v>805028530</v>
      </c>
      <c r="B15" s="2" t="s">
        <v>166</v>
      </c>
      <c r="C15" s="2" t="s">
        <v>170</v>
      </c>
      <c r="D15" s="2">
        <v>41283</v>
      </c>
      <c r="E15" s="2" t="s">
        <v>184</v>
      </c>
      <c r="F15" s="2" t="s">
        <v>170</v>
      </c>
      <c r="G15" s="2">
        <v>41283</v>
      </c>
      <c r="H15" s="3">
        <v>44444</v>
      </c>
      <c r="I15" s="4">
        <v>409313</v>
      </c>
      <c r="J15" s="4">
        <v>409313</v>
      </c>
      <c r="K15" s="2" t="s">
        <v>172</v>
      </c>
      <c r="L15" s="2" t="s">
        <v>173</v>
      </c>
      <c r="M15" s="2" t="s">
        <v>305</v>
      </c>
      <c r="N15" s="2"/>
      <c r="O15" s="4">
        <v>0</v>
      </c>
      <c r="P15" s="2"/>
      <c r="Q15" s="2"/>
      <c r="R15" s="2"/>
      <c r="S15" s="2"/>
      <c r="T15" s="4">
        <v>0</v>
      </c>
      <c r="U15" s="4">
        <v>409313</v>
      </c>
      <c r="V15" s="4">
        <v>0</v>
      </c>
      <c r="W15" s="4">
        <v>0</v>
      </c>
      <c r="X15" s="4">
        <v>0</v>
      </c>
      <c r="Y15" s="4">
        <v>409313</v>
      </c>
      <c r="Z15" s="4">
        <v>0</v>
      </c>
      <c r="AA15" s="2"/>
      <c r="AB15" s="4">
        <v>0</v>
      </c>
      <c r="AC15" s="2"/>
      <c r="AD15" s="4">
        <v>0</v>
      </c>
      <c r="AE15" s="33">
        <v>0</v>
      </c>
      <c r="AF15" s="4">
        <v>0</v>
      </c>
      <c r="AG15" s="2">
        <v>4800052341</v>
      </c>
      <c r="AH15" s="34"/>
      <c r="AI15" s="3">
        <v>44444</v>
      </c>
      <c r="AJ15" s="2"/>
      <c r="AK15" s="2">
        <v>2</v>
      </c>
      <c r="AL15" s="2"/>
      <c r="AM15" s="2"/>
      <c r="AN15" s="2">
        <v>1</v>
      </c>
      <c r="AO15" s="2">
        <v>20210930</v>
      </c>
      <c r="AP15" s="2">
        <v>20210913</v>
      </c>
      <c r="AQ15" s="4">
        <v>409313</v>
      </c>
      <c r="AR15" s="4">
        <v>0</v>
      </c>
      <c r="AS15" s="3">
        <v>45046</v>
      </c>
    </row>
    <row r="16" spans="1:45" x14ac:dyDescent="0.25">
      <c r="A16" s="2">
        <v>805028530</v>
      </c>
      <c r="B16" s="2" t="s">
        <v>166</v>
      </c>
      <c r="C16" s="2" t="s">
        <v>170</v>
      </c>
      <c r="D16" s="2">
        <v>43100</v>
      </c>
      <c r="E16" s="2" t="s">
        <v>185</v>
      </c>
      <c r="F16" s="2" t="s">
        <v>170</v>
      </c>
      <c r="G16" s="2">
        <v>43100</v>
      </c>
      <c r="H16" s="3">
        <v>44455</v>
      </c>
      <c r="I16" s="4">
        <v>327244</v>
      </c>
      <c r="J16" s="4">
        <v>327244</v>
      </c>
      <c r="K16" s="2" t="s">
        <v>172</v>
      </c>
      <c r="L16" s="2" t="s">
        <v>173</v>
      </c>
      <c r="M16" s="2" t="s">
        <v>305</v>
      </c>
      <c r="N16" s="2"/>
      <c r="O16" s="4">
        <v>0</v>
      </c>
      <c r="P16" s="2"/>
      <c r="Q16" s="2"/>
      <c r="R16" s="2"/>
      <c r="S16" s="2"/>
      <c r="T16" s="4">
        <v>0</v>
      </c>
      <c r="U16" s="4">
        <v>327244</v>
      </c>
      <c r="V16" s="4">
        <v>0</v>
      </c>
      <c r="W16" s="4">
        <v>0</v>
      </c>
      <c r="X16" s="4">
        <v>0</v>
      </c>
      <c r="Y16" s="4">
        <v>327244</v>
      </c>
      <c r="Z16" s="4">
        <v>0</v>
      </c>
      <c r="AA16" s="2"/>
      <c r="AB16" s="4">
        <v>0</v>
      </c>
      <c r="AC16" s="2"/>
      <c r="AD16" s="4">
        <v>0</v>
      </c>
      <c r="AE16" s="33">
        <v>0</v>
      </c>
      <c r="AF16" s="4">
        <v>0</v>
      </c>
      <c r="AG16" s="2">
        <v>4800056006</v>
      </c>
      <c r="AH16" s="34"/>
      <c r="AI16" s="3">
        <v>44455</v>
      </c>
      <c r="AJ16" s="2"/>
      <c r="AK16" s="2">
        <v>2</v>
      </c>
      <c r="AL16" s="2"/>
      <c r="AM16" s="2"/>
      <c r="AN16" s="2">
        <v>1</v>
      </c>
      <c r="AO16" s="2">
        <v>20211030</v>
      </c>
      <c r="AP16" s="2">
        <v>20211020</v>
      </c>
      <c r="AQ16" s="4">
        <v>327244</v>
      </c>
      <c r="AR16" s="4">
        <v>0</v>
      </c>
      <c r="AS16" s="3">
        <v>45046</v>
      </c>
    </row>
    <row r="17" spans="1:45" x14ac:dyDescent="0.25">
      <c r="A17" s="2">
        <v>805028530</v>
      </c>
      <c r="B17" s="2" t="s">
        <v>166</v>
      </c>
      <c r="C17" s="2" t="s">
        <v>170</v>
      </c>
      <c r="D17" s="2">
        <v>44905</v>
      </c>
      <c r="E17" s="2" t="s">
        <v>186</v>
      </c>
      <c r="F17" s="2" t="s">
        <v>170</v>
      </c>
      <c r="G17" s="2">
        <v>44905</v>
      </c>
      <c r="H17" s="3">
        <v>44464</v>
      </c>
      <c r="I17" s="4">
        <v>1190146</v>
      </c>
      <c r="J17" s="4">
        <v>1190146</v>
      </c>
      <c r="K17" s="2" t="s">
        <v>172</v>
      </c>
      <c r="L17" s="2" t="s">
        <v>173</v>
      </c>
      <c r="M17" s="2" t="s">
        <v>305</v>
      </c>
      <c r="N17" s="2"/>
      <c r="O17" s="4">
        <v>0</v>
      </c>
      <c r="P17" s="2"/>
      <c r="Q17" s="2"/>
      <c r="R17" s="2"/>
      <c r="S17" s="2"/>
      <c r="T17" s="4">
        <v>0</v>
      </c>
      <c r="U17" s="4">
        <v>1190146</v>
      </c>
      <c r="V17" s="4">
        <v>0</v>
      </c>
      <c r="W17" s="4">
        <v>0</v>
      </c>
      <c r="X17" s="4">
        <v>0</v>
      </c>
      <c r="Y17" s="4">
        <v>1190146</v>
      </c>
      <c r="Z17" s="4">
        <v>0</v>
      </c>
      <c r="AA17" s="2"/>
      <c r="AB17" s="4">
        <v>0</v>
      </c>
      <c r="AC17" s="2"/>
      <c r="AD17" s="4">
        <v>0</v>
      </c>
      <c r="AE17" s="33">
        <v>0</v>
      </c>
      <c r="AF17" s="4">
        <v>0</v>
      </c>
      <c r="AG17" s="2">
        <v>4800056006</v>
      </c>
      <c r="AH17" s="34"/>
      <c r="AI17" s="3">
        <v>44464</v>
      </c>
      <c r="AJ17" s="2"/>
      <c r="AK17" s="2">
        <v>2</v>
      </c>
      <c r="AL17" s="2"/>
      <c r="AM17" s="2"/>
      <c r="AN17" s="2">
        <v>1</v>
      </c>
      <c r="AO17" s="2">
        <v>20211130</v>
      </c>
      <c r="AP17" s="2">
        <v>20211122</v>
      </c>
      <c r="AQ17" s="4">
        <v>1190146</v>
      </c>
      <c r="AR17" s="4">
        <v>0</v>
      </c>
      <c r="AS17" s="3">
        <v>45046</v>
      </c>
    </row>
    <row r="18" spans="1:45" x14ac:dyDescent="0.25">
      <c r="A18" s="2">
        <v>805028530</v>
      </c>
      <c r="B18" s="2" t="s">
        <v>166</v>
      </c>
      <c r="C18" s="2" t="s">
        <v>170</v>
      </c>
      <c r="D18" s="2">
        <v>45134</v>
      </c>
      <c r="E18" s="2" t="s">
        <v>187</v>
      </c>
      <c r="F18" s="2" t="s">
        <v>170</v>
      </c>
      <c r="G18" s="2">
        <v>45134</v>
      </c>
      <c r="H18" s="3">
        <v>44466</v>
      </c>
      <c r="I18" s="4">
        <v>167044</v>
      </c>
      <c r="J18" s="4">
        <v>167044</v>
      </c>
      <c r="K18" s="2" t="s">
        <v>172</v>
      </c>
      <c r="L18" s="2" t="s">
        <v>173</v>
      </c>
      <c r="M18" s="2" t="s">
        <v>305</v>
      </c>
      <c r="N18" s="2"/>
      <c r="O18" s="4">
        <v>0</v>
      </c>
      <c r="P18" s="2"/>
      <c r="Q18" s="2"/>
      <c r="R18" s="2"/>
      <c r="S18" s="2"/>
      <c r="T18" s="4">
        <v>0</v>
      </c>
      <c r="U18" s="4">
        <v>167044</v>
      </c>
      <c r="V18" s="4">
        <v>0</v>
      </c>
      <c r="W18" s="4">
        <v>0</v>
      </c>
      <c r="X18" s="4">
        <v>0</v>
      </c>
      <c r="Y18" s="4">
        <v>167044</v>
      </c>
      <c r="Z18" s="4">
        <v>0</v>
      </c>
      <c r="AA18" s="2"/>
      <c r="AB18" s="4">
        <v>0</v>
      </c>
      <c r="AC18" s="2"/>
      <c r="AD18" s="4">
        <v>0</v>
      </c>
      <c r="AE18" s="33">
        <v>0</v>
      </c>
      <c r="AF18" s="4">
        <v>0</v>
      </c>
      <c r="AG18" s="2">
        <v>4800056006</v>
      </c>
      <c r="AH18" s="34"/>
      <c r="AI18" s="3">
        <v>44466</v>
      </c>
      <c r="AJ18" s="2"/>
      <c r="AK18" s="2">
        <v>2</v>
      </c>
      <c r="AL18" s="2"/>
      <c r="AM18" s="2"/>
      <c r="AN18" s="2">
        <v>1</v>
      </c>
      <c r="AO18" s="2">
        <v>20211030</v>
      </c>
      <c r="AP18" s="2">
        <v>20211020</v>
      </c>
      <c r="AQ18" s="4">
        <v>167044</v>
      </c>
      <c r="AR18" s="4">
        <v>0</v>
      </c>
      <c r="AS18" s="3">
        <v>45046</v>
      </c>
    </row>
    <row r="19" spans="1:45" x14ac:dyDescent="0.25">
      <c r="A19" s="2">
        <v>805028530</v>
      </c>
      <c r="B19" s="2" t="s">
        <v>166</v>
      </c>
      <c r="C19" s="2" t="s">
        <v>170</v>
      </c>
      <c r="D19" s="2">
        <v>48107</v>
      </c>
      <c r="E19" s="2" t="s">
        <v>188</v>
      </c>
      <c r="F19" s="2" t="s">
        <v>170</v>
      </c>
      <c r="G19" s="2">
        <v>48107</v>
      </c>
      <c r="H19" s="3">
        <v>44488</v>
      </c>
      <c r="I19" s="4">
        <v>345793</v>
      </c>
      <c r="J19" s="4">
        <v>345793</v>
      </c>
      <c r="K19" s="2" t="s">
        <v>172</v>
      </c>
      <c r="L19" s="2" t="s">
        <v>173</v>
      </c>
      <c r="M19" s="2" t="s">
        <v>305</v>
      </c>
      <c r="N19" s="2"/>
      <c r="O19" s="4">
        <v>0</v>
      </c>
      <c r="P19" s="2"/>
      <c r="Q19" s="2"/>
      <c r="R19" s="2"/>
      <c r="S19" s="2"/>
      <c r="T19" s="4">
        <v>0</v>
      </c>
      <c r="U19" s="4">
        <v>345793</v>
      </c>
      <c r="V19" s="4">
        <v>0</v>
      </c>
      <c r="W19" s="4">
        <v>0</v>
      </c>
      <c r="X19" s="4">
        <v>0</v>
      </c>
      <c r="Y19" s="4">
        <v>345793</v>
      </c>
      <c r="Z19" s="4">
        <v>0</v>
      </c>
      <c r="AA19" s="2"/>
      <c r="AB19" s="4">
        <v>0</v>
      </c>
      <c r="AC19" s="2"/>
      <c r="AD19" s="4">
        <v>0</v>
      </c>
      <c r="AE19" s="33">
        <v>0</v>
      </c>
      <c r="AF19" s="4">
        <v>0</v>
      </c>
      <c r="AG19" s="2">
        <v>4800056006</v>
      </c>
      <c r="AH19" s="34"/>
      <c r="AI19" s="3">
        <v>44488</v>
      </c>
      <c r="AJ19" s="2"/>
      <c r="AK19" s="2">
        <v>2</v>
      </c>
      <c r="AL19" s="2"/>
      <c r="AM19" s="2"/>
      <c r="AN19" s="2">
        <v>1</v>
      </c>
      <c r="AO19" s="2">
        <v>20211230</v>
      </c>
      <c r="AP19" s="2">
        <v>20211210</v>
      </c>
      <c r="AQ19" s="4">
        <v>345793</v>
      </c>
      <c r="AR19" s="4">
        <v>0</v>
      </c>
      <c r="AS19" s="3">
        <v>45046</v>
      </c>
    </row>
    <row r="20" spans="1:45" x14ac:dyDescent="0.25">
      <c r="A20" s="2">
        <v>805028530</v>
      </c>
      <c r="B20" s="2" t="s">
        <v>166</v>
      </c>
      <c r="C20" s="2" t="s">
        <v>170</v>
      </c>
      <c r="D20" s="2">
        <v>48635</v>
      </c>
      <c r="E20" s="2" t="s">
        <v>189</v>
      </c>
      <c r="F20" s="2" t="s">
        <v>170</v>
      </c>
      <c r="G20" s="2">
        <v>48635</v>
      </c>
      <c r="H20" s="3">
        <v>44490</v>
      </c>
      <c r="I20" s="4">
        <v>131396</v>
      </c>
      <c r="J20" s="4">
        <v>131396</v>
      </c>
      <c r="K20" s="2" t="s">
        <v>172</v>
      </c>
      <c r="L20" s="2" t="s">
        <v>173</v>
      </c>
      <c r="M20" s="2" t="s">
        <v>305</v>
      </c>
      <c r="N20" s="2"/>
      <c r="O20" s="4">
        <v>0</v>
      </c>
      <c r="P20" s="2"/>
      <c r="Q20" s="2"/>
      <c r="R20" s="2"/>
      <c r="S20" s="2"/>
      <c r="T20" s="4">
        <v>0</v>
      </c>
      <c r="U20" s="4">
        <v>131396</v>
      </c>
      <c r="V20" s="4">
        <v>0</v>
      </c>
      <c r="W20" s="4">
        <v>0</v>
      </c>
      <c r="X20" s="4">
        <v>0</v>
      </c>
      <c r="Y20" s="4">
        <v>131396</v>
      </c>
      <c r="Z20" s="4">
        <v>0</v>
      </c>
      <c r="AA20" s="2"/>
      <c r="AB20" s="4">
        <v>0</v>
      </c>
      <c r="AC20" s="2"/>
      <c r="AD20" s="4">
        <v>0</v>
      </c>
      <c r="AE20" s="33">
        <v>0</v>
      </c>
      <c r="AF20" s="4">
        <v>0</v>
      </c>
      <c r="AG20" s="2">
        <v>4800056006</v>
      </c>
      <c r="AH20" s="34"/>
      <c r="AI20" s="3">
        <v>44490</v>
      </c>
      <c r="AJ20" s="2"/>
      <c r="AK20" s="2">
        <v>2</v>
      </c>
      <c r="AL20" s="2"/>
      <c r="AM20" s="2"/>
      <c r="AN20" s="2">
        <v>1</v>
      </c>
      <c r="AO20" s="2">
        <v>20211130</v>
      </c>
      <c r="AP20" s="2">
        <v>20211122</v>
      </c>
      <c r="AQ20" s="4">
        <v>131396</v>
      </c>
      <c r="AR20" s="4">
        <v>0</v>
      </c>
      <c r="AS20" s="3">
        <v>45046</v>
      </c>
    </row>
    <row r="21" spans="1:45" x14ac:dyDescent="0.25">
      <c r="A21" s="2">
        <v>805028530</v>
      </c>
      <c r="B21" s="2" t="s">
        <v>166</v>
      </c>
      <c r="C21" s="2" t="s">
        <v>170</v>
      </c>
      <c r="D21" s="2">
        <v>54595</v>
      </c>
      <c r="E21" s="2" t="s">
        <v>190</v>
      </c>
      <c r="F21" s="2" t="s">
        <v>170</v>
      </c>
      <c r="G21" s="2">
        <v>54595</v>
      </c>
      <c r="H21" s="3">
        <v>44531</v>
      </c>
      <c r="I21" s="4">
        <v>162303</v>
      </c>
      <c r="J21" s="4">
        <v>162303</v>
      </c>
      <c r="K21" s="2" t="s">
        <v>172</v>
      </c>
      <c r="L21" s="2" t="s">
        <v>173</v>
      </c>
      <c r="M21" s="2" t="s">
        <v>305</v>
      </c>
      <c r="N21" s="2"/>
      <c r="O21" s="4">
        <v>0</v>
      </c>
      <c r="P21" s="2"/>
      <c r="Q21" s="2"/>
      <c r="R21" s="2"/>
      <c r="S21" s="2"/>
      <c r="T21" s="4">
        <v>0</v>
      </c>
      <c r="U21" s="4">
        <v>162303</v>
      </c>
      <c r="V21" s="4">
        <v>0</v>
      </c>
      <c r="W21" s="4">
        <v>0</v>
      </c>
      <c r="X21" s="4">
        <v>0</v>
      </c>
      <c r="Y21" s="4">
        <v>162303</v>
      </c>
      <c r="Z21" s="4">
        <v>0</v>
      </c>
      <c r="AA21" s="2"/>
      <c r="AB21" s="4">
        <v>0</v>
      </c>
      <c r="AC21" s="2"/>
      <c r="AD21" s="4">
        <v>0</v>
      </c>
      <c r="AE21" s="33">
        <v>0</v>
      </c>
      <c r="AF21" s="4">
        <v>0</v>
      </c>
      <c r="AG21" s="2">
        <v>4800056006</v>
      </c>
      <c r="AH21" s="34"/>
      <c r="AI21" s="3">
        <v>44531</v>
      </c>
      <c r="AJ21" s="2"/>
      <c r="AK21" s="2">
        <v>2</v>
      </c>
      <c r="AL21" s="2"/>
      <c r="AM21" s="2"/>
      <c r="AN21" s="2">
        <v>1</v>
      </c>
      <c r="AO21" s="2">
        <v>20220130</v>
      </c>
      <c r="AP21" s="2">
        <v>20220112</v>
      </c>
      <c r="AQ21" s="4">
        <v>162303</v>
      </c>
      <c r="AR21" s="4">
        <v>0</v>
      </c>
      <c r="AS21" s="3">
        <v>45046</v>
      </c>
    </row>
    <row r="22" spans="1:45" x14ac:dyDescent="0.25">
      <c r="A22" s="2">
        <v>805028530</v>
      </c>
      <c r="B22" s="2" t="s">
        <v>166</v>
      </c>
      <c r="C22" s="2" t="s">
        <v>170</v>
      </c>
      <c r="D22" s="2">
        <v>58588</v>
      </c>
      <c r="E22" s="2" t="s">
        <v>191</v>
      </c>
      <c r="F22" s="2" t="s">
        <v>170</v>
      </c>
      <c r="G22" s="2">
        <v>58588</v>
      </c>
      <c r="H22" s="3">
        <v>44560</v>
      </c>
      <c r="I22" s="4">
        <v>222942</v>
      </c>
      <c r="J22" s="4">
        <v>222942</v>
      </c>
      <c r="K22" s="2" t="s">
        <v>172</v>
      </c>
      <c r="L22" s="2" t="s">
        <v>173</v>
      </c>
      <c r="M22" s="2" t="s">
        <v>305</v>
      </c>
      <c r="N22" s="2"/>
      <c r="O22" s="4">
        <v>0</v>
      </c>
      <c r="P22" s="2"/>
      <c r="Q22" s="2"/>
      <c r="R22" s="2"/>
      <c r="S22" s="2"/>
      <c r="T22" s="4">
        <v>0</v>
      </c>
      <c r="U22" s="4">
        <v>222942</v>
      </c>
      <c r="V22" s="4">
        <v>0</v>
      </c>
      <c r="W22" s="4">
        <v>0</v>
      </c>
      <c r="X22" s="4">
        <v>0</v>
      </c>
      <c r="Y22" s="4">
        <v>222942</v>
      </c>
      <c r="Z22" s="4">
        <v>0</v>
      </c>
      <c r="AA22" s="2"/>
      <c r="AB22" s="4">
        <v>0</v>
      </c>
      <c r="AC22" s="2"/>
      <c r="AD22" s="4">
        <v>0</v>
      </c>
      <c r="AE22" s="33">
        <v>0</v>
      </c>
      <c r="AF22" s="4">
        <v>0</v>
      </c>
      <c r="AG22" s="2">
        <v>4800057243</v>
      </c>
      <c r="AH22" s="34"/>
      <c r="AI22" s="3">
        <v>44560</v>
      </c>
      <c r="AJ22" s="2"/>
      <c r="AK22" s="2">
        <v>2</v>
      </c>
      <c r="AL22" s="2"/>
      <c r="AM22" s="2"/>
      <c r="AN22" s="2">
        <v>1</v>
      </c>
      <c r="AO22" s="2">
        <v>20220330</v>
      </c>
      <c r="AP22" s="2">
        <v>20220310</v>
      </c>
      <c r="AQ22" s="4">
        <v>222942</v>
      </c>
      <c r="AR22" s="4">
        <v>0</v>
      </c>
      <c r="AS22" s="3">
        <v>45046</v>
      </c>
    </row>
    <row r="23" spans="1:45" x14ac:dyDescent="0.25">
      <c r="A23" s="2">
        <v>805028530</v>
      </c>
      <c r="B23" s="2" t="s">
        <v>166</v>
      </c>
      <c r="C23" s="2" t="s">
        <v>170</v>
      </c>
      <c r="D23" s="2">
        <v>60872</v>
      </c>
      <c r="E23" s="2" t="s">
        <v>192</v>
      </c>
      <c r="F23" s="2" t="s">
        <v>170</v>
      </c>
      <c r="G23" s="2">
        <v>60872</v>
      </c>
      <c r="H23" s="3">
        <v>44581</v>
      </c>
      <c r="I23" s="4">
        <v>696522</v>
      </c>
      <c r="J23" s="4">
        <v>696522</v>
      </c>
      <c r="K23" s="2" t="s">
        <v>172</v>
      </c>
      <c r="L23" s="2" t="s">
        <v>173</v>
      </c>
      <c r="M23" s="2" t="s">
        <v>305</v>
      </c>
      <c r="N23" s="2"/>
      <c r="O23" s="4">
        <v>0</v>
      </c>
      <c r="P23" s="2"/>
      <c r="Q23" s="2"/>
      <c r="R23" s="2"/>
      <c r="S23" s="2"/>
      <c r="T23" s="4">
        <v>0</v>
      </c>
      <c r="U23" s="4">
        <v>696522</v>
      </c>
      <c r="V23" s="4">
        <v>0</v>
      </c>
      <c r="W23" s="4">
        <v>0</v>
      </c>
      <c r="X23" s="4">
        <v>0</v>
      </c>
      <c r="Y23" s="4">
        <v>696522</v>
      </c>
      <c r="Z23" s="4">
        <v>0</v>
      </c>
      <c r="AA23" s="2"/>
      <c r="AB23" s="4">
        <v>0</v>
      </c>
      <c r="AC23" s="2"/>
      <c r="AD23" s="4">
        <v>0</v>
      </c>
      <c r="AE23" s="33">
        <v>0</v>
      </c>
      <c r="AF23" s="4">
        <v>0</v>
      </c>
      <c r="AG23" s="2">
        <v>4800057243</v>
      </c>
      <c r="AH23" s="34"/>
      <c r="AI23" s="3">
        <v>44581</v>
      </c>
      <c r="AJ23" s="2"/>
      <c r="AK23" s="2">
        <v>2</v>
      </c>
      <c r="AL23" s="2"/>
      <c r="AM23" s="2"/>
      <c r="AN23" s="2">
        <v>1</v>
      </c>
      <c r="AO23" s="2">
        <v>20220228</v>
      </c>
      <c r="AP23" s="2">
        <v>20220211</v>
      </c>
      <c r="AQ23" s="4">
        <v>696522</v>
      </c>
      <c r="AR23" s="4">
        <v>0</v>
      </c>
      <c r="AS23" s="3">
        <v>45046</v>
      </c>
    </row>
    <row r="24" spans="1:45" x14ac:dyDescent="0.25">
      <c r="A24" s="2">
        <v>805028530</v>
      </c>
      <c r="B24" s="2" t="s">
        <v>166</v>
      </c>
      <c r="C24" s="2" t="s">
        <v>170</v>
      </c>
      <c r="D24" s="2">
        <v>62934</v>
      </c>
      <c r="E24" s="2" t="s">
        <v>193</v>
      </c>
      <c r="F24" s="2" t="s">
        <v>170</v>
      </c>
      <c r="G24" s="2">
        <v>62934</v>
      </c>
      <c r="H24" s="3">
        <v>44598</v>
      </c>
      <c r="I24" s="4">
        <v>88489</v>
      </c>
      <c r="J24" s="4">
        <v>88489</v>
      </c>
      <c r="K24" s="2" t="s">
        <v>172</v>
      </c>
      <c r="L24" s="2" t="s">
        <v>173</v>
      </c>
      <c r="M24" s="2" t="s">
        <v>305</v>
      </c>
      <c r="N24" s="2"/>
      <c r="O24" s="4">
        <v>0</v>
      </c>
      <c r="P24" s="2"/>
      <c r="Q24" s="2"/>
      <c r="R24" s="2"/>
      <c r="S24" s="2"/>
      <c r="T24" s="4">
        <v>0</v>
      </c>
      <c r="U24" s="4">
        <v>88489</v>
      </c>
      <c r="V24" s="4">
        <v>0</v>
      </c>
      <c r="W24" s="4">
        <v>0</v>
      </c>
      <c r="X24" s="4">
        <v>0</v>
      </c>
      <c r="Y24" s="4">
        <v>88489</v>
      </c>
      <c r="Z24" s="4">
        <v>0</v>
      </c>
      <c r="AA24" s="2"/>
      <c r="AB24" s="4">
        <v>0</v>
      </c>
      <c r="AC24" s="2"/>
      <c r="AD24" s="4">
        <v>0</v>
      </c>
      <c r="AE24" s="33">
        <v>0</v>
      </c>
      <c r="AF24" s="4">
        <v>0</v>
      </c>
      <c r="AG24" s="2">
        <v>4800057243</v>
      </c>
      <c r="AH24" s="34"/>
      <c r="AI24" s="3">
        <v>44598</v>
      </c>
      <c r="AJ24" s="2"/>
      <c r="AK24" s="2">
        <v>2</v>
      </c>
      <c r="AL24" s="2"/>
      <c r="AM24" s="2"/>
      <c r="AN24" s="2">
        <v>1</v>
      </c>
      <c r="AO24" s="2">
        <v>20220330</v>
      </c>
      <c r="AP24" s="2">
        <v>20220310</v>
      </c>
      <c r="AQ24" s="4">
        <v>88489</v>
      </c>
      <c r="AR24" s="4">
        <v>0</v>
      </c>
      <c r="AS24" s="3">
        <v>45046</v>
      </c>
    </row>
    <row r="25" spans="1:45" x14ac:dyDescent="0.25">
      <c r="A25" s="2">
        <v>805028530</v>
      </c>
      <c r="B25" s="2" t="s">
        <v>166</v>
      </c>
      <c r="C25" s="2" t="s">
        <v>170</v>
      </c>
      <c r="D25" s="2">
        <v>64154</v>
      </c>
      <c r="E25" s="2" t="s">
        <v>194</v>
      </c>
      <c r="F25" s="2" t="s">
        <v>170</v>
      </c>
      <c r="G25" s="2">
        <v>64154</v>
      </c>
      <c r="H25" s="3">
        <v>44606</v>
      </c>
      <c r="I25" s="4">
        <v>216408</v>
      </c>
      <c r="J25" s="4">
        <v>216408</v>
      </c>
      <c r="K25" s="2" t="s">
        <v>172</v>
      </c>
      <c r="L25" s="2" t="s">
        <v>173</v>
      </c>
      <c r="M25" s="2" t="s">
        <v>316</v>
      </c>
      <c r="N25" s="2"/>
      <c r="O25" s="4">
        <v>0</v>
      </c>
      <c r="P25" s="2"/>
      <c r="Q25" s="2"/>
      <c r="R25" s="33">
        <v>216408</v>
      </c>
      <c r="S25">
        <v>1222201712</v>
      </c>
      <c r="T25" s="4">
        <v>0</v>
      </c>
      <c r="U25" s="4">
        <v>216408</v>
      </c>
      <c r="V25" s="4">
        <v>0</v>
      </c>
      <c r="W25" s="4">
        <v>0</v>
      </c>
      <c r="X25" s="4">
        <v>0</v>
      </c>
      <c r="Y25" s="4">
        <v>216408</v>
      </c>
      <c r="Z25" s="4">
        <v>0</v>
      </c>
      <c r="AA25" s="2"/>
      <c r="AB25" s="4">
        <v>0</v>
      </c>
      <c r="AC25" s="2"/>
      <c r="AD25" s="4">
        <v>0</v>
      </c>
      <c r="AE25" s="33">
        <v>0</v>
      </c>
      <c r="AF25" s="4">
        <v>0</v>
      </c>
      <c r="AG25" s="2">
        <v>0</v>
      </c>
      <c r="AH25" s="34"/>
      <c r="AI25" s="3">
        <v>44606</v>
      </c>
      <c r="AJ25" s="2"/>
      <c r="AK25" s="2">
        <v>2</v>
      </c>
      <c r="AL25" s="2"/>
      <c r="AM25" s="2"/>
      <c r="AN25" s="2">
        <v>1</v>
      </c>
      <c r="AO25" s="2">
        <v>20221230</v>
      </c>
      <c r="AP25" s="2">
        <v>20221217</v>
      </c>
      <c r="AQ25" s="4">
        <v>216408</v>
      </c>
      <c r="AR25" s="4">
        <v>0</v>
      </c>
      <c r="AS25" s="3">
        <v>45046</v>
      </c>
    </row>
    <row r="26" spans="1:45" x14ac:dyDescent="0.25">
      <c r="A26" s="2">
        <v>805028530</v>
      </c>
      <c r="B26" s="2" t="s">
        <v>166</v>
      </c>
      <c r="C26" s="2" t="s">
        <v>170</v>
      </c>
      <c r="D26" s="2">
        <v>64158</v>
      </c>
      <c r="E26" s="2" t="s">
        <v>195</v>
      </c>
      <c r="F26" s="2" t="s">
        <v>170</v>
      </c>
      <c r="G26" s="2">
        <v>64158</v>
      </c>
      <c r="H26" s="3">
        <v>44606</v>
      </c>
      <c r="I26" s="4">
        <v>158081</v>
      </c>
      <c r="J26" s="4">
        <v>158081</v>
      </c>
      <c r="K26" s="2" t="s">
        <v>172</v>
      </c>
      <c r="L26" s="2" t="s">
        <v>173</v>
      </c>
      <c r="M26" s="2" t="s">
        <v>305</v>
      </c>
      <c r="N26" s="2"/>
      <c r="O26" s="4">
        <v>0</v>
      </c>
      <c r="P26" s="2"/>
      <c r="Q26" s="2"/>
      <c r="R26" s="2"/>
      <c r="S26" s="2"/>
      <c r="T26" s="4">
        <v>0</v>
      </c>
      <c r="U26" s="4">
        <v>158081</v>
      </c>
      <c r="V26" s="4">
        <v>0</v>
      </c>
      <c r="W26" s="4">
        <v>0</v>
      </c>
      <c r="X26" s="4">
        <v>0</v>
      </c>
      <c r="Y26" s="4">
        <v>158081</v>
      </c>
      <c r="Z26" s="4">
        <v>0</v>
      </c>
      <c r="AA26" s="2"/>
      <c r="AB26" s="4">
        <v>0</v>
      </c>
      <c r="AC26" s="2"/>
      <c r="AD26" s="4">
        <v>0</v>
      </c>
      <c r="AE26" s="33">
        <v>0</v>
      </c>
      <c r="AF26" s="4">
        <v>0</v>
      </c>
      <c r="AG26" s="2">
        <v>4800057243</v>
      </c>
      <c r="AH26" s="34"/>
      <c r="AI26" s="3">
        <v>44606</v>
      </c>
      <c r="AJ26" s="2"/>
      <c r="AK26" s="2">
        <v>2</v>
      </c>
      <c r="AL26" s="2"/>
      <c r="AM26" s="2"/>
      <c r="AN26" s="2">
        <v>1</v>
      </c>
      <c r="AO26" s="2">
        <v>20220330</v>
      </c>
      <c r="AP26" s="2">
        <v>20220310</v>
      </c>
      <c r="AQ26" s="4">
        <v>158081</v>
      </c>
      <c r="AR26" s="4">
        <v>0</v>
      </c>
      <c r="AS26" s="3">
        <v>45046</v>
      </c>
    </row>
    <row r="27" spans="1:45" x14ac:dyDescent="0.25">
      <c r="A27" s="2">
        <v>805028530</v>
      </c>
      <c r="B27" s="2" t="s">
        <v>166</v>
      </c>
      <c r="C27" s="2" t="s">
        <v>170</v>
      </c>
      <c r="D27" s="2">
        <v>64901</v>
      </c>
      <c r="E27" s="2" t="s">
        <v>196</v>
      </c>
      <c r="F27" s="2" t="s">
        <v>170</v>
      </c>
      <c r="G27" s="2">
        <v>64901</v>
      </c>
      <c r="H27" s="3">
        <v>44612</v>
      </c>
      <c r="I27" s="4">
        <v>446131</v>
      </c>
      <c r="J27" s="4">
        <v>446131</v>
      </c>
      <c r="K27" s="2" t="s">
        <v>172</v>
      </c>
      <c r="L27" s="2" t="s">
        <v>173</v>
      </c>
      <c r="M27" s="2" t="s">
        <v>305</v>
      </c>
      <c r="N27" s="2"/>
      <c r="O27" s="4">
        <v>0</v>
      </c>
      <c r="P27" s="2"/>
      <c r="Q27" s="2"/>
      <c r="R27" s="2"/>
      <c r="S27" s="2"/>
      <c r="T27" s="4">
        <v>0</v>
      </c>
      <c r="U27" s="4">
        <v>446131</v>
      </c>
      <c r="V27" s="4">
        <v>0</v>
      </c>
      <c r="W27" s="4">
        <v>0</v>
      </c>
      <c r="X27" s="4">
        <v>0</v>
      </c>
      <c r="Y27" s="4">
        <v>446131</v>
      </c>
      <c r="Z27" s="4">
        <v>0</v>
      </c>
      <c r="AA27" s="2"/>
      <c r="AB27" s="4">
        <v>0</v>
      </c>
      <c r="AC27" s="2"/>
      <c r="AD27" s="4">
        <v>0</v>
      </c>
      <c r="AE27" s="33">
        <v>0</v>
      </c>
      <c r="AF27" s="4">
        <v>0</v>
      </c>
      <c r="AG27" s="2">
        <v>4800057243</v>
      </c>
      <c r="AH27" s="34"/>
      <c r="AI27" s="3">
        <v>44612</v>
      </c>
      <c r="AJ27" s="2"/>
      <c r="AK27" s="2">
        <v>2</v>
      </c>
      <c r="AL27" s="2"/>
      <c r="AM27" s="2"/>
      <c r="AN27" s="2">
        <v>1</v>
      </c>
      <c r="AO27" s="2">
        <v>20220330</v>
      </c>
      <c r="AP27" s="2">
        <v>20220310</v>
      </c>
      <c r="AQ27" s="4">
        <v>446131</v>
      </c>
      <c r="AR27" s="4">
        <v>0</v>
      </c>
      <c r="AS27" s="3">
        <v>45046</v>
      </c>
    </row>
    <row r="28" spans="1:45" x14ac:dyDescent="0.25">
      <c r="A28" s="2">
        <v>805028530</v>
      </c>
      <c r="B28" s="2" t="s">
        <v>166</v>
      </c>
      <c r="C28" s="2" t="s">
        <v>170</v>
      </c>
      <c r="D28" s="2">
        <v>65079</v>
      </c>
      <c r="E28" s="2" t="s">
        <v>197</v>
      </c>
      <c r="F28" s="2" t="s">
        <v>170</v>
      </c>
      <c r="G28" s="2">
        <v>65079</v>
      </c>
      <c r="H28" s="3">
        <v>44614</v>
      </c>
      <c r="I28" s="4">
        <v>354231</v>
      </c>
      <c r="J28" s="4">
        <v>354231</v>
      </c>
      <c r="K28" s="2" t="s">
        <v>172</v>
      </c>
      <c r="L28" s="2" t="s">
        <v>173</v>
      </c>
      <c r="M28" s="2" t="s">
        <v>305</v>
      </c>
      <c r="N28" s="2"/>
      <c r="O28" s="4">
        <v>0</v>
      </c>
      <c r="P28" s="2"/>
      <c r="Q28" s="2"/>
      <c r="R28" s="2"/>
      <c r="S28" s="2"/>
      <c r="T28" s="4">
        <v>0</v>
      </c>
      <c r="U28" s="4">
        <v>354231</v>
      </c>
      <c r="V28" s="4">
        <v>0</v>
      </c>
      <c r="W28" s="4">
        <v>0</v>
      </c>
      <c r="X28" s="4">
        <v>0</v>
      </c>
      <c r="Y28" s="4">
        <v>354231</v>
      </c>
      <c r="Z28" s="4">
        <v>0</v>
      </c>
      <c r="AA28" s="2"/>
      <c r="AB28" s="4">
        <v>0</v>
      </c>
      <c r="AC28" s="2"/>
      <c r="AD28" s="4">
        <v>0</v>
      </c>
      <c r="AE28" s="33">
        <v>0</v>
      </c>
      <c r="AF28" s="4">
        <v>0</v>
      </c>
      <c r="AG28" s="2">
        <v>4800057243</v>
      </c>
      <c r="AH28" s="34"/>
      <c r="AI28" s="3">
        <v>44614</v>
      </c>
      <c r="AJ28" s="2"/>
      <c r="AK28" s="2">
        <v>2</v>
      </c>
      <c r="AL28" s="2"/>
      <c r="AM28" s="2"/>
      <c r="AN28" s="2">
        <v>1</v>
      </c>
      <c r="AO28" s="2">
        <v>20220330</v>
      </c>
      <c r="AP28" s="2">
        <v>20220310</v>
      </c>
      <c r="AQ28" s="4">
        <v>354231</v>
      </c>
      <c r="AR28" s="4">
        <v>0</v>
      </c>
      <c r="AS28" s="3">
        <v>45046</v>
      </c>
    </row>
    <row r="29" spans="1:45" x14ac:dyDescent="0.25">
      <c r="A29" s="2">
        <v>805028530</v>
      </c>
      <c r="B29" s="2" t="s">
        <v>166</v>
      </c>
      <c r="C29" s="2" t="s">
        <v>170</v>
      </c>
      <c r="D29" s="2">
        <v>65323</v>
      </c>
      <c r="E29" s="2" t="s">
        <v>198</v>
      </c>
      <c r="F29" s="2" t="s">
        <v>170</v>
      </c>
      <c r="G29" s="2">
        <v>65323</v>
      </c>
      <c r="H29" s="3">
        <v>44614</v>
      </c>
      <c r="I29" s="4">
        <v>240922</v>
      </c>
      <c r="J29" s="4">
        <v>240922</v>
      </c>
      <c r="K29" s="2" t="s">
        <v>172</v>
      </c>
      <c r="L29" s="2" t="s">
        <v>173</v>
      </c>
      <c r="M29" s="2" t="s">
        <v>305</v>
      </c>
      <c r="N29" s="2"/>
      <c r="O29" s="4">
        <v>0</v>
      </c>
      <c r="P29" s="2"/>
      <c r="Q29" s="2"/>
      <c r="R29" s="2"/>
      <c r="S29" s="2"/>
      <c r="T29" s="4">
        <v>0</v>
      </c>
      <c r="U29" s="4">
        <v>240922</v>
      </c>
      <c r="V29" s="4">
        <v>0</v>
      </c>
      <c r="W29" s="4">
        <v>0</v>
      </c>
      <c r="X29" s="4">
        <v>0</v>
      </c>
      <c r="Y29" s="4">
        <v>240922</v>
      </c>
      <c r="Z29" s="4">
        <v>0</v>
      </c>
      <c r="AA29" s="2"/>
      <c r="AB29" s="4">
        <v>0</v>
      </c>
      <c r="AC29" s="2"/>
      <c r="AD29" s="4">
        <v>0</v>
      </c>
      <c r="AE29" s="33">
        <v>0</v>
      </c>
      <c r="AF29" s="4">
        <v>0</v>
      </c>
      <c r="AG29" s="2">
        <v>4800057243</v>
      </c>
      <c r="AH29" s="34"/>
      <c r="AI29" s="3">
        <v>44614</v>
      </c>
      <c r="AJ29" s="2"/>
      <c r="AK29" s="2">
        <v>2</v>
      </c>
      <c r="AL29" s="2"/>
      <c r="AM29" s="2"/>
      <c r="AN29" s="2">
        <v>1</v>
      </c>
      <c r="AO29" s="2">
        <v>20220330</v>
      </c>
      <c r="AP29" s="2">
        <v>20220310</v>
      </c>
      <c r="AQ29" s="4">
        <v>240922</v>
      </c>
      <c r="AR29" s="4">
        <v>0</v>
      </c>
      <c r="AS29" s="3">
        <v>45046</v>
      </c>
    </row>
    <row r="30" spans="1:45" x14ac:dyDescent="0.25">
      <c r="A30" s="2">
        <v>805028530</v>
      </c>
      <c r="B30" s="2" t="s">
        <v>166</v>
      </c>
      <c r="C30" s="2" t="s">
        <v>170</v>
      </c>
      <c r="D30" s="2">
        <v>77309</v>
      </c>
      <c r="E30" s="2" t="s">
        <v>199</v>
      </c>
      <c r="F30" s="2" t="s">
        <v>170</v>
      </c>
      <c r="G30" s="2">
        <v>77309</v>
      </c>
      <c r="H30" s="3">
        <v>44694</v>
      </c>
      <c r="I30" s="4">
        <v>338914</v>
      </c>
      <c r="J30" s="4">
        <v>338914</v>
      </c>
      <c r="K30" s="2" t="s">
        <v>172</v>
      </c>
      <c r="L30" s="2" t="s">
        <v>173</v>
      </c>
      <c r="M30" s="2" t="s">
        <v>305</v>
      </c>
      <c r="N30" s="2"/>
      <c r="O30" s="4">
        <v>0</v>
      </c>
      <c r="P30" s="2"/>
      <c r="Q30" s="2"/>
      <c r="R30" s="2"/>
      <c r="S30" s="2"/>
      <c r="T30" s="4">
        <v>0</v>
      </c>
      <c r="U30" s="4">
        <v>338914</v>
      </c>
      <c r="V30" s="4">
        <v>0</v>
      </c>
      <c r="W30" s="4">
        <v>0</v>
      </c>
      <c r="X30" s="4">
        <v>0</v>
      </c>
      <c r="Y30" s="4">
        <v>338914</v>
      </c>
      <c r="Z30" s="4">
        <v>0</v>
      </c>
      <c r="AA30" s="2"/>
      <c r="AB30" s="4">
        <v>0</v>
      </c>
      <c r="AC30" s="2"/>
      <c r="AD30" s="4">
        <v>0</v>
      </c>
      <c r="AE30" s="33">
        <v>0</v>
      </c>
      <c r="AF30" s="4">
        <v>0</v>
      </c>
      <c r="AG30" s="2">
        <v>4800057243</v>
      </c>
      <c r="AH30" s="34"/>
      <c r="AI30" s="3">
        <v>44694</v>
      </c>
      <c r="AJ30" s="2"/>
      <c r="AK30" s="2">
        <v>2</v>
      </c>
      <c r="AL30" s="2"/>
      <c r="AM30" s="2"/>
      <c r="AN30" s="2">
        <v>1</v>
      </c>
      <c r="AO30" s="2">
        <v>20220730</v>
      </c>
      <c r="AP30" s="2">
        <v>20220722</v>
      </c>
      <c r="AQ30" s="4">
        <v>338914</v>
      </c>
      <c r="AR30" s="4">
        <v>0</v>
      </c>
      <c r="AS30" s="3">
        <v>45046</v>
      </c>
    </row>
    <row r="31" spans="1:45" x14ac:dyDescent="0.25">
      <c r="A31" s="2">
        <v>805028530</v>
      </c>
      <c r="B31" s="2" t="s">
        <v>166</v>
      </c>
      <c r="C31" s="2" t="s">
        <v>170</v>
      </c>
      <c r="D31" s="2">
        <v>77310</v>
      </c>
      <c r="E31" s="2" t="s">
        <v>200</v>
      </c>
      <c r="F31" s="2" t="s">
        <v>170</v>
      </c>
      <c r="G31" s="2">
        <v>77310</v>
      </c>
      <c r="H31" s="3">
        <v>44694</v>
      </c>
      <c r="I31" s="4">
        <v>291220</v>
      </c>
      <c r="J31" s="4">
        <v>291220</v>
      </c>
      <c r="K31" s="2" t="s">
        <v>172</v>
      </c>
      <c r="L31" s="2" t="s">
        <v>173</v>
      </c>
      <c r="M31" s="2" t="s">
        <v>305</v>
      </c>
      <c r="N31" s="2"/>
      <c r="O31" s="4">
        <v>0</v>
      </c>
      <c r="P31" s="2"/>
      <c r="Q31" s="2"/>
      <c r="R31" s="2"/>
      <c r="S31" s="2"/>
      <c r="T31" s="4">
        <v>0</v>
      </c>
      <c r="U31" s="4">
        <v>291220</v>
      </c>
      <c r="V31" s="4">
        <v>0</v>
      </c>
      <c r="W31" s="4">
        <v>0</v>
      </c>
      <c r="X31" s="4">
        <v>0</v>
      </c>
      <c r="Y31" s="4">
        <v>291220</v>
      </c>
      <c r="Z31" s="4">
        <v>0</v>
      </c>
      <c r="AA31" s="2"/>
      <c r="AB31" s="4">
        <v>0</v>
      </c>
      <c r="AC31" s="2"/>
      <c r="AD31" s="4">
        <v>0</v>
      </c>
      <c r="AE31" s="33">
        <v>0</v>
      </c>
      <c r="AF31" s="4">
        <v>0</v>
      </c>
      <c r="AG31" s="2">
        <v>4800057243</v>
      </c>
      <c r="AH31" s="34"/>
      <c r="AI31" s="3">
        <v>44694</v>
      </c>
      <c r="AJ31" s="2"/>
      <c r="AK31" s="2">
        <v>2</v>
      </c>
      <c r="AL31" s="2"/>
      <c r="AM31" s="2"/>
      <c r="AN31" s="2">
        <v>1</v>
      </c>
      <c r="AO31" s="2">
        <v>20220730</v>
      </c>
      <c r="AP31" s="2">
        <v>20220722</v>
      </c>
      <c r="AQ31" s="4">
        <v>291220</v>
      </c>
      <c r="AR31" s="4">
        <v>0</v>
      </c>
      <c r="AS31" s="3">
        <v>45046</v>
      </c>
    </row>
    <row r="32" spans="1:45" x14ac:dyDescent="0.25">
      <c r="A32" s="2">
        <v>805028530</v>
      </c>
      <c r="B32" s="2" t="s">
        <v>166</v>
      </c>
      <c r="C32" s="2" t="s">
        <v>170</v>
      </c>
      <c r="D32" s="2">
        <v>77311</v>
      </c>
      <c r="E32" s="2" t="s">
        <v>201</v>
      </c>
      <c r="F32" s="2" t="s">
        <v>170</v>
      </c>
      <c r="G32" s="2">
        <v>77311</v>
      </c>
      <c r="H32" s="3">
        <v>44694</v>
      </c>
      <c r="I32" s="4">
        <v>354775</v>
      </c>
      <c r="J32" s="4">
        <v>354775</v>
      </c>
      <c r="K32" s="2" t="s">
        <v>172</v>
      </c>
      <c r="L32" s="2" t="s">
        <v>173</v>
      </c>
      <c r="M32" s="2" t="s">
        <v>305</v>
      </c>
      <c r="N32" s="2"/>
      <c r="O32" s="4">
        <v>0</v>
      </c>
      <c r="P32" s="2"/>
      <c r="Q32" s="2"/>
      <c r="R32" s="2"/>
      <c r="S32" s="2"/>
      <c r="T32" s="4">
        <v>0</v>
      </c>
      <c r="U32" s="4">
        <v>354775</v>
      </c>
      <c r="V32" s="4">
        <v>0</v>
      </c>
      <c r="W32" s="4">
        <v>0</v>
      </c>
      <c r="X32" s="4">
        <v>0</v>
      </c>
      <c r="Y32" s="4">
        <v>354775</v>
      </c>
      <c r="Z32" s="4">
        <v>0</v>
      </c>
      <c r="AA32" s="2"/>
      <c r="AB32" s="4">
        <v>0</v>
      </c>
      <c r="AC32" s="2"/>
      <c r="AD32" s="4">
        <v>0</v>
      </c>
      <c r="AE32" s="33">
        <v>0</v>
      </c>
      <c r="AF32" s="4">
        <v>0</v>
      </c>
      <c r="AG32" s="2">
        <v>4800057243</v>
      </c>
      <c r="AH32" s="34"/>
      <c r="AI32" s="3">
        <v>44694</v>
      </c>
      <c r="AJ32" s="2"/>
      <c r="AK32" s="2">
        <v>2</v>
      </c>
      <c r="AL32" s="2"/>
      <c r="AM32" s="2"/>
      <c r="AN32" s="2">
        <v>1</v>
      </c>
      <c r="AO32" s="2">
        <v>20220730</v>
      </c>
      <c r="AP32" s="2">
        <v>20220722</v>
      </c>
      <c r="AQ32" s="4">
        <v>354775</v>
      </c>
      <c r="AR32" s="4">
        <v>0</v>
      </c>
      <c r="AS32" s="3">
        <v>45046</v>
      </c>
    </row>
    <row r="33" spans="1:45" x14ac:dyDescent="0.25">
      <c r="A33" s="2">
        <v>805028530</v>
      </c>
      <c r="B33" s="2" t="s">
        <v>166</v>
      </c>
      <c r="C33" s="2" t="s">
        <v>170</v>
      </c>
      <c r="D33" s="2">
        <v>85514</v>
      </c>
      <c r="E33" s="2" t="s">
        <v>202</v>
      </c>
      <c r="F33" s="2" t="s">
        <v>170</v>
      </c>
      <c r="G33" s="2">
        <v>85514</v>
      </c>
      <c r="H33" s="3">
        <v>44742</v>
      </c>
      <c r="I33" s="4">
        <v>172807</v>
      </c>
      <c r="J33" s="4">
        <v>172807</v>
      </c>
      <c r="K33" s="2" t="s">
        <v>172</v>
      </c>
      <c r="L33" s="2" t="s">
        <v>173</v>
      </c>
      <c r="M33" s="2" t="s">
        <v>305</v>
      </c>
      <c r="N33" s="2"/>
      <c r="O33" s="4">
        <v>0</v>
      </c>
      <c r="P33" s="2"/>
      <c r="Q33" s="2"/>
      <c r="R33" s="2"/>
      <c r="S33" s="2"/>
      <c r="T33" s="4">
        <v>0</v>
      </c>
      <c r="U33" s="4">
        <v>172807</v>
      </c>
      <c r="V33" s="4">
        <v>0</v>
      </c>
      <c r="W33" s="4">
        <v>0</v>
      </c>
      <c r="X33" s="4">
        <v>0</v>
      </c>
      <c r="Y33" s="4">
        <v>172807</v>
      </c>
      <c r="Z33" s="4">
        <v>0</v>
      </c>
      <c r="AA33" s="2"/>
      <c r="AB33" s="4">
        <v>0</v>
      </c>
      <c r="AC33" s="2"/>
      <c r="AD33" s="4">
        <v>0</v>
      </c>
      <c r="AE33" s="33">
        <v>0</v>
      </c>
      <c r="AF33" s="4">
        <v>0</v>
      </c>
      <c r="AG33" s="2">
        <v>4800057243</v>
      </c>
      <c r="AH33" s="34"/>
      <c r="AI33" s="3">
        <v>44742</v>
      </c>
      <c r="AJ33" s="2"/>
      <c r="AK33" s="2">
        <v>2</v>
      </c>
      <c r="AL33" s="2"/>
      <c r="AM33" s="2"/>
      <c r="AN33" s="2">
        <v>1</v>
      </c>
      <c r="AO33" s="2">
        <v>20220730</v>
      </c>
      <c r="AP33" s="2">
        <v>20220722</v>
      </c>
      <c r="AQ33" s="4">
        <v>172807</v>
      </c>
      <c r="AR33" s="4">
        <v>0</v>
      </c>
      <c r="AS33" s="3">
        <v>45046</v>
      </c>
    </row>
    <row r="34" spans="1:45" x14ac:dyDescent="0.25">
      <c r="A34" s="2">
        <v>805028530</v>
      </c>
      <c r="B34" s="2" t="s">
        <v>166</v>
      </c>
      <c r="C34" s="2" t="s">
        <v>170</v>
      </c>
      <c r="D34" s="2">
        <v>88784</v>
      </c>
      <c r="E34" s="2" t="s">
        <v>203</v>
      </c>
      <c r="F34" s="2" t="s">
        <v>170</v>
      </c>
      <c r="G34" s="2">
        <v>88784</v>
      </c>
      <c r="H34" s="3">
        <v>44763</v>
      </c>
      <c r="I34" s="4">
        <v>194270</v>
      </c>
      <c r="J34" s="4">
        <v>194270</v>
      </c>
      <c r="K34" s="2" t="s">
        <v>172</v>
      </c>
      <c r="L34" s="2" t="s">
        <v>173</v>
      </c>
      <c r="M34" s="2" t="s">
        <v>305</v>
      </c>
      <c r="N34" s="2"/>
      <c r="O34" s="4">
        <v>0</v>
      </c>
      <c r="P34" s="2"/>
      <c r="Q34" s="2"/>
      <c r="R34" s="2"/>
      <c r="S34" s="2"/>
      <c r="T34" s="4">
        <v>0</v>
      </c>
      <c r="U34" s="4">
        <v>194270</v>
      </c>
      <c r="V34" s="4">
        <v>0</v>
      </c>
      <c r="W34" s="4">
        <v>0</v>
      </c>
      <c r="X34" s="4">
        <v>0</v>
      </c>
      <c r="Y34" s="4">
        <v>194270</v>
      </c>
      <c r="Z34" s="4">
        <v>0</v>
      </c>
      <c r="AA34" s="2"/>
      <c r="AB34" s="4">
        <v>0</v>
      </c>
      <c r="AC34" s="2"/>
      <c r="AD34" s="4">
        <v>0</v>
      </c>
      <c r="AE34" s="33">
        <v>0</v>
      </c>
      <c r="AF34" s="4">
        <v>0</v>
      </c>
      <c r="AG34" s="2">
        <v>4800057243</v>
      </c>
      <c r="AH34" s="34"/>
      <c r="AI34" s="3">
        <v>44763</v>
      </c>
      <c r="AJ34" s="2"/>
      <c r="AK34" s="2">
        <v>2</v>
      </c>
      <c r="AL34" s="2"/>
      <c r="AM34" s="2"/>
      <c r="AN34" s="2">
        <v>1</v>
      </c>
      <c r="AO34" s="2">
        <v>20220830</v>
      </c>
      <c r="AP34" s="2">
        <v>20220817</v>
      </c>
      <c r="AQ34" s="4">
        <v>194270</v>
      </c>
      <c r="AR34" s="4">
        <v>0</v>
      </c>
      <c r="AS34" s="3">
        <v>45046</v>
      </c>
    </row>
    <row r="35" spans="1:45" x14ac:dyDescent="0.25">
      <c r="A35" s="2">
        <v>805028530</v>
      </c>
      <c r="B35" s="2" t="s">
        <v>166</v>
      </c>
      <c r="C35" s="2" t="s">
        <v>170</v>
      </c>
      <c r="D35" s="2">
        <v>95641</v>
      </c>
      <c r="E35" s="2" t="s">
        <v>204</v>
      </c>
      <c r="F35" s="2" t="s">
        <v>170</v>
      </c>
      <c r="G35" s="2">
        <v>95641</v>
      </c>
      <c r="H35" s="3">
        <v>44880</v>
      </c>
      <c r="I35" s="4">
        <v>623695</v>
      </c>
      <c r="J35" s="4">
        <v>623695</v>
      </c>
      <c r="K35" s="2" t="s">
        <v>172</v>
      </c>
      <c r="L35" s="2" t="s">
        <v>173</v>
      </c>
      <c r="M35" s="2" t="s">
        <v>316</v>
      </c>
      <c r="N35" s="2"/>
      <c r="O35" s="4">
        <v>0</v>
      </c>
      <c r="P35" s="2"/>
      <c r="Q35" s="2"/>
      <c r="R35" s="33">
        <v>623695</v>
      </c>
      <c r="S35">
        <v>1222201713</v>
      </c>
      <c r="T35" s="4">
        <v>0</v>
      </c>
      <c r="U35" s="4">
        <v>623695</v>
      </c>
      <c r="V35" s="4">
        <v>0</v>
      </c>
      <c r="W35" s="4">
        <v>0</v>
      </c>
      <c r="X35" s="4">
        <v>0</v>
      </c>
      <c r="Y35" s="4">
        <v>623695</v>
      </c>
      <c r="Z35" s="4">
        <v>0</v>
      </c>
      <c r="AA35" s="2"/>
      <c r="AB35" s="4">
        <v>0</v>
      </c>
      <c r="AC35" s="2"/>
      <c r="AD35" s="4">
        <v>0</v>
      </c>
      <c r="AE35" s="33">
        <v>0</v>
      </c>
      <c r="AF35" s="4">
        <v>0</v>
      </c>
      <c r="AG35" s="2">
        <v>0</v>
      </c>
      <c r="AH35" s="34"/>
      <c r="AI35" s="3">
        <v>44880</v>
      </c>
      <c r="AJ35" s="2"/>
      <c r="AK35" s="2">
        <v>2</v>
      </c>
      <c r="AL35" s="2"/>
      <c r="AM35" s="2"/>
      <c r="AN35" s="2">
        <v>1</v>
      </c>
      <c r="AO35" s="2">
        <v>20221230</v>
      </c>
      <c r="AP35" s="2">
        <v>20221217</v>
      </c>
      <c r="AQ35" s="4">
        <v>623695</v>
      </c>
      <c r="AR35" s="4">
        <v>0</v>
      </c>
      <c r="AS35" s="3">
        <v>45046</v>
      </c>
    </row>
    <row r="36" spans="1:45" x14ac:dyDescent="0.25">
      <c r="A36" s="2">
        <v>805028530</v>
      </c>
      <c r="B36" s="2" t="s">
        <v>166</v>
      </c>
      <c r="C36" s="2" t="s">
        <v>205</v>
      </c>
      <c r="D36" s="2">
        <v>10016873</v>
      </c>
      <c r="E36" s="2" t="s">
        <v>206</v>
      </c>
      <c r="F36" s="2" t="s">
        <v>205</v>
      </c>
      <c r="G36" s="2">
        <v>10016873</v>
      </c>
      <c r="H36" s="3">
        <v>43182</v>
      </c>
      <c r="I36" s="4">
        <v>181859</v>
      </c>
      <c r="J36" s="4">
        <v>93096</v>
      </c>
      <c r="K36" s="2" t="s">
        <v>172</v>
      </c>
      <c r="L36" s="2" t="s">
        <v>173</v>
      </c>
      <c r="M36" s="2" t="s">
        <v>305</v>
      </c>
      <c r="N36" s="2"/>
      <c r="O36" s="4">
        <v>0</v>
      </c>
      <c r="P36" s="2"/>
      <c r="Q36" s="2"/>
      <c r="R36" s="2"/>
      <c r="S36" s="2"/>
      <c r="T36" s="4">
        <v>0</v>
      </c>
      <c r="U36" s="4">
        <v>181859</v>
      </c>
      <c r="V36" s="4">
        <v>0</v>
      </c>
      <c r="W36" s="4">
        <v>0</v>
      </c>
      <c r="X36" s="4">
        <v>0</v>
      </c>
      <c r="Y36" s="4">
        <v>181859</v>
      </c>
      <c r="Z36" s="4">
        <v>0</v>
      </c>
      <c r="AA36" s="2"/>
      <c r="AB36" s="4">
        <v>0</v>
      </c>
      <c r="AC36" s="2"/>
      <c r="AD36" s="4">
        <v>0</v>
      </c>
      <c r="AE36" s="33">
        <v>0</v>
      </c>
      <c r="AF36" s="4">
        <v>0</v>
      </c>
      <c r="AG36" s="2">
        <v>4800028818</v>
      </c>
      <c r="AH36" s="34"/>
      <c r="AI36" s="3">
        <v>43182</v>
      </c>
      <c r="AJ36" s="2"/>
      <c r="AK36" s="2">
        <v>2</v>
      </c>
      <c r="AL36" s="2"/>
      <c r="AM36" s="2"/>
      <c r="AN36" s="2">
        <v>1</v>
      </c>
      <c r="AO36" s="2">
        <v>20180530</v>
      </c>
      <c r="AP36" s="2">
        <v>20180504</v>
      </c>
      <c r="AQ36" s="4">
        <v>181859</v>
      </c>
      <c r="AR36" s="4">
        <v>0</v>
      </c>
      <c r="AS36" s="3">
        <v>45046</v>
      </c>
    </row>
    <row r="37" spans="1:45" x14ac:dyDescent="0.25">
      <c r="A37" s="2">
        <v>805028530</v>
      </c>
      <c r="B37" s="2" t="s">
        <v>166</v>
      </c>
      <c r="C37" s="2" t="s">
        <v>205</v>
      </c>
      <c r="D37" s="2">
        <v>10017302</v>
      </c>
      <c r="E37" s="2" t="s">
        <v>207</v>
      </c>
      <c r="F37" s="2" t="s">
        <v>205</v>
      </c>
      <c r="G37" s="2">
        <v>10017302</v>
      </c>
      <c r="H37" s="3">
        <v>43185</v>
      </c>
      <c r="I37" s="4">
        <v>53100</v>
      </c>
      <c r="J37" s="4">
        <v>53100</v>
      </c>
      <c r="K37" s="2" t="s">
        <v>172</v>
      </c>
      <c r="L37" s="2" t="s">
        <v>173</v>
      </c>
      <c r="M37" s="2" t="s">
        <v>305</v>
      </c>
      <c r="N37" s="2"/>
      <c r="O37" s="4">
        <v>0</v>
      </c>
      <c r="P37" s="2"/>
      <c r="Q37" s="2"/>
      <c r="R37" s="2"/>
      <c r="S37" s="2"/>
      <c r="T37" s="4">
        <v>0</v>
      </c>
      <c r="U37" s="4">
        <v>53100</v>
      </c>
      <c r="V37" s="4">
        <v>0</v>
      </c>
      <c r="W37" s="4">
        <v>0</v>
      </c>
      <c r="X37" s="4">
        <v>0</v>
      </c>
      <c r="Y37" s="4">
        <v>53100</v>
      </c>
      <c r="Z37" s="4">
        <v>0</v>
      </c>
      <c r="AA37" s="2"/>
      <c r="AB37" s="4">
        <v>0</v>
      </c>
      <c r="AC37" s="2"/>
      <c r="AD37" s="4">
        <v>0</v>
      </c>
      <c r="AE37" s="33">
        <v>0</v>
      </c>
      <c r="AF37" s="4">
        <v>0</v>
      </c>
      <c r="AG37" s="2">
        <v>4800028818</v>
      </c>
      <c r="AH37" s="34"/>
      <c r="AI37" s="3">
        <v>43185</v>
      </c>
      <c r="AJ37" s="2"/>
      <c r="AK37" s="2">
        <v>2</v>
      </c>
      <c r="AL37" s="2"/>
      <c r="AM37" s="2"/>
      <c r="AN37" s="2">
        <v>1</v>
      </c>
      <c r="AO37" s="2">
        <v>20180530</v>
      </c>
      <c r="AP37" s="2">
        <v>20180504</v>
      </c>
      <c r="AQ37" s="4">
        <v>53100</v>
      </c>
      <c r="AR37" s="4">
        <v>0</v>
      </c>
      <c r="AS37" s="3">
        <v>45046</v>
      </c>
    </row>
    <row r="38" spans="1:45" x14ac:dyDescent="0.25">
      <c r="A38" s="2">
        <v>805028530</v>
      </c>
      <c r="B38" s="2" t="s">
        <v>166</v>
      </c>
      <c r="C38" s="2" t="s">
        <v>205</v>
      </c>
      <c r="D38" s="2">
        <v>10018813</v>
      </c>
      <c r="E38" s="2" t="s">
        <v>208</v>
      </c>
      <c r="F38" s="2" t="s">
        <v>205</v>
      </c>
      <c r="G38" s="2">
        <v>10018813</v>
      </c>
      <c r="H38" s="3">
        <v>43193</v>
      </c>
      <c r="I38" s="4">
        <v>52900</v>
      </c>
      <c r="J38" s="4">
        <v>52900</v>
      </c>
      <c r="K38" s="2" t="s">
        <v>172</v>
      </c>
      <c r="L38" s="2" t="s">
        <v>173</v>
      </c>
      <c r="M38" s="2" t="s">
        <v>305</v>
      </c>
      <c r="N38" s="2"/>
      <c r="O38" s="4">
        <v>0</v>
      </c>
      <c r="P38" s="2"/>
      <c r="Q38" s="2"/>
      <c r="R38" s="2"/>
      <c r="S38" s="2"/>
      <c r="T38" s="4">
        <v>0</v>
      </c>
      <c r="U38" s="4">
        <v>52900</v>
      </c>
      <c r="V38" s="4">
        <v>0</v>
      </c>
      <c r="W38" s="4">
        <v>0</v>
      </c>
      <c r="X38" s="4">
        <v>0</v>
      </c>
      <c r="Y38" s="4">
        <v>52900</v>
      </c>
      <c r="Z38" s="4">
        <v>0</v>
      </c>
      <c r="AA38" s="2"/>
      <c r="AB38" s="4">
        <v>0</v>
      </c>
      <c r="AC38" s="2"/>
      <c r="AD38" s="4">
        <v>0</v>
      </c>
      <c r="AE38" s="33">
        <v>0</v>
      </c>
      <c r="AF38" s="4">
        <v>0</v>
      </c>
      <c r="AG38" s="2">
        <v>4800028818</v>
      </c>
      <c r="AH38" s="34"/>
      <c r="AI38" s="3">
        <v>43193</v>
      </c>
      <c r="AJ38" s="2"/>
      <c r="AK38" s="2">
        <v>2</v>
      </c>
      <c r="AL38" s="2"/>
      <c r="AM38" s="2"/>
      <c r="AN38" s="2">
        <v>1</v>
      </c>
      <c r="AO38" s="2">
        <v>20180530</v>
      </c>
      <c r="AP38" s="2">
        <v>20180504</v>
      </c>
      <c r="AQ38" s="4">
        <v>52900</v>
      </c>
      <c r="AR38" s="4">
        <v>0</v>
      </c>
      <c r="AS38" s="3">
        <v>45046</v>
      </c>
    </row>
    <row r="39" spans="1:45" x14ac:dyDescent="0.25">
      <c r="A39" s="2">
        <v>805028530</v>
      </c>
      <c r="B39" s="2" t="s">
        <v>166</v>
      </c>
      <c r="C39" s="2" t="s">
        <v>205</v>
      </c>
      <c r="D39" s="2">
        <v>10021479</v>
      </c>
      <c r="E39" s="2" t="s">
        <v>209</v>
      </c>
      <c r="F39" s="2" t="s">
        <v>205</v>
      </c>
      <c r="G39" s="2">
        <v>10021479</v>
      </c>
      <c r="H39" s="3">
        <v>43205</v>
      </c>
      <c r="I39" s="4">
        <v>481000</v>
      </c>
      <c r="J39" s="4">
        <v>481000</v>
      </c>
      <c r="K39" s="2" t="s">
        <v>172</v>
      </c>
      <c r="L39" s="2" t="s">
        <v>173</v>
      </c>
      <c r="M39" s="2" t="s">
        <v>305</v>
      </c>
      <c r="N39" s="2"/>
      <c r="O39" s="4">
        <v>0</v>
      </c>
      <c r="P39" s="2"/>
      <c r="Q39" s="2"/>
      <c r="R39" s="2"/>
      <c r="S39" s="2"/>
      <c r="T39" s="4">
        <v>0</v>
      </c>
      <c r="U39" s="4">
        <v>481000</v>
      </c>
      <c r="V39" s="4">
        <v>0</v>
      </c>
      <c r="W39" s="4">
        <v>0</v>
      </c>
      <c r="X39" s="4">
        <v>0</v>
      </c>
      <c r="Y39" s="4">
        <v>481000</v>
      </c>
      <c r="Z39" s="4">
        <v>0</v>
      </c>
      <c r="AA39" s="2"/>
      <c r="AB39" s="4">
        <v>0</v>
      </c>
      <c r="AC39" s="2"/>
      <c r="AD39" s="4">
        <v>0</v>
      </c>
      <c r="AE39" s="33">
        <v>0</v>
      </c>
      <c r="AF39" s="4">
        <v>0</v>
      </c>
      <c r="AG39" s="2">
        <v>4800028818</v>
      </c>
      <c r="AH39" s="34"/>
      <c r="AI39" s="3">
        <v>43205</v>
      </c>
      <c r="AJ39" s="2"/>
      <c r="AK39" s="2">
        <v>2</v>
      </c>
      <c r="AL39" s="2"/>
      <c r="AM39" s="2"/>
      <c r="AN39" s="2">
        <v>1</v>
      </c>
      <c r="AO39" s="2">
        <v>20180530</v>
      </c>
      <c r="AP39" s="2">
        <v>20180504</v>
      </c>
      <c r="AQ39" s="4">
        <v>481000</v>
      </c>
      <c r="AR39" s="4">
        <v>0</v>
      </c>
      <c r="AS39" s="3">
        <v>45046</v>
      </c>
    </row>
    <row r="40" spans="1:45" x14ac:dyDescent="0.25">
      <c r="A40" s="2">
        <v>805028530</v>
      </c>
      <c r="B40" s="2" t="s">
        <v>166</v>
      </c>
      <c r="C40" s="2" t="s">
        <v>205</v>
      </c>
      <c r="D40" s="2">
        <v>10024372</v>
      </c>
      <c r="E40" s="2" t="s">
        <v>210</v>
      </c>
      <c r="F40" s="2" t="s">
        <v>205</v>
      </c>
      <c r="G40" s="2">
        <v>10024372</v>
      </c>
      <c r="H40" s="3">
        <v>43216</v>
      </c>
      <c r="I40" s="4">
        <v>423899</v>
      </c>
      <c r="J40" s="4">
        <v>423899</v>
      </c>
      <c r="K40" s="2" t="s">
        <v>172</v>
      </c>
      <c r="L40" s="2" t="s">
        <v>173</v>
      </c>
      <c r="M40" s="2" t="s">
        <v>305</v>
      </c>
      <c r="N40" s="2"/>
      <c r="O40" s="4">
        <v>0</v>
      </c>
      <c r="P40" s="2"/>
      <c r="Q40" s="2"/>
      <c r="R40" s="2"/>
      <c r="S40" s="2"/>
      <c r="T40" s="4">
        <v>0</v>
      </c>
      <c r="U40" s="4">
        <v>423899</v>
      </c>
      <c r="V40" s="4">
        <v>0</v>
      </c>
      <c r="W40" s="4">
        <v>0</v>
      </c>
      <c r="X40" s="4">
        <v>0</v>
      </c>
      <c r="Y40" s="4">
        <v>423899</v>
      </c>
      <c r="Z40" s="4">
        <v>0</v>
      </c>
      <c r="AA40" s="2"/>
      <c r="AB40" s="4">
        <v>0</v>
      </c>
      <c r="AC40" s="2"/>
      <c r="AD40" s="4">
        <v>0</v>
      </c>
      <c r="AE40" s="33">
        <v>0</v>
      </c>
      <c r="AF40" s="4">
        <v>0</v>
      </c>
      <c r="AG40" s="2">
        <v>4800028818</v>
      </c>
      <c r="AH40" s="34"/>
      <c r="AI40" s="3">
        <v>43216</v>
      </c>
      <c r="AJ40" s="2"/>
      <c r="AK40" s="2">
        <v>2</v>
      </c>
      <c r="AL40" s="2"/>
      <c r="AM40" s="2"/>
      <c r="AN40" s="2">
        <v>1</v>
      </c>
      <c r="AO40" s="2">
        <v>20180530</v>
      </c>
      <c r="AP40" s="2">
        <v>20180504</v>
      </c>
      <c r="AQ40" s="4">
        <v>423899</v>
      </c>
      <c r="AR40" s="4">
        <v>0</v>
      </c>
      <c r="AS40" s="3">
        <v>45046</v>
      </c>
    </row>
    <row r="41" spans="1:45" x14ac:dyDescent="0.25">
      <c r="A41" s="2">
        <v>805028530</v>
      </c>
      <c r="B41" s="2" t="s">
        <v>166</v>
      </c>
      <c r="C41" s="2" t="s">
        <v>205</v>
      </c>
      <c r="D41" s="2">
        <v>10043635</v>
      </c>
      <c r="E41" s="2" t="s">
        <v>211</v>
      </c>
      <c r="F41" s="2" t="s">
        <v>205</v>
      </c>
      <c r="G41" s="2">
        <v>10043635</v>
      </c>
      <c r="H41" s="3">
        <v>43307</v>
      </c>
      <c r="I41" s="4">
        <v>64300</v>
      </c>
      <c r="J41" s="4">
        <v>64300</v>
      </c>
      <c r="K41" s="2" t="s">
        <v>172</v>
      </c>
      <c r="L41" s="2" t="s">
        <v>173</v>
      </c>
      <c r="M41" s="2" t="s">
        <v>305</v>
      </c>
      <c r="N41" s="2"/>
      <c r="O41" s="4">
        <v>0</v>
      </c>
      <c r="P41" s="2"/>
      <c r="Q41" s="2"/>
      <c r="R41" s="2"/>
      <c r="S41" s="2"/>
      <c r="T41" s="4">
        <v>0</v>
      </c>
      <c r="U41" s="4">
        <v>64300</v>
      </c>
      <c r="V41" s="4">
        <v>0</v>
      </c>
      <c r="W41" s="4">
        <v>0</v>
      </c>
      <c r="X41" s="4">
        <v>0</v>
      </c>
      <c r="Y41" s="4">
        <v>64300</v>
      </c>
      <c r="Z41" s="4">
        <v>0</v>
      </c>
      <c r="AA41" s="2"/>
      <c r="AB41" s="4">
        <v>0</v>
      </c>
      <c r="AC41" s="2"/>
      <c r="AD41" s="4">
        <v>0</v>
      </c>
      <c r="AE41" s="33">
        <v>0</v>
      </c>
      <c r="AF41" s="4">
        <v>0</v>
      </c>
      <c r="AG41" s="2">
        <v>4800032769</v>
      </c>
      <c r="AH41" s="34"/>
      <c r="AI41" s="3">
        <v>43307</v>
      </c>
      <c r="AJ41" s="2"/>
      <c r="AK41" s="2">
        <v>2</v>
      </c>
      <c r="AL41" s="2"/>
      <c r="AM41" s="2"/>
      <c r="AN41" s="2">
        <v>2</v>
      </c>
      <c r="AO41" s="2">
        <v>20181219</v>
      </c>
      <c r="AP41" s="2">
        <v>20181206</v>
      </c>
      <c r="AQ41" s="4">
        <v>64300</v>
      </c>
      <c r="AR41" s="4">
        <v>0</v>
      </c>
      <c r="AS41" s="3">
        <v>45046</v>
      </c>
    </row>
    <row r="42" spans="1:45" x14ac:dyDescent="0.25">
      <c r="A42" s="2">
        <v>805028530</v>
      </c>
      <c r="B42" s="2" t="s">
        <v>166</v>
      </c>
      <c r="C42" s="2" t="s">
        <v>205</v>
      </c>
      <c r="D42" s="2">
        <v>10074708</v>
      </c>
      <c r="E42" s="2" t="s">
        <v>212</v>
      </c>
      <c r="F42" s="2" t="s">
        <v>205</v>
      </c>
      <c r="G42" s="2">
        <v>10074708</v>
      </c>
      <c r="H42" s="3">
        <v>43432</v>
      </c>
      <c r="I42" s="4">
        <v>206159</v>
      </c>
      <c r="J42" s="4">
        <v>206159</v>
      </c>
      <c r="K42" s="2" t="s">
        <v>172</v>
      </c>
      <c r="L42" s="2" t="s">
        <v>173</v>
      </c>
      <c r="M42" s="2" t="s">
        <v>305</v>
      </c>
      <c r="N42" s="2"/>
      <c r="O42" s="4">
        <v>0</v>
      </c>
      <c r="P42" s="2"/>
      <c r="Q42" s="2"/>
      <c r="R42" s="2"/>
      <c r="S42" s="2"/>
      <c r="T42" s="4">
        <v>0</v>
      </c>
      <c r="U42" s="4">
        <v>206159</v>
      </c>
      <c r="V42" s="4">
        <v>0</v>
      </c>
      <c r="W42" s="4">
        <v>0</v>
      </c>
      <c r="X42" s="4">
        <v>0</v>
      </c>
      <c r="Y42" s="4">
        <v>206159</v>
      </c>
      <c r="Z42" s="4">
        <v>0</v>
      </c>
      <c r="AA42" s="2"/>
      <c r="AB42" s="4">
        <v>0</v>
      </c>
      <c r="AC42" s="2"/>
      <c r="AD42" s="4">
        <v>0</v>
      </c>
      <c r="AE42" s="33">
        <v>0</v>
      </c>
      <c r="AF42" s="4">
        <v>0</v>
      </c>
      <c r="AG42" s="2">
        <v>4800032769</v>
      </c>
      <c r="AH42" s="34"/>
      <c r="AI42" s="3">
        <v>43432</v>
      </c>
      <c r="AJ42" s="2"/>
      <c r="AK42" s="2">
        <v>2</v>
      </c>
      <c r="AL42" s="2"/>
      <c r="AM42" s="2"/>
      <c r="AN42" s="2">
        <v>1</v>
      </c>
      <c r="AO42" s="2">
        <v>20190130</v>
      </c>
      <c r="AP42" s="2">
        <v>20190109</v>
      </c>
      <c r="AQ42" s="4">
        <v>206159</v>
      </c>
      <c r="AR42" s="4">
        <v>0</v>
      </c>
      <c r="AS42" s="3">
        <v>45046</v>
      </c>
    </row>
    <row r="43" spans="1:45" x14ac:dyDescent="0.25">
      <c r="A43" s="2">
        <v>805028530</v>
      </c>
      <c r="B43" s="2" t="s">
        <v>166</v>
      </c>
      <c r="C43" s="2" t="s">
        <v>205</v>
      </c>
      <c r="D43" s="2">
        <v>10075576</v>
      </c>
      <c r="E43" s="2" t="s">
        <v>213</v>
      </c>
      <c r="F43" s="2" t="s">
        <v>205</v>
      </c>
      <c r="G43" s="2">
        <v>10075576</v>
      </c>
      <c r="H43" s="3">
        <v>43433</v>
      </c>
      <c r="I43" s="4">
        <v>64700</v>
      </c>
      <c r="J43" s="4">
        <v>64700</v>
      </c>
      <c r="K43" s="2" t="s">
        <v>172</v>
      </c>
      <c r="L43" s="2" t="s">
        <v>173</v>
      </c>
      <c r="M43" s="2" t="s">
        <v>305</v>
      </c>
      <c r="N43" s="2"/>
      <c r="O43" s="4">
        <v>0</v>
      </c>
      <c r="P43" s="2"/>
      <c r="Q43" s="2"/>
      <c r="R43" s="2"/>
      <c r="S43" s="2"/>
      <c r="T43" s="4">
        <v>0</v>
      </c>
      <c r="U43" s="4">
        <v>64700</v>
      </c>
      <c r="V43" s="4">
        <v>0</v>
      </c>
      <c r="W43" s="4">
        <v>0</v>
      </c>
      <c r="X43" s="4">
        <v>0</v>
      </c>
      <c r="Y43" s="4">
        <v>64700</v>
      </c>
      <c r="Z43" s="4">
        <v>0</v>
      </c>
      <c r="AA43" s="2"/>
      <c r="AB43" s="4">
        <v>0</v>
      </c>
      <c r="AC43" s="2"/>
      <c r="AD43" s="4">
        <v>0</v>
      </c>
      <c r="AE43" s="33">
        <v>0</v>
      </c>
      <c r="AF43" s="4">
        <v>0</v>
      </c>
      <c r="AG43" s="2">
        <v>4800032769</v>
      </c>
      <c r="AH43" s="34"/>
      <c r="AI43" s="3">
        <v>43433</v>
      </c>
      <c r="AJ43" s="2"/>
      <c r="AK43" s="2">
        <v>2</v>
      </c>
      <c r="AL43" s="2"/>
      <c r="AM43" s="2"/>
      <c r="AN43" s="2">
        <v>1</v>
      </c>
      <c r="AO43" s="2">
        <v>20190130</v>
      </c>
      <c r="AP43" s="2">
        <v>20190109</v>
      </c>
      <c r="AQ43" s="4">
        <v>64700</v>
      </c>
      <c r="AR43" s="4">
        <v>0</v>
      </c>
      <c r="AS43" s="3">
        <v>45046</v>
      </c>
    </row>
    <row r="44" spans="1:45" x14ac:dyDescent="0.25">
      <c r="A44" s="2">
        <v>805028530</v>
      </c>
      <c r="B44" s="2" t="s">
        <v>166</v>
      </c>
      <c r="C44" s="2" t="s">
        <v>205</v>
      </c>
      <c r="D44" s="2">
        <v>10084247</v>
      </c>
      <c r="E44" s="2" t="s">
        <v>214</v>
      </c>
      <c r="F44" s="2" t="s">
        <v>205</v>
      </c>
      <c r="G44" s="2">
        <v>10084247</v>
      </c>
      <c r="H44" s="3">
        <v>43465</v>
      </c>
      <c r="I44" s="4">
        <v>649877</v>
      </c>
      <c r="J44" s="4">
        <v>649877</v>
      </c>
      <c r="K44" s="2" t="s">
        <v>172</v>
      </c>
      <c r="L44" s="2" t="s">
        <v>173</v>
      </c>
      <c r="M44" s="2" t="s">
        <v>305</v>
      </c>
      <c r="N44" s="2"/>
      <c r="O44" s="4">
        <v>0</v>
      </c>
      <c r="P44" s="2"/>
      <c r="Q44" s="2"/>
      <c r="R44" s="2"/>
      <c r="S44" s="2"/>
      <c r="T44" s="4">
        <v>0</v>
      </c>
      <c r="U44" s="4">
        <v>649877</v>
      </c>
      <c r="V44" s="4">
        <v>0</v>
      </c>
      <c r="W44" s="4">
        <v>0</v>
      </c>
      <c r="X44" s="4">
        <v>0</v>
      </c>
      <c r="Y44" s="4">
        <v>649877</v>
      </c>
      <c r="Z44" s="4">
        <v>0</v>
      </c>
      <c r="AA44" s="2"/>
      <c r="AB44" s="4">
        <v>0</v>
      </c>
      <c r="AC44" s="2"/>
      <c r="AD44" s="4">
        <v>0</v>
      </c>
      <c r="AE44" s="33">
        <v>0</v>
      </c>
      <c r="AF44" s="4">
        <v>0</v>
      </c>
      <c r="AG44" s="2">
        <v>4800032769</v>
      </c>
      <c r="AH44" s="34"/>
      <c r="AI44" s="3">
        <v>43465</v>
      </c>
      <c r="AJ44" s="2"/>
      <c r="AK44" s="2">
        <v>2</v>
      </c>
      <c r="AL44" s="2"/>
      <c r="AM44" s="2"/>
      <c r="AN44" s="2">
        <v>1</v>
      </c>
      <c r="AO44" s="2">
        <v>20190130</v>
      </c>
      <c r="AP44" s="2">
        <v>20190109</v>
      </c>
      <c r="AQ44" s="4">
        <v>649877</v>
      </c>
      <c r="AR44" s="4">
        <v>0</v>
      </c>
      <c r="AS44" s="3">
        <v>45046</v>
      </c>
    </row>
    <row r="45" spans="1:45" x14ac:dyDescent="0.25">
      <c r="A45" s="2">
        <v>805028530</v>
      </c>
      <c r="B45" s="2" t="s">
        <v>166</v>
      </c>
      <c r="C45" s="2" t="s">
        <v>205</v>
      </c>
      <c r="D45" s="2">
        <v>10084757</v>
      </c>
      <c r="E45" s="2" t="s">
        <v>215</v>
      </c>
      <c r="F45" s="2" t="s">
        <v>205</v>
      </c>
      <c r="G45" s="2">
        <v>10084757</v>
      </c>
      <c r="H45" s="3">
        <v>43468</v>
      </c>
      <c r="I45" s="4">
        <v>200799</v>
      </c>
      <c r="J45" s="4">
        <v>200799</v>
      </c>
      <c r="K45" s="2" t="s">
        <v>172</v>
      </c>
      <c r="L45" s="2" t="s">
        <v>173</v>
      </c>
      <c r="M45" s="2" t="s">
        <v>305</v>
      </c>
      <c r="N45" s="2"/>
      <c r="O45" s="4">
        <v>0</v>
      </c>
      <c r="P45" s="2"/>
      <c r="Q45" s="2"/>
      <c r="R45" s="2"/>
      <c r="S45" s="2"/>
      <c r="T45" s="4">
        <v>0</v>
      </c>
      <c r="U45" s="4">
        <v>200799</v>
      </c>
      <c r="V45" s="4">
        <v>0</v>
      </c>
      <c r="W45" s="4">
        <v>0</v>
      </c>
      <c r="X45" s="4">
        <v>0</v>
      </c>
      <c r="Y45" s="4">
        <v>200799</v>
      </c>
      <c r="Z45" s="4">
        <v>0</v>
      </c>
      <c r="AA45" s="2"/>
      <c r="AB45" s="4">
        <v>0</v>
      </c>
      <c r="AC45" s="2"/>
      <c r="AD45" s="4">
        <v>0</v>
      </c>
      <c r="AE45" s="33">
        <v>0</v>
      </c>
      <c r="AF45" s="4">
        <v>0</v>
      </c>
      <c r="AG45" s="2">
        <v>4800032769</v>
      </c>
      <c r="AH45" s="34"/>
      <c r="AI45" s="3">
        <v>43468</v>
      </c>
      <c r="AJ45" s="2"/>
      <c r="AK45" s="2">
        <v>2</v>
      </c>
      <c r="AL45" s="2"/>
      <c r="AM45" s="2"/>
      <c r="AN45" s="2">
        <v>1</v>
      </c>
      <c r="AO45" s="2">
        <v>20190228</v>
      </c>
      <c r="AP45" s="2">
        <v>20190206</v>
      </c>
      <c r="AQ45" s="4">
        <v>200799</v>
      </c>
      <c r="AR45" s="4">
        <v>0</v>
      </c>
      <c r="AS45" s="3">
        <v>45046</v>
      </c>
    </row>
    <row r="46" spans="1:45" x14ac:dyDescent="0.25">
      <c r="A46" s="2">
        <v>805028530</v>
      </c>
      <c r="B46" s="2" t="s">
        <v>166</v>
      </c>
      <c r="C46" s="2" t="s">
        <v>205</v>
      </c>
      <c r="D46" s="2">
        <v>10090366</v>
      </c>
      <c r="E46" s="2" t="s">
        <v>216</v>
      </c>
      <c r="F46" s="2" t="s">
        <v>205</v>
      </c>
      <c r="G46" s="2">
        <v>10090366</v>
      </c>
      <c r="H46" s="3">
        <v>43489</v>
      </c>
      <c r="I46" s="4">
        <v>52400</v>
      </c>
      <c r="J46" s="4">
        <v>52400</v>
      </c>
      <c r="K46" s="2" t="s">
        <v>172</v>
      </c>
      <c r="L46" s="2" t="s">
        <v>173</v>
      </c>
      <c r="M46" s="2" t="s">
        <v>305</v>
      </c>
      <c r="N46" s="2"/>
      <c r="O46" s="4">
        <v>0</v>
      </c>
      <c r="P46" s="2"/>
      <c r="Q46" s="2"/>
      <c r="R46" s="2"/>
      <c r="S46" s="2"/>
      <c r="T46" s="4">
        <v>0</v>
      </c>
      <c r="U46" s="4">
        <v>52400</v>
      </c>
      <c r="V46" s="4">
        <v>0</v>
      </c>
      <c r="W46" s="4">
        <v>0</v>
      </c>
      <c r="X46" s="4">
        <v>0</v>
      </c>
      <c r="Y46" s="4">
        <v>52400</v>
      </c>
      <c r="Z46" s="4">
        <v>0</v>
      </c>
      <c r="AA46" s="2"/>
      <c r="AB46" s="4">
        <v>0</v>
      </c>
      <c r="AC46" s="2"/>
      <c r="AD46" s="4">
        <v>0</v>
      </c>
      <c r="AE46" s="33">
        <v>0</v>
      </c>
      <c r="AF46" s="4">
        <v>0</v>
      </c>
      <c r="AG46" s="2">
        <v>4800032769</v>
      </c>
      <c r="AH46" s="34"/>
      <c r="AI46" s="3">
        <v>43489</v>
      </c>
      <c r="AJ46" s="2"/>
      <c r="AK46" s="2">
        <v>2</v>
      </c>
      <c r="AL46" s="2"/>
      <c r="AM46" s="2"/>
      <c r="AN46" s="2">
        <v>1</v>
      </c>
      <c r="AO46" s="2">
        <v>20190228</v>
      </c>
      <c r="AP46" s="2">
        <v>20190206</v>
      </c>
      <c r="AQ46" s="4">
        <v>52400</v>
      </c>
      <c r="AR46" s="4">
        <v>0</v>
      </c>
      <c r="AS46" s="3">
        <v>45046</v>
      </c>
    </row>
    <row r="47" spans="1:45" x14ac:dyDescent="0.25">
      <c r="A47" s="2">
        <v>805028530</v>
      </c>
      <c r="B47" s="2" t="s">
        <v>166</v>
      </c>
      <c r="C47" s="2" t="s">
        <v>205</v>
      </c>
      <c r="D47" s="2">
        <v>10092418</v>
      </c>
      <c r="E47" s="2" t="s">
        <v>217</v>
      </c>
      <c r="F47" s="2" t="s">
        <v>205</v>
      </c>
      <c r="G47" s="2">
        <v>10092418</v>
      </c>
      <c r="H47" s="3">
        <v>43495</v>
      </c>
      <c r="I47" s="4">
        <v>1075793</v>
      </c>
      <c r="J47" s="4">
        <v>1075793</v>
      </c>
      <c r="K47" s="2" t="s">
        <v>172</v>
      </c>
      <c r="L47" s="2" t="s">
        <v>173</v>
      </c>
      <c r="M47" s="2" t="s">
        <v>305</v>
      </c>
      <c r="N47" s="2"/>
      <c r="O47" s="4">
        <v>0</v>
      </c>
      <c r="P47" s="2"/>
      <c r="Q47" s="2"/>
      <c r="R47" s="2"/>
      <c r="S47" s="2"/>
      <c r="T47" s="4">
        <v>0</v>
      </c>
      <c r="U47" s="4">
        <v>1075793</v>
      </c>
      <c r="V47" s="4">
        <v>0</v>
      </c>
      <c r="W47" s="4">
        <v>0</v>
      </c>
      <c r="X47" s="4">
        <v>0</v>
      </c>
      <c r="Y47" s="4">
        <v>1075793</v>
      </c>
      <c r="Z47" s="4">
        <v>0</v>
      </c>
      <c r="AA47" s="2"/>
      <c r="AB47" s="4">
        <v>0</v>
      </c>
      <c r="AC47" s="2"/>
      <c r="AD47" s="4">
        <v>0</v>
      </c>
      <c r="AE47" s="33">
        <v>0</v>
      </c>
      <c r="AF47" s="4">
        <v>0</v>
      </c>
      <c r="AG47" s="2">
        <v>4800032769</v>
      </c>
      <c r="AH47" s="34"/>
      <c r="AI47" s="3">
        <v>43495</v>
      </c>
      <c r="AJ47" s="2"/>
      <c r="AK47" s="2">
        <v>2</v>
      </c>
      <c r="AL47" s="2"/>
      <c r="AM47" s="2"/>
      <c r="AN47" s="2">
        <v>1</v>
      </c>
      <c r="AO47" s="2">
        <v>20190228</v>
      </c>
      <c r="AP47" s="2">
        <v>20190206</v>
      </c>
      <c r="AQ47" s="4">
        <v>1075793</v>
      </c>
      <c r="AR47" s="4">
        <v>0</v>
      </c>
      <c r="AS47" s="3">
        <v>45046</v>
      </c>
    </row>
    <row r="48" spans="1:45" x14ac:dyDescent="0.25">
      <c r="A48" s="2">
        <v>805028530</v>
      </c>
      <c r="B48" s="2" t="s">
        <v>166</v>
      </c>
      <c r="C48" s="2" t="s">
        <v>205</v>
      </c>
      <c r="D48" s="2">
        <v>10103549</v>
      </c>
      <c r="E48" s="2" t="s">
        <v>218</v>
      </c>
      <c r="F48" s="2" t="s">
        <v>205</v>
      </c>
      <c r="G48" s="2">
        <v>10103549</v>
      </c>
      <c r="H48" s="3">
        <v>43527</v>
      </c>
      <c r="I48" s="4">
        <v>254714</v>
      </c>
      <c r="J48" s="4">
        <v>254714</v>
      </c>
      <c r="K48" s="2" t="s">
        <v>172</v>
      </c>
      <c r="L48" s="2" t="s">
        <v>173</v>
      </c>
      <c r="M48" s="2" t="s">
        <v>305</v>
      </c>
      <c r="N48" s="2"/>
      <c r="O48" s="4">
        <v>0</v>
      </c>
      <c r="P48" s="2"/>
      <c r="Q48" s="2"/>
      <c r="R48" s="2"/>
      <c r="S48" s="2"/>
      <c r="T48" s="4">
        <v>0</v>
      </c>
      <c r="U48" s="4">
        <v>254714</v>
      </c>
      <c r="V48" s="4">
        <v>0</v>
      </c>
      <c r="W48" s="4">
        <v>0</v>
      </c>
      <c r="X48" s="4">
        <v>0</v>
      </c>
      <c r="Y48" s="4">
        <v>254714</v>
      </c>
      <c r="Z48" s="4">
        <v>0</v>
      </c>
      <c r="AA48" s="2"/>
      <c r="AB48" s="4">
        <v>0</v>
      </c>
      <c r="AC48" s="2"/>
      <c r="AD48" s="4">
        <v>0</v>
      </c>
      <c r="AE48" s="33">
        <v>0</v>
      </c>
      <c r="AF48" s="4">
        <v>0</v>
      </c>
      <c r="AG48" s="2">
        <v>4800032769</v>
      </c>
      <c r="AH48" s="34"/>
      <c r="AI48" s="3">
        <v>43527</v>
      </c>
      <c r="AJ48" s="2"/>
      <c r="AK48" s="2">
        <v>2</v>
      </c>
      <c r="AL48" s="2"/>
      <c r="AM48" s="2"/>
      <c r="AN48" s="2">
        <v>1</v>
      </c>
      <c r="AO48" s="2">
        <v>20190430</v>
      </c>
      <c r="AP48" s="2">
        <v>20190409</v>
      </c>
      <c r="AQ48" s="4">
        <v>254714</v>
      </c>
      <c r="AR48" s="4">
        <v>0</v>
      </c>
      <c r="AS48" s="3">
        <v>45046</v>
      </c>
    </row>
    <row r="49" spans="1:45" x14ac:dyDescent="0.25">
      <c r="A49" s="2">
        <v>805028530</v>
      </c>
      <c r="B49" s="2" t="s">
        <v>166</v>
      </c>
      <c r="C49" s="2" t="s">
        <v>205</v>
      </c>
      <c r="D49" s="2">
        <v>10111268</v>
      </c>
      <c r="E49" s="2" t="s">
        <v>219</v>
      </c>
      <c r="F49" s="2" t="s">
        <v>205</v>
      </c>
      <c r="G49" s="2">
        <v>10111268</v>
      </c>
      <c r="H49" s="3">
        <v>43551</v>
      </c>
      <c r="I49" s="4">
        <v>52400</v>
      </c>
      <c r="J49" s="4">
        <v>52400</v>
      </c>
      <c r="K49" s="2" t="s">
        <v>172</v>
      </c>
      <c r="L49" s="2" t="s">
        <v>173</v>
      </c>
      <c r="M49" s="2" t="s">
        <v>305</v>
      </c>
      <c r="N49" s="2"/>
      <c r="O49" s="4">
        <v>0</v>
      </c>
      <c r="P49" s="2"/>
      <c r="Q49" s="2"/>
      <c r="R49" s="2"/>
      <c r="S49" s="2"/>
      <c r="T49" s="4">
        <v>0</v>
      </c>
      <c r="U49" s="4">
        <v>52400</v>
      </c>
      <c r="V49" s="4">
        <v>0</v>
      </c>
      <c r="W49" s="4">
        <v>0</v>
      </c>
      <c r="X49" s="4">
        <v>0</v>
      </c>
      <c r="Y49" s="4">
        <v>52400</v>
      </c>
      <c r="Z49" s="4">
        <v>0</v>
      </c>
      <c r="AA49" s="2"/>
      <c r="AB49" s="4">
        <v>0</v>
      </c>
      <c r="AC49" s="2"/>
      <c r="AD49" s="4">
        <v>0</v>
      </c>
      <c r="AE49" s="33">
        <v>0</v>
      </c>
      <c r="AF49" s="4">
        <v>0</v>
      </c>
      <c r="AG49" s="2">
        <v>4800032769</v>
      </c>
      <c r="AH49" s="34"/>
      <c r="AI49" s="3">
        <v>43551</v>
      </c>
      <c r="AJ49" s="2"/>
      <c r="AK49" s="2">
        <v>2</v>
      </c>
      <c r="AL49" s="2"/>
      <c r="AM49" s="2"/>
      <c r="AN49" s="2">
        <v>1</v>
      </c>
      <c r="AO49" s="2">
        <v>20190430</v>
      </c>
      <c r="AP49" s="2">
        <v>20190409</v>
      </c>
      <c r="AQ49" s="4">
        <v>52400</v>
      </c>
      <c r="AR49" s="4">
        <v>0</v>
      </c>
      <c r="AS49" s="3">
        <v>45046</v>
      </c>
    </row>
    <row r="50" spans="1:45" x14ac:dyDescent="0.25">
      <c r="A50" s="2">
        <v>805028530</v>
      </c>
      <c r="B50" s="2" t="s">
        <v>166</v>
      </c>
      <c r="C50" s="2" t="s">
        <v>205</v>
      </c>
      <c r="D50" s="2">
        <v>10111882</v>
      </c>
      <c r="E50" s="2" t="s">
        <v>220</v>
      </c>
      <c r="F50" s="2" t="s">
        <v>205</v>
      </c>
      <c r="G50" s="2">
        <v>10111882</v>
      </c>
      <c r="H50" s="3">
        <v>43553</v>
      </c>
      <c r="I50" s="4">
        <v>248949</v>
      </c>
      <c r="J50" s="4">
        <v>248949</v>
      </c>
      <c r="K50" s="2" t="s">
        <v>172</v>
      </c>
      <c r="L50" s="2" t="s">
        <v>173</v>
      </c>
      <c r="M50" s="2" t="s">
        <v>305</v>
      </c>
      <c r="N50" s="2"/>
      <c r="O50" s="4">
        <v>0</v>
      </c>
      <c r="P50" s="2"/>
      <c r="Q50" s="2"/>
      <c r="R50" s="2"/>
      <c r="S50" s="2"/>
      <c r="T50" s="4">
        <v>0</v>
      </c>
      <c r="U50" s="4">
        <v>248949</v>
      </c>
      <c r="V50" s="4">
        <v>0</v>
      </c>
      <c r="W50" s="4">
        <v>0</v>
      </c>
      <c r="X50" s="4">
        <v>0</v>
      </c>
      <c r="Y50" s="4">
        <v>248949</v>
      </c>
      <c r="Z50" s="4">
        <v>0</v>
      </c>
      <c r="AA50" s="2"/>
      <c r="AB50" s="4">
        <v>0</v>
      </c>
      <c r="AC50" s="2"/>
      <c r="AD50" s="4">
        <v>0</v>
      </c>
      <c r="AE50" s="33">
        <v>0</v>
      </c>
      <c r="AF50" s="4">
        <v>0</v>
      </c>
      <c r="AG50" s="2">
        <v>4800032769</v>
      </c>
      <c r="AH50" s="34"/>
      <c r="AI50" s="3">
        <v>43553</v>
      </c>
      <c r="AJ50" s="2"/>
      <c r="AK50" s="2">
        <v>2</v>
      </c>
      <c r="AL50" s="2"/>
      <c r="AM50" s="2"/>
      <c r="AN50" s="2">
        <v>1</v>
      </c>
      <c r="AO50" s="2">
        <v>20190430</v>
      </c>
      <c r="AP50" s="2">
        <v>20190409</v>
      </c>
      <c r="AQ50" s="4">
        <v>248949</v>
      </c>
      <c r="AR50" s="4">
        <v>0</v>
      </c>
      <c r="AS50" s="3">
        <v>45046</v>
      </c>
    </row>
    <row r="51" spans="1:45" x14ac:dyDescent="0.25">
      <c r="A51" s="2">
        <v>805028530</v>
      </c>
      <c r="B51" s="2" t="s">
        <v>166</v>
      </c>
      <c r="C51" s="2" t="s">
        <v>205</v>
      </c>
      <c r="D51" s="2">
        <v>10112426</v>
      </c>
      <c r="E51" s="2" t="s">
        <v>221</v>
      </c>
      <c r="F51" s="2" t="s">
        <v>205</v>
      </c>
      <c r="G51" s="2">
        <v>10112426</v>
      </c>
      <c r="H51" s="3">
        <v>43556</v>
      </c>
      <c r="I51" s="4">
        <v>506456</v>
      </c>
      <c r="J51" s="4">
        <v>506456</v>
      </c>
      <c r="K51" s="2" t="s">
        <v>172</v>
      </c>
      <c r="L51" s="2" t="s">
        <v>173</v>
      </c>
      <c r="M51" s="2" t="s">
        <v>305</v>
      </c>
      <c r="N51" s="2"/>
      <c r="O51" s="4">
        <v>0</v>
      </c>
      <c r="P51" s="2"/>
      <c r="Q51" s="2"/>
      <c r="R51" s="2"/>
      <c r="S51" s="2"/>
      <c r="T51" s="4">
        <v>0</v>
      </c>
      <c r="U51" s="4">
        <v>506456</v>
      </c>
      <c r="V51" s="4">
        <v>0</v>
      </c>
      <c r="W51" s="4">
        <v>0</v>
      </c>
      <c r="X51" s="4">
        <v>0</v>
      </c>
      <c r="Y51" s="4">
        <v>506456</v>
      </c>
      <c r="Z51" s="4">
        <v>0</v>
      </c>
      <c r="AA51" s="2"/>
      <c r="AB51" s="4">
        <v>0</v>
      </c>
      <c r="AC51" s="2"/>
      <c r="AD51" s="4">
        <v>0</v>
      </c>
      <c r="AE51" s="33">
        <v>0</v>
      </c>
      <c r="AF51" s="4">
        <v>0</v>
      </c>
      <c r="AG51" s="2">
        <v>4800032769</v>
      </c>
      <c r="AH51" s="34"/>
      <c r="AI51" s="3">
        <v>43556</v>
      </c>
      <c r="AJ51" s="2"/>
      <c r="AK51" s="2">
        <v>2</v>
      </c>
      <c r="AL51" s="2"/>
      <c r="AM51" s="2"/>
      <c r="AN51" s="2">
        <v>1</v>
      </c>
      <c r="AO51" s="2">
        <v>20190530</v>
      </c>
      <c r="AP51" s="2">
        <v>20190510</v>
      </c>
      <c r="AQ51" s="4">
        <v>506456</v>
      </c>
      <c r="AR51" s="4">
        <v>0</v>
      </c>
      <c r="AS51" s="3">
        <v>45046</v>
      </c>
    </row>
    <row r="52" spans="1:45" x14ac:dyDescent="0.25">
      <c r="A52" s="2">
        <v>805028530</v>
      </c>
      <c r="B52" s="2" t="s">
        <v>166</v>
      </c>
      <c r="C52" s="2" t="s">
        <v>205</v>
      </c>
      <c r="D52" s="2">
        <v>10118320</v>
      </c>
      <c r="E52" s="2" t="s">
        <v>222</v>
      </c>
      <c r="F52" s="2" t="s">
        <v>205</v>
      </c>
      <c r="G52" s="2">
        <v>10118320</v>
      </c>
      <c r="H52" s="3">
        <v>43572</v>
      </c>
      <c r="I52" s="4">
        <v>73300</v>
      </c>
      <c r="J52" s="4">
        <v>73300</v>
      </c>
      <c r="K52" s="2" t="s">
        <v>172</v>
      </c>
      <c r="L52" s="2" t="s">
        <v>173</v>
      </c>
      <c r="M52" s="2" t="s">
        <v>305</v>
      </c>
      <c r="N52" s="2"/>
      <c r="O52" s="4">
        <v>0</v>
      </c>
      <c r="P52" s="2"/>
      <c r="Q52" s="2"/>
      <c r="R52" s="2"/>
      <c r="S52" s="2"/>
      <c r="T52" s="4">
        <v>0</v>
      </c>
      <c r="U52" s="4">
        <v>73300</v>
      </c>
      <c r="V52" s="4">
        <v>0</v>
      </c>
      <c r="W52" s="4">
        <v>0</v>
      </c>
      <c r="X52" s="4">
        <v>0</v>
      </c>
      <c r="Y52" s="4">
        <v>73300</v>
      </c>
      <c r="Z52" s="4">
        <v>0</v>
      </c>
      <c r="AA52" s="2"/>
      <c r="AB52" s="4">
        <v>0</v>
      </c>
      <c r="AC52" s="2"/>
      <c r="AD52" s="4">
        <v>0</v>
      </c>
      <c r="AE52" s="33">
        <v>0</v>
      </c>
      <c r="AF52" s="4">
        <v>0</v>
      </c>
      <c r="AG52" s="2">
        <v>4800032769</v>
      </c>
      <c r="AH52" s="34"/>
      <c r="AI52" s="3">
        <v>43572</v>
      </c>
      <c r="AJ52" s="2"/>
      <c r="AK52" s="2">
        <v>2</v>
      </c>
      <c r="AL52" s="2"/>
      <c r="AM52" s="2"/>
      <c r="AN52" s="2">
        <v>1</v>
      </c>
      <c r="AO52" s="2">
        <v>20190530</v>
      </c>
      <c r="AP52" s="2">
        <v>20190510</v>
      </c>
      <c r="AQ52" s="4">
        <v>73300</v>
      </c>
      <c r="AR52" s="4">
        <v>0</v>
      </c>
      <c r="AS52" s="3">
        <v>45046</v>
      </c>
    </row>
    <row r="53" spans="1:45" x14ac:dyDescent="0.25">
      <c r="A53" s="2">
        <v>805028530</v>
      </c>
      <c r="B53" s="2" t="s">
        <v>166</v>
      </c>
      <c r="C53" s="2" t="s">
        <v>205</v>
      </c>
      <c r="D53" s="2">
        <v>10118358</v>
      </c>
      <c r="E53" s="2" t="s">
        <v>223</v>
      </c>
      <c r="F53" s="2" t="s">
        <v>205</v>
      </c>
      <c r="G53" s="2">
        <v>10118358</v>
      </c>
      <c r="H53" s="3">
        <v>43573</v>
      </c>
      <c r="I53" s="4">
        <v>102100</v>
      </c>
      <c r="J53" s="4">
        <v>102100</v>
      </c>
      <c r="K53" s="2" t="s">
        <v>172</v>
      </c>
      <c r="L53" s="2" t="s">
        <v>173</v>
      </c>
      <c r="M53" s="2" t="s">
        <v>305</v>
      </c>
      <c r="N53" s="2"/>
      <c r="O53" s="4">
        <v>0</v>
      </c>
      <c r="P53" s="2"/>
      <c r="Q53" s="2"/>
      <c r="R53" s="2"/>
      <c r="S53" s="2"/>
      <c r="T53" s="4">
        <v>0</v>
      </c>
      <c r="U53" s="4">
        <v>102100</v>
      </c>
      <c r="V53" s="4">
        <v>0</v>
      </c>
      <c r="W53" s="4">
        <v>0</v>
      </c>
      <c r="X53" s="4">
        <v>0</v>
      </c>
      <c r="Y53" s="4">
        <v>102100</v>
      </c>
      <c r="Z53" s="4">
        <v>0</v>
      </c>
      <c r="AA53" s="2"/>
      <c r="AB53" s="4">
        <v>0</v>
      </c>
      <c r="AC53" s="2"/>
      <c r="AD53" s="4">
        <v>0</v>
      </c>
      <c r="AE53" s="33">
        <v>0</v>
      </c>
      <c r="AF53" s="4">
        <v>0</v>
      </c>
      <c r="AG53" s="2">
        <v>4800032769</v>
      </c>
      <c r="AH53" s="34"/>
      <c r="AI53" s="3">
        <v>43573</v>
      </c>
      <c r="AJ53" s="2"/>
      <c r="AK53" s="2">
        <v>2</v>
      </c>
      <c r="AL53" s="2"/>
      <c r="AM53" s="2"/>
      <c r="AN53" s="2">
        <v>1</v>
      </c>
      <c r="AO53" s="2">
        <v>20190530</v>
      </c>
      <c r="AP53" s="2">
        <v>20190510</v>
      </c>
      <c r="AQ53" s="4">
        <v>102100</v>
      </c>
      <c r="AR53" s="4">
        <v>0</v>
      </c>
      <c r="AS53" s="3">
        <v>45046</v>
      </c>
    </row>
    <row r="54" spans="1:45" x14ac:dyDescent="0.25">
      <c r="A54" s="2">
        <v>805028530</v>
      </c>
      <c r="B54" s="2" t="s">
        <v>166</v>
      </c>
      <c r="C54" s="2" t="s">
        <v>205</v>
      </c>
      <c r="D54" s="2">
        <v>10118439</v>
      </c>
      <c r="E54" s="2" t="s">
        <v>224</v>
      </c>
      <c r="F54" s="2" t="s">
        <v>205</v>
      </c>
      <c r="G54" s="2">
        <v>10118439</v>
      </c>
      <c r="H54" s="3">
        <v>43576</v>
      </c>
      <c r="I54" s="4">
        <v>165314</v>
      </c>
      <c r="J54" s="4">
        <v>165314</v>
      </c>
      <c r="K54" s="2" t="s">
        <v>172</v>
      </c>
      <c r="L54" s="2" t="s">
        <v>173</v>
      </c>
      <c r="M54" s="2" t="s">
        <v>305</v>
      </c>
      <c r="N54" s="2"/>
      <c r="O54" s="4">
        <v>0</v>
      </c>
      <c r="P54" s="2"/>
      <c r="Q54" s="2"/>
      <c r="R54" s="2"/>
      <c r="S54" s="2"/>
      <c r="T54" s="4">
        <v>0</v>
      </c>
      <c r="U54" s="4">
        <v>165314</v>
      </c>
      <c r="V54" s="4">
        <v>0</v>
      </c>
      <c r="W54" s="4">
        <v>0</v>
      </c>
      <c r="X54" s="4">
        <v>0</v>
      </c>
      <c r="Y54" s="4">
        <v>165314</v>
      </c>
      <c r="Z54" s="4">
        <v>0</v>
      </c>
      <c r="AA54" s="2"/>
      <c r="AB54" s="4">
        <v>0</v>
      </c>
      <c r="AC54" s="2"/>
      <c r="AD54" s="4">
        <v>0</v>
      </c>
      <c r="AE54" s="33">
        <v>0</v>
      </c>
      <c r="AF54" s="4">
        <v>0</v>
      </c>
      <c r="AG54" s="2">
        <v>4800032769</v>
      </c>
      <c r="AH54" s="34"/>
      <c r="AI54" s="3">
        <v>43576</v>
      </c>
      <c r="AJ54" s="2"/>
      <c r="AK54" s="2">
        <v>2</v>
      </c>
      <c r="AL54" s="2"/>
      <c r="AM54" s="2"/>
      <c r="AN54" s="2">
        <v>1</v>
      </c>
      <c r="AO54" s="2">
        <v>20190530</v>
      </c>
      <c r="AP54" s="2">
        <v>20190510</v>
      </c>
      <c r="AQ54" s="4">
        <v>165314</v>
      </c>
      <c r="AR54" s="4">
        <v>0</v>
      </c>
      <c r="AS54" s="3">
        <v>45046</v>
      </c>
    </row>
    <row r="55" spans="1:45" x14ac:dyDescent="0.25">
      <c r="A55" s="2">
        <v>805028530</v>
      </c>
      <c r="B55" s="2" t="s">
        <v>166</v>
      </c>
      <c r="C55" s="2" t="s">
        <v>205</v>
      </c>
      <c r="D55" s="2">
        <v>10121044</v>
      </c>
      <c r="E55" s="2" t="s">
        <v>225</v>
      </c>
      <c r="F55" s="2" t="s">
        <v>205</v>
      </c>
      <c r="G55" s="2">
        <v>10121044</v>
      </c>
      <c r="H55" s="3">
        <v>43583</v>
      </c>
      <c r="I55" s="4">
        <v>450309</v>
      </c>
      <c r="J55" s="4">
        <v>450309</v>
      </c>
      <c r="K55" s="2" t="s">
        <v>172</v>
      </c>
      <c r="L55" s="2" t="s">
        <v>173</v>
      </c>
      <c r="M55" s="2" t="s">
        <v>305</v>
      </c>
      <c r="N55" s="2"/>
      <c r="O55" s="4">
        <v>0</v>
      </c>
      <c r="P55" s="2"/>
      <c r="Q55" s="2"/>
      <c r="R55" s="2"/>
      <c r="S55" s="2"/>
      <c r="T55" s="4">
        <v>0</v>
      </c>
      <c r="U55" s="4">
        <v>450309</v>
      </c>
      <c r="V55" s="4">
        <v>0</v>
      </c>
      <c r="W55" s="4">
        <v>0</v>
      </c>
      <c r="X55" s="4">
        <v>0</v>
      </c>
      <c r="Y55" s="4">
        <v>450309</v>
      </c>
      <c r="Z55" s="4">
        <v>0</v>
      </c>
      <c r="AA55" s="2"/>
      <c r="AB55" s="4">
        <v>0</v>
      </c>
      <c r="AC55" s="2"/>
      <c r="AD55" s="4">
        <v>0</v>
      </c>
      <c r="AE55" s="33">
        <v>0</v>
      </c>
      <c r="AF55" s="4">
        <v>0</v>
      </c>
      <c r="AG55" s="2">
        <v>4800032769</v>
      </c>
      <c r="AH55" s="34"/>
      <c r="AI55" s="3">
        <v>43583</v>
      </c>
      <c r="AJ55" s="2"/>
      <c r="AK55" s="2">
        <v>2</v>
      </c>
      <c r="AL55" s="2"/>
      <c r="AM55" s="2"/>
      <c r="AN55" s="2">
        <v>1</v>
      </c>
      <c r="AO55" s="2">
        <v>20190530</v>
      </c>
      <c r="AP55" s="2">
        <v>20190510</v>
      </c>
      <c r="AQ55" s="4">
        <v>450309</v>
      </c>
      <c r="AR55" s="4">
        <v>0</v>
      </c>
      <c r="AS55" s="3">
        <v>45046</v>
      </c>
    </row>
    <row r="56" spans="1:45" x14ac:dyDescent="0.25">
      <c r="A56" s="2">
        <v>805028530</v>
      </c>
      <c r="B56" s="2" t="s">
        <v>166</v>
      </c>
      <c r="C56" s="2" t="s">
        <v>205</v>
      </c>
      <c r="D56" s="2">
        <v>10121064</v>
      </c>
      <c r="E56" s="2" t="s">
        <v>226</v>
      </c>
      <c r="F56" s="2" t="s">
        <v>205</v>
      </c>
      <c r="G56" s="2">
        <v>10121064</v>
      </c>
      <c r="H56" s="3">
        <v>43583</v>
      </c>
      <c r="I56" s="4">
        <v>1107603</v>
      </c>
      <c r="J56" s="4">
        <v>1107603</v>
      </c>
      <c r="K56" s="2" t="s">
        <v>172</v>
      </c>
      <c r="L56" s="2" t="s">
        <v>173</v>
      </c>
      <c r="M56" s="2" t="s">
        <v>305</v>
      </c>
      <c r="N56" s="2"/>
      <c r="O56" s="4">
        <v>0</v>
      </c>
      <c r="P56" s="2"/>
      <c r="Q56" s="2"/>
      <c r="R56" s="2"/>
      <c r="S56" s="2"/>
      <c r="T56" s="4">
        <v>0</v>
      </c>
      <c r="U56" s="4">
        <v>1107603</v>
      </c>
      <c r="V56" s="4">
        <v>0</v>
      </c>
      <c r="W56" s="4">
        <v>0</v>
      </c>
      <c r="X56" s="4">
        <v>0</v>
      </c>
      <c r="Y56" s="4">
        <v>1107603</v>
      </c>
      <c r="Z56" s="4">
        <v>0</v>
      </c>
      <c r="AA56" s="2"/>
      <c r="AB56" s="4">
        <v>0</v>
      </c>
      <c r="AC56" s="2"/>
      <c r="AD56" s="4">
        <v>0</v>
      </c>
      <c r="AE56" s="33">
        <v>0</v>
      </c>
      <c r="AF56" s="4">
        <v>0</v>
      </c>
      <c r="AG56" s="2">
        <v>4800032769</v>
      </c>
      <c r="AH56" s="34"/>
      <c r="AI56" s="3">
        <v>43583</v>
      </c>
      <c r="AJ56" s="2"/>
      <c r="AK56" s="2">
        <v>2</v>
      </c>
      <c r="AL56" s="2"/>
      <c r="AM56" s="2"/>
      <c r="AN56" s="2">
        <v>1</v>
      </c>
      <c r="AO56" s="2">
        <v>20190530</v>
      </c>
      <c r="AP56" s="2">
        <v>20190510</v>
      </c>
      <c r="AQ56" s="4">
        <v>1107603</v>
      </c>
      <c r="AR56" s="4">
        <v>0</v>
      </c>
      <c r="AS56" s="3">
        <v>45046</v>
      </c>
    </row>
    <row r="57" spans="1:45" x14ac:dyDescent="0.25">
      <c r="A57" s="2">
        <v>805028530</v>
      </c>
      <c r="B57" s="2" t="s">
        <v>166</v>
      </c>
      <c r="C57" s="2" t="s">
        <v>205</v>
      </c>
      <c r="D57" s="2">
        <v>10126766</v>
      </c>
      <c r="E57" s="2" t="s">
        <v>227</v>
      </c>
      <c r="F57" s="2" t="s">
        <v>205</v>
      </c>
      <c r="G57" s="2">
        <v>10126766</v>
      </c>
      <c r="H57" s="3">
        <v>43600</v>
      </c>
      <c r="I57" s="4">
        <v>674818</v>
      </c>
      <c r="J57" s="4">
        <v>674818</v>
      </c>
      <c r="K57" s="2" t="s">
        <v>172</v>
      </c>
      <c r="L57" s="2" t="s">
        <v>173</v>
      </c>
      <c r="M57" s="2" t="s">
        <v>305</v>
      </c>
      <c r="N57" s="2"/>
      <c r="O57" s="4">
        <v>0</v>
      </c>
      <c r="P57" s="2"/>
      <c r="Q57" s="2"/>
      <c r="R57" s="2"/>
      <c r="S57" s="2"/>
      <c r="T57" s="4">
        <v>0</v>
      </c>
      <c r="U57" s="4">
        <v>674818</v>
      </c>
      <c r="V57" s="4">
        <v>0</v>
      </c>
      <c r="W57" s="4">
        <v>0</v>
      </c>
      <c r="X57" s="4">
        <v>0</v>
      </c>
      <c r="Y57" s="4">
        <v>674818</v>
      </c>
      <c r="Z57" s="4">
        <v>0</v>
      </c>
      <c r="AA57" s="2"/>
      <c r="AB57" s="4">
        <v>0</v>
      </c>
      <c r="AC57" s="2"/>
      <c r="AD57" s="4">
        <v>0</v>
      </c>
      <c r="AE57" s="33">
        <v>0</v>
      </c>
      <c r="AF57" s="4">
        <v>0</v>
      </c>
      <c r="AG57" s="2">
        <v>4800033725</v>
      </c>
      <c r="AH57" s="34"/>
      <c r="AI57" s="3">
        <v>43600</v>
      </c>
      <c r="AJ57" s="2"/>
      <c r="AK57" s="2">
        <v>2</v>
      </c>
      <c r="AL57" s="2"/>
      <c r="AM57" s="2"/>
      <c r="AN57" s="2">
        <v>1</v>
      </c>
      <c r="AO57" s="2">
        <v>20190630</v>
      </c>
      <c r="AP57" s="2">
        <v>20190607</v>
      </c>
      <c r="AQ57" s="4">
        <v>674818</v>
      </c>
      <c r="AR57" s="4">
        <v>0</v>
      </c>
      <c r="AS57" s="3">
        <v>45046</v>
      </c>
    </row>
    <row r="58" spans="1:45" x14ac:dyDescent="0.25">
      <c r="A58" s="2">
        <v>805028530</v>
      </c>
      <c r="B58" s="2" t="s">
        <v>166</v>
      </c>
      <c r="C58" s="2" t="s">
        <v>205</v>
      </c>
      <c r="D58" s="2">
        <v>10128032</v>
      </c>
      <c r="E58" s="2" t="s">
        <v>228</v>
      </c>
      <c r="F58" s="2" t="s">
        <v>205</v>
      </c>
      <c r="G58" s="2">
        <v>10128032</v>
      </c>
      <c r="H58" s="3">
        <v>43603</v>
      </c>
      <c r="I58" s="4">
        <v>63200</v>
      </c>
      <c r="J58" s="4">
        <v>63200</v>
      </c>
      <c r="K58" s="2" t="s">
        <v>172</v>
      </c>
      <c r="L58" s="2" t="s">
        <v>173</v>
      </c>
      <c r="M58" s="2" t="s">
        <v>305</v>
      </c>
      <c r="N58" s="2"/>
      <c r="O58" s="4">
        <v>0</v>
      </c>
      <c r="P58" s="2"/>
      <c r="Q58" s="2"/>
      <c r="R58" s="2"/>
      <c r="S58" s="2"/>
      <c r="T58" s="4">
        <v>0</v>
      </c>
      <c r="U58" s="4">
        <v>63200</v>
      </c>
      <c r="V58" s="4">
        <v>0</v>
      </c>
      <c r="W58" s="4">
        <v>0</v>
      </c>
      <c r="X58" s="4">
        <v>0</v>
      </c>
      <c r="Y58" s="4">
        <v>63200</v>
      </c>
      <c r="Z58" s="4">
        <v>0</v>
      </c>
      <c r="AA58" s="2"/>
      <c r="AB58" s="4">
        <v>0</v>
      </c>
      <c r="AC58" s="2"/>
      <c r="AD58" s="4">
        <v>0</v>
      </c>
      <c r="AE58" s="33">
        <v>0</v>
      </c>
      <c r="AF58" s="4">
        <v>0</v>
      </c>
      <c r="AG58" s="2">
        <v>4800033725</v>
      </c>
      <c r="AH58" s="34"/>
      <c r="AI58" s="3">
        <v>43603</v>
      </c>
      <c r="AJ58" s="2"/>
      <c r="AK58" s="2">
        <v>2</v>
      </c>
      <c r="AL58" s="2"/>
      <c r="AM58" s="2"/>
      <c r="AN58" s="2">
        <v>1</v>
      </c>
      <c r="AO58" s="2">
        <v>20190630</v>
      </c>
      <c r="AP58" s="2">
        <v>20190607</v>
      </c>
      <c r="AQ58" s="4">
        <v>63200</v>
      </c>
      <c r="AR58" s="4">
        <v>0</v>
      </c>
      <c r="AS58" s="3">
        <v>45046</v>
      </c>
    </row>
    <row r="59" spans="1:45" x14ac:dyDescent="0.25">
      <c r="A59" s="2">
        <v>805028530</v>
      </c>
      <c r="B59" s="2" t="s">
        <v>166</v>
      </c>
      <c r="C59" s="2" t="s">
        <v>205</v>
      </c>
      <c r="D59" s="2">
        <v>10129954</v>
      </c>
      <c r="E59" s="2" t="s">
        <v>229</v>
      </c>
      <c r="F59" s="2" t="s">
        <v>205</v>
      </c>
      <c r="G59" s="2">
        <v>10129954</v>
      </c>
      <c r="H59" s="3">
        <v>43608</v>
      </c>
      <c r="I59" s="4">
        <v>52400</v>
      </c>
      <c r="J59" s="4">
        <v>52400</v>
      </c>
      <c r="K59" s="2" t="s">
        <v>172</v>
      </c>
      <c r="L59" s="2" t="s">
        <v>173</v>
      </c>
      <c r="M59" s="2" t="s">
        <v>305</v>
      </c>
      <c r="N59" s="2"/>
      <c r="O59" s="4">
        <v>0</v>
      </c>
      <c r="P59" s="2"/>
      <c r="Q59" s="2"/>
      <c r="R59" s="2"/>
      <c r="S59" s="2"/>
      <c r="T59" s="4">
        <v>0</v>
      </c>
      <c r="U59" s="4">
        <v>52400</v>
      </c>
      <c r="V59" s="4">
        <v>0</v>
      </c>
      <c r="W59" s="4">
        <v>0</v>
      </c>
      <c r="X59" s="4">
        <v>0</v>
      </c>
      <c r="Y59" s="4">
        <v>52400</v>
      </c>
      <c r="Z59" s="4">
        <v>0</v>
      </c>
      <c r="AA59" s="2"/>
      <c r="AB59" s="4">
        <v>0</v>
      </c>
      <c r="AC59" s="2"/>
      <c r="AD59" s="4">
        <v>0</v>
      </c>
      <c r="AE59" s="33">
        <v>0</v>
      </c>
      <c r="AF59" s="4">
        <v>0</v>
      </c>
      <c r="AG59" s="2">
        <v>4800033725</v>
      </c>
      <c r="AH59" s="34"/>
      <c r="AI59" s="3">
        <v>43608</v>
      </c>
      <c r="AJ59" s="2"/>
      <c r="AK59" s="2">
        <v>2</v>
      </c>
      <c r="AL59" s="2"/>
      <c r="AM59" s="2"/>
      <c r="AN59" s="2">
        <v>1</v>
      </c>
      <c r="AO59" s="2">
        <v>20190630</v>
      </c>
      <c r="AP59" s="2">
        <v>20190607</v>
      </c>
      <c r="AQ59" s="4">
        <v>52400</v>
      </c>
      <c r="AR59" s="4">
        <v>0</v>
      </c>
      <c r="AS59" s="3">
        <v>45046</v>
      </c>
    </row>
    <row r="60" spans="1:45" x14ac:dyDescent="0.25">
      <c r="A60" s="2">
        <v>805028530</v>
      </c>
      <c r="B60" s="2" t="s">
        <v>166</v>
      </c>
      <c r="C60" s="2" t="s">
        <v>205</v>
      </c>
      <c r="D60" s="2">
        <v>10130497</v>
      </c>
      <c r="E60" s="2" t="s">
        <v>230</v>
      </c>
      <c r="F60" s="2" t="s">
        <v>205</v>
      </c>
      <c r="G60" s="2">
        <v>10130497</v>
      </c>
      <c r="H60" s="3">
        <v>43610</v>
      </c>
      <c r="I60" s="4">
        <v>581075</v>
      </c>
      <c r="J60" s="4">
        <v>581075</v>
      </c>
      <c r="K60" s="2" t="s">
        <v>172</v>
      </c>
      <c r="L60" s="2" t="s">
        <v>173</v>
      </c>
      <c r="M60" s="2" t="s">
        <v>305</v>
      </c>
      <c r="N60" s="2"/>
      <c r="O60" s="4">
        <v>0</v>
      </c>
      <c r="P60" s="2"/>
      <c r="Q60" s="2"/>
      <c r="R60" s="2"/>
      <c r="S60" s="2"/>
      <c r="T60" s="4">
        <v>0</v>
      </c>
      <c r="U60" s="4">
        <v>581075</v>
      </c>
      <c r="V60" s="4">
        <v>0</v>
      </c>
      <c r="W60" s="4">
        <v>0</v>
      </c>
      <c r="X60" s="4">
        <v>0</v>
      </c>
      <c r="Y60" s="4">
        <v>581075</v>
      </c>
      <c r="Z60" s="4">
        <v>0</v>
      </c>
      <c r="AA60" s="2"/>
      <c r="AB60" s="4">
        <v>0</v>
      </c>
      <c r="AC60" s="2"/>
      <c r="AD60" s="4">
        <v>0</v>
      </c>
      <c r="AE60" s="33">
        <v>0</v>
      </c>
      <c r="AF60" s="4">
        <v>0</v>
      </c>
      <c r="AG60" s="2">
        <v>4800033725</v>
      </c>
      <c r="AH60" s="34"/>
      <c r="AI60" s="3">
        <v>43610</v>
      </c>
      <c r="AJ60" s="2"/>
      <c r="AK60" s="2">
        <v>2</v>
      </c>
      <c r="AL60" s="2"/>
      <c r="AM60" s="2"/>
      <c r="AN60" s="2">
        <v>1</v>
      </c>
      <c r="AO60" s="2">
        <v>20190630</v>
      </c>
      <c r="AP60" s="2">
        <v>20190607</v>
      </c>
      <c r="AQ60" s="4">
        <v>581075</v>
      </c>
      <c r="AR60" s="4">
        <v>0</v>
      </c>
      <c r="AS60" s="3">
        <v>45046</v>
      </c>
    </row>
    <row r="61" spans="1:45" x14ac:dyDescent="0.25">
      <c r="A61" s="2">
        <v>805028530</v>
      </c>
      <c r="B61" s="2" t="s">
        <v>166</v>
      </c>
      <c r="C61" s="2" t="s">
        <v>205</v>
      </c>
      <c r="D61" s="2">
        <v>10130509</v>
      </c>
      <c r="E61" s="2" t="s">
        <v>231</v>
      </c>
      <c r="F61" s="2" t="s">
        <v>205</v>
      </c>
      <c r="G61" s="2">
        <v>10130509</v>
      </c>
      <c r="H61" s="3">
        <v>43611</v>
      </c>
      <c r="I61" s="4">
        <v>61300</v>
      </c>
      <c r="J61" s="4">
        <v>61300</v>
      </c>
      <c r="K61" s="2" t="s">
        <v>172</v>
      </c>
      <c r="L61" s="2" t="s">
        <v>173</v>
      </c>
      <c r="M61" s="2" t="s">
        <v>305</v>
      </c>
      <c r="N61" s="2"/>
      <c r="O61" s="4">
        <v>0</v>
      </c>
      <c r="P61" s="2"/>
      <c r="Q61" s="2"/>
      <c r="R61" s="2"/>
      <c r="S61" s="2"/>
      <c r="T61" s="4">
        <v>0</v>
      </c>
      <c r="U61" s="4">
        <v>61300</v>
      </c>
      <c r="V61" s="4">
        <v>0</v>
      </c>
      <c r="W61" s="4">
        <v>0</v>
      </c>
      <c r="X61" s="4">
        <v>0</v>
      </c>
      <c r="Y61" s="4">
        <v>61300</v>
      </c>
      <c r="Z61" s="4">
        <v>0</v>
      </c>
      <c r="AA61" s="2"/>
      <c r="AB61" s="4">
        <v>0</v>
      </c>
      <c r="AC61" s="2"/>
      <c r="AD61" s="4">
        <v>0</v>
      </c>
      <c r="AE61" s="33">
        <v>0</v>
      </c>
      <c r="AF61" s="4">
        <v>0</v>
      </c>
      <c r="AG61" s="2">
        <v>4800033725</v>
      </c>
      <c r="AH61" s="34"/>
      <c r="AI61" s="3">
        <v>43611</v>
      </c>
      <c r="AJ61" s="2"/>
      <c r="AK61" s="2">
        <v>2</v>
      </c>
      <c r="AL61" s="2"/>
      <c r="AM61" s="2"/>
      <c r="AN61" s="2">
        <v>1</v>
      </c>
      <c r="AO61" s="2">
        <v>20190630</v>
      </c>
      <c r="AP61" s="2">
        <v>20190607</v>
      </c>
      <c r="AQ61" s="4">
        <v>61300</v>
      </c>
      <c r="AR61" s="4">
        <v>0</v>
      </c>
      <c r="AS61" s="3">
        <v>45046</v>
      </c>
    </row>
    <row r="62" spans="1:45" x14ac:dyDescent="0.25">
      <c r="A62" s="2">
        <v>805028530</v>
      </c>
      <c r="B62" s="2" t="s">
        <v>166</v>
      </c>
      <c r="C62" s="2" t="s">
        <v>205</v>
      </c>
      <c r="D62" s="2">
        <v>10131853</v>
      </c>
      <c r="E62" s="2" t="s">
        <v>232</v>
      </c>
      <c r="F62" s="2" t="s">
        <v>205</v>
      </c>
      <c r="G62" s="2">
        <v>10131853</v>
      </c>
      <c r="H62" s="3">
        <v>43614</v>
      </c>
      <c r="I62" s="4">
        <v>114345</v>
      </c>
      <c r="J62" s="4">
        <v>114345</v>
      </c>
      <c r="K62" s="2" t="s">
        <v>172</v>
      </c>
      <c r="L62" s="2" t="s">
        <v>173</v>
      </c>
      <c r="M62" s="2" t="s">
        <v>305</v>
      </c>
      <c r="N62" s="2"/>
      <c r="O62" s="4">
        <v>0</v>
      </c>
      <c r="P62" s="2"/>
      <c r="Q62" s="2"/>
      <c r="R62" s="2"/>
      <c r="S62" s="2"/>
      <c r="T62" s="4">
        <v>0</v>
      </c>
      <c r="U62" s="4">
        <v>114345</v>
      </c>
      <c r="V62" s="4">
        <v>0</v>
      </c>
      <c r="W62" s="4">
        <v>0</v>
      </c>
      <c r="X62" s="4">
        <v>0</v>
      </c>
      <c r="Y62" s="4">
        <v>114345</v>
      </c>
      <c r="Z62" s="4">
        <v>0</v>
      </c>
      <c r="AA62" s="2"/>
      <c r="AB62" s="4">
        <v>0</v>
      </c>
      <c r="AC62" s="2"/>
      <c r="AD62" s="4">
        <v>0</v>
      </c>
      <c r="AE62" s="33">
        <v>0</v>
      </c>
      <c r="AF62" s="4">
        <v>0</v>
      </c>
      <c r="AG62" s="2">
        <v>4800037634</v>
      </c>
      <c r="AH62" s="34"/>
      <c r="AI62" s="3">
        <v>43614</v>
      </c>
      <c r="AJ62" s="2"/>
      <c r="AK62" s="2">
        <v>2</v>
      </c>
      <c r="AL62" s="2"/>
      <c r="AM62" s="2"/>
      <c r="AN62" s="2">
        <v>1</v>
      </c>
      <c r="AO62" s="2">
        <v>20190630</v>
      </c>
      <c r="AP62" s="2">
        <v>20190621</v>
      </c>
      <c r="AQ62" s="4">
        <v>114345</v>
      </c>
      <c r="AR62" s="4">
        <v>0</v>
      </c>
      <c r="AS62" s="3">
        <v>45046</v>
      </c>
    </row>
    <row r="63" spans="1:45" x14ac:dyDescent="0.25">
      <c r="A63" s="2">
        <v>805028530</v>
      </c>
      <c r="B63" s="2" t="s">
        <v>166</v>
      </c>
      <c r="C63" s="2" t="s">
        <v>205</v>
      </c>
      <c r="D63" s="2">
        <v>10134649</v>
      </c>
      <c r="E63" s="2" t="s">
        <v>233</v>
      </c>
      <c r="F63" s="2" t="s">
        <v>205</v>
      </c>
      <c r="G63" s="2">
        <v>10134649</v>
      </c>
      <c r="H63" s="3">
        <v>43624</v>
      </c>
      <c r="I63" s="4">
        <v>131543</v>
      </c>
      <c r="J63" s="4">
        <v>131543</v>
      </c>
      <c r="K63" s="2" t="s">
        <v>172</v>
      </c>
      <c r="L63" s="2" t="s">
        <v>173</v>
      </c>
      <c r="M63" s="2" t="s">
        <v>305</v>
      </c>
      <c r="N63" s="2"/>
      <c r="O63" s="4">
        <v>0</v>
      </c>
      <c r="P63" s="2"/>
      <c r="Q63" s="2"/>
      <c r="R63" s="2"/>
      <c r="S63" s="2"/>
      <c r="T63" s="4">
        <v>0</v>
      </c>
      <c r="U63" s="4">
        <v>131543</v>
      </c>
      <c r="V63" s="4">
        <v>0</v>
      </c>
      <c r="W63" s="4">
        <v>0</v>
      </c>
      <c r="X63" s="4">
        <v>0</v>
      </c>
      <c r="Y63" s="4">
        <v>131543</v>
      </c>
      <c r="Z63" s="4">
        <v>0</v>
      </c>
      <c r="AA63" s="2"/>
      <c r="AB63" s="4">
        <v>0</v>
      </c>
      <c r="AC63" s="2"/>
      <c r="AD63" s="4">
        <v>0</v>
      </c>
      <c r="AE63" s="33">
        <v>0</v>
      </c>
      <c r="AF63" s="4">
        <v>0</v>
      </c>
      <c r="AG63" s="2">
        <v>4800033725</v>
      </c>
      <c r="AH63" s="34"/>
      <c r="AI63" s="3">
        <v>43624</v>
      </c>
      <c r="AJ63" s="2"/>
      <c r="AK63" s="2">
        <v>2</v>
      </c>
      <c r="AL63" s="2"/>
      <c r="AM63" s="2"/>
      <c r="AN63" s="2">
        <v>1</v>
      </c>
      <c r="AO63" s="2">
        <v>20190730</v>
      </c>
      <c r="AP63" s="2">
        <v>20190708</v>
      </c>
      <c r="AQ63" s="4">
        <v>131543</v>
      </c>
      <c r="AR63" s="4">
        <v>0</v>
      </c>
      <c r="AS63" s="3">
        <v>45046</v>
      </c>
    </row>
    <row r="64" spans="1:45" x14ac:dyDescent="0.25">
      <c r="A64" s="2">
        <v>805028530</v>
      </c>
      <c r="B64" s="2" t="s">
        <v>166</v>
      </c>
      <c r="C64" s="2" t="s">
        <v>205</v>
      </c>
      <c r="D64" s="2">
        <v>10137437</v>
      </c>
      <c r="E64" s="2" t="s">
        <v>234</v>
      </c>
      <c r="F64" s="2" t="s">
        <v>205</v>
      </c>
      <c r="G64" s="2">
        <v>10137437</v>
      </c>
      <c r="H64" s="3">
        <v>43631</v>
      </c>
      <c r="I64" s="4">
        <v>460388</v>
      </c>
      <c r="J64" s="4">
        <v>460388</v>
      </c>
      <c r="K64" s="2" t="s">
        <v>172</v>
      </c>
      <c r="L64" s="2" t="s">
        <v>173</v>
      </c>
      <c r="M64" s="2" t="s">
        <v>305</v>
      </c>
      <c r="N64" s="2"/>
      <c r="O64" s="4">
        <v>0</v>
      </c>
      <c r="P64" s="2"/>
      <c r="Q64" s="2"/>
      <c r="R64" s="2"/>
      <c r="S64" s="2"/>
      <c r="T64" s="4">
        <v>0</v>
      </c>
      <c r="U64" s="4">
        <v>460388</v>
      </c>
      <c r="V64" s="4">
        <v>0</v>
      </c>
      <c r="W64" s="4">
        <v>0</v>
      </c>
      <c r="X64" s="4">
        <v>0</v>
      </c>
      <c r="Y64" s="4">
        <v>460388</v>
      </c>
      <c r="Z64" s="4">
        <v>0</v>
      </c>
      <c r="AA64" s="2"/>
      <c r="AB64" s="4">
        <v>0</v>
      </c>
      <c r="AC64" s="2"/>
      <c r="AD64" s="4">
        <v>0</v>
      </c>
      <c r="AE64" s="33">
        <v>0</v>
      </c>
      <c r="AF64" s="4">
        <v>0</v>
      </c>
      <c r="AG64" s="2">
        <v>4800033725</v>
      </c>
      <c r="AH64" s="34"/>
      <c r="AI64" s="3">
        <v>43631</v>
      </c>
      <c r="AJ64" s="2"/>
      <c r="AK64" s="2">
        <v>2</v>
      </c>
      <c r="AL64" s="2"/>
      <c r="AM64" s="2"/>
      <c r="AN64" s="2">
        <v>1</v>
      </c>
      <c r="AO64" s="2">
        <v>20190730</v>
      </c>
      <c r="AP64" s="2">
        <v>20190708</v>
      </c>
      <c r="AQ64" s="4">
        <v>460388</v>
      </c>
      <c r="AR64" s="4">
        <v>0</v>
      </c>
      <c r="AS64" s="3">
        <v>45046</v>
      </c>
    </row>
    <row r="65" spans="1:45" x14ac:dyDescent="0.25">
      <c r="A65" s="2">
        <v>805028530</v>
      </c>
      <c r="B65" s="2" t="s">
        <v>166</v>
      </c>
      <c r="C65" s="2" t="s">
        <v>205</v>
      </c>
      <c r="D65" s="2">
        <v>10138616</v>
      </c>
      <c r="E65" s="2" t="s">
        <v>235</v>
      </c>
      <c r="F65" s="2" t="s">
        <v>205</v>
      </c>
      <c r="G65" s="2">
        <v>10138616</v>
      </c>
      <c r="H65" s="3">
        <v>43635</v>
      </c>
      <c r="I65" s="4">
        <v>165700</v>
      </c>
      <c r="J65" s="4">
        <v>165700</v>
      </c>
      <c r="K65" s="2" t="s">
        <v>172</v>
      </c>
      <c r="L65" s="2" t="s">
        <v>173</v>
      </c>
      <c r="M65" s="2" t="s">
        <v>305</v>
      </c>
      <c r="N65" s="2"/>
      <c r="O65" s="4">
        <v>0</v>
      </c>
      <c r="P65" s="2"/>
      <c r="Q65" s="2"/>
      <c r="R65" s="2"/>
      <c r="S65" s="2"/>
      <c r="T65" s="4">
        <v>0</v>
      </c>
      <c r="U65" s="4">
        <v>165700</v>
      </c>
      <c r="V65" s="4">
        <v>0</v>
      </c>
      <c r="W65" s="4">
        <v>0</v>
      </c>
      <c r="X65" s="4">
        <v>0</v>
      </c>
      <c r="Y65" s="4">
        <v>165700</v>
      </c>
      <c r="Z65" s="4">
        <v>0</v>
      </c>
      <c r="AA65" s="2"/>
      <c r="AB65" s="4">
        <v>0</v>
      </c>
      <c r="AC65" s="2"/>
      <c r="AD65" s="4">
        <v>0</v>
      </c>
      <c r="AE65" s="33">
        <v>0</v>
      </c>
      <c r="AF65" s="4">
        <v>0</v>
      </c>
      <c r="AG65" s="2">
        <v>4800033725</v>
      </c>
      <c r="AH65" s="34"/>
      <c r="AI65" s="3">
        <v>43635</v>
      </c>
      <c r="AJ65" s="2"/>
      <c r="AK65" s="2">
        <v>2</v>
      </c>
      <c r="AL65" s="2"/>
      <c r="AM65" s="2"/>
      <c r="AN65" s="2">
        <v>1</v>
      </c>
      <c r="AO65" s="2">
        <v>20190730</v>
      </c>
      <c r="AP65" s="2">
        <v>20190708</v>
      </c>
      <c r="AQ65" s="4">
        <v>165700</v>
      </c>
      <c r="AR65" s="4">
        <v>0</v>
      </c>
      <c r="AS65" s="3">
        <v>45046</v>
      </c>
    </row>
    <row r="66" spans="1:45" x14ac:dyDescent="0.25">
      <c r="A66" s="2">
        <v>805028530</v>
      </c>
      <c r="B66" s="2" t="s">
        <v>166</v>
      </c>
      <c r="C66" s="2" t="s">
        <v>205</v>
      </c>
      <c r="D66" s="2">
        <v>10139422</v>
      </c>
      <c r="E66" s="2" t="s">
        <v>236</v>
      </c>
      <c r="F66" s="2" t="s">
        <v>205</v>
      </c>
      <c r="G66" s="2">
        <v>10139422</v>
      </c>
      <c r="H66" s="3">
        <v>43636</v>
      </c>
      <c r="I66" s="4">
        <v>105700</v>
      </c>
      <c r="J66" s="4">
        <v>105700</v>
      </c>
      <c r="K66" s="2" t="s">
        <v>172</v>
      </c>
      <c r="L66" s="2" t="s">
        <v>173</v>
      </c>
      <c r="M66" s="2" t="s">
        <v>305</v>
      </c>
      <c r="N66" s="2"/>
      <c r="O66" s="4">
        <v>0</v>
      </c>
      <c r="P66" s="2"/>
      <c r="Q66" s="2"/>
      <c r="R66" s="2"/>
      <c r="S66" s="2"/>
      <c r="T66" s="4">
        <v>0</v>
      </c>
      <c r="U66" s="4">
        <v>105700</v>
      </c>
      <c r="V66" s="4">
        <v>0</v>
      </c>
      <c r="W66" s="4">
        <v>0</v>
      </c>
      <c r="X66" s="4">
        <v>0</v>
      </c>
      <c r="Y66" s="4">
        <v>105700</v>
      </c>
      <c r="Z66" s="4">
        <v>0</v>
      </c>
      <c r="AA66" s="2"/>
      <c r="AB66" s="4">
        <v>0</v>
      </c>
      <c r="AC66" s="2"/>
      <c r="AD66" s="4">
        <v>0</v>
      </c>
      <c r="AE66" s="33">
        <v>0</v>
      </c>
      <c r="AF66" s="4">
        <v>0</v>
      </c>
      <c r="AG66" s="2">
        <v>4800033725</v>
      </c>
      <c r="AH66" s="34"/>
      <c r="AI66" s="3">
        <v>43636</v>
      </c>
      <c r="AJ66" s="2"/>
      <c r="AK66" s="2">
        <v>2</v>
      </c>
      <c r="AL66" s="2"/>
      <c r="AM66" s="2"/>
      <c r="AN66" s="2">
        <v>1</v>
      </c>
      <c r="AO66" s="2">
        <v>20190730</v>
      </c>
      <c r="AP66" s="2">
        <v>20190708</v>
      </c>
      <c r="AQ66" s="4">
        <v>105700</v>
      </c>
      <c r="AR66" s="4">
        <v>0</v>
      </c>
      <c r="AS66" s="3">
        <v>45046</v>
      </c>
    </row>
    <row r="67" spans="1:45" x14ac:dyDescent="0.25">
      <c r="A67" s="2">
        <v>805028530</v>
      </c>
      <c r="B67" s="2" t="s">
        <v>166</v>
      </c>
      <c r="C67" s="2" t="s">
        <v>205</v>
      </c>
      <c r="D67" s="2">
        <v>10139920</v>
      </c>
      <c r="E67" s="2" t="s">
        <v>237</v>
      </c>
      <c r="F67" s="2" t="s">
        <v>205</v>
      </c>
      <c r="G67" s="2">
        <v>10139920</v>
      </c>
      <c r="H67" s="3">
        <v>43638</v>
      </c>
      <c r="I67" s="4">
        <v>68359</v>
      </c>
      <c r="J67" s="4">
        <v>68359</v>
      </c>
      <c r="K67" s="2" t="s">
        <v>172</v>
      </c>
      <c r="L67" s="2" t="s">
        <v>173</v>
      </c>
      <c r="M67" s="2" t="s">
        <v>305</v>
      </c>
      <c r="N67" s="2"/>
      <c r="O67" s="4">
        <v>0</v>
      </c>
      <c r="P67" s="2"/>
      <c r="Q67" s="2"/>
      <c r="R67" s="2"/>
      <c r="S67" s="2"/>
      <c r="T67" s="4">
        <v>0</v>
      </c>
      <c r="U67" s="4">
        <v>68359</v>
      </c>
      <c r="V67" s="4">
        <v>0</v>
      </c>
      <c r="W67" s="4">
        <v>0</v>
      </c>
      <c r="X67" s="4">
        <v>0</v>
      </c>
      <c r="Y67" s="4">
        <v>68359</v>
      </c>
      <c r="Z67" s="4">
        <v>0</v>
      </c>
      <c r="AA67" s="2"/>
      <c r="AB67" s="4">
        <v>0</v>
      </c>
      <c r="AC67" s="2"/>
      <c r="AD67" s="4">
        <v>0</v>
      </c>
      <c r="AE67" s="33">
        <v>0</v>
      </c>
      <c r="AF67" s="4">
        <v>0</v>
      </c>
      <c r="AG67" s="2">
        <v>4800033725</v>
      </c>
      <c r="AH67" s="34"/>
      <c r="AI67" s="3">
        <v>43638</v>
      </c>
      <c r="AJ67" s="2"/>
      <c r="AK67" s="2">
        <v>2</v>
      </c>
      <c r="AL67" s="2"/>
      <c r="AM67" s="2"/>
      <c r="AN67" s="2">
        <v>1</v>
      </c>
      <c r="AO67" s="2">
        <v>20190730</v>
      </c>
      <c r="AP67" s="2">
        <v>20190708</v>
      </c>
      <c r="AQ67" s="4">
        <v>68359</v>
      </c>
      <c r="AR67" s="4">
        <v>0</v>
      </c>
      <c r="AS67" s="3">
        <v>45046</v>
      </c>
    </row>
    <row r="68" spans="1:45" x14ac:dyDescent="0.25">
      <c r="A68" s="2">
        <v>805028530</v>
      </c>
      <c r="B68" s="2" t="s">
        <v>166</v>
      </c>
      <c r="C68" s="2" t="s">
        <v>205</v>
      </c>
      <c r="D68" s="2">
        <v>10141102</v>
      </c>
      <c r="E68" s="2" t="s">
        <v>238</v>
      </c>
      <c r="F68" s="2" t="s">
        <v>205</v>
      </c>
      <c r="G68" s="2">
        <v>10141102</v>
      </c>
      <c r="H68" s="3">
        <v>43642</v>
      </c>
      <c r="I68" s="4">
        <v>558618</v>
      </c>
      <c r="J68" s="4">
        <v>558618</v>
      </c>
      <c r="K68" s="2" t="s">
        <v>172</v>
      </c>
      <c r="L68" s="2" t="s">
        <v>173</v>
      </c>
      <c r="M68" s="2" t="s">
        <v>305</v>
      </c>
      <c r="N68" s="2"/>
      <c r="O68" s="4">
        <v>0</v>
      </c>
      <c r="P68" s="2"/>
      <c r="Q68" s="2"/>
      <c r="R68" s="2"/>
      <c r="S68" s="2"/>
      <c r="T68" s="4">
        <v>0</v>
      </c>
      <c r="U68" s="4">
        <v>558618</v>
      </c>
      <c r="V68" s="4">
        <v>0</v>
      </c>
      <c r="W68" s="4">
        <v>0</v>
      </c>
      <c r="X68" s="4">
        <v>0</v>
      </c>
      <c r="Y68" s="4">
        <v>558618</v>
      </c>
      <c r="Z68" s="4">
        <v>0</v>
      </c>
      <c r="AA68" s="2"/>
      <c r="AB68" s="4">
        <v>0</v>
      </c>
      <c r="AC68" s="2"/>
      <c r="AD68" s="4">
        <v>0</v>
      </c>
      <c r="AE68" s="33">
        <v>0</v>
      </c>
      <c r="AF68" s="4">
        <v>0</v>
      </c>
      <c r="AG68" s="2">
        <v>4800033725</v>
      </c>
      <c r="AH68" s="34"/>
      <c r="AI68" s="3">
        <v>43642</v>
      </c>
      <c r="AJ68" s="2"/>
      <c r="AK68" s="2">
        <v>2</v>
      </c>
      <c r="AL68" s="2"/>
      <c r="AM68" s="2"/>
      <c r="AN68" s="2">
        <v>1</v>
      </c>
      <c r="AO68" s="2">
        <v>20190730</v>
      </c>
      <c r="AP68" s="2">
        <v>20190708</v>
      </c>
      <c r="AQ68" s="4">
        <v>558618</v>
      </c>
      <c r="AR68" s="4">
        <v>0</v>
      </c>
      <c r="AS68" s="3">
        <v>45046</v>
      </c>
    </row>
    <row r="69" spans="1:45" x14ac:dyDescent="0.25">
      <c r="A69" s="2">
        <v>805028530</v>
      </c>
      <c r="B69" s="2" t="s">
        <v>166</v>
      </c>
      <c r="C69" s="2" t="s">
        <v>205</v>
      </c>
      <c r="D69" s="2">
        <v>10142739</v>
      </c>
      <c r="E69" s="2" t="s">
        <v>239</v>
      </c>
      <c r="F69" s="2" t="s">
        <v>205</v>
      </c>
      <c r="G69" s="2">
        <v>10142739</v>
      </c>
      <c r="H69" s="3">
        <v>43648</v>
      </c>
      <c r="I69" s="4">
        <v>64402</v>
      </c>
      <c r="J69" s="4">
        <v>64402</v>
      </c>
      <c r="K69" s="2" t="s">
        <v>172</v>
      </c>
      <c r="L69" s="2" t="s">
        <v>173</v>
      </c>
      <c r="M69" s="2" t="s">
        <v>305</v>
      </c>
      <c r="N69" s="2"/>
      <c r="O69" s="4">
        <v>0</v>
      </c>
      <c r="P69" s="2"/>
      <c r="Q69" s="2"/>
      <c r="R69" s="2"/>
      <c r="S69" s="2"/>
      <c r="T69" s="4">
        <v>0</v>
      </c>
      <c r="U69" s="4">
        <v>64402</v>
      </c>
      <c r="V69" s="4">
        <v>0</v>
      </c>
      <c r="W69" s="4">
        <v>0</v>
      </c>
      <c r="X69" s="4">
        <v>0</v>
      </c>
      <c r="Y69" s="4">
        <v>64402</v>
      </c>
      <c r="Z69" s="4">
        <v>0</v>
      </c>
      <c r="AA69" s="2"/>
      <c r="AB69" s="4">
        <v>0</v>
      </c>
      <c r="AC69" s="2"/>
      <c r="AD69" s="4">
        <v>0</v>
      </c>
      <c r="AE69" s="33">
        <v>0</v>
      </c>
      <c r="AF69" s="4">
        <v>0</v>
      </c>
      <c r="AG69" s="2">
        <v>4800033725</v>
      </c>
      <c r="AH69" s="34"/>
      <c r="AI69" s="3">
        <v>43648</v>
      </c>
      <c r="AJ69" s="2"/>
      <c r="AK69" s="2">
        <v>2</v>
      </c>
      <c r="AL69" s="2"/>
      <c r="AM69" s="2"/>
      <c r="AN69" s="2">
        <v>1</v>
      </c>
      <c r="AO69" s="2">
        <v>20190730</v>
      </c>
      <c r="AP69" s="2">
        <v>20190708</v>
      </c>
      <c r="AQ69" s="4">
        <v>64402</v>
      </c>
      <c r="AR69" s="4">
        <v>0</v>
      </c>
      <c r="AS69" s="3">
        <v>45046</v>
      </c>
    </row>
    <row r="70" spans="1:45" x14ac:dyDescent="0.25">
      <c r="A70" s="2">
        <v>805028530</v>
      </c>
      <c r="B70" s="2" t="s">
        <v>166</v>
      </c>
      <c r="C70" s="2" t="s">
        <v>205</v>
      </c>
      <c r="D70" s="2">
        <v>10144822</v>
      </c>
      <c r="E70" s="2" t="s">
        <v>240</v>
      </c>
      <c r="F70" s="2" t="s">
        <v>205</v>
      </c>
      <c r="G70" s="2">
        <v>10144822</v>
      </c>
      <c r="H70" s="3">
        <v>43654</v>
      </c>
      <c r="I70" s="4">
        <v>380934</v>
      </c>
      <c r="J70" s="4">
        <v>380934</v>
      </c>
      <c r="K70" s="2" t="s">
        <v>172</v>
      </c>
      <c r="L70" s="2" t="s">
        <v>173</v>
      </c>
      <c r="M70" s="2" t="s">
        <v>305</v>
      </c>
      <c r="N70" s="2"/>
      <c r="O70" s="4">
        <v>0</v>
      </c>
      <c r="P70" s="2"/>
      <c r="Q70" s="2"/>
      <c r="R70" s="2"/>
      <c r="S70" s="2"/>
      <c r="T70" s="4">
        <v>0</v>
      </c>
      <c r="U70" s="4">
        <v>380934</v>
      </c>
      <c r="V70" s="4">
        <v>0</v>
      </c>
      <c r="W70" s="4">
        <v>0</v>
      </c>
      <c r="X70" s="4">
        <v>0</v>
      </c>
      <c r="Y70" s="4">
        <v>380934</v>
      </c>
      <c r="Z70" s="4">
        <v>0</v>
      </c>
      <c r="AA70" s="2"/>
      <c r="AB70" s="4">
        <v>0</v>
      </c>
      <c r="AC70" s="2"/>
      <c r="AD70" s="4">
        <v>0</v>
      </c>
      <c r="AE70" s="33">
        <v>0</v>
      </c>
      <c r="AF70" s="4">
        <v>0</v>
      </c>
      <c r="AG70" s="2">
        <v>4800036172</v>
      </c>
      <c r="AH70" s="34"/>
      <c r="AI70" s="3">
        <v>43654</v>
      </c>
      <c r="AJ70" s="2"/>
      <c r="AK70" s="2">
        <v>2</v>
      </c>
      <c r="AL70" s="2"/>
      <c r="AM70" s="2"/>
      <c r="AN70" s="2">
        <v>1</v>
      </c>
      <c r="AO70" s="2">
        <v>20190830</v>
      </c>
      <c r="AP70" s="2">
        <v>20190809</v>
      </c>
      <c r="AQ70" s="4">
        <v>380934</v>
      </c>
      <c r="AR70" s="4">
        <v>0</v>
      </c>
      <c r="AS70" s="3">
        <v>45046</v>
      </c>
    </row>
    <row r="71" spans="1:45" x14ac:dyDescent="0.25">
      <c r="A71" s="2">
        <v>805028530</v>
      </c>
      <c r="B71" s="2" t="s">
        <v>166</v>
      </c>
      <c r="C71" s="2" t="s">
        <v>205</v>
      </c>
      <c r="D71" s="2">
        <v>10144824</v>
      </c>
      <c r="E71" s="2" t="s">
        <v>241</v>
      </c>
      <c r="F71" s="2" t="s">
        <v>205</v>
      </c>
      <c r="G71" s="2">
        <v>10144824</v>
      </c>
      <c r="H71" s="3">
        <v>43654</v>
      </c>
      <c r="I71" s="4">
        <v>61300</v>
      </c>
      <c r="J71" s="4">
        <v>61300</v>
      </c>
      <c r="K71" s="2" t="s">
        <v>172</v>
      </c>
      <c r="L71" s="2" t="s">
        <v>173</v>
      </c>
      <c r="M71" s="2" t="s">
        <v>305</v>
      </c>
      <c r="N71" s="2"/>
      <c r="O71" s="4">
        <v>0</v>
      </c>
      <c r="P71" s="2"/>
      <c r="Q71" s="2"/>
      <c r="R71" s="2"/>
      <c r="S71" s="2"/>
      <c r="T71" s="4">
        <v>0</v>
      </c>
      <c r="U71" s="4">
        <v>61300</v>
      </c>
      <c r="V71" s="4">
        <v>0</v>
      </c>
      <c r="W71" s="4">
        <v>0</v>
      </c>
      <c r="X71" s="4">
        <v>0</v>
      </c>
      <c r="Y71" s="4">
        <v>61300</v>
      </c>
      <c r="Z71" s="4">
        <v>0</v>
      </c>
      <c r="AA71" s="2"/>
      <c r="AB71" s="4">
        <v>0</v>
      </c>
      <c r="AC71" s="2"/>
      <c r="AD71" s="4">
        <v>0</v>
      </c>
      <c r="AE71" s="33">
        <v>0</v>
      </c>
      <c r="AF71" s="4">
        <v>0</v>
      </c>
      <c r="AG71" s="2">
        <v>4800036172</v>
      </c>
      <c r="AH71" s="34"/>
      <c r="AI71" s="3">
        <v>43654</v>
      </c>
      <c r="AJ71" s="2"/>
      <c r="AK71" s="2">
        <v>2</v>
      </c>
      <c r="AL71" s="2"/>
      <c r="AM71" s="2"/>
      <c r="AN71" s="2">
        <v>1</v>
      </c>
      <c r="AO71" s="2">
        <v>20190830</v>
      </c>
      <c r="AP71" s="2">
        <v>20190809</v>
      </c>
      <c r="AQ71" s="4">
        <v>61300</v>
      </c>
      <c r="AR71" s="4">
        <v>0</v>
      </c>
      <c r="AS71" s="3">
        <v>45046</v>
      </c>
    </row>
    <row r="72" spans="1:45" x14ac:dyDescent="0.25">
      <c r="A72" s="2">
        <v>805028530</v>
      </c>
      <c r="B72" s="2" t="s">
        <v>166</v>
      </c>
      <c r="C72" s="2" t="s">
        <v>205</v>
      </c>
      <c r="D72" s="2">
        <v>10150261</v>
      </c>
      <c r="E72" s="2" t="s">
        <v>242</v>
      </c>
      <c r="F72" s="2" t="s">
        <v>205</v>
      </c>
      <c r="G72" s="2">
        <v>10150261</v>
      </c>
      <c r="H72" s="3">
        <v>43668</v>
      </c>
      <c r="I72" s="4">
        <v>304009</v>
      </c>
      <c r="J72" s="4">
        <v>304009</v>
      </c>
      <c r="K72" s="2" t="s">
        <v>172</v>
      </c>
      <c r="L72" s="2" t="s">
        <v>173</v>
      </c>
      <c r="M72" s="2" t="s">
        <v>305</v>
      </c>
      <c r="N72" s="2"/>
      <c r="O72" s="4">
        <v>0</v>
      </c>
      <c r="P72" s="2"/>
      <c r="Q72" s="2"/>
      <c r="R72" s="2"/>
      <c r="S72" s="2"/>
      <c r="T72" s="4">
        <v>0</v>
      </c>
      <c r="U72" s="4">
        <v>304009</v>
      </c>
      <c r="V72" s="4">
        <v>0</v>
      </c>
      <c r="W72" s="4">
        <v>0</v>
      </c>
      <c r="X72" s="4">
        <v>0</v>
      </c>
      <c r="Y72" s="4">
        <v>304009</v>
      </c>
      <c r="Z72" s="4">
        <v>0</v>
      </c>
      <c r="AA72" s="2"/>
      <c r="AB72" s="4">
        <v>0</v>
      </c>
      <c r="AC72" s="2"/>
      <c r="AD72" s="4">
        <v>0</v>
      </c>
      <c r="AE72" s="33">
        <v>0</v>
      </c>
      <c r="AF72" s="4">
        <v>0</v>
      </c>
      <c r="AG72" s="2">
        <v>4800036172</v>
      </c>
      <c r="AH72" s="34"/>
      <c r="AI72" s="3">
        <v>43668</v>
      </c>
      <c r="AJ72" s="2"/>
      <c r="AK72" s="2">
        <v>2</v>
      </c>
      <c r="AL72" s="2"/>
      <c r="AM72" s="2"/>
      <c r="AN72" s="2">
        <v>1</v>
      </c>
      <c r="AO72" s="2">
        <v>20190830</v>
      </c>
      <c r="AP72" s="2">
        <v>20190809</v>
      </c>
      <c r="AQ72" s="4">
        <v>304009</v>
      </c>
      <c r="AR72" s="4">
        <v>0</v>
      </c>
      <c r="AS72" s="3">
        <v>45046</v>
      </c>
    </row>
    <row r="73" spans="1:45" x14ac:dyDescent="0.25">
      <c r="A73" s="2">
        <v>805028530</v>
      </c>
      <c r="B73" s="2" t="s">
        <v>166</v>
      </c>
      <c r="C73" s="2" t="s">
        <v>205</v>
      </c>
      <c r="D73" s="2">
        <v>10155115</v>
      </c>
      <c r="E73" s="2" t="s">
        <v>243</v>
      </c>
      <c r="F73" s="2" t="s">
        <v>205</v>
      </c>
      <c r="G73" s="2">
        <v>10155115</v>
      </c>
      <c r="H73" s="3">
        <v>43680</v>
      </c>
      <c r="I73" s="4">
        <v>51300</v>
      </c>
      <c r="J73" s="4">
        <v>51300</v>
      </c>
      <c r="K73" s="2" t="s">
        <v>172</v>
      </c>
      <c r="L73" s="2" t="s">
        <v>173</v>
      </c>
      <c r="M73" s="2" t="s">
        <v>305</v>
      </c>
      <c r="N73" s="2"/>
      <c r="O73" s="4">
        <v>0</v>
      </c>
      <c r="P73" s="2"/>
      <c r="Q73" s="2"/>
      <c r="R73" s="2"/>
      <c r="S73" s="2"/>
      <c r="T73" s="4">
        <v>0</v>
      </c>
      <c r="U73" s="4">
        <v>51300</v>
      </c>
      <c r="V73" s="4">
        <v>0</v>
      </c>
      <c r="W73" s="4">
        <v>0</v>
      </c>
      <c r="X73" s="4">
        <v>0</v>
      </c>
      <c r="Y73" s="4">
        <v>51300</v>
      </c>
      <c r="Z73" s="4">
        <v>0</v>
      </c>
      <c r="AA73" s="2"/>
      <c r="AB73" s="4">
        <v>0</v>
      </c>
      <c r="AC73" s="2"/>
      <c r="AD73" s="4">
        <v>0</v>
      </c>
      <c r="AE73" s="33">
        <v>0</v>
      </c>
      <c r="AF73" s="4">
        <v>0</v>
      </c>
      <c r="AG73" s="2">
        <v>4800036172</v>
      </c>
      <c r="AH73" s="34"/>
      <c r="AI73" s="3">
        <v>43680</v>
      </c>
      <c r="AJ73" s="2"/>
      <c r="AK73" s="2">
        <v>2</v>
      </c>
      <c r="AL73" s="2"/>
      <c r="AM73" s="2"/>
      <c r="AN73" s="2">
        <v>1</v>
      </c>
      <c r="AO73" s="2">
        <v>20190930</v>
      </c>
      <c r="AP73" s="2">
        <v>20190910</v>
      </c>
      <c r="AQ73" s="4">
        <v>51300</v>
      </c>
      <c r="AR73" s="4">
        <v>0</v>
      </c>
      <c r="AS73" s="3">
        <v>45046</v>
      </c>
    </row>
    <row r="74" spans="1:45" x14ac:dyDescent="0.25">
      <c r="A74" s="2">
        <v>805028530</v>
      </c>
      <c r="B74" s="2" t="s">
        <v>166</v>
      </c>
      <c r="C74" s="2" t="s">
        <v>205</v>
      </c>
      <c r="D74" s="2">
        <v>10155168</v>
      </c>
      <c r="E74" s="2" t="s">
        <v>244</v>
      </c>
      <c r="F74" s="2" t="s">
        <v>205</v>
      </c>
      <c r="G74" s="2">
        <v>10155168</v>
      </c>
      <c r="H74" s="3">
        <v>43681</v>
      </c>
      <c r="I74" s="4">
        <v>285902</v>
      </c>
      <c r="J74" s="4">
        <v>285902</v>
      </c>
      <c r="K74" s="2" t="s">
        <v>172</v>
      </c>
      <c r="L74" s="2" t="s">
        <v>173</v>
      </c>
      <c r="M74" s="2" t="s">
        <v>305</v>
      </c>
      <c r="N74" s="2"/>
      <c r="O74" s="4">
        <v>0</v>
      </c>
      <c r="P74" s="2"/>
      <c r="Q74" s="2"/>
      <c r="R74" s="2"/>
      <c r="S74" s="2"/>
      <c r="T74" s="4">
        <v>0</v>
      </c>
      <c r="U74" s="4">
        <v>285902</v>
      </c>
      <c r="V74" s="4">
        <v>0</v>
      </c>
      <c r="W74" s="4">
        <v>0</v>
      </c>
      <c r="X74" s="4">
        <v>0</v>
      </c>
      <c r="Y74" s="4">
        <v>285902</v>
      </c>
      <c r="Z74" s="4">
        <v>0</v>
      </c>
      <c r="AA74" s="2"/>
      <c r="AB74" s="4">
        <v>0</v>
      </c>
      <c r="AC74" s="2"/>
      <c r="AD74" s="4">
        <v>0</v>
      </c>
      <c r="AE74" s="33">
        <v>0</v>
      </c>
      <c r="AF74" s="4">
        <v>0</v>
      </c>
      <c r="AG74" s="2">
        <v>4800036172</v>
      </c>
      <c r="AH74" s="34"/>
      <c r="AI74" s="3">
        <v>43681</v>
      </c>
      <c r="AJ74" s="2"/>
      <c r="AK74" s="2">
        <v>2</v>
      </c>
      <c r="AL74" s="2"/>
      <c r="AM74" s="2"/>
      <c r="AN74" s="2">
        <v>1</v>
      </c>
      <c r="AO74" s="2">
        <v>20190930</v>
      </c>
      <c r="AP74" s="2">
        <v>20190910</v>
      </c>
      <c r="AQ74" s="4">
        <v>285902</v>
      </c>
      <c r="AR74" s="4">
        <v>0</v>
      </c>
      <c r="AS74" s="3">
        <v>45046</v>
      </c>
    </row>
    <row r="75" spans="1:45" x14ac:dyDescent="0.25">
      <c r="A75" s="2">
        <v>805028530</v>
      </c>
      <c r="B75" s="2" t="s">
        <v>166</v>
      </c>
      <c r="C75" s="2" t="s">
        <v>205</v>
      </c>
      <c r="D75" s="2">
        <v>10156895</v>
      </c>
      <c r="E75" s="2" t="s">
        <v>245</v>
      </c>
      <c r="F75" s="2" t="s">
        <v>205</v>
      </c>
      <c r="G75" s="2">
        <v>10156895</v>
      </c>
      <c r="H75" s="3">
        <v>43686</v>
      </c>
      <c r="I75" s="4">
        <v>120914</v>
      </c>
      <c r="J75" s="4">
        <v>120914</v>
      </c>
      <c r="K75" s="2" t="s">
        <v>172</v>
      </c>
      <c r="L75" s="2" t="s">
        <v>173</v>
      </c>
      <c r="M75" s="2" t="s">
        <v>305</v>
      </c>
      <c r="N75" s="2"/>
      <c r="O75" s="4">
        <v>0</v>
      </c>
      <c r="P75" s="2"/>
      <c r="Q75" s="2"/>
      <c r="R75" s="2"/>
      <c r="S75" s="2"/>
      <c r="T75" s="4">
        <v>0</v>
      </c>
      <c r="U75" s="4">
        <v>120914</v>
      </c>
      <c r="V75" s="4">
        <v>0</v>
      </c>
      <c r="W75" s="4">
        <v>0</v>
      </c>
      <c r="X75" s="4">
        <v>0</v>
      </c>
      <c r="Y75" s="4">
        <v>120914</v>
      </c>
      <c r="Z75" s="4">
        <v>0</v>
      </c>
      <c r="AA75" s="2"/>
      <c r="AB75" s="4">
        <v>0</v>
      </c>
      <c r="AC75" s="2"/>
      <c r="AD75" s="4">
        <v>0</v>
      </c>
      <c r="AE75" s="33">
        <v>0</v>
      </c>
      <c r="AF75" s="4">
        <v>0</v>
      </c>
      <c r="AG75" s="2">
        <v>4800036172</v>
      </c>
      <c r="AH75" s="34"/>
      <c r="AI75" s="3">
        <v>43686</v>
      </c>
      <c r="AJ75" s="2"/>
      <c r="AK75" s="2">
        <v>2</v>
      </c>
      <c r="AL75" s="2"/>
      <c r="AM75" s="2"/>
      <c r="AN75" s="2">
        <v>1</v>
      </c>
      <c r="AO75" s="2">
        <v>20190930</v>
      </c>
      <c r="AP75" s="2">
        <v>20190910</v>
      </c>
      <c r="AQ75" s="4">
        <v>120914</v>
      </c>
      <c r="AR75" s="4">
        <v>0</v>
      </c>
      <c r="AS75" s="3">
        <v>45046</v>
      </c>
    </row>
    <row r="76" spans="1:45" x14ac:dyDescent="0.25">
      <c r="A76" s="2">
        <v>805028530</v>
      </c>
      <c r="B76" s="2" t="s">
        <v>166</v>
      </c>
      <c r="C76" s="2" t="s">
        <v>205</v>
      </c>
      <c r="D76" s="2">
        <v>10159018</v>
      </c>
      <c r="E76" s="2" t="s">
        <v>246</v>
      </c>
      <c r="F76" s="2" t="s">
        <v>205</v>
      </c>
      <c r="G76" s="2">
        <v>10159018</v>
      </c>
      <c r="H76" s="3">
        <v>43694</v>
      </c>
      <c r="I76" s="4">
        <v>349176</v>
      </c>
      <c r="J76" s="4">
        <v>349176</v>
      </c>
      <c r="K76" s="2" t="s">
        <v>172</v>
      </c>
      <c r="L76" s="2" t="s">
        <v>173</v>
      </c>
      <c r="M76" s="2" t="s">
        <v>305</v>
      </c>
      <c r="N76" s="2"/>
      <c r="O76" s="4">
        <v>0</v>
      </c>
      <c r="P76" s="2"/>
      <c r="Q76" s="2"/>
      <c r="R76" s="2"/>
      <c r="S76" s="2"/>
      <c r="T76" s="4">
        <v>0</v>
      </c>
      <c r="U76" s="4">
        <v>349176</v>
      </c>
      <c r="V76" s="4">
        <v>0</v>
      </c>
      <c r="W76" s="4">
        <v>0</v>
      </c>
      <c r="X76" s="4">
        <v>0</v>
      </c>
      <c r="Y76" s="4">
        <v>349176</v>
      </c>
      <c r="Z76" s="4">
        <v>0</v>
      </c>
      <c r="AA76" s="2"/>
      <c r="AB76" s="4">
        <v>0</v>
      </c>
      <c r="AC76" s="2"/>
      <c r="AD76" s="4">
        <v>0</v>
      </c>
      <c r="AE76" s="33">
        <v>0</v>
      </c>
      <c r="AF76" s="4">
        <v>0</v>
      </c>
      <c r="AG76" s="2">
        <v>4800036172</v>
      </c>
      <c r="AH76" s="34"/>
      <c r="AI76" s="3">
        <v>43694</v>
      </c>
      <c r="AJ76" s="2"/>
      <c r="AK76" s="2">
        <v>2</v>
      </c>
      <c r="AL76" s="2"/>
      <c r="AM76" s="2"/>
      <c r="AN76" s="2">
        <v>1</v>
      </c>
      <c r="AO76" s="2">
        <v>20190930</v>
      </c>
      <c r="AP76" s="2">
        <v>20190910</v>
      </c>
      <c r="AQ76" s="4">
        <v>349176</v>
      </c>
      <c r="AR76" s="4">
        <v>0</v>
      </c>
      <c r="AS76" s="3">
        <v>45046</v>
      </c>
    </row>
    <row r="77" spans="1:45" x14ac:dyDescent="0.25">
      <c r="A77" s="2">
        <v>805028530</v>
      </c>
      <c r="B77" s="2" t="s">
        <v>166</v>
      </c>
      <c r="C77" s="2" t="s">
        <v>205</v>
      </c>
      <c r="D77" s="2">
        <v>10159277</v>
      </c>
      <c r="E77" s="2" t="s">
        <v>247</v>
      </c>
      <c r="F77" s="2" t="s">
        <v>205</v>
      </c>
      <c r="G77" s="2">
        <v>10159277</v>
      </c>
      <c r="H77" s="3">
        <v>43695</v>
      </c>
      <c r="I77" s="4">
        <v>82059</v>
      </c>
      <c r="J77" s="4">
        <v>82059</v>
      </c>
      <c r="K77" s="2" t="s">
        <v>172</v>
      </c>
      <c r="L77" s="2" t="s">
        <v>173</v>
      </c>
      <c r="M77" s="2" t="s">
        <v>305</v>
      </c>
      <c r="N77" s="2"/>
      <c r="O77" s="4">
        <v>0</v>
      </c>
      <c r="P77" s="2"/>
      <c r="Q77" s="2"/>
      <c r="R77" s="2"/>
      <c r="S77" s="2"/>
      <c r="T77" s="4">
        <v>0</v>
      </c>
      <c r="U77" s="4">
        <v>82059</v>
      </c>
      <c r="V77" s="4">
        <v>0</v>
      </c>
      <c r="W77" s="4">
        <v>0</v>
      </c>
      <c r="X77" s="4">
        <v>0</v>
      </c>
      <c r="Y77" s="4">
        <v>82059</v>
      </c>
      <c r="Z77" s="4">
        <v>0</v>
      </c>
      <c r="AA77" s="2"/>
      <c r="AB77" s="4">
        <v>0</v>
      </c>
      <c r="AC77" s="2"/>
      <c r="AD77" s="4">
        <v>0</v>
      </c>
      <c r="AE77" s="33">
        <v>0</v>
      </c>
      <c r="AF77" s="4">
        <v>0</v>
      </c>
      <c r="AG77" s="2">
        <v>4800036172</v>
      </c>
      <c r="AH77" s="34"/>
      <c r="AI77" s="3">
        <v>43695</v>
      </c>
      <c r="AJ77" s="2"/>
      <c r="AK77" s="2">
        <v>2</v>
      </c>
      <c r="AL77" s="2"/>
      <c r="AM77" s="2"/>
      <c r="AN77" s="2">
        <v>1</v>
      </c>
      <c r="AO77" s="2">
        <v>20190930</v>
      </c>
      <c r="AP77" s="2">
        <v>20190910</v>
      </c>
      <c r="AQ77" s="4">
        <v>82059</v>
      </c>
      <c r="AR77" s="4">
        <v>0</v>
      </c>
      <c r="AS77" s="3">
        <v>45046</v>
      </c>
    </row>
    <row r="78" spans="1:45" x14ac:dyDescent="0.25">
      <c r="A78" s="2">
        <v>805028530</v>
      </c>
      <c r="B78" s="2" t="s">
        <v>166</v>
      </c>
      <c r="C78" s="2" t="s">
        <v>205</v>
      </c>
      <c r="D78" s="2">
        <v>10178028</v>
      </c>
      <c r="E78" s="2" t="s">
        <v>248</v>
      </c>
      <c r="F78" s="2" t="s">
        <v>205</v>
      </c>
      <c r="G78" s="2">
        <v>10178028</v>
      </c>
      <c r="H78" s="3">
        <v>43750</v>
      </c>
      <c r="I78" s="4">
        <v>283036</v>
      </c>
      <c r="J78" s="4">
        <v>283036</v>
      </c>
      <c r="K78" s="2" t="s">
        <v>172</v>
      </c>
      <c r="L78" s="2" t="s">
        <v>173</v>
      </c>
      <c r="M78" s="2" t="s">
        <v>305</v>
      </c>
      <c r="N78" s="2"/>
      <c r="O78" s="4">
        <v>0</v>
      </c>
      <c r="P78" s="2"/>
      <c r="Q78" s="2"/>
      <c r="R78" s="2"/>
      <c r="S78" s="2"/>
      <c r="T78" s="4">
        <v>0</v>
      </c>
      <c r="U78" s="4">
        <v>283036</v>
      </c>
      <c r="V78" s="4">
        <v>0</v>
      </c>
      <c r="W78" s="4">
        <v>0</v>
      </c>
      <c r="X78" s="4">
        <v>0</v>
      </c>
      <c r="Y78" s="4">
        <v>283036</v>
      </c>
      <c r="Z78" s="4">
        <v>0</v>
      </c>
      <c r="AA78" s="2"/>
      <c r="AB78" s="4">
        <v>0</v>
      </c>
      <c r="AC78" s="2"/>
      <c r="AD78" s="4">
        <v>0</v>
      </c>
      <c r="AE78" s="33">
        <v>0</v>
      </c>
      <c r="AF78" s="4">
        <v>0</v>
      </c>
      <c r="AG78" s="2">
        <v>4800036172</v>
      </c>
      <c r="AH78" s="34"/>
      <c r="AI78" s="3">
        <v>43750</v>
      </c>
      <c r="AJ78" s="2"/>
      <c r="AK78" s="2">
        <v>2</v>
      </c>
      <c r="AL78" s="2"/>
      <c r="AM78" s="2"/>
      <c r="AN78" s="2">
        <v>1</v>
      </c>
      <c r="AO78" s="2">
        <v>20191230</v>
      </c>
      <c r="AP78" s="2">
        <v>20191213</v>
      </c>
      <c r="AQ78" s="4">
        <v>283036</v>
      </c>
      <c r="AR78" s="4">
        <v>0</v>
      </c>
      <c r="AS78" s="3">
        <v>45046</v>
      </c>
    </row>
    <row r="79" spans="1:45" x14ac:dyDescent="0.25">
      <c r="A79" s="2">
        <v>805028530</v>
      </c>
      <c r="B79" s="2" t="s">
        <v>166</v>
      </c>
      <c r="C79" s="2" t="s">
        <v>205</v>
      </c>
      <c r="D79" s="2">
        <v>10192598</v>
      </c>
      <c r="E79" s="2" t="s">
        <v>249</v>
      </c>
      <c r="F79" s="2" t="s">
        <v>205</v>
      </c>
      <c r="G79" s="2">
        <v>10192598</v>
      </c>
      <c r="H79" s="3">
        <v>43796</v>
      </c>
      <c r="I79" s="4">
        <v>110800</v>
      </c>
      <c r="J79" s="4">
        <v>110800</v>
      </c>
      <c r="K79" s="2" t="s">
        <v>172</v>
      </c>
      <c r="L79" s="2" t="s">
        <v>173</v>
      </c>
      <c r="M79" s="2" t="s">
        <v>305</v>
      </c>
      <c r="N79" s="2"/>
      <c r="O79" s="4">
        <v>0</v>
      </c>
      <c r="P79" s="2"/>
      <c r="Q79" s="2"/>
      <c r="R79" s="2"/>
      <c r="S79" s="2"/>
      <c r="T79" s="4">
        <v>0</v>
      </c>
      <c r="U79" s="4">
        <v>110800</v>
      </c>
      <c r="V79" s="4">
        <v>0</v>
      </c>
      <c r="W79" s="4">
        <v>0</v>
      </c>
      <c r="X79" s="4">
        <v>0</v>
      </c>
      <c r="Y79" s="4">
        <v>110800</v>
      </c>
      <c r="Z79" s="4">
        <v>0</v>
      </c>
      <c r="AA79" s="2"/>
      <c r="AB79" s="4">
        <v>0</v>
      </c>
      <c r="AC79" s="2"/>
      <c r="AD79" s="4">
        <v>0</v>
      </c>
      <c r="AE79" s="33">
        <v>0</v>
      </c>
      <c r="AF79" s="4">
        <v>0</v>
      </c>
      <c r="AG79" s="2">
        <v>4800036172</v>
      </c>
      <c r="AH79" s="34"/>
      <c r="AI79" s="3">
        <v>43796</v>
      </c>
      <c r="AJ79" s="2"/>
      <c r="AK79" s="2">
        <v>2</v>
      </c>
      <c r="AL79" s="2"/>
      <c r="AM79" s="2"/>
      <c r="AN79" s="2">
        <v>1</v>
      </c>
      <c r="AO79" s="2">
        <v>20191230</v>
      </c>
      <c r="AP79" s="2">
        <v>20191213</v>
      </c>
      <c r="AQ79" s="4">
        <v>110800</v>
      </c>
      <c r="AR79" s="4">
        <v>0</v>
      </c>
      <c r="AS79" s="3">
        <v>45046</v>
      </c>
    </row>
    <row r="80" spans="1:45" x14ac:dyDescent="0.25">
      <c r="A80" s="2">
        <v>805028530</v>
      </c>
      <c r="B80" s="2" t="s">
        <v>166</v>
      </c>
      <c r="C80" s="2" t="s">
        <v>205</v>
      </c>
      <c r="D80" s="2">
        <v>10193937</v>
      </c>
      <c r="E80" s="2" t="s">
        <v>250</v>
      </c>
      <c r="F80" s="2" t="s">
        <v>205</v>
      </c>
      <c r="G80" s="2">
        <v>10193937</v>
      </c>
      <c r="H80" s="3">
        <v>43800</v>
      </c>
      <c r="I80" s="4">
        <v>217547</v>
      </c>
      <c r="J80" s="4">
        <v>217547</v>
      </c>
      <c r="K80" s="2" t="s">
        <v>172</v>
      </c>
      <c r="L80" s="2" t="s">
        <v>173</v>
      </c>
      <c r="M80" s="2" t="s">
        <v>305</v>
      </c>
      <c r="N80" s="2"/>
      <c r="O80" s="4">
        <v>0</v>
      </c>
      <c r="P80" s="2"/>
      <c r="Q80" s="2"/>
      <c r="R80" s="2"/>
      <c r="S80" s="2"/>
      <c r="T80" s="4">
        <v>0</v>
      </c>
      <c r="U80" s="4">
        <v>217547</v>
      </c>
      <c r="V80" s="4">
        <v>0</v>
      </c>
      <c r="W80" s="4">
        <v>0</v>
      </c>
      <c r="X80" s="4">
        <v>0</v>
      </c>
      <c r="Y80" s="4">
        <v>217547</v>
      </c>
      <c r="Z80" s="4">
        <v>0</v>
      </c>
      <c r="AA80" s="2"/>
      <c r="AB80" s="4">
        <v>0</v>
      </c>
      <c r="AC80" s="2"/>
      <c r="AD80" s="4">
        <v>0</v>
      </c>
      <c r="AE80" s="33">
        <v>0</v>
      </c>
      <c r="AF80" s="4">
        <v>0</v>
      </c>
      <c r="AG80" s="2">
        <v>4800036172</v>
      </c>
      <c r="AH80" s="34"/>
      <c r="AI80" s="3">
        <v>43800</v>
      </c>
      <c r="AJ80" s="2"/>
      <c r="AK80" s="2">
        <v>2</v>
      </c>
      <c r="AL80" s="2"/>
      <c r="AM80" s="2"/>
      <c r="AN80" s="2">
        <v>1</v>
      </c>
      <c r="AO80" s="2">
        <v>20191230</v>
      </c>
      <c r="AP80" s="2">
        <v>20191213</v>
      </c>
      <c r="AQ80" s="4">
        <v>217547</v>
      </c>
      <c r="AR80" s="4">
        <v>0</v>
      </c>
      <c r="AS80" s="3">
        <v>45046</v>
      </c>
    </row>
    <row r="81" spans="1:45" x14ac:dyDescent="0.25">
      <c r="A81" s="2">
        <v>805028530</v>
      </c>
      <c r="B81" s="2" t="s">
        <v>166</v>
      </c>
      <c r="C81" s="2" t="s">
        <v>205</v>
      </c>
      <c r="D81" s="2">
        <v>10195591</v>
      </c>
      <c r="E81" s="2" t="s">
        <v>251</v>
      </c>
      <c r="F81" s="2" t="s">
        <v>205</v>
      </c>
      <c r="G81" s="2">
        <v>10195591</v>
      </c>
      <c r="H81" s="3">
        <v>43804</v>
      </c>
      <c r="I81" s="4">
        <v>55050</v>
      </c>
      <c r="J81" s="4">
        <v>55050</v>
      </c>
      <c r="K81" s="2" t="s">
        <v>172</v>
      </c>
      <c r="L81" s="2" t="s">
        <v>173</v>
      </c>
      <c r="M81" s="2" t="s">
        <v>305</v>
      </c>
      <c r="N81" s="2"/>
      <c r="O81" s="4">
        <v>0</v>
      </c>
      <c r="P81" s="2"/>
      <c r="Q81" s="2"/>
      <c r="R81" s="2"/>
      <c r="S81" s="2"/>
      <c r="T81" s="4">
        <v>0</v>
      </c>
      <c r="U81" s="4">
        <v>55050</v>
      </c>
      <c r="V81" s="4">
        <v>0</v>
      </c>
      <c r="W81" s="4">
        <v>0</v>
      </c>
      <c r="X81" s="4">
        <v>0</v>
      </c>
      <c r="Y81" s="4">
        <v>55050</v>
      </c>
      <c r="Z81" s="4">
        <v>0</v>
      </c>
      <c r="AA81" s="2"/>
      <c r="AB81" s="4">
        <v>0</v>
      </c>
      <c r="AC81" s="2"/>
      <c r="AD81" s="4">
        <v>0</v>
      </c>
      <c r="AE81" s="33">
        <v>0</v>
      </c>
      <c r="AF81" s="4">
        <v>0</v>
      </c>
      <c r="AG81" s="2">
        <v>4800037630</v>
      </c>
      <c r="AH81" s="34"/>
      <c r="AI81" s="3">
        <v>43804</v>
      </c>
      <c r="AJ81" s="2"/>
      <c r="AK81" s="2">
        <v>2</v>
      </c>
      <c r="AL81" s="2"/>
      <c r="AM81" s="2"/>
      <c r="AN81" s="2">
        <v>1</v>
      </c>
      <c r="AO81" s="2">
        <v>20200330</v>
      </c>
      <c r="AP81" s="2">
        <v>20200304</v>
      </c>
      <c r="AQ81" s="4">
        <v>55050</v>
      </c>
      <c r="AR81" s="4">
        <v>0</v>
      </c>
      <c r="AS81" s="3">
        <v>45046</v>
      </c>
    </row>
    <row r="82" spans="1:45" x14ac:dyDescent="0.25">
      <c r="A82" s="2">
        <v>805028530</v>
      </c>
      <c r="B82" s="2" t="s">
        <v>166</v>
      </c>
      <c r="C82" s="2" t="s">
        <v>205</v>
      </c>
      <c r="D82" s="2">
        <v>10195861</v>
      </c>
      <c r="E82" s="2" t="s">
        <v>252</v>
      </c>
      <c r="F82" s="2" t="s">
        <v>205</v>
      </c>
      <c r="G82" s="2">
        <v>10195861</v>
      </c>
      <c r="H82" s="3">
        <v>43805</v>
      </c>
      <c r="I82" s="4">
        <v>763195</v>
      </c>
      <c r="J82" s="4">
        <v>763195</v>
      </c>
      <c r="K82" s="2" t="s">
        <v>172</v>
      </c>
      <c r="L82" s="2" t="s">
        <v>173</v>
      </c>
      <c r="M82" s="2" t="s">
        <v>305</v>
      </c>
      <c r="N82" s="2"/>
      <c r="O82" s="4">
        <v>0</v>
      </c>
      <c r="P82" s="2"/>
      <c r="Q82" s="2"/>
      <c r="R82" s="2"/>
      <c r="S82" s="2"/>
      <c r="T82" s="4">
        <v>0</v>
      </c>
      <c r="U82" s="4">
        <v>763195</v>
      </c>
      <c r="V82" s="4">
        <v>0</v>
      </c>
      <c r="W82" s="4">
        <v>0</v>
      </c>
      <c r="X82" s="4">
        <v>0</v>
      </c>
      <c r="Y82" s="4">
        <v>763195</v>
      </c>
      <c r="Z82" s="4">
        <v>0</v>
      </c>
      <c r="AA82" s="2"/>
      <c r="AB82" s="4">
        <v>0</v>
      </c>
      <c r="AC82" s="2"/>
      <c r="AD82" s="4">
        <v>0</v>
      </c>
      <c r="AE82" s="33">
        <v>0</v>
      </c>
      <c r="AF82" s="4">
        <v>0</v>
      </c>
      <c r="AG82" s="2">
        <v>4800036172</v>
      </c>
      <c r="AH82" s="34"/>
      <c r="AI82" s="3">
        <v>43805</v>
      </c>
      <c r="AJ82" s="2"/>
      <c r="AK82" s="2">
        <v>2</v>
      </c>
      <c r="AL82" s="2"/>
      <c r="AM82" s="2"/>
      <c r="AN82" s="2">
        <v>1</v>
      </c>
      <c r="AO82" s="2">
        <v>20191230</v>
      </c>
      <c r="AP82" s="2">
        <v>20191218</v>
      </c>
      <c r="AQ82" s="4">
        <v>763195</v>
      </c>
      <c r="AR82" s="4">
        <v>0</v>
      </c>
      <c r="AS82" s="3">
        <v>45046</v>
      </c>
    </row>
    <row r="83" spans="1:45" x14ac:dyDescent="0.25">
      <c r="A83" s="2">
        <v>805028530</v>
      </c>
      <c r="B83" s="2" t="s">
        <v>166</v>
      </c>
      <c r="C83" s="2" t="s">
        <v>205</v>
      </c>
      <c r="D83" s="2">
        <v>10197454</v>
      </c>
      <c r="E83" s="2" t="s">
        <v>253</v>
      </c>
      <c r="F83" s="2" t="s">
        <v>205</v>
      </c>
      <c r="G83" s="2">
        <v>10197454</v>
      </c>
      <c r="H83" s="3">
        <v>43811</v>
      </c>
      <c r="I83" s="4">
        <v>766500</v>
      </c>
      <c r="J83" s="4">
        <v>766500</v>
      </c>
      <c r="K83" s="2" t="s">
        <v>172</v>
      </c>
      <c r="L83" s="2" t="s">
        <v>173</v>
      </c>
      <c r="M83" s="2" t="s">
        <v>305</v>
      </c>
      <c r="N83" s="2"/>
      <c r="O83" s="4">
        <v>0</v>
      </c>
      <c r="P83" s="2"/>
      <c r="Q83" s="2"/>
      <c r="R83" s="2"/>
      <c r="S83" s="2"/>
      <c r="T83" s="4">
        <v>0</v>
      </c>
      <c r="U83" s="4">
        <v>766500</v>
      </c>
      <c r="V83" s="4">
        <v>0</v>
      </c>
      <c r="W83" s="4">
        <v>0</v>
      </c>
      <c r="X83" s="4">
        <v>0</v>
      </c>
      <c r="Y83" s="4">
        <v>766500</v>
      </c>
      <c r="Z83" s="4">
        <v>0</v>
      </c>
      <c r="AA83" s="2"/>
      <c r="AB83" s="4">
        <v>0</v>
      </c>
      <c r="AC83" s="2"/>
      <c r="AD83" s="4">
        <v>0</v>
      </c>
      <c r="AE83" s="33">
        <v>0</v>
      </c>
      <c r="AF83" s="4">
        <v>0</v>
      </c>
      <c r="AG83" s="2">
        <v>4800036172</v>
      </c>
      <c r="AH83" s="34"/>
      <c r="AI83" s="3">
        <v>43811</v>
      </c>
      <c r="AJ83" s="2"/>
      <c r="AK83" s="2">
        <v>2</v>
      </c>
      <c r="AL83" s="2"/>
      <c r="AM83" s="2"/>
      <c r="AN83" s="2">
        <v>1</v>
      </c>
      <c r="AO83" s="2">
        <v>20191230</v>
      </c>
      <c r="AP83" s="2">
        <v>20191218</v>
      </c>
      <c r="AQ83" s="4">
        <v>766500</v>
      </c>
      <c r="AR83" s="4">
        <v>0</v>
      </c>
      <c r="AS83" s="3">
        <v>45046</v>
      </c>
    </row>
    <row r="84" spans="1:45" x14ac:dyDescent="0.25">
      <c r="A84" s="2">
        <v>805028530</v>
      </c>
      <c r="B84" s="2" t="s">
        <v>166</v>
      </c>
      <c r="C84" s="2" t="s">
        <v>205</v>
      </c>
      <c r="D84" s="2">
        <v>10200837</v>
      </c>
      <c r="E84" s="2" t="s">
        <v>254</v>
      </c>
      <c r="F84" s="2" t="s">
        <v>205</v>
      </c>
      <c r="G84" s="2">
        <v>10200837</v>
      </c>
      <c r="H84" s="3">
        <v>43819</v>
      </c>
      <c r="I84" s="4">
        <v>81129</v>
      </c>
      <c r="J84" s="4">
        <v>81129</v>
      </c>
      <c r="K84" s="2" t="s">
        <v>172</v>
      </c>
      <c r="L84" s="2" t="s">
        <v>173</v>
      </c>
      <c r="M84" s="2" t="s">
        <v>305</v>
      </c>
      <c r="N84" s="2"/>
      <c r="O84" s="4">
        <v>0</v>
      </c>
      <c r="P84" s="2"/>
      <c r="Q84" s="2"/>
      <c r="R84" s="2"/>
      <c r="S84" s="2"/>
      <c r="T84" s="4">
        <v>0</v>
      </c>
      <c r="U84" s="4">
        <v>81129</v>
      </c>
      <c r="V84" s="4">
        <v>0</v>
      </c>
      <c r="W84" s="4">
        <v>0</v>
      </c>
      <c r="X84" s="4">
        <v>0</v>
      </c>
      <c r="Y84" s="4">
        <v>81129</v>
      </c>
      <c r="Z84" s="4">
        <v>0</v>
      </c>
      <c r="AA84" s="2"/>
      <c r="AB84" s="4">
        <v>0</v>
      </c>
      <c r="AC84" s="2"/>
      <c r="AD84" s="4">
        <v>0</v>
      </c>
      <c r="AE84" s="33">
        <v>0</v>
      </c>
      <c r="AF84" s="4">
        <v>0</v>
      </c>
      <c r="AG84" s="2">
        <v>4800037630</v>
      </c>
      <c r="AH84" s="34"/>
      <c r="AI84" s="3">
        <v>43819</v>
      </c>
      <c r="AJ84" s="2"/>
      <c r="AK84" s="2">
        <v>2</v>
      </c>
      <c r="AL84" s="2"/>
      <c r="AM84" s="2"/>
      <c r="AN84" s="2">
        <v>1</v>
      </c>
      <c r="AO84" s="2">
        <v>20200330</v>
      </c>
      <c r="AP84" s="2">
        <v>20200304</v>
      </c>
      <c r="AQ84" s="4">
        <v>81129</v>
      </c>
      <c r="AR84" s="4">
        <v>0</v>
      </c>
      <c r="AS84" s="3">
        <v>45046</v>
      </c>
    </row>
    <row r="85" spans="1:45" x14ac:dyDescent="0.25">
      <c r="A85" s="2">
        <v>805028530</v>
      </c>
      <c r="B85" s="2" t="s">
        <v>166</v>
      </c>
      <c r="C85" s="2" t="s">
        <v>205</v>
      </c>
      <c r="D85" s="2">
        <v>10200849</v>
      </c>
      <c r="E85" s="2" t="s">
        <v>255</v>
      </c>
      <c r="F85" s="2" t="s">
        <v>205</v>
      </c>
      <c r="G85" s="2">
        <v>10200849</v>
      </c>
      <c r="H85" s="3">
        <v>43819</v>
      </c>
      <c r="I85" s="4">
        <v>578490</v>
      </c>
      <c r="J85" s="4">
        <v>578490</v>
      </c>
      <c r="K85" s="2" t="s">
        <v>172</v>
      </c>
      <c r="L85" s="2" t="s">
        <v>173</v>
      </c>
      <c r="M85" s="2" t="s">
        <v>305</v>
      </c>
      <c r="N85" s="2"/>
      <c r="O85" s="4">
        <v>0</v>
      </c>
      <c r="P85" s="2"/>
      <c r="Q85" s="2"/>
      <c r="R85" s="2"/>
      <c r="S85" s="2"/>
      <c r="T85" s="4">
        <v>0</v>
      </c>
      <c r="U85" s="4">
        <v>578490</v>
      </c>
      <c r="V85" s="4">
        <v>0</v>
      </c>
      <c r="W85" s="4">
        <v>0</v>
      </c>
      <c r="X85" s="4">
        <v>0</v>
      </c>
      <c r="Y85" s="4">
        <v>578490</v>
      </c>
      <c r="Z85" s="4">
        <v>0</v>
      </c>
      <c r="AA85" s="2"/>
      <c r="AB85" s="4">
        <v>0</v>
      </c>
      <c r="AC85" s="2"/>
      <c r="AD85" s="4">
        <v>0</v>
      </c>
      <c r="AE85" s="33">
        <v>0</v>
      </c>
      <c r="AF85" s="4">
        <v>0</v>
      </c>
      <c r="AG85" s="2">
        <v>4800037630</v>
      </c>
      <c r="AH85" s="34"/>
      <c r="AI85" s="3">
        <v>43819</v>
      </c>
      <c r="AJ85" s="2"/>
      <c r="AK85" s="2">
        <v>2</v>
      </c>
      <c r="AL85" s="2"/>
      <c r="AM85" s="2"/>
      <c r="AN85" s="2">
        <v>1</v>
      </c>
      <c r="AO85" s="2">
        <v>20200330</v>
      </c>
      <c r="AP85" s="2">
        <v>20200304</v>
      </c>
      <c r="AQ85" s="4">
        <v>578490</v>
      </c>
      <c r="AR85" s="4">
        <v>0</v>
      </c>
      <c r="AS85" s="3">
        <v>45046</v>
      </c>
    </row>
    <row r="86" spans="1:45" x14ac:dyDescent="0.25">
      <c r="A86" s="2">
        <v>805028530</v>
      </c>
      <c r="B86" s="2" t="s">
        <v>166</v>
      </c>
      <c r="C86" s="2" t="s">
        <v>205</v>
      </c>
      <c r="D86" s="2">
        <v>10201657</v>
      </c>
      <c r="E86" s="2" t="s">
        <v>256</v>
      </c>
      <c r="F86" s="2" t="s">
        <v>205</v>
      </c>
      <c r="G86" s="2">
        <v>10201657</v>
      </c>
      <c r="H86" s="3">
        <v>43823</v>
      </c>
      <c r="I86" s="4">
        <v>373529</v>
      </c>
      <c r="J86" s="4">
        <v>373529</v>
      </c>
      <c r="K86" s="2" t="s">
        <v>172</v>
      </c>
      <c r="L86" s="2" t="s">
        <v>173</v>
      </c>
      <c r="M86" s="2" t="s">
        <v>305</v>
      </c>
      <c r="N86" s="2"/>
      <c r="O86" s="4">
        <v>0</v>
      </c>
      <c r="P86" s="2"/>
      <c r="Q86" s="2"/>
      <c r="R86" s="2"/>
      <c r="S86" s="2"/>
      <c r="T86" s="4">
        <v>0</v>
      </c>
      <c r="U86" s="4">
        <v>373529</v>
      </c>
      <c r="V86" s="4">
        <v>0</v>
      </c>
      <c r="W86" s="4">
        <v>0</v>
      </c>
      <c r="X86" s="4">
        <v>0</v>
      </c>
      <c r="Y86" s="4">
        <v>373529</v>
      </c>
      <c r="Z86" s="4">
        <v>0</v>
      </c>
      <c r="AA86" s="2"/>
      <c r="AB86" s="4">
        <v>0</v>
      </c>
      <c r="AC86" s="2"/>
      <c r="AD86" s="4">
        <v>0</v>
      </c>
      <c r="AE86" s="33">
        <v>0</v>
      </c>
      <c r="AF86" s="4">
        <v>0</v>
      </c>
      <c r="AG86" s="2">
        <v>4800037634</v>
      </c>
      <c r="AH86" s="34"/>
      <c r="AI86" s="3">
        <v>43823</v>
      </c>
      <c r="AJ86" s="2"/>
      <c r="AK86" s="2">
        <v>2</v>
      </c>
      <c r="AL86" s="2"/>
      <c r="AM86" s="2"/>
      <c r="AN86" s="2">
        <v>1</v>
      </c>
      <c r="AO86" s="2">
        <v>20200330</v>
      </c>
      <c r="AP86" s="2">
        <v>20200311</v>
      </c>
      <c r="AQ86" s="4">
        <v>373529</v>
      </c>
      <c r="AR86" s="4">
        <v>0</v>
      </c>
      <c r="AS86" s="3">
        <v>45046</v>
      </c>
    </row>
    <row r="87" spans="1:45" x14ac:dyDescent="0.25">
      <c r="A87" s="2">
        <v>805028530</v>
      </c>
      <c r="B87" s="2" t="s">
        <v>166</v>
      </c>
      <c r="C87" s="2" t="s">
        <v>205</v>
      </c>
      <c r="D87" s="2">
        <v>10202584</v>
      </c>
      <c r="E87" s="2" t="s">
        <v>257</v>
      </c>
      <c r="F87" s="2" t="s">
        <v>205</v>
      </c>
      <c r="G87" s="2">
        <v>10202584</v>
      </c>
      <c r="H87" s="3">
        <v>43829</v>
      </c>
      <c r="I87" s="4">
        <v>276787</v>
      </c>
      <c r="J87" s="4">
        <v>276787</v>
      </c>
      <c r="K87" s="2" t="s">
        <v>172</v>
      </c>
      <c r="L87" s="2" t="s">
        <v>173</v>
      </c>
      <c r="M87" s="2" t="s">
        <v>305</v>
      </c>
      <c r="N87" s="2"/>
      <c r="O87" s="4">
        <v>0</v>
      </c>
      <c r="P87" s="2"/>
      <c r="Q87" s="2"/>
      <c r="R87" s="2"/>
      <c r="S87" s="2"/>
      <c r="T87" s="4">
        <v>0</v>
      </c>
      <c r="U87" s="4">
        <v>276787</v>
      </c>
      <c r="V87" s="4">
        <v>0</v>
      </c>
      <c r="W87" s="4">
        <v>0</v>
      </c>
      <c r="X87" s="4">
        <v>0</v>
      </c>
      <c r="Y87" s="4">
        <v>276787</v>
      </c>
      <c r="Z87" s="4">
        <v>0</v>
      </c>
      <c r="AA87" s="2"/>
      <c r="AB87" s="4">
        <v>0</v>
      </c>
      <c r="AC87" s="2"/>
      <c r="AD87" s="4">
        <v>0</v>
      </c>
      <c r="AE87" s="33">
        <v>0</v>
      </c>
      <c r="AF87" s="4">
        <v>0</v>
      </c>
      <c r="AG87" s="2">
        <v>4800037630</v>
      </c>
      <c r="AH87" s="34"/>
      <c r="AI87" s="3">
        <v>43829</v>
      </c>
      <c r="AJ87" s="2"/>
      <c r="AK87" s="2">
        <v>2</v>
      </c>
      <c r="AL87" s="2"/>
      <c r="AM87" s="2"/>
      <c r="AN87" s="2">
        <v>1</v>
      </c>
      <c r="AO87" s="2">
        <v>20200330</v>
      </c>
      <c r="AP87" s="2">
        <v>20200304</v>
      </c>
      <c r="AQ87" s="4">
        <v>276787</v>
      </c>
      <c r="AR87" s="4">
        <v>0</v>
      </c>
      <c r="AS87" s="3">
        <v>45046</v>
      </c>
    </row>
    <row r="88" spans="1:45" x14ac:dyDescent="0.25">
      <c r="A88" s="2">
        <v>805028530</v>
      </c>
      <c r="B88" s="2" t="s">
        <v>166</v>
      </c>
      <c r="C88" s="2" t="s">
        <v>205</v>
      </c>
      <c r="D88" s="2">
        <v>10202687</v>
      </c>
      <c r="E88" s="2" t="s">
        <v>258</v>
      </c>
      <c r="F88" s="2" t="s">
        <v>205</v>
      </c>
      <c r="G88" s="2">
        <v>10202687</v>
      </c>
      <c r="H88" s="3">
        <v>43830</v>
      </c>
      <c r="I88" s="4">
        <v>183759</v>
      </c>
      <c r="J88" s="4">
        <v>183759</v>
      </c>
      <c r="K88" s="2" t="s">
        <v>172</v>
      </c>
      <c r="L88" s="2" t="s">
        <v>173</v>
      </c>
      <c r="M88" s="2" t="s">
        <v>305</v>
      </c>
      <c r="N88" s="2"/>
      <c r="O88" s="4">
        <v>0</v>
      </c>
      <c r="P88" s="2"/>
      <c r="Q88" s="2"/>
      <c r="R88" s="2"/>
      <c r="S88" s="2"/>
      <c r="T88" s="4">
        <v>0</v>
      </c>
      <c r="U88" s="4">
        <v>183759</v>
      </c>
      <c r="V88" s="4">
        <v>0</v>
      </c>
      <c r="W88" s="4">
        <v>0</v>
      </c>
      <c r="X88" s="4">
        <v>0</v>
      </c>
      <c r="Y88" s="4">
        <v>183759</v>
      </c>
      <c r="Z88" s="4">
        <v>0</v>
      </c>
      <c r="AA88" s="2"/>
      <c r="AB88" s="4">
        <v>0</v>
      </c>
      <c r="AC88" s="2"/>
      <c r="AD88" s="4">
        <v>0</v>
      </c>
      <c r="AE88" s="33">
        <v>0</v>
      </c>
      <c r="AF88" s="4">
        <v>0</v>
      </c>
      <c r="AG88" s="2">
        <v>4800037630</v>
      </c>
      <c r="AH88" s="34"/>
      <c r="AI88" s="3">
        <v>43830</v>
      </c>
      <c r="AJ88" s="2"/>
      <c r="AK88" s="2">
        <v>2</v>
      </c>
      <c r="AL88" s="2"/>
      <c r="AM88" s="2"/>
      <c r="AN88" s="2">
        <v>1</v>
      </c>
      <c r="AO88" s="2">
        <v>20200330</v>
      </c>
      <c r="AP88" s="2">
        <v>20200304</v>
      </c>
      <c r="AQ88" s="4">
        <v>183759</v>
      </c>
      <c r="AR88" s="4">
        <v>0</v>
      </c>
      <c r="AS88" s="3">
        <v>45046</v>
      </c>
    </row>
    <row r="89" spans="1:45" x14ac:dyDescent="0.25">
      <c r="A89" s="2">
        <v>805028530</v>
      </c>
      <c r="B89" s="2" t="s">
        <v>166</v>
      </c>
      <c r="C89" s="2" t="s">
        <v>205</v>
      </c>
      <c r="D89" s="2">
        <v>10206523</v>
      </c>
      <c r="E89" s="2" t="s">
        <v>259</v>
      </c>
      <c r="F89" s="2" t="s">
        <v>205</v>
      </c>
      <c r="G89" s="2">
        <v>10206523</v>
      </c>
      <c r="H89" s="3">
        <v>43849</v>
      </c>
      <c r="I89" s="4">
        <v>243605</v>
      </c>
      <c r="J89" s="4">
        <v>243605</v>
      </c>
      <c r="K89" s="2" t="s">
        <v>172</v>
      </c>
      <c r="L89" s="2" t="s">
        <v>173</v>
      </c>
      <c r="M89" s="2" t="s">
        <v>305</v>
      </c>
      <c r="N89" s="2"/>
      <c r="O89" s="4">
        <v>0</v>
      </c>
      <c r="P89" s="2"/>
      <c r="Q89" s="2"/>
      <c r="R89" s="2"/>
      <c r="S89" s="2"/>
      <c r="T89" s="4">
        <v>0</v>
      </c>
      <c r="U89" s="4">
        <v>243605</v>
      </c>
      <c r="V89" s="4">
        <v>0</v>
      </c>
      <c r="W89" s="4">
        <v>0</v>
      </c>
      <c r="X89" s="4">
        <v>0</v>
      </c>
      <c r="Y89" s="4">
        <v>243605</v>
      </c>
      <c r="Z89" s="4">
        <v>0</v>
      </c>
      <c r="AA89" s="2"/>
      <c r="AB89" s="4">
        <v>0</v>
      </c>
      <c r="AC89" s="2"/>
      <c r="AD89" s="4">
        <v>0</v>
      </c>
      <c r="AE89" s="33">
        <v>0</v>
      </c>
      <c r="AF89" s="4">
        <v>0</v>
      </c>
      <c r="AG89" s="2">
        <v>4800037630</v>
      </c>
      <c r="AH89" s="34"/>
      <c r="AI89" s="3">
        <v>43849</v>
      </c>
      <c r="AJ89" s="2"/>
      <c r="AK89" s="2">
        <v>2</v>
      </c>
      <c r="AL89" s="2"/>
      <c r="AM89" s="2"/>
      <c r="AN89" s="2">
        <v>1</v>
      </c>
      <c r="AO89" s="2">
        <v>20200330</v>
      </c>
      <c r="AP89" s="2">
        <v>20200304</v>
      </c>
      <c r="AQ89" s="4">
        <v>243605</v>
      </c>
      <c r="AR89" s="4">
        <v>0</v>
      </c>
      <c r="AS89" s="3">
        <v>45046</v>
      </c>
    </row>
    <row r="90" spans="1:45" x14ac:dyDescent="0.25">
      <c r="A90" s="2">
        <v>805028530</v>
      </c>
      <c r="B90" s="2" t="s">
        <v>166</v>
      </c>
      <c r="C90" s="2" t="s">
        <v>205</v>
      </c>
      <c r="D90" s="2">
        <v>10207459</v>
      </c>
      <c r="E90" s="2" t="s">
        <v>260</v>
      </c>
      <c r="F90" s="2" t="s">
        <v>205</v>
      </c>
      <c r="G90" s="2">
        <v>10207459</v>
      </c>
      <c r="H90" s="3">
        <v>43852</v>
      </c>
      <c r="I90" s="4">
        <v>75444</v>
      </c>
      <c r="J90" s="4">
        <v>75444</v>
      </c>
      <c r="K90" s="2" t="s">
        <v>172</v>
      </c>
      <c r="L90" s="2" t="s">
        <v>173</v>
      </c>
      <c r="M90" s="2" t="s">
        <v>305</v>
      </c>
      <c r="N90" s="2"/>
      <c r="O90" s="4">
        <v>0</v>
      </c>
      <c r="P90" s="2"/>
      <c r="Q90" s="2"/>
      <c r="R90" s="2"/>
      <c r="S90" s="2"/>
      <c r="T90" s="4">
        <v>0</v>
      </c>
      <c r="U90" s="4">
        <v>75444</v>
      </c>
      <c r="V90" s="4">
        <v>0</v>
      </c>
      <c r="W90" s="4">
        <v>0</v>
      </c>
      <c r="X90" s="4">
        <v>0</v>
      </c>
      <c r="Y90" s="4">
        <v>75444</v>
      </c>
      <c r="Z90" s="4">
        <v>0</v>
      </c>
      <c r="AA90" s="2"/>
      <c r="AB90" s="4">
        <v>0</v>
      </c>
      <c r="AC90" s="2"/>
      <c r="AD90" s="4">
        <v>0</v>
      </c>
      <c r="AE90" s="33">
        <v>0</v>
      </c>
      <c r="AF90" s="4">
        <v>0</v>
      </c>
      <c r="AG90" s="2">
        <v>4800037630</v>
      </c>
      <c r="AH90" s="34"/>
      <c r="AI90" s="3">
        <v>43852</v>
      </c>
      <c r="AJ90" s="2"/>
      <c r="AK90" s="2">
        <v>2</v>
      </c>
      <c r="AL90" s="2"/>
      <c r="AM90" s="2"/>
      <c r="AN90" s="2">
        <v>1</v>
      </c>
      <c r="AO90" s="2">
        <v>20200330</v>
      </c>
      <c r="AP90" s="2">
        <v>20200304</v>
      </c>
      <c r="AQ90" s="4">
        <v>75444</v>
      </c>
      <c r="AR90" s="4">
        <v>0</v>
      </c>
      <c r="AS90" s="3">
        <v>45046</v>
      </c>
    </row>
    <row r="91" spans="1:45" x14ac:dyDescent="0.25">
      <c r="A91" s="2">
        <v>805028530</v>
      </c>
      <c r="B91" s="2" t="s">
        <v>166</v>
      </c>
      <c r="C91" s="2" t="s">
        <v>205</v>
      </c>
      <c r="D91" s="2">
        <v>10212997</v>
      </c>
      <c r="E91" s="2" t="s">
        <v>261</v>
      </c>
      <c r="F91" s="2" t="s">
        <v>205</v>
      </c>
      <c r="G91" s="2">
        <v>10212997</v>
      </c>
      <c r="H91" s="3">
        <v>43868</v>
      </c>
      <c r="I91" s="4">
        <v>100870</v>
      </c>
      <c r="J91" s="4">
        <v>100870</v>
      </c>
      <c r="K91" s="2" t="s">
        <v>172</v>
      </c>
      <c r="L91" s="2" t="s">
        <v>173</v>
      </c>
      <c r="M91" s="2" t="s">
        <v>305</v>
      </c>
      <c r="N91" s="2"/>
      <c r="O91" s="4">
        <v>0</v>
      </c>
      <c r="P91" s="2"/>
      <c r="Q91" s="2"/>
      <c r="R91" s="2"/>
      <c r="S91" s="2"/>
      <c r="T91" s="4">
        <v>0</v>
      </c>
      <c r="U91" s="4">
        <v>100870</v>
      </c>
      <c r="V91" s="4">
        <v>0</v>
      </c>
      <c r="W91" s="4">
        <v>0</v>
      </c>
      <c r="X91" s="4">
        <v>0</v>
      </c>
      <c r="Y91" s="4">
        <v>100870</v>
      </c>
      <c r="Z91" s="4">
        <v>0</v>
      </c>
      <c r="AA91" s="2"/>
      <c r="AB91" s="4">
        <v>0</v>
      </c>
      <c r="AC91" s="2"/>
      <c r="AD91" s="4">
        <v>0</v>
      </c>
      <c r="AE91" s="33">
        <v>0</v>
      </c>
      <c r="AF91" s="4">
        <v>0</v>
      </c>
      <c r="AG91" s="2">
        <v>4800037630</v>
      </c>
      <c r="AH91" s="34"/>
      <c r="AI91" s="3">
        <v>43868</v>
      </c>
      <c r="AJ91" s="2"/>
      <c r="AK91" s="2">
        <v>2</v>
      </c>
      <c r="AL91" s="2"/>
      <c r="AM91" s="2"/>
      <c r="AN91" s="2">
        <v>1</v>
      </c>
      <c r="AO91" s="2">
        <v>20200330</v>
      </c>
      <c r="AP91" s="2">
        <v>20200304</v>
      </c>
      <c r="AQ91" s="4">
        <v>100870</v>
      </c>
      <c r="AR91" s="4">
        <v>0</v>
      </c>
      <c r="AS91" s="3">
        <v>45046</v>
      </c>
    </row>
    <row r="92" spans="1:45" x14ac:dyDescent="0.25">
      <c r="A92" s="2">
        <v>805028530</v>
      </c>
      <c r="B92" s="2" t="s">
        <v>166</v>
      </c>
      <c r="C92" s="2" t="s">
        <v>205</v>
      </c>
      <c r="D92" s="2">
        <v>10224436</v>
      </c>
      <c r="E92" s="2" t="s">
        <v>262</v>
      </c>
      <c r="F92" s="2" t="s">
        <v>205</v>
      </c>
      <c r="G92" s="2">
        <v>10224436</v>
      </c>
      <c r="H92" s="3">
        <v>43902</v>
      </c>
      <c r="I92" s="4">
        <v>355007</v>
      </c>
      <c r="J92" s="4">
        <v>355007</v>
      </c>
      <c r="K92" s="2" t="s">
        <v>172</v>
      </c>
      <c r="L92" s="2" t="s">
        <v>173</v>
      </c>
      <c r="M92" s="2" t="s">
        <v>305</v>
      </c>
      <c r="N92" s="2"/>
      <c r="O92" s="4">
        <v>0</v>
      </c>
      <c r="P92" s="2"/>
      <c r="Q92" s="2"/>
      <c r="R92" s="2"/>
      <c r="S92" s="2"/>
      <c r="T92" s="4">
        <v>0</v>
      </c>
      <c r="U92" s="4">
        <v>355007</v>
      </c>
      <c r="V92" s="4">
        <v>0</v>
      </c>
      <c r="W92" s="4">
        <v>0</v>
      </c>
      <c r="X92" s="4">
        <v>0</v>
      </c>
      <c r="Y92" s="4">
        <v>355007</v>
      </c>
      <c r="Z92" s="4">
        <v>0</v>
      </c>
      <c r="AA92" s="2"/>
      <c r="AB92" s="4">
        <v>0</v>
      </c>
      <c r="AC92" s="2"/>
      <c r="AD92" s="4">
        <v>0</v>
      </c>
      <c r="AE92" s="33">
        <v>0</v>
      </c>
      <c r="AF92" s="4">
        <v>0</v>
      </c>
      <c r="AG92" s="2">
        <v>4800042032</v>
      </c>
      <c r="AH92" s="34"/>
      <c r="AI92" s="3">
        <v>43902</v>
      </c>
      <c r="AJ92" s="2"/>
      <c r="AK92" s="2">
        <v>2</v>
      </c>
      <c r="AL92" s="2"/>
      <c r="AM92" s="2"/>
      <c r="AN92" s="2">
        <v>1</v>
      </c>
      <c r="AO92" s="2">
        <v>20200830</v>
      </c>
      <c r="AP92" s="2">
        <v>20200815</v>
      </c>
      <c r="AQ92" s="4">
        <v>355007</v>
      </c>
      <c r="AR92" s="4">
        <v>0</v>
      </c>
      <c r="AS92" s="3">
        <v>45046</v>
      </c>
    </row>
    <row r="93" spans="1:45" x14ac:dyDescent="0.25">
      <c r="A93" s="2">
        <v>805028530</v>
      </c>
      <c r="B93" s="2" t="s">
        <v>166</v>
      </c>
      <c r="C93" s="2" t="s">
        <v>205</v>
      </c>
      <c r="D93" s="2">
        <v>10227851</v>
      </c>
      <c r="E93" s="2" t="s">
        <v>263</v>
      </c>
      <c r="F93" s="2" t="s">
        <v>205</v>
      </c>
      <c r="G93" s="2">
        <v>10227851</v>
      </c>
      <c r="H93" s="3">
        <v>43935</v>
      </c>
      <c r="I93" s="4">
        <v>57600</v>
      </c>
      <c r="J93" s="4">
        <v>57600</v>
      </c>
      <c r="K93" s="2" t="s">
        <v>172</v>
      </c>
      <c r="L93" s="2" t="s">
        <v>173</v>
      </c>
      <c r="M93" s="2" t="s">
        <v>305</v>
      </c>
      <c r="N93" s="2"/>
      <c r="O93" s="4">
        <v>0</v>
      </c>
      <c r="P93" s="2"/>
      <c r="Q93" s="2"/>
      <c r="R93" s="2"/>
      <c r="S93" s="2"/>
      <c r="T93" s="4">
        <v>0</v>
      </c>
      <c r="U93" s="4">
        <v>57600</v>
      </c>
      <c r="V93" s="4">
        <v>0</v>
      </c>
      <c r="W93" s="4">
        <v>0</v>
      </c>
      <c r="X93" s="4">
        <v>0</v>
      </c>
      <c r="Y93" s="4">
        <v>57600</v>
      </c>
      <c r="Z93" s="4">
        <v>0</v>
      </c>
      <c r="AA93" s="2"/>
      <c r="AB93" s="4">
        <v>0</v>
      </c>
      <c r="AC93" s="2"/>
      <c r="AD93" s="4">
        <v>0</v>
      </c>
      <c r="AE93" s="33">
        <v>0</v>
      </c>
      <c r="AF93" s="4">
        <v>0</v>
      </c>
      <c r="AG93" s="2">
        <v>4800042032</v>
      </c>
      <c r="AH93" s="34"/>
      <c r="AI93" s="3">
        <v>43935</v>
      </c>
      <c r="AJ93" s="2"/>
      <c r="AK93" s="2">
        <v>2</v>
      </c>
      <c r="AL93" s="2"/>
      <c r="AM93" s="2"/>
      <c r="AN93" s="2">
        <v>1</v>
      </c>
      <c r="AO93" s="2">
        <v>20200831</v>
      </c>
      <c r="AP93" s="2">
        <v>20200825</v>
      </c>
      <c r="AQ93" s="4">
        <v>57600</v>
      </c>
      <c r="AR93" s="4">
        <v>0</v>
      </c>
      <c r="AS93" s="3">
        <v>45046</v>
      </c>
    </row>
    <row r="94" spans="1:45" x14ac:dyDescent="0.25">
      <c r="A94" s="2">
        <v>805028530</v>
      </c>
      <c r="B94" s="2" t="s">
        <v>166</v>
      </c>
      <c r="C94" s="2" t="s">
        <v>205</v>
      </c>
      <c r="D94" s="2">
        <v>10227977</v>
      </c>
      <c r="E94" s="2" t="s">
        <v>264</v>
      </c>
      <c r="F94" s="2" t="s">
        <v>205</v>
      </c>
      <c r="G94" s="2">
        <v>10227977</v>
      </c>
      <c r="H94" s="3">
        <v>43937</v>
      </c>
      <c r="I94" s="4">
        <v>218079</v>
      </c>
      <c r="J94" s="4">
        <v>218079</v>
      </c>
      <c r="K94" s="2" t="s">
        <v>172</v>
      </c>
      <c r="L94" s="2" t="s">
        <v>173</v>
      </c>
      <c r="M94" s="2" t="s">
        <v>305</v>
      </c>
      <c r="N94" s="2"/>
      <c r="O94" s="4">
        <v>0</v>
      </c>
      <c r="P94" s="2"/>
      <c r="Q94" s="2"/>
      <c r="R94" s="2"/>
      <c r="S94" s="2"/>
      <c r="T94" s="4">
        <v>0</v>
      </c>
      <c r="U94" s="4">
        <v>218079</v>
      </c>
      <c r="V94" s="4">
        <v>0</v>
      </c>
      <c r="W94" s="4">
        <v>0</v>
      </c>
      <c r="X94" s="4">
        <v>0</v>
      </c>
      <c r="Y94" s="4">
        <v>218079</v>
      </c>
      <c r="Z94" s="4">
        <v>0</v>
      </c>
      <c r="AA94" s="2"/>
      <c r="AB94" s="4">
        <v>0</v>
      </c>
      <c r="AC94" s="2"/>
      <c r="AD94" s="4">
        <v>0</v>
      </c>
      <c r="AE94" s="33">
        <v>0</v>
      </c>
      <c r="AF94" s="4">
        <v>0</v>
      </c>
      <c r="AG94" s="2">
        <v>4800042032</v>
      </c>
      <c r="AH94" s="34"/>
      <c r="AI94" s="3">
        <v>43937</v>
      </c>
      <c r="AJ94" s="2"/>
      <c r="AK94" s="2">
        <v>2</v>
      </c>
      <c r="AL94" s="2"/>
      <c r="AM94" s="2"/>
      <c r="AN94" s="2">
        <v>1</v>
      </c>
      <c r="AO94" s="2">
        <v>20200830</v>
      </c>
      <c r="AP94" s="2">
        <v>20200815</v>
      </c>
      <c r="AQ94" s="4">
        <v>218079</v>
      </c>
      <c r="AR94" s="4">
        <v>0</v>
      </c>
      <c r="AS94" s="3">
        <v>45046</v>
      </c>
    </row>
    <row r="95" spans="1:45" x14ac:dyDescent="0.25">
      <c r="A95" s="2">
        <v>805028530</v>
      </c>
      <c r="B95" s="2" t="s">
        <v>166</v>
      </c>
      <c r="C95" s="2" t="s">
        <v>205</v>
      </c>
      <c r="D95" s="2">
        <v>10231215</v>
      </c>
      <c r="E95" s="2" t="s">
        <v>265</v>
      </c>
      <c r="F95" s="2" t="s">
        <v>205</v>
      </c>
      <c r="G95" s="2">
        <v>10231215</v>
      </c>
      <c r="H95" s="3">
        <v>43973</v>
      </c>
      <c r="I95" s="4">
        <v>58700</v>
      </c>
      <c r="J95" s="4">
        <v>58700</v>
      </c>
      <c r="K95" s="2" t="s">
        <v>172</v>
      </c>
      <c r="L95" s="2" t="s">
        <v>173</v>
      </c>
      <c r="M95" s="2" t="s">
        <v>305</v>
      </c>
      <c r="N95" s="2"/>
      <c r="O95" s="4">
        <v>0</v>
      </c>
      <c r="P95" s="2"/>
      <c r="Q95" s="2"/>
      <c r="R95" s="2"/>
      <c r="S95" s="2"/>
      <c r="T95" s="4">
        <v>0</v>
      </c>
      <c r="U95" s="4">
        <v>58700</v>
      </c>
      <c r="V95" s="4">
        <v>0</v>
      </c>
      <c r="W95" s="4">
        <v>0</v>
      </c>
      <c r="X95" s="4">
        <v>0</v>
      </c>
      <c r="Y95" s="4">
        <v>58700</v>
      </c>
      <c r="Z95" s="4">
        <v>0</v>
      </c>
      <c r="AA95" s="2"/>
      <c r="AB95" s="4">
        <v>0</v>
      </c>
      <c r="AC95" s="2"/>
      <c r="AD95" s="4">
        <v>0</v>
      </c>
      <c r="AE95" s="33">
        <v>0</v>
      </c>
      <c r="AF95" s="4">
        <v>0</v>
      </c>
      <c r="AG95" s="2">
        <v>4800042032</v>
      </c>
      <c r="AH95" s="34"/>
      <c r="AI95" s="3">
        <v>43973</v>
      </c>
      <c r="AJ95" s="2"/>
      <c r="AK95" s="2">
        <v>2</v>
      </c>
      <c r="AL95" s="2"/>
      <c r="AM95" s="2"/>
      <c r="AN95" s="2">
        <v>1</v>
      </c>
      <c r="AO95" s="2">
        <v>20200831</v>
      </c>
      <c r="AP95" s="2">
        <v>20200825</v>
      </c>
      <c r="AQ95" s="4">
        <v>58700</v>
      </c>
      <c r="AR95" s="4">
        <v>0</v>
      </c>
      <c r="AS95" s="3">
        <v>45046</v>
      </c>
    </row>
    <row r="96" spans="1:45" x14ac:dyDescent="0.25">
      <c r="A96" s="2">
        <v>805028530</v>
      </c>
      <c r="B96" s="2" t="s">
        <v>166</v>
      </c>
      <c r="C96" s="2" t="s">
        <v>205</v>
      </c>
      <c r="D96" s="2">
        <v>10231642</v>
      </c>
      <c r="E96" s="2" t="s">
        <v>266</v>
      </c>
      <c r="F96" s="2" t="s">
        <v>205</v>
      </c>
      <c r="G96" s="2">
        <v>10231642</v>
      </c>
      <c r="H96" s="3">
        <v>43978</v>
      </c>
      <c r="I96" s="4">
        <v>572246</v>
      </c>
      <c r="J96" s="4">
        <v>572246</v>
      </c>
      <c r="K96" s="2" t="s">
        <v>172</v>
      </c>
      <c r="L96" s="2" t="s">
        <v>173</v>
      </c>
      <c r="M96" s="2" t="s">
        <v>305</v>
      </c>
      <c r="N96" s="2"/>
      <c r="O96" s="4">
        <v>0</v>
      </c>
      <c r="P96" s="2"/>
      <c r="Q96" s="2"/>
      <c r="R96" s="2"/>
      <c r="S96" s="2"/>
      <c r="T96" s="4">
        <v>0</v>
      </c>
      <c r="U96" s="4">
        <v>572246</v>
      </c>
      <c r="V96" s="4">
        <v>0</v>
      </c>
      <c r="W96" s="4">
        <v>0</v>
      </c>
      <c r="X96" s="4">
        <v>0</v>
      </c>
      <c r="Y96" s="4">
        <v>572246</v>
      </c>
      <c r="Z96" s="4">
        <v>0</v>
      </c>
      <c r="AA96" s="2"/>
      <c r="AB96" s="4">
        <v>0</v>
      </c>
      <c r="AC96" s="2"/>
      <c r="AD96" s="4">
        <v>0</v>
      </c>
      <c r="AE96" s="33">
        <v>0</v>
      </c>
      <c r="AF96" s="4">
        <v>0</v>
      </c>
      <c r="AG96" s="2">
        <v>4800056006</v>
      </c>
      <c r="AH96" s="34"/>
      <c r="AI96" s="3">
        <v>43978</v>
      </c>
      <c r="AJ96" s="2"/>
      <c r="AK96" s="2">
        <v>2</v>
      </c>
      <c r="AL96" s="2"/>
      <c r="AM96" s="2"/>
      <c r="AN96" s="2">
        <v>1</v>
      </c>
      <c r="AO96" s="2">
        <v>20211030</v>
      </c>
      <c r="AP96" s="2">
        <v>20211020</v>
      </c>
      <c r="AQ96" s="4">
        <v>572246</v>
      </c>
      <c r="AR96" s="4">
        <v>0</v>
      </c>
      <c r="AS96" s="3">
        <v>45046</v>
      </c>
    </row>
    <row r="97" spans="1:45" x14ac:dyDescent="0.25">
      <c r="A97" s="2">
        <v>805028530</v>
      </c>
      <c r="B97" s="2" t="s">
        <v>166</v>
      </c>
      <c r="C97" s="2" t="s">
        <v>205</v>
      </c>
      <c r="D97" s="2">
        <v>10231656</v>
      </c>
      <c r="E97" s="2" t="s">
        <v>267</v>
      </c>
      <c r="F97" s="2" t="s">
        <v>205</v>
      </c>
      <c r="G97" s="2">
        <v>10231656</v>
      </c>
      <c r="H97" s="3">
        <v>43978</v>
      </c>
      <c r="I97" s="4">
        <v>114750</v>
      </c>
      <c r="J97" s="4">
        <v>114750</v>
      </c>
      <c r="K97" s="2" t="s">
        <v>172</v>
      </c>
      <c r="L97" s="2" t="s">
        <v>173</v>
      </c>
      <c r="M97" s="2" t="s">
        <v>305</v>
      </c>
      <c r="N97" s="2"/>
      <c r="O97" s="4">
        <v>0</v>
      </c>
      <c r="P97" s="2"/>
      <c r="Q97" s="2"/>
      <c r="R97" s="2"/>
      <c r="S97" s="2"/>
      <c r="T97" s="4">
        <v>0</v>
      </c>
      <c r="U97" s="4">
        <v>114750</v>
      </c>
      <c r="V97" s="4">
        <v>0</v>
      </c>
      <c r="W97" s="4">
        <v>0</v>
      </c>
      <c r="X97" s="4">
        <v>0</v>
      </c>
      <c r="Y97" s="4">
        <v>114750</v>
      </c>
      <c r="Z97" s="4">
        <v>0</v>
      </c>
      <c r="AA97" s="2"/>
      <c r="AB97" s="4">
        <v>0</v>
      </c>
      <c r="AC97" s="2"/>
      <c r="AD97" s="4">
        <v>0</v>
      </c>
      <c r="AE97" s="33">
        <v>0</v>
      </c>
      <c r="AF97" s="4">
        <v>0</v>
      </c>
      <c r="AG97" s="2">
        <v>4800056006</v>
      </c>
      <c r="AH97" s="34"/>
      <c r="AI97" s="3">
        <v>43978</v>
      </c>
      <c r="AJ97" s="2"/>
      <c r="AK97" s="2">
        <v>2</v>
      </c>
      <c r="AL97" s="2"/>
      <c r="AM97" s="2"/>
      <c r="AN97" s="2">
        <v>1</v>
      </c>
      <c r="AO97" s="2">
        <v>20211030</v>
      </c>
      <c r="AP97" s="2">
        <v>20211020</v>
      </c>
      <c r="AQ97" s="4">
        <v>114750</v>
      </c>
      <c r="AR97" s="4">
        <v>0</v>
      </c>
      <c r="AS97" s="3">
        <v>45046</v>
      </c>
    </row>
    <row r="98" spans="1:45" x14ac:dyDescent="0.25">
      <c r="A98" s="2">
        <v>805028530</v>
      </c>
      <c r="B98" s="2" t="s">
        <v>166</v>
      </c>
      <c r="C98" s="2" t="s">
        <v>205</v>
      </c>
      <c r="D98" s="2">
        <v>10232093</v>
      </c>
      <c r="E98" s="2" t="s">
        <v>268</v>
      </c>
      <c r="F98" s="2" t="s">
        <v>205</v>
      </c>
      <c r="G98" s="2">
        <v>10232093</v>
      </c>
      <c r="H98" s="3">
        <v>43980</v>
      </c>
      <c r="I98" s="4">
        <v>802962</v>
      </c>
      <c r="J98" s="4">
        <v>802962</v>
      </c>
      <c r="K98" s="2" t="s">
        <v>172</v>
      </c>
      <c r="L98" s="2" t="s">
        <v>173</v>
      </c>
      <c r="M98" s="2" t="s">
        <v>305</v>
      </c>
      <c r="N98" s="2"/>
      <c r="O98" s="4">
        <v>0</v>
      </c>
      <c r="P98" s="2"/>
      <c r="Q98" s="2"/>
      <c r="R98" s="2"/>
      <c r="S98" s="2"/>
      <c r="T98" s="4">
        <v>0</v>
      </c>
      <c r="U98" s="4">
        <v>802962</v>
      </c>
      <c r="V98" s="4">
        <v>0</v>
      </c>
      <c r="W98" s="4">
        <v>0</v>
      </c>
      <c r="X98" s="4">
        <v>0</v>
      </c>
      <c r="Y98" s="4">
        <v>802962</v>
      </c>
      <c r="Z98" s="4">
        <v>0</v>
      </c>
      <c r="AA98" s="2"/>
      <c r="AB98" s="4">
        <v>0</v>
      </c>
      <c r="AC98" s="2"/>
      <c r="AD98" s="4">
        <v>0</v>
      </c>
      <c r="AE98" s="33">
        <v>0</v>
      </c>
      <c r="AF98" s="4">
        <v>0</v>
      </c>
      <c r="AG98" s="2">
        <v>4800042032</v>
      </c>
      <c r="AH98" s="34"/>
      <c r="AI98" s="3">
        <v>43980</v>
      </c>
      <c r="AJ98" s="2"/>
      <c r="AK98" s="2">
        <v>2</v>
      </c>
      <c r="AL98" s="2"/>
      <c r="AM98" s="2"/>
      <c r="AN98" s="2">
        <v>1</v>
      </c>
      <c r="AO98" s="2">
        <v>20200730</v>
      </c>
      <c r="AP98" s="2">
        <v>20200710</v>
      </c>
      <c r="AQ98" s="4">
        <v>802962</v>
      </c>
      <c r="AR98" s="4">
        <v>0</v>
      </c>
      <c r="AS98" s="3">
        <v>45046</v>
      </c>
    </row>
    <row r="99" spans="1:45" x14ac:dyDescent="0.25">
      <c r="A99" s="2">
        <v>805028530</v>
      </c>
      <c r="B99" s="2" t="s">
        <v>166</v>
      </c>
      <c r="C99" s="2" t="s">
        <v>205</v>
      </c>
      <c r="D99" s="2">
        <v>10235884</v>
      </c>
      <c r="E99" s="2" t="s">
        <v>269</v>
      </c>
      <c r="F99" s="2" t="s">
        <v>205</v>
      </c>
      <c r="G99" s="2">
        <v>10235884</v>
      </c>
      <c r="H99" s="3">
        <v>44008</v>
      </c>
      <c r="I99" s="4">
        <v>137917</v>
      </c>
      <c r="J99" s="4">
        <v>137917</v>
      </c>
      <c r="K99" s="2" t="s">
        <v>172</v>
      </c>
      <c r="L99" s="2" t="s">
        <v>173</v>
      </c>
      <c r="M99" s="2" t="s">
        <v>305</v>
      </c>
      <c r="N99" s="2"/>
      <c r="O99" s="4">
        <v>0</v>
      </c>
      <c r="P99" s="2"/>
      <c r="Q99" s="2"/>
      <c r="R99" s="2"/>
      <c r="S99" s="2"/>
      <c r="T99" s="4">
        <v>0</v>
      </c>
      <c r="U99" s="4">
        <v>137917</v>
      </c>
      <c r="V99" s="4">
        <v>0</v>
      </c>
      <c r="W99" s="4">
        <v>0</v>
      </c>
      <c r="X99" s="4">
        <v>0</v>
      </c>
      <c r="Y99" s="4">
        <v>137917</v>
      </c>
      <c r="Z99" s="4">
        <v>0</v>
      </c>
      <c r="AA99" s="2"/>
      <c r="AB99" s="4">
        <v>0</v>
      </c>
      <c r="AC99" s="2"/>
      <c r="AD99" s="4">
        <v>0</v>
      </c>
      <c r="AE99" s="33">
        <v>0</v>
      </c>
      <c r="AF99" s="4">
        <v>0</v>
      </c>
      <c r="AG99" s="2">
        <v>4800042032</v>
      </c>
      <c r="AH99" s="34"/>
      <c r="AI99" s="3">
        <v>44008</v>
      </c>
      <c r="AJ99" s="2"/>
      <c r="AK99" s="2">
        <v>2</v>
      </c>
      <c r="AL99" s="2"/>
      <c r="AM99" s="2"/>
      <c r="AN99" s="2">
        <v>1</v>
      </c>
      <c r="AO99" s="2">
        <v>20200831</v>
      </c>
      <c r="AP99" s="2">
        <v>20200825</v>
      </c>
      <c r="AQ99" s="4">
        <v>137917</v>
      </c>
      <c r="AR99" s="4">
        <v>0</v>
      </c>
      <c r="AS99" s="3">
        <v>45046</v>
      </c>
    </row>
    <row r="100" spans="1:45" x14ac:dyDescent="0.25">
      <c r="A100" s="2">
        <v>805028530</v>
      </c>
      <c r="B100" s="2" t="s">
        <v>166</v>
      </c>
      <c r="C100" s="2" t="s">
        <v>205</v>
      </c>
      <c r="D100" s="2">
        <v>10236113</v>
      </c>
      <c r="E100" s="2" t="s">
        <v>270</v>
      </c>
      <c r="F100" s="2" t="s">
        <v>205</v>
      </c>
      <c r="G100" s="2">
        <v>10236113</v>
      </c>
      <c r="H100" s="3">
        <v>44009</v>
      </c>
      <c r="I100" s="4">
        <v>817240</v>
      </c>
      <c r="J100" s="4">
        <v>817240</v>
      </c>
      <c r="K100" s="2" t="s">
        <v>172</v>
      </c>
      <c r="L100" s="2" t="s">
        <v>173</v>
      </c>
      <c r="M100" s="2" t="s">
        <v>305</v>
      </c>
      <c r="N100" s="2"/>
      <c r="O100" s="4">
        <v>0</v>
      </c>
      <c r="P100" s="2"/>
      <c r="Q100" s="2"/>
      <c r="R100" s="2"/>
      <c r="S100" s="2"/>
      <c r="T100" s="4">
        <v>0</v>
      </c>
      <c r="U100" s="4">
        <v>817240</v>
      </c>
      <c r="V100" s="4">
        <v>0</v>
      </c>
      <c r="W100" s="4">
        <v>0</v>
      </c>
      <c r="X100" s="4">
        <v>0</v>
      </c>
      <c r="Y100" s="4">
        <v>817240</v>
      </c>
      <c r="Z100" s="4">
        <v>0</v>
      </c>
      <c r="AA100" s="2"/>
      <c r="AB100" s="4">
        <v>0</v>
      </c>
      <c r="AC100" s="2"/>
      <c r="AD100" s="4">
        <v>0</v>
      </c>
      <c r="AE100" s="33">
        <v>0</v>
      </c>
      <c r="AF100" s="4">
        <v>0</v>
      </c>
      <c r="AG100" s="2">
        <v>4800042032</v>
      </c>
      <c r="AH100" s="34"/>
      <c r="AI100" s="3">
        <v>44009</v>
      </c>
      <c r="AJ100" s="2"/>
      <c r="AK100" s="2">
        <v>2</v>
      </c>
      <c r="AL100" s="2"/>
      <c r="AM100" s="2"/>
      <c r="AN100" s="2">
        <v>1</v>
      </c>
      <c r="AO100" s="2">
        <v>20200730</v>
      </c>
      <c r="AP100" s="2">
        <v>20200710</v>
      </c>
      <c r="AQ100" s="4">
        <v>817240</v>
      </c>
      <c r="AR100" s="4">
        <v>0</v>
      </c>
      <c r="AS100" s="3">
        <v>45046</v>
      </c>
    </row>
    <row r="101" spans="1:45" x14ac:dyDescent="0.25">
      <c r="A101" s="2">
        <v>805028530</v>
      </c>
      <c r="B101" s="2" t="s">
        <v>166</v>
      </c>
      <c r="C101" s="2" t="s">
        <v>205</v>
      </c>
      <c r="D101" s="2">
        <v>10239973</v>
      </c>
      <c r="E101" s="2" t="s">
        <v>271</v>
      </c>
      <c r="F101" s="2" t="s">
        <v>205</v>
      </c>
      <c r="G101" s="2">
        <v>10239973</v>
      </c>
      <c r="H101" s="3">
        <v>44036</v>
      </c>
      <c r="I101" s="4">
        <v>337600</v>
      </c>
      <c r="J101" s="4">
        <v>337600</v>
      </c>
      <c r="K101" s="2" t="s">
        <v>172</v>
      </c>
      <c r="L101" s="2" t="s">
        <v>173</v>
      </c>
      <c r="M101" s="2" t="s">
        <v>305</v>
      </c>
      <c r="N101" s="2"/>
      <c r="O101" s="4">
        <v>0</v>
      </c>
      <c r="P101" s="2"/>
      <c r="Q101" s="2"/>
      <c r="R101" s="2"/>
      <c r="S101" s="2"/>
      <c r="T101" s="4">
        <v>0</v>
      </c>
      <c r="U101" s="4">
        <v>337600</v>
      </c>
      <c r="V101" s="4">
        <v>0</v>
      </c>
      <c r="W101" s="4">
        <v>0</v>
      </c>
      <c r="X101" s="4">
        <v>0</v>
      </c>
      <c r="Y101" s="4">
        <v>337600</v>
      </c>
      <c r="Z101" s="4">
        <v>0</v>
      </c>
      <c r="AA101" s="2"/>
      <c r="AB101" s="4">
        <v>0</v>
      </c>
      <c r="AC101" s="2"/>
      <c r="AD101" s="4">
        <v>0</v>
      </c>
      <c r="AE101" s="33">
        <v>0</v>
      </c>
      <c r="AF101" s="4">
        <v>0</v>
      </c>
      <c r="AG101" s="2">
        <v>4800042032</v>
      </c>
      <c r="AH101" s="34"/>
      <c r="AI101" s="3">
        <v>44036</v>
      </c>
      <c r="AJ101" s="2"/>
      <c r="AK101" s="2">
        <v>2</v>
      </c>
      <c r="AL101" s="2"/>
      <c r="AM101" s="2"/>
      <c r="AN101" s="2">
        <v>1</v>
      </c>
      <c r="AO101" s="2">
        <v>20200830</v>
      </c>
      <c r="AP101" s="2">
        <v>20200815</v>
      </c>
      <c r="AQ101" s="4">
        <v>337600</v>
      </c>
      <c r="AR101" s="4">
        <v>0</v>
      </c>
      <c r="AS101" s="3">
        <v>45046</v>
      </c>
    </row>
    <row r="102" spans="1:45" x14ac:dyDescent="0.25">
      <c r="A102" s="2">
        <v>805028530</v>
      </c>
      <c r="B102" s="2" t="s">
        <v>166</v>
      </c>
      <c r="C102" s="2" t="s">
        <v>205</v>
      </c>
      <c r="D102" s="2">
        <v>10241024</v>
      </c>
      <c r="E102" s="2" t="s">
        <v>272</v>
      </c>
      <c r="F102" s="2" t="s">
        <v>205</v>
      </c>
      <c r="G102" s="2">
        <v>10241024</v>
      </c>
      <c r="H102" s="3">
        <v>44041</v>
      </c>
      <c r="I102" s="4">
        <v>411523</v>
      </c>
      <c r="J102" s="4">
        <v>411523</v>
      </c>
      <c r="K102" s="2" t="s">
        <v>172</v>
      </c>
      <c r="L102" s="2" t="s">
        <v>173</v>
      </c>
      <c r="M102" s="2" t="s">
        <v>305</v>
      </c>
      <c r="N102" s="2"/>
      <c r="O102" s="4">
        <v>0</v>
      </c>
      <c r="P102" s="2"/>
      <c r="Q102" s="2"/>
      <c r="R102" s="2"/>
      <c r="S102" s="2"/>
      <c r="T102" s="4">
        <v>0</v>
      </c>
      <c r="U102" s="4">
        <v>411523</v>
      </c>
      <c r="V102" s="4">
        <v>0</v>
      </c>
      <c r="W102" s="4">
        <v>0</v>
      </c>
      <c r="X102" s="4">
        <v>0</v>
      </c>
      <c r="Y102" s="4">
        <v>411523</v>
      </c>
      <c r="Z102" s="4">
        <v>0</v>
      </c>
      <c r="AA102" s="2"/>
      <c r="AB102" s="4">
        <v>0</v>
      </c>
      <c r="AC102" s="2"/>
      <c r="AD102" s="4">
        <v>0</v>
      </c>
      <c r="AE102" s="33">
        <v>0</v>
      </c>
      <c r="AF102" s="4">
        <v>0</v>
      </c>
      <c r="AG102" s="2">
        <v>4800042032</v>
      </c>
      <c r="AH102" s="34"/>
      <c r="AI102" s="3">
        <v>44041</v>
      </c>
      <c r="AJ102" s="2"/>
      <c r="AK102" s="2">
        <v>2</v>
      </c>
      <c r="AL102" s="2"/>
      <c r="AM102" s="2"/>
      <c r="AN102" s="2">
        <v>1</v>
      </c>
      <c r="AO102" s="2">
        <v>20200830</v>
      </c>
      <c r="AP102" s="2">
        <v>20200815</v>
      </c>
      <c r="AQ102" s="4">
        <v>411523</v>
      </c>
      <c r="AR102" s="4">
        <v>0</v>
      </c>
      <c r="AS102" s="3">
        <v>45046</v>
      </c>
    </row>
    <row r="103" spans="1:45" x14ac:dyDescent="0.25">
      <c r="A103" s="2">
        <v>805028530</v>
      </c>
      <c r="B103" s="2" t="s">
        <v>166</v>
      </c>
      <c r="C103" s="2" t="s">
        <v>205</v>
      </c>
      <c r="D103" s="2">
        <v>10241517</v>
      </c>
      <c r="E103" s="2" t="s">
        <v>273</v>
      </c>
      <c r="F103" s="2" t="s">
        <v>205</v>
      </c>
      <c r="G103" s="2">
        <v>10241517</v>
      </c>
      <c r="H103" s="3">
        <v>44043</v>
      </c>
      <c r="I103" s="4">
        <v>107430</v>
      </c>
      <c r="J103" s="4">
        <v>107430</v>
      </c>
      <c r="K103" s="2" t="s">
        <v>172</v>
      </c>
      <c r="L103" s="2" t="s">
        <v>173</v>
      </c>
      <c r="M103" s="2" t="s">
        <v>305</v>
      </c>
      <c r="N103" s="2"/>
      <c r="O103" s="4">
        <v>0</v>
      </c>
      <c r="P103" s="2"/>
      <c r="Q103" s="2"/>
      <c r="R103" s="2"/>
      <c r="S103" s="2"/>
      <c r="T103" s="4">
        <v>0</v>
      </c>
      <c r="U103" s="4">
        <v>107430</v>
      </c>
      <c r="V103" s="4">
        <v>0</v>
      </c>
      <c r="W103" s="4">
        <v>0</v>
      </c>
      <c r="X103" s="4">
        <v>0</v>
      </c>
      <c r="Y103" s="4">
        <v>107430</v>
      </c>
      <c r="Z103" s="4">
        <v>0</v>
      </c>
      <c r="AA103" s="2"/>
      <c r="AB103" s="4">
        <v>0</v>
      </c>
      <c r="AC103" s="2"/>
      <c r="AD103" s="4">
        <v>0</v>
      </c>
      <c r="AE103" s="33">
        <v>0</v>
      </c>
      <c r="AF103" s="4">
        <v>0</v>
      </c>
      <c r="AG103" s="2">
        <v>4800042032</v>
      </c>
      <c r="AH103" s="34"/>
      <c r="AI103" s="3">
        <v>44043</v>
      </c>
      <c r="AJ103" s="2"/>
      <c r="AK103" s="2">
        <v>2</v>
      </c>
      <c r="AL103" s="2"/>
      <c r="AM103" s="2"/>
      <c r="AN103" s="2">
        <v>1</v>
      </c>
      <c r="AO103" s="2">
        <v>20200830</v>
      </c>
      <c r="AP103" s="2">
        <v>20200815</v>
      </c>
      <c r="AQ103" s="4">
        <v>107430</v>
      </c>
      <c r="AR103" s="4">
        <v>0</v>
      </c>
      <c r="AS103" s="3">
        <v>45046</v>
      </c>
    </row>
    <row r="104" spans="1:45" x14ac:dyDescent="0.25">
      <c r="A104" s="2">
        <v>805028530</v>
      </c>
      <c r="B104" s="2" t="s">
        <v>166</v>
      </c>
      <c r="C104" s="2" t="s">
        <v>205</v>
      </c>
      <c r="D104" s="2">
        <v>10243052</v>
      </c>
      <c r="E104" s="2" t="s">
        <v>274</v>
      </c>
      <c r="F104" s="2" t="s">
        <v>205</v>
      </c>
      <c r="G104" s="2">
        <v>10243052</v>
      </c>
      <c r="H104" s="3">
        <v>44054</v>
      </c>
      <c r="I104" s="4">
        <v>1694308</v>
      </c>
      <c r="J104" s="4">
        <v>1694308</v>
      </c>
      <c r="K104" s="2" t="s">
        <v>172</v>
      </c>
      <c r="L104" s="2" t="s">
        <v>173</v>
      </c>
      <c r="M104" s="2" t="s">
        <v>305</v>
      </c>
      <c r="N104" s="2"/>
      <c r="O104" s="4">
        <v>0</v>
      </c>
      <c r="P104" s="2"/>
      <c r="Q104" s="2"/>
      <c r="R104" s="2"/>
      <c r="S104" s="2"/>
      <c r="T104" s="4">
        <v>0</v>
      </c>
      <c r="U104" s="4">
        <v>1694308</v>
      </c>
      <c r="V104" s="4">
        <v>0</v>
      </c>
      <c r="W104" s="4">
        <v>0</v>
      </c>
      <c r="X104" s="4">
        <v>0</v>
      </c>
      <c r="Y104" s="4">
        <v>1694308</v>
      </c>
      <c r="Z104" s="4">
        <v>0</v>
      </c>
      <c r="AA104" s="2"/>
      <c r="AB104" s="4">
        <v>0</v>
      </c>
      <c r="AC104" s="2"/>
      <c r="AD104" s="4">
        <v>0</v>
      </c>
      <c r="AE104" s="33">
        <v>0</v>
      </c>
      <c r="AF104" s="4">
        <v>0</v>
      </c>
      <c r="AG104" s="2">
        <v>4800043730</v>
      </c>
      <c r="AH104" s="34"/>
      <c r="AI104" s="3">
        <v>44054</v>
      </c>
      <c r="AJ104" s="2"/>
      <c r="AK104" s="2">
        <v>2</v>
      </c>
      <c r="AL104" s="2"/>
      <c r="AM104" s="2"/>
      <c r="AN104" s="2">
        <v>1</v>
      </c>
      <c r="AO104" s="2">
        <v>20201030</v>
      </c>
      <c r="AP104" s="2">
        <v>20201021</v>
      </c>
      <c r="AQ104" s="4">
        <v>1694308</v>
      </c>
      <c r="AR104" s="4">
        <v>0</v>
      </c>
      <c r="AS104" s="3">
        <v>45046</v>
      </c>
    </row>
    <row r="105" spans="1:45" x14ac:dyDescent="0.25">
      <c r="A105" s="2">
        <v>805028530</v>
      </c>
      <c r="B105" s="2" t="s">
        <v>166</v>
      </c>
      <c r="C105" s="2" t="s">
        <v>205</v>
      </c>
      <c r="D105" s="2">
        <v>10247665</v>
      </c>
      <c r="E105" s="2" t="s">
        <v>275</v>
      </c>
      <c r="F105" s="2" t="s">
        <v>205</v>
      </c>
      <c r="G105" s="2">
        <v>10247665</v>
      </c>
      <c r="H105" s="3">
        <v>44080</v>
      </c>
      <c r="I105" s="4">
        <v>109100</v>
      </c>
      <c r="J105" s="4">
        <v>109100</v>
      </c>
      <c r="K105" s="2" t="s">
        <v>172</v>
      </c>
      <c r="L105" s="2" t="s">
        <v>173</v>
      </c>
      <c r="M105" s="2" t="s">
        <v>305</v>
      </c>
      <c r="N105" s="2"/>
      <c r="O105" s="4">
        <v>0</v>
      </c>
      <c r="P105" s="2"/>
      <c r="Q105" s="2"/>
      <c r="R105" s="2"/>
      <c r="S105" s="2"/>
      <c r="T105" s="4">
        <v>0</v>
      </c>
      <c r="U105" s="4">
        <v>109100</v>
      </c>
      <c r="V105" s="4">
        <v>0</v>
      </c>
      <c r="W105" s="4">
        <v>0</v>
      </c>
      <c r="X105" s="4">
        <v>0</v>
      </c>
      <c r="Y105" s="4">
        <v>109100</v>
      </c>
      <c r="Z105" s="4">
        <v>0</v>
      </c>
      <c r="AA105" s="2"/>
      <c r="AB105" s="4">
        <v>0</v>
      </c>
      <c r="AC105" s="2"/>
      <c r="AD105" s="4">
        <v>0</v>
      </c>
      <c r="AE105" s="33">
        <v>0</v>
      </c>
      <c r="AF105" s="4">
        <v>0</v>
      </c>
      <c r="AG105" s="2">
        <v>4800043730</v>
      </c>
      <c r="AH105" s="34"/>
      <c r="AI105" s="3">
        <v>44080</v>
      </c>
      <c r="AJ105" s="2"/>
      <c r="AK105" s="2">
        <v>2</v>
      </c>
      <c r="AL105" s="2"/>
      <c r="AM105" s="2"/>
      <c r="AN105" s="2">
        <v>1</v>
      </c>
      <c r="AO105" s="2">
        <v>20201030</v>
      </c>
      <c r="AP105" s="2">
        <v>20201021</v>
      </c>
      <c r="AQ105" s="4">
        <v>109100</v>
      </c>
      <c r="AR105" s="4">
        <v>0</v>
      </c>
      <c r="AS105" s="3">
        <v>45046</v>
      </c>
    </row>
    <row r="106" spans="1:45" x14ac:dyDescent="0.25">
      <c r="A106" s="2">
        <v>805028530</v>
      </c>
      <c r="B106" s="2" t="s">
        <v>166</v>
      </c>
      <c r="C106" s="2" t="s">
        <v>170</v>
      </c>
      <c r="D106" s="2">
        <v>15062</v>
      </c>
      <c r="E106" s="2" t="s">
        <v>276</v>
      </c>
      <c r="F106" s="2" t="s">
        <v>170</v>
      </c>
      <c r="G106" s="2">
        <v>15062</v>
      </c>
      <c r="H106" s="3">
        <v>44216</v>
      </c>
      <c r="I106" s="4">
        <v>245018</v>
      </c>
      <c r="J106" s="4">
        <v>245018</v>
      </c>
      <c r="K106" s="2" t="s">
        <v>172</v>
      </c>
      <c r="L106" s="2" t="s">
        <v>173</v>
      </c>
      <c r="M106" s="2" t="s">
        <v>305</v>
      </c>
      <c r="N106" s="2"/>
      <c r="O106" s="4">
        <v>0</v>
      </c>
      <c r="P106" s="2"/>
      <c r="Q106" s="2"/>
      <c r="R106" s="2"/>
      <c r="S106" s="2"/>
      <c r="T106" s="4">
        <v>0</v>
      </c>
      <c r="U106" s="4">
        <v>245018</v>
      </c>
      <c r="V106" s="4">
        <v>0</v>
      </c>
      <c r="W106" s="4">
        <v>0</v>
      </c>
      <c r="X106" s="4">
        <v>0</v>
      </c>
      <c r="Y106" s="4">
        <v>245018</v>
      </c>
      <c r="Z106" s="4">
        <v>0</v>
      </c>
      <c r="AA106" s="2"/>
      <c r="AB106" s="4">
        <v>0</v>
      </c>
      <c r="AC106" s="2"/>
      <c r="AD106" s="4">
        <v>0</v>
      </c>
      <c r="AE106" s="33">
        <v>0</v>
      </c>
      <c r="AF106" s="4">
        <v>0</v>
      </c>
      <c r="AG106" s="2">
        <v>4800048568</v>
      </c>
      <c r="AH106" s="34"/>
      <c r="AI106" s="3">
        <v>44216</v>
      </c>
      <c r="AJ106" s="2"/>
      <c r="AK106" s="2">
        <v>2</v>
      </c>
      <c r="AL106" s="2"/>
      <c r="AM106" s="2"/>
      <c r="AN106" s="2">
        <v>1</v>
      </c>
      <c r="AO106" s="2">
        <v>20210228</v>
      </c>
      <c r="AP106" s="2">
        <v>20210219</v>
      </c>
      <c r="AQ106" s="4">
        <v>245018</v>
      </c>
      <c r="AR106" s="4">
        <v>0</v>
      </c>
      <c r="AS106" s="3">
        <v>45046</v>
      </c>
    </row>
    <row r="107" spans="1:45" x14ac:dyDescent="0.25">
      <c r="A107" s="2">
        <v>805028530</v>
      </c>
      <c r="B107" s="2" t="s">
        <v>166</v>
      </c>
      <c r="C107" s="2" t="s">
        <v>170</v>
      </c>
      <c r="D107" s="2">
        <v>15561</v>
      </c>
      <c r="E107" s="2" t="s">
        <v>277</v>
      </c>
      <c r="F107" s="2" t="s">
        <v>170</v>
      </c>
      <c r="G107" s="2">
        <v>15561</v>
      </c>
      <c r="H107" s="3">
        <v>44219</v>
      </c>
      <c r="I107" s="4">
        <v>386737</v>
      </c>
      <c r="J107" s="4">
        <v>386737</v>
      </c>
      <c r="K107" s="2" t="s">
        <v>172</v>
      </c>
      <c r="L107" s="2" t="s">
        <v>173</v>
      </c>
      <c r="M107" s="2" t="s">
        <v>305</v>
      </c>
      <c r="N107" s="2"/>
      <c r="O107" s="4">
        <v>0</v>
      </c>
      <c r="P107" s="2"/>
      <c r="Q107" s="2"/>
      <c r="R107" s="2"/>
      <c r="S107" s="2"/>
      <c r="T107" s="4">
        <v>0</v>
      </c>
      <c r="U107" s="4">
        <v>386737</v>
      </c>
      <c r="V107" s="4">
        <v>0</v>
      </c>
      <c r="W107" s="4">
        <v>0</v>
      </c>
      <c r="X107" s="4">
        <v>0</v>
      </c>
      <c r="Y107" s="4">
        <v>386737</v>
      </c>
      <c r="Z107" s="4">
        <v>0</v>
      </c>
      <c r="AA107" s="2"/>
      <c r="AB107" s="4">
        <v>0</v>
      </c>
      <c r="AC107" s="2"/>
      <c r="AD107" s="4">
        <v>0</v>
      </c>
      <c r="AE107" s="33">
        <v>0</v>
      </c>
      <c r="AF107" s="4">
        <v>0</v>
      </c>
      <c r="AG107" s="2">
        <v>4800048568</v>
      </c>
      <c r="AH107" s="34"/>
      <c r="AI107" s="3">
        <v>44219</v>
      </c>
      <c r="AJ107" s="2"/>
      <c r="AK107" s="2">
        <v>2</v>
      </c>
      <c r="AL107" s="2"/>
      <c r="AM107" s="2"/>
      <c r="AN107" s="2">
        <v>1</v>
      </c>
      <c r="AO107" s="2">
        <v>20210228</v>
      </c>
      <c r="AP107" s="2">
        <v>20210219</v>
      </c>
      <c r="AQ107" s="4">
        <v>386737</v>
      </c>
      <c r="AR107" s="4">
        <v>0</v>
      </c>
      <c r="AS107" s="3">
        <v>45046</v>
      </c>
    </row>
    <row r="108" spans="1:45" x14ac:dyDescent="0.25">
      <c r="A108" s="2">
        <v>805028530</v>
      </c>
      <c r="B108" s="2" t="s">
        <v>166</v>
      </c>
      <c r="C108" s="2" t="s">
        <v>170</v>
      </c>
      <c r="D108" s="2">
        <v>15967</v>
      </c>
      <c r="E108" s="2" t="s">
        <v>278</v>
      </c>
      <c r="F108" s="2" t="s">
        <v>170</v>
      </c>
      <c r="G108" s="2">
        <v>15967</v>
      </c>
      <c r="H108" s="3">
        <v>44223</v>
      </c>
      <c r="I108" s="4">
        <v>358465</v>
      </c>
      <c r="J108" s="4">
        <v>358465</v>
      </c>
      <c r="K108" s="2" t="s">
        <v>172</v>
      </c>
      <c r="L108" s="2" t="s">
        <v>173</v>
      </c>
      <c r="M108" s="2" t="s">
        <v>305</v>
      </c>
      <c r="N108" s="2"/>
      <c r="O108" s="4">
        <v>0</v>
      </c>
      <c r="P108" s="2"/>
      <c r="Q108" s="2"/>
      <c r="R108" s="2"/>
      <c r="S108" s="2"/>
      <c r="T108" s="4">
        <v>0</v>
      </c>
      <c r="U108" s="4">
        <v>358465</v>
      </c>
      <c r="V108" s="4">
        <v>0</v>
      </c>
      <c r="W108" s="4">
        <v>0</v>
      </c>
      <c r="X108" s="4">
        <v>0</v>
      </c>
      <c r="Y108" s="4">
        <v>358465</v>
      </c>
      <c r="Z108" s="4">
        <v>0</v>
      </c>
      <c r="AA108" s="2"/>
      <c r="AB108" s="4">
        <v>0</v>
      </c>
      <c r="AC108" s="2"/>
      <c r="AD108" s="4">
        <v>0</v>
      </c>
      <c r="AE108" s="33">
        <v>0</v>
      </c>
      <c r="AF108" s="4">
        <v>0</v>
      </c>
      <c r="AG108" s="2">
        <v>4800048568</v>
      </c>
      <c r="AH108" s="34"/>
      <c r="AI108" s="3">
        <v>44223</v>
      </c>
      <c r="AJ108" s="2"/>
      <c r="AK108" s="2">
        <v>2</v>
      </c>
      <c r="AL108" s="2"/>
      <c r="AM108" s="2"/>
      <c r="AN108" s="2">
        <v>1</v>
      </c>
      <c r="AO108" s="2">
        <v>20210228</v>
      </c>
      <c r="AP108" s="2">
        <v>20210219</v>
      </c>
      <c r="AQ108" s="4">
        <v>358465</v>
      </c>
      <c r="AR108" s="4">
        <v>0</v>
      </c>
      <c r="AS108" s="3">
        <v>45046</v>
      </c>
    </row>
    <row r="109" spans="1:45" x14ac:dyDescent="0.25">
      <c r="A109" s="2">
        <v>805028530</v>
      </c>
      <c r="B109" s="2" t="s">
        <v>166</v>
      </c>
      <c r="C109" s="2" t="s">
        <v>170</v>
      </c>
      <c r="D109" s="2">
        <v>16367</v>
      </c>
      <c r="E109" s="2" t="s">
        <v>279</v>
      </c>
      <c r="F109" s="2" t="s">
        <v>170</v>
      </c>
      <c r="G109" s="2">
        <v>16367</v>
      </c>
      <c r="H109" s="3">
        <v>44226</v>
      </c>
      <c r="I109" s="4">
        <v>301570</v>
      </c>
      <c r="J109" s="4">
        <v>301570</v>
      </c>
      <c r="K109" s="2" t="s">
        <v>172</v>
      </c>
      <c r="L109" s="2" t="s">
        <v>173</v>
      </c>
      <c r="M109" s="2" t="s">
        <v>305</v>
      </c>
      <c r="N109" s="2"/>
      <c r="O109" s="4">
        <v>0</v>
      </c>
      <c r="P109" s="2"/>
      <c r="Q109" s="2"/>
      <c r="R109" s="2"/>
      <c r="S109" s="2"/>
      <c r="T109" s="4">
        <v>0</v>
      </c>
      <c r="U109" s="4">
        <v>301570</v>
      </c>
      <c r="V109" s="4">
        <v>0</v>
      </c>
      <c r="W109" s="4">
        <v>0</v>
      </c>
      <c r="X109" s="4">
        <v>0</v>
      </c>
      <c r="Y109" s="4">
        <v>301570</v>
      </c>
      <c r="Z109" s="4">
        <v>0</v>
      </c>
      <c r="AA109" s="2"/>
      <c r="AB109" s="4">
        <v>0</v>
      </c>
      <c r="AC109" s="2"/>
      <c r="AD109" s="4">
        <v>0</v>
      </c>
      <c r="AE109" s="33">
        <v>0</v>
      </c>
      <c r="AF109" s="4">
        <v>0</v>
      </c>
      <c r="AG109" s="2">
        <v>4800048568</v>
      </c>
      <c r="AH109" s="34"/>
      <c r="AI109" s="3">
        <v>44226</v>
      </c>
      <c r="AJ109" s="2"/>
      <c r="AK109" s="2">
        <v>2</v>
      </c>
      <c r="AL109" s="2"/>
      <c r="AM109" s="2"/>
      <c r="AN109" s="2">
        <v>1</v>
      </c>
      <c r="AO109" s="2">
        <v>20210228</v>
      </c>
      <c r="AP109" s="2">
        <v>20210219</v>
      </c>
      <c r="AQ109" s="4">
        <v>301570</v>
      </c>
      <c r="AR109" s="4">
        <v>0</v>
      </c>
      <c r="AS109" s="3">
        <v>45046</v>
      </c>
    </row>
    <row r="110" spans="1:45" x14ac:dyDescent="0.25">
      <c r="A110" s="2">
        <v>805028530</v>
      </c>
      <c r="B110" s="2" t="s">
        <v>166</v>
      </c>
      <c r="C110" s="2" t="s">
        <v>170</v>
      </c>
      <c r="D110" s="2">
        <v>17354</v>
      </c>
      <c r="E110" s="2" t="s">
        <v>280</v>
      </c>
      <c r="F110" s="2" t="s">
        <v>170</v>
      </c>
      <c r="G110" s="2">
        <v>17354</v>
      </c>
      <c r="H110" s="3">
        <v>44235</v>
      </c>
      <c r="I110" s="4">
        <v>5525771</v>
      </c>
      <c r="J110" s="4">
        <v>5084377</v>
      </c>
      <c r="K110" s="2" t="s">
        <v>281</v>
      </c>
      <c r="L110" s="2" t="s">
        <v>173</v>
      </c>
      <c r="M110" s="2" t="s">
        <v>305</v>
      </c>
      <c r="N110" s="2"/>
      <c r="O110" s="4">
        <v>0</v>
      </c>
      <c r="P110" s="2"/>
      <c r="Q110" s="2"/>
      <c r="R110" s="2"/>
      <c r="S110" s="2"/>
      <c r="T110" s="4">
        <v>0</v>
      </c>
      <c r="U110" s="4">
        <v>5525771</v>
      </c>
      <c r="V110" s="4">
        <v>0</v>
      </c>
      <c r="W110" s="4">
        <v>0</v>
      </c>
      <c r="X110" s="4">
        <v>0</v>
      </c>
      <c r="Y110" s="4">
        <v>5084377</v>
      </c>
      <c r="Z110" s="4">
        <v>441394</v>
      </c>
      <c r="AA110" s="2" t="s">
        <v>282</v>
      </c>
      <c r="AB110" s="4">
        <v>0</v>
      </c>
      <c r="AC110" s="2"/>
      <c r="AD110" s="4">
        <v>0</v>
      </c>
      <c r="AE110" s="33">
        <v>0</v>
      </c>
      <c r="AF110" s="4">
        <v>0</v>
      </c>
      <c r="AG110" t="s">
        <v>309</v>
      </c>
      <c r="AH110" t="s">
        <v>310</v>
      </c>
      <c r="AI110" s="3">
        <v>44235</v>
      </c>
      <c r="AJ110" s="2"/>
      <c r="AK110" s="2">
        <v>2</v>
      </c>
      <c r="AL110" s="2"/>
      <c r="AM110" s="2"/>
      <c r="AN110" s="2">
        <v>2</v>
      </c>
      <c r="AO110" s="2">
        <v>20210526</v>
      </c>
      <c r="AP110" s="2">
        <v>20210511</v>
      </c>
      <c r="AQ110" s="4">
        <v>5525771</v>
      </c>
      <c r="AR110" s="4">
        <v>441394</v>
      </c>
      <c r="AS110" s="3">
        <v>45046</v>
      </c>
    </row>
    <row r="111" spans="1:45" x14ac:dyDescent="0.25">
      <c r="A111" s="2">
        <v>805028530</v>
      </c>
      <c r="B111" s="2" t="s">
        <v>166</v>
      </c>
      <c r="C111" s="2" t="s">
        <v>283</v>
      </c>
      <c r="D111" s="2">
        <v>68</v>
      </c>
      <c r="E111" s="2" t="s">
        <v>284</v>
      </c>
      <c r="F111" s="2" t="s">
        <v>283</v>
      </c>
      <c r="G111" s="2">
        <v>68</v>
      </c>
      <c r="H111" s="3">
        <v>44153</v>
      </c>
      <c r="I111" s="4">
        <v>851600</v>
      </c>
      <c r="J111" s="4">
        <v>851600</v>
      </c>
      <c r="K111" s="2" t="s">
        <v>281</v>
      </c>
      <c r="L111" s="2" t="s">
        <v>173</v>
      </c>
      <c r="M111" s="2" t="s">
        <v>311</v>
      </c>
      <c r="N111" s="2"/>
      <c r="O111" s="4">
        <v>0</v>
      </c>
      <c r="P111" s="2"/>
      <c r="Q111" s="2"/>
      <c r="R111" s="2"/>
      <c r="S111" s="2"/>
      <c r="T111" s="4">
        <v>0</v>
      </c>
      <c r="U111" s="4">
        <v>851600</v>
      </c>
      <c r="V111" s="4">
        <v>0</v>
      </c>
      <c r="W111" s="4">
        <v>0</v>
      </c>
      <c r="X111" s="4">
        <v>0</v>
      </c>
      <c r="Y111" s="4">
        <v>0</v>
      </c>
      <c r="Z111" s="4">
        <v>851600</v>
      </c>
      <c r="AA111" s="2" t="s">
        <v>285</v>
      </c>
      <c r="AB111" s="4">
        <v>0</v>
      </c>
      <c r="AC111" s="2"/>
      <c r="AD111" s="4">
        <v>0</v>
      </c>
      <c r="AE111" s="33">
        <v>0</v>
      </c>
      <c r="AF111" s="4">
        <v>0</v>
      </c>
      <c r="AH111" s="2"/>
      <c r="AI111" s="3">
        <v>44153</v>
      </c>
      <c r="AJ111" s="2"/>
      <c r="AK111" s="2">
        <v>2</v>
      </c>
      <c r="AL111" s="2"/>
      <c r="AM111" s="2"/>
      <c r="AN111" s="2">
        <v>2</v>
      </c>
      <c r="AO111" s="2">
        <v>20220330</v>
      </c>
      <c r="AP111" s="2">
        <v>20220318</v>
      </c>
      <c r="AQ111" s="4">
        <v>851600</v>
      </c>
      <c r="AR111" s="4">
        <v>851600</v>
      </c>
      <c r="AS111" s="3">
        <v>45046</v>
      </c>
    </row>
    <row r="112" spans="1:45" x14ac:dyDescent="0.25">
      <c r="A112" s="2">
        <v>805028530</v>
      </c>
      <c r="B112" s="2" t="s">
        <v>166</v>
      </c>
      <c r="C112" s="2" t="s">
        <v>283</v>
      </c>
      <c r="D112" s="2">
        <v>143</v>
      </c>
      <c r="E112" s="2" t="s">
        <v>286</v>
      </c>
      <c r="F112" s="2" t="s">
        <v>283</v>
      </c>
      <c r="G112" s="2">
        <v>143</v>
      </c>
      <c r="H112" s="3">
        <v>44180</v>
      </c>
      <c r="I112" s="4">
        <v>23889798</v>
      </c>
      <c r="J112" s="4">
        <v>23604982</v>
      </c>
      <c r="K112" s="2" t="s">
        <v>281</v>
      </c>
      <c r="L112" s="2" t="s">
        <v>173</v>
      </c>
      <c r="M112" s="2" t="s">
        <v>305</v>
      </c>
      <c r="N112" s="2"/>
      <c r="O112" s="4">
        <v>0</v>
      </c>
      <c r="P112" s="2"/>
      <c r="Q112" s="2"/>
      <c r="R112" s="2"/>
      <c r="S112" s="2"/>
      <c r="T112" s="4">
        <v>0</v>
      </c>
      <c r="U112" s="4">
        <v>23889798</v>
      </c>
      <c r="V112" s="4">
        <v>0</v>
      </c>
      <c r="W112" s="4">
        <v>0</v>
      </c>
      <c r="X112" s="4">
        <v>0</v>
      </c>
      <c r="Y112" s="4">
        <v>23604982</v>
      </c>
      <c r="Z112" s="4">
        <v>284816</v>
      </c>
      <c r="AA112" s="2" t="s">
        <v>287</v>
      </c>
      <c r="AB112" s="4">
        <v>0</v>
      </c>
      <c r="AC112" s="2"/>
      <c r="AD112" s="4">
        <v>0</v>
      </c>
      <c r="AE112" s="33">
        <v>0</v>
      </c>
      <c r="AF112" s="4">
        <v>0</v>
      </c>
      <c r="AG112" t="s">
        <v>312</v>
      </c>
      <c r="AH112" t="s">
        <v>313</v>
      </c>
      <c r="AI112" s="3">
        <v>44180</v>
      </c>
      <c r="AJ112" s="2"/>
      <c r="AK112" s="2">
        <v>2</v>
      </c>
      <c r="AL112" s="2"/>
      <c r="AM112" s="2"/>
      <c r="AN112" s="2">
        <v>3</v>
      </c>
      <c r="AO112" s="2">
        <v>20211207</v>
      </c>
      <c r="AP112" s="2">
        <v>20211123</v>
      </c>
      <c r="AQ112" s="4">
        <v>23889798</v>
      </c>
      <c r="AR112" s="4">
        <v>284816</v>
      </c>
      <c r="AS112" s="3">
        <v>45046</v>
      </c>
    </row>
    <row r="113" spans="1:45" x14ac:dyDescent="0.25">
      <c r="A113" s="2">
        <v>805028530</v>
      </c>
      <c r="B113" s="2" t="s">
        <v>166</v>
      </c>
      <c r="C113" s="2" t="s">
        <v>283</v>
      </c>
      <c r="D113" s="2">
        <v>144</v>
      </c>
      <c r="E113" s="2" t="s">
        <v>288</v>
      </c>
      <c r="F113" s="2" t="s">
        <v>283</v>
      </c>
      <c r="G113" s="2">
        <v>144</v>
      </c>
      <c r="H113" s="3">
        <v>44180</v>
      </c>
      <c r="I113" s="4">
        <v>456300</v>
      </c>
      <c r="J113" s="4">
        <v>456300</v>
      </c>
      <c r="K113" s="2" t="s">
        <v>281</v>
      </c>
      <c r="L113" s="2" t="s">
        <v>173</v>
      </c>
      <c r="M113" s="2" t="s">
        <v>305</v>
      </c>
      <c r="N113" s="2"/>
      <c r="O113" s="4">
        <v>0</v>
      </c>
      <c r="P113" s="2"/>
      <c r="Q113" s="2"/>
      <c r="R113" s="2"/>
      <c r="S113" s="2"/>
      <c r="T113" s="4">
        <v>0</v>
      </c>
      <c r="U113" s="4">
        <v>456300</v>
      </c>
      <c r="V113" s="4">
        <v>0</v>
      </c>
      <c r="W113" s="4">
        <v>0</v>
      </c>
      <c r="X113" s="4">
        <v>0</v>
      </c>
      <c r="Y113" s="4">
        <v>0</v>
      </c>
      <c r="Z113" s="4">
        <v>456300</v>
      </c>
      <c r="AA113" s="2" t="s">
        <v>289</v>
      </c>
      <c r="AB113" s="4">
        <v>0</v>
      </c>
      <c r="AC113" s="2"/>
      <c r="AD113" s="4">
        <v>0</v>
      </c>
      <c r="AE113" s="33">
        <v>0</v>
      </c>
      <c r="AF113" s="4">
        <v>0</v>
      </c>
      <c r="AG113">
        <v>4800036172</v>
      </c>
      <c r="AH113" t="s">
        <v>314</v>
      </c>
      <c r="AI113" s="3">
        <v>44180</v>
      </c>
      <c r="AJ113" s="2"/>
      <c r="AK113" s="2">
        <v>2</v>
      </c>
      <c r="AL113" s="2"/>
      <c r="AM113" s="2"/>
      <c r="AN113" s="2">
        <v>2</v>
      </c>
      <c r="AO113" s="2">
        <v>20220330</v>
      </c>
      <c r="AP113" s="2">
        <v>20220318</v>
      </c>
      <c r="AQ113" s="4">
        <v>456300</v>
      </c>
      <c r="AR113" s="4">
        <v>456300</v>
      </c>
      <c r="AS113" s="3">
        <v>45046</v>
      </c>
    </row>
    <row r="114" spans="1:45" x14ac:dyDescent="0.25">
      <c r="A114" s="2">
        <v>805028530</v>
      </c>
      <c r="B114" s="2" t="s">
        <v>166</v>
      </c>
      <c r="C114" s="2" t="s">
        <v>283</v>
      </c>
      <c r="D114" s="2">
        <v>145</v>
      </c>
      <c r="E114" s="2" t="s">
        <v>290</v>
      </c>
      <c r="F114" s="2" t="s">
        <v>283</v>
      </c>
      <c r="G114" s="2">
        <v>145</v>
      </c>
      <c r="H114" s="3">
        <v>44180</v>
      </c>
      <c r="I114" s="4">
        <v>1361888</v>
      </c>
      <c r="J114" s="4">
        <v>1361888</v>
      </c>
      <c r="K114" s="2" t="s">
        <v>281</v>
      </c>
      <c r="L114" s="2" t="s">
        <v>173</v>
      </c>
      <c r="M114" s="2" t="s">
        <v>311</v>
      </c>
      <c r="N114" s="2"/>
      <c r="O114" s="4">
        <v>0</v>
      </c>
      <c r="P114" s="2"/>
      <c r="Q114" s="2"/>
      <c r="R114" s="2"/>
      <c r="S114" s="2"/>
      <c r="T114" s="4">
        <v>0</v>
      </c>
      <c r="U114" s="4">
        <v>1361888</v>
      </c>
      <c r="V114" s="4">
        <v>0</v>
      </c>
      <c r="W114" s="4">
        <v>0</v>
      </c>
      <c r="X114" s="4">
        <v>0</v>
      </c>
      <c r="Y114" s="4">
        <v>0</v>
      </c>
      <c r="Z114" s="4">
        <v>1361888</v>
      </c>
      <c r="AA114" s="2" t="s">
        <v>291</v>
      </c>
      <c r="AB114" s="4">
        <v>0</v>
      </c>
      <c r="AC114" s="2"/>
      <c r="AD114" s="4">
        <v>0</v>
      </c>
      <c r="AE114" s="33">
        <v>0</v>
      </c>
      <c r="AF114" s="4">
        <v>0</v>
      </c>
      <c r="AG114" s="2"/>
      <c r="AH114" s="2"/>
      <c r="AI114" s="3">
        <v>44180</v>
      </c>
      <c r="AJ114" s="2"/>
      <c r="AK114" s="2">
        <v>2</v>
      </c>
      <c r="AL114" s="2"/>
      <c r="AM114" s="2"/>
      <c r="AN114" s="2">
        <v>2</v>
      </c>
      <c r="AO114" s="2">
        <v>20220330</v>
      </c>
      <c r="AP114" s="2">
        <v>20220318</v>
      </c>
      <c r="AQ114" s="4">
        <v>1361888</v>
      </c>
      <c r="AR114" s="4">
        <v>1361888</v>
      </c>
      <c r="AS114" s="3">
        <v>45046</v>
      </c>
    </row>
    <row r="115" spans="1:45" x14ac:dyDescent="0.25">
      <c r="A115" s="2">
        <v>805028530</v>
      </c>
      <c r="B115" s="2" t="s">
        <v>166</v>
      </c>
      <c r="C115" s="2" t="s">
        <v>170</v>
      </c>
      <c r="D115" s="2">
        <v>12401</v>
      </c>
      <c r="E115" s="2" t="s">
        <v>292</v>
      </c>
      <c r="F115" s="2" t="s">
        <v>170</v>
      </c>
      <c r="G115" s="2">
        <v>12401</v>
      </c>
      <c r="H115" s="3">
        <v>44187</v>
      </c>
      <c r="I115" s="4">
        <v>6131140</v>
      </c>
      <c r="J115" s="4">
        <v>5267611</v>
      </c>
      <c r="K115" s="2" t="s">
        <v>281</v>
      </c>
      <c r="L115" s="2" t="s">
        <v>173</v>
      </c>
      <c r="M115" s="2" t="s">
        <v>305</v>
      </c>
      <c r="N115" s="2"/>
      <c r="O115" s="4">
        <v>0</v>
      </c>
      <c r="P115" s="2"/>
      <c r="Q115" s="2"/>
      <c r="R115" s="2"/>
      <c r="S115" s="2"/>
      <c r="T115" s="4">
        <v>0</v>
      </c>
      <c r="U115" s="4">
        <v>5879211</v>
      </c>
      <c r="V115" s="4">
        <v>0</v>
      </c>
      <c r="W115" s="4">
        <v>0</v>
      </c>
      <c r="X115" s="4">
        <v>0</v>
      </c>
      <c r="Y115" s="4">
        <v>5267611</v>
      </c>
      <c r="Z115" s="4">
        <v>611600</v>
      </c>
      <c r="AA115" s="2" t="s">
        <v>293</v>
      </c>
      <c r="AB115" s="4">
        <v>0</v>
      </c>
      <c r="AC115" s="2"/>
      <c r="AD115" s="4">
        <v>0</v>
      </c>
      <c r="AE115" s="33">
        <v>0</v>
      </c>
      <c r="AF115" s="4">
        <v>0</v>
      </c>
      <c r="AG115" t="s">
        <v>312</v>
      </c>
      <c r="AH115" t="s">
        <v>315</v>
      </c>
      <c r="AI115" s="3">
        <v>44187</v>
      </c>
      <c r="AJ115" s="2"/>
      <c r="AK115" s="2">
        <v>2</v>
      </c>
      <c r="AL115" s="2"/>
      <c r="AM115" s="2"/>
      <c r="AN115" s="2">
        <v>3</v>
      </c>
      <c r="AO115" s="2">
        <v>20211207</v>
      </c>
      <c r="AP115" s="2">
        <v>20211123</v>
      </c>
      <c r="AQ115" s="4">
        <v>5879211</v>
      </c>
      <c r="AR115" s="4">
        <v>611600</v>
      </c>
      <c r="AS115" s="3">
        <v>45046</v>
      </c>
    </row>
    <row r="116" spans="1:45" x14ac:dyDescent="0.25">
      <c r="A116" s="2">
        <v>805028530</v>
      </c>
      <c r="B116" s="2" t="s">
        <v>166</v>
      </c>
      <c r="C116" s="2" t="s">
        <v>170</v>
      </c>
      <c r="D116" s="2">
        <v>5191</v>
      </c>
      <c r="E116" s="2" t="s">
        <v>294</v>
      </c>
      <c r="F116" s="2" t="s">
        <v>170</v>
      </c>
      <c r="G116" s="2">
        <v>5191</v>
      </c>
      <c r="H116" s="3">
        <v>44135</v>
      </c>
      <c r="I116" s="4">
        <v>1766105</v>
      </c>
      <c r="J116" s="4">
        <v>1563002</v>
      </c>
      <c r="K116" s="2" t="s">
        <v>295</v>
      </c>
      <c r="L116" s="2" t="s">
        <v>173</v>
      </c>
      <c r="M116" s="2" t="s">
        <v>305</v>
      </c>
      <c r="N116" s="2"/>
      <c r="O116" s="4">
        <v>0</v>
      </c>
      <c r="P116" s="2"/>
      <c r="Q116" s="2"/>
      <c r="R116" s="2"/>
      <c r="S116" s="2"/>
      <c r="T116" s="4">
        <v>0</v>
      </c>
      <c r="U116" s="4">
        <v>1563002</v>
      </c>
      <c r="V116" s="4">
        <v>0</v>
      </c>
      <c r="W116" s="4">
        <v>0</v>
      </c>
      <c r="X116" s="4">
        <v>0</v>
      </c>
      <c r="Y116" s="4">
        <v>1563002</v>
      </c>
      <c r="Z116" s="4">
        <v>0</v>
      </c>
      <c r="AA116" s="2"/>
      <c r="AB116" s="4">
        <v>0</v>
      </c>
      <c r="AC116" s="2"/>
      <c r="AD116" s="4">
        <v>0</v>
      </c>
      <c r="AE116" s="33">
        <v>0</v>
      </c>
      <c r="AF116" s="4">
        <v>0</v>
      </c>
      <c r="AG116">
        <v>4800048568</v>
      </c>
      <c r="AH116" t="s">
        <v>306</v>
      </c>
      <c r="AI116" s="3">
        <v>44135</v>
      </c>
      <c r="AJ116" s="2"/>
      <c r="AK116" s="2">
        <v>2</v>
      </c>
      <c r="AL116" s="2"/>
      <c r="AM116" s="2"/>
      <c r="AN116" s="2">
        <v>1</v>
      </c>
      <c r="AO116" s="2">
        <v>20201130</v>
      </c>
      <c r="AP116" s="2">
        <v>20201121</v>
      </c>
      <c r="AQ116" s="4">
        <v>1563002</v>
      </c>
      <c r="AR116" s="4">
        <v>0</v>
      </c>
      <c r="AS116" s="3">
        <v>45046</v>
      </c>
    </row>
    <row r="117" spans="1:45" x14ac:dyDescent="0.25">
      <c r="A117" s="2">
        <v>805028530</v>
      </c>
      <c r="B117" s="2" t="s">
        <v>166</v>
      </c>
      <c r="C117" s="2" t="s">
        <v>170</v>
      </c>
      <c r="D117" s="2">
        <v>1131</v>
      </c>
      <c r="E117" s="2" t="s">
        <v>296</v>
      </c>
      <c r="F117" s="2" t="s">
        <v>170</v>
      </c>
      <c r="G117" s="2">
        <v>1131</v>
      </c>
      <c r="H117" s="3">
        <v>44113</v>
      </c>
      <c r="I117" s="4">
        <v>690982</v>
      </c>
      <c r="J117" s="4">
        <v>690982</v>
      </c>
      <c r="K117" s="2" t="s">
        <v>295</v>
      </c>
      <c r="L117" s="2" t="s">
        <v>173</v>
      </c>
      <c r="M117" s="2" t="s">
        <v>305</v>
      </c>
      <c r="N117" s="2"/>
      <c r="O117" s="4">
        <v>0</v>
      </c>
      <c r="P117" s="2"/>
      <c r="Q117" s="2"/>
      <c r="R117" s="2"/>
      <c r="S117" s="2"/>
      <c r="T117" s="4">
        <v>0</v>
      </c>
      <c r="U117" s="4">
        <v>600082</v>
      </c>
      <c r="V117" s="4">
        <v>0</v>
      </c>
      <c r="W117" s="4">
        <v>0</v>
      </c>
      <c r="X117" s="4">
        <v>0</v>
      </c>
      <c r="Y117" s="4">
        <v>600082</v>
      </c>
      <c r="Z117" s="4">
        <v>0</v>
      </c>
      <c r="AA117" s="2"/>
      <c r="AB117" s="4">
        <v>0</v>
      </c>
      <c r="AC117" s="2"/>
      <c r="AD117" s="4">
        <v>0</v>
      </c>
      <c r="AE117" s="33">
        <v>0</v>
      </c>
      <c r="AF117" s="4">
        <v>0</v>
      </c>
      <c r="AG117">
        <v>4800048568</v>
      </c>
      <c r="AH117" t="s">
        <v>306</v>
      </c>
      <c r="AI117" s="3">
        <v>44113</v>
      </c>
      <c r="AJ117" s="2"/>
      <c r="AK117" s="2">
        <v>2</v>
      </c>
      <c r="AL117" s="2"/>
      <c r="AM117" s="2"/>
      <c r="AN117" s="2">
        <v>1</v>
      </c>
      <c r="AO117" s="2">
        <v>20201130</v>
      </c>
      <c r="AP117" s="2">
        <v>20201121</v>
      </c>
      <c r="AQ117" s="4">
        <v>600082</v>
      </c>
      <c r="AR117" s="4">
        <v>0</v>
      </c>
      <c r="AS117" s="3">
        <v>45046</v>
      </c>
    </row>
    <row r="118" spans="1:45" x14ac:dyDescent="0.25">
      <c r="A118" s="2">
        <v>805028530</v>
      </c>
      <c r="B118" s="2" t="s">
        <v>166</v>
      </c>
      <c r="C118" s="2" t="s">
        <v>297</v>
      </c>
      <c r="D118" s="2">
        <v>3657</v>
      </c>
      <c r="E118" s="2" t="s">
        <v>298</v>
      </c>
      <c r="F118" s="2" t="s">
        <v>297</v>
      </c>
      <c r="G118" s="2">
        <v>3657</v>
      </c>
      <c r="H118" s="3">
        <v>42887</v>
      </c>
      <c r="I118" s="4">
        <v>3605373</v>
      </c>
      <c r="J118" s="4">
        <v>3605373</v>
      </c>
      <c r="K118" s="2" t="s">
        <v>299</v>
      </c>
      <c r="L118" s="2" t="s">
        <v>173</v>
      </c>
      <c r="M118" s="2" t="s">
        <v>307</v>
      </c>
      <c r="N118" s="2" t="s">
        <v>300</v>
      </c>
      <c r="O118" s="4">
        <v>432786</v>
      </c>
      <c r="P118" s="2"/>
      <c r="Q118" s="2"/>
      <c r="R118" s="2"/>
      <c r="S118" s="2"/>
      <c r="T118" s="4">
        <v>0</v>
      </c>
      <c r="U118" s="4">
        <v>3605373</v>
      </c>
      <c r="V118" s="4">
        <v>0</v>
      </c>
      <c r="W118" s="4">
        <v>0</v>
      </c>
      <c r="X118" s="4">
        <v>0</v>
      </c>
      <c r="Y118" s="4">
        <v>3172587</v>
      </c>
      <c r="Z118" s="4">
        <v>0</v>
      </c>
      <c r="AA118" s="2"/>
      <c r="AB118" s="4">
        <v>432786</v>
      </c>
      <c r="AC118" s="2" t="s">
        <v>301</v>
      </c>
      <c r="AD118" s="4">
        <v>432786</v>
      </c>
      <c r="AE118" s="33">
        <v>432786</v>
      </c>
      <c r="AF118" s="4">
        <v>0</v>
      </c>
      <c r="AG118" s="2">
        <v>4800057243</v>
      </c>
      <c r="AH118" s="2" t="s">
        <v>308</v>
      </c>
      <c r="AI118" s="3">
        <v>42887</v>
      </c>
      <c r="AJ118" s="2"/>
      <c r="AK118" s="2">
        <v>9</v>
      </c>
      <c r="AL118" s="2"/>
      <c r="AM118" s="2" t="s">
        <v>302</v>
      </c>
      <c r="AN118" s="2">
        <v>2</v>
      </c>
      <c r="AO118" s="2">
        <v>20220712</v>
      </c>
      <c r="AP118" s="2">
        <v>20220318</v>
      </c>
      <c r="AQ118" s="4">
        <v>3605373</v>
      </c>
      <c r="AR118" s="4">
        <v>0</v>
      </c>
      <c r="AS118" s="3">
        <v>45046</v>
      </c>
    </row>
    <row r="119" spans="1:45" x14ac:dyDescent="0.25">
      <c r="I119" s="3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zoomScale="90" zoomScaleNormal="90" zoomScaleSheetLayoutView="100" workbookViewId="0">
      <selection activeCell="F26" sqref="F26"/>
    </sheetView>
  </sheetViews>
  <sheetFormatPr baseColWidth="10" defaultColWidth="11" defaultRowHeight="12.75" x14ac:dyDescent="0.2"/>
  <cols>
    <col min="1" max="1" width="1" style="39" customWidth="1"/>
    <col min="2" max="2" width="11" style="39"/>
    <col min="3" max="3" width="17.5703125" style="39" customWidth="1"/>
    <col min="4" max="4" width="11.5703125" style="39" customWidth="1"/>
    <col min="5" max="8" width="11" style="39"/>
    <col min="9" max="9" width="22.5703125" style="39" customWidth="1"/>
    <col min="10" max="10" width="14" style="39" customWidth="1"/>
    <col min="11" max="11" width="1.7109375" style="39" customWidth="1"/>
    <col min="12" max="214" width="11" style="39"/>
    <col min="215" max="215" width="4.42578125" style="39" customWidth="1"/>
    <col min="216" max="216" width="11" style="39"/>
    <col min="217" max="217" width="17.5703125" style="39" customWidth="1"/>
    <col min="218" max="218" width="11.5703125" style="39" customWidth="1"/>
    <col min="219" max="222" width="11" style="39"/>
    <col min="223" max="223" width="22.5703125" style="39" customWidth="1"/>
    <col min="224" max="224" width="14" style="39" customWidth="1"/>
    <col min="225" max="225" width="1.7109375" style="39" customWidth="1"/>
    <col min="226" max="470" width="11" style="39"/>
    <col min="471" max="471" width="4.42578125" style="39" customWidth="1"/>
    <col min="472" max="472" width="11" style="39"/>
    <col min="473" max="473" width="17.5703125" style="39" customWidth="1"/>
    <col min="474" max="474" width="11.5703125" style="39" customWidth="1"/>
    <col min="475" max="478" width="11" style="39"/>
    <col min="479" max="479" width="22.5703125" style="39" customWidth="1"/>
    <col min="480" max="480" width="14" style="39" customWidth="1"/>
    <col min="481" max="481" width="1.7109375" style="39" customWidth="1"/>
    <col min="482" max="726" width="11" style="39"/>
    <col min="727" max="727" width="4.42578125" style="39" customWidth="1"/>
    <col min="728" max="728" width="11" style="39"/>
    <col min="729" max="729" width="17.5703125" style="39" customWidth="1"/>
    <col min="730" max="730" width="11.5703125" style="39" customWidth="1"/>
    <col min="731" max="734" width="11" style="39"/>
    <col min="735" max="735" width="22.5703125" style="39" customWidth="1"/>
    <col min="736" max="736" width="14" style="39" customWidth="1"/>
    <col min="737" max="737" width="1.7109375" style="39" customWidth="1"/>
    <col min="738" max="982" width="11" style="39"/>
    <col min="983" max="983" width="4.42578125" style="39" customWidth="1"/>
    <col min="984" max="984" width="11" style="39"/>
    <col min="985" max="985" width="17.5703125" style="39" customWidth="1"/>
    <col min="986" max="986" width="11.5703125" style="39" customWidth="1"/>
    <col min="987" max="990" width="11" style="39"/>
    <col min="991" max="991" width="22.5703125" style="39" customWidth="1"/>
    <col min="992" max="992" width="14" style="39" customWidth="1"/>
    <col min="993" max="993" width="1.7109375" style="39" customWidth="1"/>
    <col min="994" max="1238" width="11" style="39"/>
    <col min="1239" max="1239" width="4.42578125" style="39" customWidth="1"/>
    <col min="1240" max="1240" width="11" style="39"/>
    <col min="1241" max="1241" width="17.5703125" style="39" customWidth="1"/>
    <col min="1242" max="1242" width="11.5703125" style="39" customWidth="1"/>
    <col min="1243" max="1246" width="11" style="39"/>
    <col min="1247" max="1247" width="22.5703125" style="39" customWidth="1"/>
    <col min="1248" max="1248" width="14" style="39" customWidth="1"/>
    <col min="1249" max="1249" width="1.7109375" style="39" customWidth="1"/>
    <col min="1250" max="1494" width="11" style="39"/>
    <col min="1495" max="1495" width="4.42578125" style="39" customWidth="1"/>
    <col min="1496" max="1496" width="11" style="39"/>
    <col min="1497" max="1497" width="17.5703125" style="39" customWidth="1"/>
    <col min="1498" max="1498" width="11.5703125" style="39" customWidth="1"/>
    <col min="1499" max="1502" width="11" style="39"/>
    <col min="1503" max="1503" width="22.5703125" style="39" customWidth="1"/>
    <col min="1504" max="1504" width="14" style="39" customWidth="1"/>
    <col min="1505" max="1505" width="1.7109375" style="39" customWidth="1"/>
    <col min="1506" max="1750" width="11" style="39"/>
    <col min="1751" max="1751" width="4.42578125" style="39" customWidth="1"/>
    <col min="1752" max="1752" width="11" style="39"/>
    <col min="1753" max="1753" width="17.5703125" style="39" customWidth="1"/>
    <col min="1754" max="1754" width="11.5703125" style="39" customWidth="1"/>
    <col min="1755" max="1758" width="11" style="39"/>
    <col min="1759" max="1759" width="22.5703125" style="39" customWidth="1"/>
    <col min="1760" max="1760" width="14" style="39" customWidth="1"/>
    <col min="1761" max="1761" width="1.7109375" style="39" customWidth="1"/>
    <col min="1762" max="2006" width="11" style="39"/>
    <col min="2007" max="2007" width="4.42578125" style="39" customWidth="1"/>
    <col min="2008" max="2008" width="11" style="39"/>
    <col min="2009" max="2009" width="17.5703125" style="39" customWidth="1"/>
    <col min="2010" max="2010" width="11.5703125" style="39" customWidth="1"/>
    <col min="2011" max="2014" width="11" style="39"/>
    <col min="2015" max="2015" width="22.5703125" style="39" customWidth="1"/>
    <col min="2016" max="2016" width="14" style="39" customWidth="1"/>
    <col min="2017" max="2017" width="1.7109375" style="39" customWidth="1"/>
    <col min="2018" max="2262" width="11" style="39"/>
    <col min="2263" max="2263" width="4.42578125" style="39" customWidth="1"/>
    <col min="2264" max="2264" width="11" style="39"/>
    <col min="2265" max="2265" width="17.5703125" style="39" customWidth="1"/>
    <col min="2266" max="2266" width="11.5703125" style="39" customWidth="1"/>
    <col min="2267" max="2270" width="11" style="39"/>
    <col min="2271" max="2271" width="22.5703125" style="39" customWidth="1"/>
    <col min="2272" max="2272" width="14" style="39" customWidth="1"/>
    <col min="2273" max="2273" width="1.7109375" style="39" customWidth="1"/>
    <col min="2274" max="2518" width="11" style="39"/>
    <col min="2519" max="2519" width="4.42578125" style="39" customWidth="1"/>
    <col min="2520" max="2520" width="11" style="39"/>
    <col min="2521" max="2521" width="17.5703125" style="39" customWidth="1"/>
    <col min="2522" max="2522" width="11.5703125" style="39" customWidth="1"/>
    <col min="2523" max="2526" width="11" style="39"/>
    <col min="2527" max="2527" width="22.5703125" style="39" customWidth="1"/>
    <col min="2528" max="2528" width="14" style="39" customWidth="1"/>
    <col min="2529" max="2529" width="1.7109375" style="39" customWidth="1"/>
    <col min="2530" max="2774" width="11" style="39"/>
    <col min="2775" max="2775" width="4.42578125" style="39" customWidth="1"/>
    <col min="2776" max="2776" width="11" style="39"/>
    <col min="2777" max="2777" width="17.5703125" style="39" customWidth="1"/>
    <col min="2778" max="2778" width="11.5703125" style="39" customWidth="1"/>
    <col min="2779" max="2782" width="11" style="39"/>
    <col min="2783" max="2783" width="22.5703125" style="39" customWidth="1"/>
    <col min="2784" max="2784" width="14" style="39" customWidth="1"/>
    <col min="2785" max="2785" width="1.7109375" style="39" customWidth="1"/>
    <col min="2786" max="3030" width="11" style="39"/>
    <col min="3031" max="3031" width="4.42578125" style="39" customWidth="1"/>
    <col min="3032" max="3032" width="11" style="39"/>
    <col min="3033" max="3033" width="17.5703125" style="39" customWidth="1"/>
    <col min="3034" max="3034" width="11.5703125" style="39" customWidth="1"/>
    <col min="3035" max="3038" width="11" style="39"/>
    <col min="3039" max="3039" width="22.5703125" style="39" customWidth="1"/>
    <col min="3040" max="3040" width="14" style="39" customWidth="1"/>
    <col min="3041" max="3041" width="1.7109375" style="39" customWidth="1"/>
    <col min="3042" max="3286" width="11" style="39"/>
    <col min="3287" max="3287" width="4.42578125" style="39" customWidth="1"/>
    <col min="3288" max="3288" width="11" style="39"/>
    <col min="3289" max="3289" width="17.5703125" style="39" customWidth="1"/>
    <col min="3290" max="3290" width="11.5703125" style="39" customWidth="1"/>
    <col min="3291" max="3294" width="11" style="39"/>
    <col min="3295" max="3295" width="22.5703125" style="39" customWidth="1"/>
    <col min="3296" max="3296" width="14" style="39" customWidth="1"/>
    <col min="3297" max="3297" width="1.7109375" style="39" customWidth="1"/>
    <col min="3298" max="3542" width="11" style="39"/>
    <col min="3543" max="3543" width="4.42578125" style="39" customWidth="1"/>
    <col min="3544" max="3544" width="11" style="39"/>
    <col min="3545" max="3545" width="17.5703125" style="39" customWidth="1"/>
    <col min="3546" max="3546" width="11.5703125" style="39" customWidth="1"/>
    <col min="3547" max="3550" width="11" style="39"/>
    <col min="3551" max="3551" width="22.5703125" style="39" customWidth="1"/>
    <col min="3552" max="3552" width="14" style="39" customWidth="1"/>
    <col min="3553" max="3553" width="1.7109375" style="39" customWidth="1"/>
    <col min="3554" max="3798" width="11" style="39"/>
    <col min="3799" max="3799" width="4.42578125" style="39" customWidth="1"/>
    <col min="3800" max="3800" width="11" style="39"/>
    <col min="3801" max="3801" width="17.5703125" style="39" customWidth="1"/>
    <col min="3802" max="3802" width="11.5703125" style="39" customWidth="1"/>
    <col min="3803" max="3806" width="11" style="39"/>
    <col min="3807" max="3807" width="22.5703125" style="39" customWidth="1"/>
    <col min="3808" max="3808" width="14" style="39" customWidth="1"/>
    <col min="3809" max="3809" width="1.7109375" style="39" customWidth="1"/>
    <col min="3810" max="4054" width="11" style="39"/>
    <col min="4055" max="4055" width="4.42578125" style="39" customWidth="1"/>
    <col min="4056" max="4056" width="11" style="39"/>
    <col min="4057" max="4057" width="17.5703125" style="39" customWidth="1"/>
    <col min="4058" max="4058" width="11.5703125" style="39" customWidth="1"/>
    <col min="4059" max="4062" width="11" style="39"/>
    <col min="4063" max="4063" width="22.5703125" style="39" customWidth="1"/>
    <col min="4064" max="4064" width="14" style="39" customWidth="1"/>
    <col min="4065" max="4065" width="1.7109375" style="39" customWidth="1"/>
    <col min="4066" max="4310" width="11" style="39"/>
    <col min="4311" max="4311" width="4.42578125" style="39" customWidth="1"/>
    <col min="4312" max="4312" width="11" style="39"/>
    <col min="4313" max="4313" width="17.5703125" style="39" customWidth="1"/>
    <col min="4314" max="4314" width="11.5703125" style="39" customWidth="1"/>
    <col min="4315" max="4318" width="11" style="39"/>
    <col min="4319" max="4319" width="22.5703125" style="39" customWidth="1"/>
    <col min="4320" max="4320" width="14" style="39" customWidth="1"/>
    <col min="4321" max="4321" width="1.7109375" style="39" customWidth="1"/>
    <col min="4322" max="4566" width="11" style="39"/>
    <col min="4567" max="4567" width="4.42578125" style="39" customWidth="1"/>
    <col min="4568" max="4568" width="11" style="39"/>
    <col min="4569" max="4569" width="17.5703125" style="39" customWidth="1"/>
    <col min="4570" max="4570" width="11.5703125" style="39" customWidth="1"/>
    <col min="4571" max="4574" width="11" style="39"/>
    <col min="4575" max="4575" width="22.5703125" style="39" customWidth="1"/>
    <col min="4576" max="4576" width="14" style="39" customWidth="1"/>
    <col min="4577" max="4577" width="1.7109375" style="39" customWidth="1"/>
    <col min="4578" max="4822" width="11" style="39"/>
    <col min="4823" max="4823" width="4.42578125" style="39" customWidth="1"/>
    <col min="4824" max="4824" width="11" style="39"/>
    <col min="4825" max="4825" width="17.5703125" style="39" customWidth="1"/>
    <col min="4826" max="4826" width="11.5703125" style="39" customWidth="1"/>
    <col min="4827" max="4830" width="11" style="39"/>
    <col min="4831" max="4831" width="22.5703125" style="39" customWidth="1"/>
    <col min="4832" max="4832" width="14" style="39" customWidth="1"/>
    <col min="4833" max="4833" width="1.7109375" style="39" customWidth="1"/>
    <col min="4834" max="5078" width="11" style="39"/>
    <col min="5079" max="5079" width="4.42578125" style="39" customWidth="1"/>
    <col min="5080" max="5080" width="11" style="39"/>
    <col min="5081" max="5081" width="17.5703125" style="39" customWidth="1"/>
    <col min="5082" max="5082" width="11.5703125" style="39" customWidth="1"/>
    <col min="5083" max="5086" width="11" style="39"/>
    <col min="5087" max="5087" width="22.5703125" style="39" customWidth="1"/>
    <col min="5088" max="5088" width="14" style="39" customWidth="1"/>
    <col min="5089" max="5089" width="1.7109375" style="39" customWidth="1"/>
    <col min="5090" max="5334" width="11" style="39"/>
    <col min="5335" max="5335" width="4.42578125" style="39" customWidth="1"/>
    <col min="5336" max="5336" width="11" style="39"/>
    <col min="5337" max="5337" width="17.5703125" style="39" customWidth="1"/>
    <col min="5338" max="5338" width="11.5703125" style="39" customWidth="1"/>
    <col min="5339" max="5342" width="11" style="39"/>
    <col min="5343" max="5343" width="22.5703125" style="39" customWidth="1"/>
    <col min="5344" max="5344" width="14" style="39" customWidth="1"/>
    <col min="5345" max="5345" width="1.7109375" style="39" customWidth="1"/>
    <col min="5346" max="5590" width="11" style="39"/>
    <col min="5591" max="5591" width="4.42578125" style="39" customWidth="1"/>
    <col min="5592" max="5592" width="11" style="39"/>
    <col min="5593" max="5593" width="17.5703125" style="39" customWidth="1"/>
    <col min="5594" max="5594" width="11.5703125" style="39" customWidth="1"/>
    <col min="5595" max="5598" width="11" style="39"/>
    <col min="5599" max="5599" width="22.5703125" style="39" customWidth="1"/>
    <col min="5600" max="5600" width="14" style="39" customWidth="1"/>
    <col min="5601" max="5601" width="1.7109375" style="39" customWidth="1"/>
    <col min="5602" max="5846" width="11" style="39"/>
    <col min="5847" max="5847" width="4.42578125" style="39" customWidth="1"/>
    <col min="5848" max="5848" width="11" style="39"/>
    <col min="5849" max="5849" width="17.5703125" style="39" customWidth="1"/>
    <col min="5850" max="5850" width="11.5703125" style="39" customWidth="1"/>
    <col min="5851" max="5854" width="11" style="39"/>
    <col min="5855" max="5855" width="22.5703125" style="39" customWidth="1"/>
    <col min="5856" max="5856" width="14" style="39" customWidth="1"/>
    <col min="5857" max="5857" width="1.7109375" style="39" customWidth="1"/>
    <col min="5858" max="6102" width="11" style="39"/>
    <col min="6103" max="6103" width="4.42578125" style="39" customWidth="1"/>
    <col min="6104" max="6104" width="11" style="39"/>
    <col min="6105" max="6105" width="17.5703125" style="39" customWidth="1"/>
    <col min="6106" max="6106" width="11.5703125" style="39" customWidth="1"/>
    <col min="6107" max="6110" width="11" style="39"/>
    <col min="6111" max="6111" width="22.5703125" style="39" customWidth="1"/>
    <col min="6112" max="6112" width="14" style="39" customWidth="1"/>
    <col min="6113" max="6113" width="1.7109375" style="39" customWidth="1"/>
    <col min="6114" max="6358" width="11" style="39"/>
    <col min="6359" max="6359" width="4.42578125" style="39" customWidth="1"/>
    <col min="6360" max="6360" width="11" style="39"/>
    <col min="6361" max="6361" width="17.5703125" style="39" customWidth="1"/>
    <col min="6362" max="6362" width="11.5703125" style="39" customWidth="1"/>
    <col min="6363" max="6366" width="11" style="39"/>
    <col min="6367" max="6367" width="22.5703125" style="39" customWidth="1"/>
    <col min="6368" max="6368" width="14" style="39" customWidth="1"/>
    <col min="6369" max="6369" width="1.7109375" style="39" customWidth="1"/>
    <col min="6370" max="6614" width="11" style="39"/>
    <col min="6615" max="6615" width="4.42578125" style="39" customWidth="1"/>
    <col min="6616" max="6616" width="11" style="39"/>
    <col min="6617" max="6617" width="17.5703125" style="39" customWidth="1"/>
    <col min="6618" max="6618" width="11.5703125" style="39" customWidth="1"/>
    <col min="6619" max="6622" width="11" style="39"/>
    <col min="6623" max="6623" width="22.5703125" style="39" customWidth="1"/>
    <col min="6624" max="6624" width="14" style="39" customWidth="1"/>
    <col min="6625" max="6625" width="1.7109375" style="39" customWidth="1"/>
    <col min="6626" max="6870" width="11" style="39"/>
    <col min="6871" max="6871" width="4.42578125" style="39" customWidth="1"/>
    <col min="6872" max="6872" width="11" style="39"/>
    <col min="6873" max="6873" width="17.5703125" style="39" customWidth="1"/>
    <col min="6874" max="6874" width="11.5703125" style="39" customWidth="1"/>
    <col min="6875" max="6878" width="11" style="39"/>
    <col min="6879" max="6879" width="22.5703125" style="39" customWidth="1"/>
    <col min="6880" max="6880" width="14" style="39" customWidth="1"/>
    <col min="6881" max="6881" width="1.7109375" style="39" customWidth="1"/>
    <col min="6882" max="7126" width="11" style="39"/>
    <col min="7127" max="7127" width="4.42578125" style="39" customWidth="1"/>
    <col min="7128" max="7128" width="11" style="39"/>
    <col min="7129" max="7129" width="17.5703125" style="39" customWidth="1"/>
    <col min="7130" max="7130" width="11.5703125" style="39" customWidth="1"/>
    <col min="7131" max="7134" width="11" style="39"/>
    <col min="7135" max="7135" width="22.5703125" style="39" customWidth="1"/>
    <col min="7136" max="7136" width="14" style="39" customWidth="1"/>
    <col min="7137" max="7137" width="1.7109375" style="39" customWidth="1"/>
    <col min="7138" max="7382" width="11" style="39"/>
    <col min="7383" max="7383" width="4.42578125" style="39" customWidth="1"/>
    <col min="7384" max="7384" width="11" style="39"/>
    <col min="7385" max="7385" width="17.5703125" style="39" customWidth="1"/>
    <col min="7386" max="7386" width="11.5703125" style="39" customWidth="1"/>
    <col min="7387" max="7390" width="11" style="39"/>
    <col min="7391" max="7391" width="22.5703125" style="39" customWidth="1"/>
    <col min="7392" max="7392" width="14" style="39" customWidth="1"/>
    <col min="7393" max="7393" width="1.7109375" style="39" customWidth="1"/>
    <col min="7394" max="7638" width="11" style="39"/>
    <col min="7639" max="7639" width="4.42578125" style="39" customWidth="1"/>
    <col min="7640" max="7640" width="11" style="39"/>
    <col min="7641" max="7641" width="17.5703125" style="39" customWidth="1"/>
    <col min="7642" max="7642" width="11.5703125" style="39" customWidth="1"/>
    <col min="7643" max="7646" width="11" style="39"/>
    <col min="7647" max="7647" width="22.5703125" style="39" customWidth="1"/>
    <col min="7648" max="7648" width="14" style="39" customWidth="1"/>
    <col min="7649" max="7649" width="1.7109375" style="39" customWidth="1"/>
    <col min="7650" max="7894" width="11" style="39"/>
    <col min="7895" max="7895" width="4.42578125" style="39" customWidth="1"/>
    <col min="7896" max="7896" width="11" style="39"/>
    <col min="7897" max="7897" width="17.5703125" style="39" customWidth="1"/>
    <col min="7898" max="7898" width="11.5703125" style="39" customWidth="1"/>
    <col min="7899" max="7902" width="11" style="39"/>
    <col min="7903" max="7903" width="22.5703125" style="39" customWidth="1"/>
    <col min="7904" max="7904" width="14" style="39" customWidth="1"/>
    <col min="7905" max="7905" width="1.7109375" style="39" customWidth="1"/>
    <col min="7906" max="8150" width="11" style="39"/>
    <col min="8151" max="8151" width="4.42578125" style="39" customWidth="1"/>
    <col min="8152" max="8152" width="11" style="39"/>
    <col min="8153" max="8153" width="17.5703125" style="39" customWidth="1"/>
    <col min="8154" max="8154" width="11.5703125" style="39" customWidth="1"/>
    <col min="8155" max="8158" width="11" style="39"/>
    <col min="8159" max="8159" width="22.5703125" style="39" customWidth="1"/>
    <col min="8160" max="8160" width="14" style="39" customWidth="1"/>
    <col min="8161" max="8161" width="1.7109375" style="39" customWidth="1"/>
    <col min="8162" max="8406" width="11" style="39"/>
    <col min="8407" max="8407" width="4.42578125" style="39" customWidth="1"/>
    <col min="8408" max="8408" width="11" style="39"/>
    <col min="8409" max="8409" width="17.5703125" style="39" customWidth="1"/>
    <col min="8410" max="8410" width="11.5703125" style="39" customWidth="1"/>
    <col min="8411" max="8414" width="11" style="39"/>
    <col min="8415" max="8415" width="22.5703125" style="39" customWidth="1"/>
    <col min="8416" max="8416" width="14" style="39" customWidth="1"/>
    <col min="8417" max="8417" width="1.7109375" style="39" customWidth="1"/>
    <col min="8418" max="8662" width="11" style="39"/>
    <col min="8663" max="8663" width="4.42578125" style="39" customWidth="1"/>
    <col min="8664" max="8664" width="11" style="39"/>
    <col min="8665" max="8665" width="17.5703125" style="39" customWidth="1"/>
    <col min="8666" max="8666" width="11.5703125" style="39" customWidth="1"/>
    <col min="8667" max="8670" width="11" style="39"/>
    <col min="8671" max="8671" width="22.5703125" style="39" customWidth="1"/>
    <col min="8672" max="8672" width="14" style="39" customWidth="1"/>
    <col min="8673" max="8673" width="1.7109375" style="39" customWidth="1"/>
    <col min="8674" max="8918" width="11" style="39"/>
    <col min="8919" max="8919" width="4.42578125" style="39" customWidth="1"/>
    <col min="8920" max="8920" width="11" style="39"/>
    <col min="8921" max="8921" width="17.5703125" style="39" customWidth="1"/>
    <col min="8922" max="8922" width="11.5703125" style="39" customWidth="1"/>
    <col min="8923" max="8926" width="11" style="39"/>
    <col min="8927" max="8927" width="22.5703125" style="39" customWidth="1"/>
    <col min="8928" max="8928" width="14" style="39" customWidth="1"/>
    <col min="8929" max="8929" width="1.7109375" style="39" customWidth="1"/>
    <col min="8930" max="9174" width="11" style="39"/>
    <col min="9175" max="9175" width="4.42578125" style="39" customWidth="1"/>
    <col min="9176" max="9176" width="11" style="39"/>
    <col min="9177" max="9177" width="17.5703125" style="39" customWidth="1"/>
    <col min="9178" max="9178" width="11.5703125" style="39" customWidth="1"/>
    <col min="9179" max="9182" width="11" style="39"/>
    <col min="9183" max="9183" width="22.5703125" style="39" customWidth="1"/>
    <col min="9184" max="9184" width="14" style="39" customWidth="1"/>
    <col min="9185" max="9185" width="1.7109375" style="39" customWidth="1"/>
    <col min="9186" max="9430" width="11" style="39"/>
    <col min="9431" max="9431" width="4.42578125" style="39" customWidth="1"/>
    <col min="9432" max="9432" width="11" style="39"/>
    <col min="9433" max="9433" width="17.5703125" style="39" customWidth="1"/>
    <col min="9434" max="9434" width="11.5703125" style="39" customWidth="1"/>
    <col min="9435" max="9438" width="11" style="39"/>
    <col min="9439" max="9439" width="22.5703125" style="39" customWidth="1"/>
    <col min="9440" max="9440" width="14" style="39" customWidth="1"/>
    <col min="9441" max="9441" width="1.7109375" style="39" customWidth="1"/>
    <col min="9442" max="9686" width="11" style="39"/>
    <col min="9687" max="9687" width="4.42578125" style="39" customWidth="1"/>
    <col min="9688" max="9688" width="11" style="39"/>
    <col min="9689" max="9689" width="17.5703125" style="39" customWidth="1"/>
    <col min="9690" max="9690" width="11.5703125" style="39" customWidth="1"/>
    <col min="9691" max="9694" width="11" style="39"/>
    <col min="9695" max="9695" width="22.5703125" style="39" customWidth="1"/>
    <col min="9696" max="9696" width="14" style="39" customWidth="1"/>
    <col min="9697" max="9697" width="1.7109375" style="39" customWidth="1"/>
    <col min="9698" max="9942" width="11" style="39"/>
    <col min="9943" max="9943" width="4.42578125" style="39" customWidth="1"/>
    <col min="9944" max="9944" width="11" style="39"/>
    <col min="9945" max="9945" width="17.5703125" style="39" customWidth="1"/>
    <col min="9946" max="9946" width="11.5703125" style="39" customWidth="1"/>
    <col min="9947" max="9950" width="11" style="39"/>
    <col min="9951" max="9951" width="22.5703125" style="39" customWidth="1"/>
    <col min="9952" max="9952" width="14" style="39" customWidth="1"/>
    <col min="9953" max="9953" width="1.7109375" style="39" customWidth="1"/>
    <col min="9954" max="10198" width="11" style="39"/>
    <col min="10199" max="10199" width="4.42578125" style="39" customWidth="1"/>
    <col min="10200" max="10200" width="11" style="39"/>
    <col min="10201" max="10201" width="17.5703125" style="39" customWidth="1"/>
    <col min="10202" max="10202" width="11.5703125" style="39" customWidth="1"/>
    <col min="10203" max="10206" width="11" style="39"/>
    <col min="10207" max="10207" width="22.5703125" style="39" customWidth="1"/>
    <col min="10208" max="10208" width="14" style="39" customWidth="1"/>
    <col min="10209" max="10209" width="1.7109375" style="39" customWidth="1"/>
    <col min="10210" max="10454" width="11" style="39"/>
    <col min="10455" max="10455" width="4.42578125" style="39" customWidth="1"/>
    <col min="10456" max="10456" width="11" style="39"/>
    <col min="10457" max="10457" width="17.5703125" style="39" customWidth="1"/>
    <col min="10458" max="10458" width="11.5703125" style="39" customWidth="1"/>
    <col min="10459" max="10462" width="11" style="39"/>
    <col min="10463" max="10463" width="22.5703125" style="39" customWidth="1"/>
    <col min="10464" max="10464" width="14" style="39" customWidth="1"/>
    <col min="10465" max="10465" width="1.7109375" style="39" customWidth="1"/>
    <col min="10466" max="10710" width="11" style="39"/>
    <col min="10711" max="10711" width="4.42578125" style="39" customWidth="1"/>
    <col min="10712" max="10712" width="11" style="39"/>
    <col min="10713" max="10713" width="17.5703125" style="39" customWidth="1"/>
    <col min="10714" max="10714" width="11.5703125" style="39" customWidth="1"/>
    <col min="10715" max="10718" width="11" style="39"/>
    <col min="10719" max="10719" width="22.5703125" style="39" customWidth="1"/>
    <col min="10720" max="10720" width="14" style="39" customWidth="1"/>
    <col min="10721" max="10721" width="1.7109375" style="39" customWidth="1"/>
    <col min="10722" max="10966" width="11" style="39"/>
    <col min="10967" max="10967" width="4.42578125" style="39" customWidth="1"/>
    <col min="10968" max="10968" width="11" style="39"/>
    <col min="10969" max="10969" width="17.5703125" style="39" customWidth="1"/>
    <col min="10970" max="10970" width="11.5703125" style="39" customWidth="1"/>
    <col min="10971" max="10974" width="11" style="39"/>
    <col min="10975" max="10975" width="22.5703125" style="39" customWidth="1"/>
    <col min="10976" max="10976" width="14" style="39" customWidth="1"/>
    <col min="10977" max="10977" width="1.7109375" style="39" customWidth="1"/>
    <col min="10978" max="11222" width="11" style="39"/>
    <col min="11223" max="11223" width="4.42578125" style="39" customWidth="1"/>
    <col min="11224" max="11224" width="11" style="39"/>
    <col min="11225" max="11225" width="17.5703125" style="39" customWidth="1"/>
    <col min="11226" max="11226" width="11.5703125" style="39" customWidth="1"/>
    <col min="11227" max="11230" width="11" style="39"/>
    <col min="11231" max="11231" width="22.5703125" style="39" customWidth="1"/>
    <col min="11232" max="11232" width="14" style="39" customWidth="1"/>
    <col min="11233" max="11233" width="1.7109375" style="39" customWidth="1"/>
    <col min="11234" max="11478" width="11" style="39"/>
    <col min="11479" max="11479" width="4.42578125" style="39" customWidth="1"/>
    <col min="11480" max="11480" width="11" style="39"/>
    <col min="11481" max="11481" width="17.5703125" style="39" customWidth="1"/>
    <col min="11482" max="11482" width="11.5703125" style="39" customWidth="1"/>
    <col min="11483" max="11486" width="11" style="39"/>
    <col min="11487" max="11487" width="22.5703125" style="39" customWidth="1"/>
    <col min="11488" max="11488" width="14" style="39" customWidth="1"/>
    <col min="11489" max="11489" width="1.7109375" style="39" customWidth="1"/>
    <col min="11490" max="11734" width="11" style="39"/>
    <col min="11735" max="11735" width="4.42578125" style="39" customWidth="1"/>
    <col min="11736" max="11736" width="11" style="39"/>
    <col min="11737" max="11737" width="17.5703125" style="39" customWidth="1"/>
    <col min="11738" max="11738" width="11.5703125" style="39" customWidth="1"/>
    <col min="11739" max="11742" width="11" style="39"/>
    <col min="11743" max="11743" width="22.5703125" style="39" customWidth="1"/>
    <col min="11744" max="11744" width="14" style="39" customWidth="1"/>
    <col min="11745" max="11745" width="1.7109375" style="39" customWidth="1"/>
    <col min="11746" max="11990" width="11" style="39"/>
    <col min="11991" max="11991" width="4.42578125" style="39" customWidth="1"/>
    <col min="11992" max="11992" width="11" style="39"/>
    <col min="11993" max="11993" width="17.5703125" style="39" customWidth="1"/>
    <col min="11994" max="11994" width="11.5703125" style="39" customWidth="1"/>
    <col min="11995" max="11998" width="11" style="39"/>
    <col min="11999" max="11999" width="22.5703125" style="39" customWidth="1"/>
    <col min="12000" max="12000" width="14" style="39" customWidth="1"/>
    <col min="12001" max="12001" width="1.7109375" style="39" customWidth="1"/>
    <col min="12002" max="12246" width="11" style="39"/>
    <col min="12247" max="12247" width="4.42578125" style="39" customWidth="1"/>
    <col min="12248" max="12248" width="11" style="39"/>
    <col min="12249" max="12249" width="17.5703125" style="39" customWidth="1"/>
    <col min="12250" max="12250" width="11.5703125" style="39" customWidth="1"/>
    <col min="12251" max="12254" width="11" style="39"/>
    <col min="12255" max="12255" width="22.5703125" style="39" customWidth="1"/>
    <col min="12256" max="12256" width="14" style="39" customWidth="1"/>
    <col min="12257" max="12257" width="1.7109375" style="39" customWidth="1"/>
    <col min="12258" max="12502" width="11" style="39"/>
    <col min="12503" max="12503" width="4.42578125" style="39" customWidth="1"/>
    <col min="12504" max="12504" width="11" style="39"/>
    <col min="12505" max="12505" width="17.5703125" style="39" customWidth="1"/>
    <col min="12506" max="12506" width="11.5703125" style="39" customWidth="1"/>
    <col min="12507" max="12510" width="11" style="39"/>
    <col min="12511" max="12511" width="22.5703125" style="39" customWidth="1"/>
    <col min="12512" max="12512" width="14" style="39" customWidth="1"/>
    <col min="12513" max="12513" width="1.7109375" style="39" customWidth="1"/>
    <col min="12514" max="12758" width="11" style="39"/>
    <col min="12759" max="12759" width="4.42578125" style="39" customWidth="1"/>
    <col min="12760" max="12760" width="11" style="39"/>
    <col min="12761" max="12761" width="17.5703125" style="39" customWidth="1"/>
    <col min="12762" max="12762" width="11.5703125" style="39" customWidth="1"/>
    <col min="12763" max="12766" width="11" style="39"/>
    <col min="12767" max="12767" width="22.5703125" style="39" customWidth="1"/>
    <col min="12768" max="12768" width="14" style="39" customWidth="1"/>
    <col min="12769" max="12769" width="1.7109375" style="39" customWidth="1"/>
    <col min="12770" max="13014" width="11" style="39"/>
    <col min="13015" max="13015" width="4.42578125" style="39" customWidth="1"/>
    <col min="13016" max="13016" width="11" style="39"/>
    <col min="13017" max="13017" width="17.5703125" style="39" customWidth="1"/>
    <col min="13018" max="13018" width="11.5703125" style="39" customWidth="1"/>
    <col min="13019" max="13022" width="11" style="39"/>
    <col min="13023" max="13023" width="22.5703125" style="39" customWidth="1"/>
    <col min="13024" max="13024" width="14" style="39" customWidth="1"/>
    <col min="13025" max="13025" width="1.7109375" style="39" customWidth="1"/>
    <col min="13026" max="13270" width="11" style="39"/>
    <col min="13271" max="13271" width="4.42578125" style="39" customWidth="1"/>
    <col min="13272" max="13272" width="11" style="39"/>
    <col min="13273" max="13273" width="17.5703125" style="39" customWidth="1"/>
    <col min="13274" max="13274" width="11.5703125" style="39" customWidth="1"/>
    <col min="13275" max="13278" width="11" style="39"/>
    <col min="13279" max="13279" width="22.5703125" style="39" customWidth="1"/>
    <col min="13280" max="13280" width="14" style="39" customWidth="1"/>
    <col min="13281" max="13281" width="1.7109375" style="39" customWidth="1"/>
    <col min="13282" max="13526" width="11" style="39"/>
    <col min="13527" max="13527" width="4.42578125" style="39" customWidth="1"/>
    <col min="13528" max="13528" width="11" style="39"/>
    <col min="13529" max="13529" width="17.5703125" style="39" customWidth="1"/>
    <col min="13530" max="13530" width="11.5703125" style="39" customWidth="1"/>
    <col min="13531" max="13534" width="11" style="39"/>
    <col min="13535" max="13535" width="22.5703125" style="39" customWidth="1"/>
    <col min="13536" max="13536" width="14" style="39" customWidth="1"/>
    <col min="13537" max="13537" width="1.7109375" style="39" customWidth="1"/>
    <col min="13538" max="13782" width="11" style="39"/>
    <col min="13783" max="13783" width="4.42578125" style="39" customWidth="1"/>
    <col min="13784" max="13784" width="11" style="39"/>
    <col min="13785" max="13785" width="17.5703125" style="39" customWidth="1"/>
    <col min="13786" max="13786" width="11.5703125" style="39" customWidth="1"/>
    <col min="13787" max="13790" width="11" style="39"/>
    <col min="13791" max="13791" width="22.5703125" style="39" customWidth="1"/>
    <col min="13792" max="13792" width="14" style="39" customWidth="1"/>
    <col min="13793" max="13793" width="1.7109375" style="39" customWidth="1"/>
    <col min="13794" max="14038" width="11" style="39"/>
    <col min="14039" max="14039" width="4.42578125" style="39" customWidth="1"/>
    <col min="14040" max="14040" width="11" style="39"/>
    <col min="14041" max="14041" width="17.5703125" style="39" customWidth="1"/>
    <col min="14042" max="14042" width="11.5703125" style="39" customWidth="1"/>
    <col min="14043" max="14046" width="11" style="39"/>
    <col min="14047" max="14047" width="22.5703125" style="39" customWidth="1"/>
    <col min="14048" max="14048" width="14" style="39" customWidth="1"/>
    <col min="14049" max="14049" width="1.7109375" style="39" customWidth="1"/>
    <col min="14050" max="14294" width="11" style="39"/>
    <col min="14295" max="14295" width="4.42578125" style="39" customWidth="1"/>
    <col min="14296" max="14296" width="11" style="39"/>
    <col min="14297" max="14297" width="17.5703125" style="39" customWidth="1"/>
    <col min="14298" max="14298" width="11.5703125" style="39" customWidth="1"/>
    <col min="14299" max="14302" width="11" style="39"/>
    <col min="14303" max="14303" width="22.5703125" style="39" customWidth="1"/>
    <col min="14304" max="14304" width="14" style="39" customWidth="1"/>
    <col min="14305" max="14305" width="1.7109375" style="39" customWidth="1"/>
    <col min="14306" max="14550" width="11" style="39"/>
    <col min="14551" max="14551" width="4.42578125" style="39" customWidth="1"/>
    <col min="14552" max="14552" width="11" style="39"/>
    <col min="14553" max="14553" width="17.5703125" style="39" customWidth="1"/>
    <col min="14554" max="14554" width="11.5703125" style="39" customWidth="1"/>
    <col min="14555" max="14558" width="11" style="39"/>
    <col min="14559" max="14559" width="22.5703125" style="39" customWidth="1"/>
    <col min="14560" max="14560" width="14" style="39" customWidth="1"/>
    <col min="14561" max="14561" width="1.7109375" style="39" customWidth="1"/>
    <col min="14562" max="14806" width="11" style="39"/>
    <col min="14807" max="14807" width="4.42578125" style="39" customWidth="1"/>
    <col min="14808" max="14808" width="11" style="39"/>
    <col min="14809" max="14809" width="17.5703125" style="39" customWidth="1"/>
    <col min="14810" max="14810" width="11.5703125" style="39" customWidth="1"/>
    <col min="14811" max="14814" width="11" style="39"/>
    <col min="14815" max="14815" width="22.5703125" style="39" customWidth="1"/>
    <col min="14816" max="14816" width="14" style="39" customWidth="1"/>
    <col min="14817" max="14817" width="1.7109375" style="39" customWidth="1"/>
    <col min="14818" max="15062" width="11" style="39"/>
    <col min="15063" max="15063" width="4.42578125" style="39" customWidth="1"/>
    <col min="15064" max="15064" width="11" style="39"/>
    <col min="15065" max="15065" width="17.5703125" style="39" customWidth="1"/>
    <col min="15066" max="15066" width="11.5703125" style="39" customWidth="1"/>
    <col min="15067" max="15070" width="11" style="39"/>
    <col min="15071" max="15071" width="22.5703125" style="39" customWidth="1"/>
    <col min="15072" max="15072" width="14" style="39" customWidth="1"/>
    <col min="15073" max="15073" width="1.7109375" style="39" customWidth="1"/>
    <col min="15074" max="15318" width="11" style="39"/>
    <col min="15319" max="15319" width="4.42578125" style="39" customWidth="1"/>
    <col min="15320" max="15320" width="11" style="39"/>
    <col min="15321" max="15321" width="17.5703125" style="39" customWidth="1"/>
    <col min="15322" max="15322" width="11.5703125" style="39" customWidth="1"/>
    <col min="15323" max="15326" width="11" style="39"/>
    <col min="15327" max="15327" width="22.5703125" style="39" customWidth="1"/>
    <col min="15328" max="15328" width="14" style="39" customWidth="1"/>
    <col min="15329" max="15329" width="1.7109375" style="39" customWidth="1"/>
    <col min="15330" max="15574" width="11" style="39"/>
    <col min="15575" max="15575" width="4.42578125" style="39" customWidth="1"/>
    <col min="15576" max="15576" width="11" style="39"/>
    <col min="15577" max="15577" width="17.5703125" style="39" customWidth="1"/>
    <col min="15578" max="15578" width="11.5703125" style="39" customWidth="1"/>
    <col min="15579" max="15582" width="11" style="39"/>
    <col min="15583" max="15583" width="22.5703125" style="39" customWidth="1"/>
    <col min="15584" max="15584" width="14" style="39" customWidth="1"/>
    <col min="15585" max="15585" width="1.7109375" style="39" customWidth="1"/>
    <col min="15586" max="15830" width="11" style="39"/>
    <col min="15831" max="15831" width="4.42578125" style="39" customWidth="1"/>
    <col min="15832" max="15832" width="11" style="39"/>
    <col min="15833" max="15833" width="17.5703125" style="39" customWidth="1"/>
    <col min="15834" max="15834" width="11.5703125" style="39" customWidth="1"/>
    <col min="15835" max="15838" width="11" style="39"/>
    <col min="15839" max="15839" width="22.5703125" style="39" customWidth="1"/>
    <col min="15840" max="15840" width="14" style="39" customWidth="1"/>
    <col min="15841" max="15841" width="1.7109375" style="39" customWidth="1"/>
    <col min="15842" max="16086" width="11" style="39"/>
    <col min="16087" max="16087" width="4.42578125" style="39" customWidth="1"/>
    <col min="16088" max="16088" width="11" style="39"/>
    <col min="16089" max="16089" width="17.5703125" style="39" customWidth="1"/>
    <col min="16090" max="16090" width="11.5703125" style="39" customWidth="1"/>
    <col min="16091" max="16094" width="11" style="39"/>
    <col min="16095" max="16095" width="22.5703125" style="39" customWidth="1"/>
    <col min="16096" max="16096" width="14" style="39" customWidth="1"/>
    <col min="16097" max="16097" width="1.7109375" style="39" customWidth="1"/>
    <col min="16098" max="16384" width="11" style="39"/>
  </cols>
  <sheetData>
    <row r="1" spans="2:10" ht="6" customHeight="1" thickBot="1" x14ac:dyDescent="0.25"/>
    <row r="2" spans="2:10" ht="19.5" customHeight="1" x14ac:dyDescent="0.2">
      <c r="B2" s="40"/>
      <c r="C2" s="41"/>
      <c r="D2" s="42" t="s">
        <v>321</v>
      </c>
      <c r="E2" s="43"/>
      <c r="F2" s="43"/>
      <c r="G2" s="43"/>
      <c r="H2" s="43"/>
      <c r="I2" s="44"/>
      <c r="J2" s="45" t="s">
        <v>322</v>
      </c>
    </row>
    <row r="3" spans="2:10" ht="13.5" thickBot="1" x14ac:dyDescent="0.25">
      <c r="B3" s="46"/>
      <c r="C3" s="47"/>
      <c r="D3" s="48"/>
      <c r="E3" s="49"/>
      <c r="F3" s="49"/>
      <c r="G3" s="49"/>
      <c r="H3" s="49"/>
      <c r="I3" s="50"/>
      <c r="J3" s="51"/>
    </row>
    <row r="4" spans="2:10" x14ac:dyDescent="0.2">
      <c r="B4" s="46"/>
      <c r="C4" s="47"/>
      <c r="D4" s="42" t="s">
        <v>323</v>
      </c>
      <c r="E4" s="43"/>
      <c r="F4" s="43"/>
      <c r="G4" s="43"/>
      <c r="H4" s="43"/>
      <c r="I4" s="44"/>
      <c r="J4" s="45" t="s">
        <v>324</v>
      </c>
    </row>
    <row r="5" spans="2:10" x14ac:dyDescent="0.2">
      <c r="B5" s="46"/>
      <c r="C5" s="47"/>
      <c r="D5" s="52"/>
      <c r="E5" s="53"/>
      <c r="F5" s="53"/>
      <c r="G5" s="53"/>
      <c r="H5" s="53"/>
      <c r="I5" s="54"/>
      <c r="J5" s="55"/>
    </row>
    <row r="6" spans="2:10" ht="13.5" thickBot="1" x14ac:dyDescent="0.25">
      <c r="B6" s="56"/>
      <c r="C6" s="57"/>
      <c r="D6" s="48"/>
      <c r="E6" s="49"/>
      <c r="F6" s="49"/>
      <c r="G6" s="49"/>
      <c r="H6" s="49"/>
      <c r="I6" s="50"/>
      <c r="J6" s="51"/>
    </row>
    <row r="7" spans="2:10" x14ac:dyDescent="0.2">
      <c r="B7" s="58"/>
      <c r="J7" s="59"/>
    </row>
    <row r="8" spans="2:10" x14ac:dyDescent="0.2">
      <c r="B8" s="58"/>
      <c r="J8" s="59"/>
    </row>
    <row r="9" spans="2:10" x14ac:dyDescent="0.2">
      <c r="B9" s="58"/>
      <c r="J9" s="59"/>
    </row>
    <row r="10" spans="2:10" ht="15" x14ac:dyDescent="0.25">
      <c r="B10" s="58"/>
      <c r="C10" s="60" t="s">
        <v>354</v>
      </c>
      <c r="E10" s="61"/>
      <c r="G10" s="104"/>
      <c r="J10" s="59"/>
    </row>
    <row r="11" spans="2:10" x14ac:dyDescent="0.2">
      <c r="B11" s="58"/>
      <c r="J11" s="59"/>
    </row>
    <row r="12" spans="2:10" x14ac:dyDescent="0.2">
      <c r="B12" s="58"/>
      <c r="C12" s="60" t="s">
        <v>355</v>
      </c>
      <c r="J12" s="59"/>
    </row>
    <row r="13" spans="2:10" x14ac:dyDescent="0.2">
      <c r="B13" s="58"/>
      <c r="C13" s="60" t="s">
        <v>356</v>
      </c>
      <c r="J13" s="59"/>
    </row>
    <row r="14" spans="2:10" x14ac:dyDescent="0.2">
      <c r="B14" s="58"/>
      <c r="J14" s="59"/>
    </row>
    <row r="15" spans="2:10" x14ac:dyDescent="0.2">
      <c r="B15" s="58"/>
      <c r="C15" s="39" t="s">
        <v>325</v>
      </c>
      <c r="J15" s="59"/>
    </row>
    <row r="16" spans="2:10" x14ac:dyDescent="0.2">
      <c r="B16" s="58"/>
      <c r="C16" s="62"/>
      <c r="J16" s="59"/>
    </row>
    <row r="17" spans="2:10" x14ac:dyDescent="0.2">
      <c r="B17" s="58"/>
      <c r="C17" s="39" t="s">
        <v>326</v>
      </c>
      <c r="D17" s="61"/>
      <c r="H17" s="63" t="s">
        <v>327</v>
      </c>
      <c r="I17" s="63" t="s">
        <v>328</v>
      </c>
      <c r="J17" s="59"/>
    </row>
    <row r="18" spans="2:10" x14ac:dyDescent="0.2">
      <c r="B18" s="58"/>
      <c r="C18" s="60" t="s">
        <v>329</v>
      </c>
      <c r="D18" s="60"/>
      <c r="E18" s="60"/>
      <c r="F18" s="60"/>
      <c r="H18" s="64">
        <v>116</v>
      </c>
      <c r="I18" s="65">
        <v>181189330</v>
      </c>
      <c r="J18" s="59"/>
    </row>
    <row r="19" spans="2:10" x14ac:dyDescent="0.2">
      <c r="B19" s="58"/>
      <c r="C19" s="39" t="s">
        <v>330</v>
      </c>
      <c r="H19" s="66">
        <v>111</v>
      </c>
      <c r="I19" s="67">
        <v>174530366</v>
      </c>
      <c r="J19" s="59"/>
    </row>
    <row r="20" spans="2:10" x14ac:dyDescent="0.2">
      <c r="B20" s="58"/>
      <c r="C20" s="39" t="s">
        <v>331</v>
      </c>
      <c r="H20" s="66">
        <v>0</v>
      </c>
      <c r="I20" s="67">
        <v>0</v>
      </c>
      <c r="J20" s="59"/>
    </row>
    <row r="21" spans="2:10" x14ac:dyDescent="0.2">
      <c r="B21" s="58"/>
      <c r="C21" s="39" t="s">
        <v>332</v>
      </c>
      <c r="H21" s="66">
        <v>0</v>
      </c>
      <c r="I21" s="68">
        <v>0</v>
      </c>
      <c r="J21" s="59"/>
    </row>
    <row r="22" spans="2:10" x14ac:dyDescent="0.2">
      <c r="B22" s="58"/>
      <c r="C22" s="39" t="s">
        <v>311</v>
      </c>
      <c r="H22" s="66">
        <v>2</v>
      </c>
      <c r="I22" s="67">
        <v>2213488</v>
      </c>
      <c r="J22" s="59"/>
    </row>
    <row r="23" spans="2:10" ht="13.5" thickBot="1" x14ac:dyDescent="0.25">
      <c r="B23" s="58"/>
      <c r="C23" s="39" t="s">
        <v>333</v>
      </c>
      <c r="H23" s="69">
        <v>1</v>
      </c>
      <c r="I23" s="70">
        <v>3605373</v>
      </c>
      <c r="J23" s="59"/>
    </row>
    <row r="24" spans="2:10" x14ac:dyDescent="0.2">
      <c r="B24" s="58"/>
      <c r="C24" s="60" t="s">
        <v>334</v>
      </c>
      <c r="D24" s="60"/>
      <c r="E24" s="60"/>
      <c r="F24" s="60"/>
      <c r="H24" s="64">
        <f>H19+H20+H21+H22+H23</f>
        <v>114</v>
      </c>
      <c r="I24" s="71">
        <f>I19+I20+I21+I22+I23</f>
        <v>180349227</v>
      </c>
      <c r="J24" s="59"/>
    </row>
    <row r="25" spans="2:10" x14ac:dyDescent="0.2">
      <c r="B25" s="58"/>
      <c r="C25" s="39" t="s">
        <v>335</v>
      </c>
      <c r="H25" s="66">
        <v>2</v>
      </c>
      <c r="I25" s="67">
        <v>840103</v>
      </c>
      <c r="J25" s="59"/>
    </row>
    <row r="26" spans="2:10" ht="13.5" thickBot="1" x14ac:dyDescent="0.25">
      <c r="B26" s="58"/>
      <c r="C26" s="39" t="s">
        <v>336</v>
      </c>
      <c r="H26" s="69">
        <v>0</v>
      </c>
      <c r="I26" s="70">
        <v>0</v>
      </c>
      <c r="J26" s="59"/>
    </row>
    <row r="27" spans="2:10" x14ac:dyDescent="0.2">
      <c r="B27" s="58"/>
      <c r="C27" s="60" t="s">
        <v>337</v>
      </c>
      <c r="D27" s="60"/>
      <c r="E27" s="60"/>
      <c r="F27" s="60"/>
      <c r="H27" s="64">
        <f>H25+H26</f>
        <v>2</v>
      </c>
      <c r="I27" s="71">
        <f>I25+I26</f>
        <v>840103</v>
      </c>
      <c r="J27" s="59"/>
    </row>
    <row r="28" spans="2:10" ht="13.5" thickBot="1" x14ac:dyDescent="0.25">
      <c r="B28" s="58"/>
      <c r="C28" s="39" t="s">
        <v>338</v>
      </c>
      <c r="D28" s="60"/>
      <c r="E28" s="60"/>
      <c r="F28" s="60"/>
      <c r="H28" s="69">
        <v>0</v>
      </c>
      <c r="I28" s="70">
        <v>0</v>
      </c>
      <c r="J28" s="59"/>
    </row>
    <row r="29" spans="2:10" x14ac:dyDescent="0.2">
      <c r="B29" s="58"/>
      <c r="C29" s="60" t="s">
        <v>339</v>
      </c>
      <c r="D29" s="60"/>
      <c r="E29" s="60"/>
      <c r="F29" s="60"/>
      <c r="H29" s="66">
        <f>H28</f>
        <v>0</v>
      </c>
      <c r="I29" s="67">
        <f>I28</f>
        <v>0</v>
      </c>
      <c r="J29" s="59"/>
    </row>
    <row r="30" spans="2:10" x14ac:dyDescent="0.2">
      <c r="B30" s="58"/>
      <c r="C30" s="60"/>
      <c r="D30" s="60"/>
      <c r="E30" s="60"/>
      <c r="F30" s="60"/>
      <c r="H30" s="72"/>
      <c r="I30" s="71"/>
      <c r="J30" s="59"/>
    </row>
    <row r="31" spans="2:10" ht="13.5" thickBot="1" x14ac:dyDescent="0.25">
      <c r="B31" s="58"/>
      <c r="C31" s="60" t="s">
        <v>340</v>
      </c>
      <c r="D31" s="60"/>
      <c r="H31" s="73">
        <f>H24+H27+H29</f>
        <v>116</v>
      </c>
      <c r="I31" s="74">
        <f>I24+I27+I29</f>
        <v>181189330</v>
      </c>
      <c r="J31" s="59"/>
    </row>
    <row r="32" spans="2:10" ht="13.5" thickTop="1" x14ac:dyDescent="0.2">
      <c r="B32" s="58"/>
      <c r="C32" s="60"/>
      <c r="D32" s="60"/>
      <c r="H32" s="75"/>
      <c r="I32" s="67"/>
      <c r="J32" s="59"/>
    </row>
    <row r="33" spans="2:10" x14ac:dyDescent="0.2">
      <c r="B33" s="58"/>
      <c r="G33" s="75"/>
      <c r="H33" s="75"/>
      <c r="I33" s="75"/>
      <c r="J33" s="59"/>
    </row>
    <row r="34" spans="2:10" x14ac:dyDescent="0.2">
      <c r="B34" s="58"/>
      <c r="G34" s="75"/>
      <c r="H34" s="75"/>
      <c r="I34" s="75"/>
      <c r="J34" s="59"/>
    </row>
    <row r="35" spans="2:10" x14ac:dyDescent="0.2">
      <c r="B35" s="58"/>
      <c r="G35" s="75"/>
      <c r="H35" s="75"/>
      <c r="I35" s="75"/>
      <c r="J35" s="59"/>
    </row>
    <row r="36" spans="2:10" ht="13.5" thickBot="1" x14ac:dyDescent="0.25">
      <c r="B36" s="58"/>
      <c r="C36" s="76"/>
      <c r="D36" s="77"/>
      <c r="G36" s="76" t="s">
        <v>341</v>
      </c>
      <c r="H36" s="77"/>
      <c r="I36" s="75"/>
      <c r="J36" s="59"/>
    </row>
    <row r="37" spans="2:10" ht="4.5" customHeight="1" x14ac:dyDescent="0.2">
      <c r="B37" s="58"/>
      <c r="C37" s="75"/>
      <c r="D37" s="75"/>
      <c r="G37" s="75"/>
      <c r="H37" s="75"/>
      <c r="I37" s="75"/>
      <c r="J37" s="59"/>
    </row>
    <row r="38" spans="2:10" x14ac:dyDescent="0.2">
      <c r="B38" s="58"/>
      <c r="C38" s="60" t="s">
        <v>342</v>
      </c>
      <c r="G38" s="78" t="s">
        <v>343</v>
      </c>
      <c r="H38" s="75"/>
      <c r="I38" s="75"/>
      <c r="J38" s="59"/>
    </row>
    <row r="39" spans="2:10" x14ac:dyDescent="0.2">
      <c r="B39" s="58"/>
      <c r="G39" s="75"/>
      <c r="H39" s="75"/>
      <c r="I39" s="75"/>
      <c r="J39" s="59"/>
    </row>
    <row r="40" spans="2:10" ht="18.75" customHeight="1" thickBot="1" x14ac:dyDescent="0.25">
      <c r="B40" s="79"/>
      <c r="C40" s="80"/>
      <c r="D40" s="80"/>
      <c r="E40" s="80"/>
      <c r="F40" s="80"/>
      <c r="G40" s="77"/>
      <c r="H40" s="77"/>
      <c r="I40" s="77"/>
      <c r="J40" s="81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FOR_CSA_004</vt:lpstr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Auxiliar Financiero 05</dc:creator>
  <cp:lastModifiedBy>Natalia Elena Granados Oviedo</cp:lastModifiedBy>
  <dcterms:created xsi:type="dcterms:W3CDTF">2022-04-07T14:52:53Z</dcterms:created>
  <dcterms:modified xsi:type="dcterms:W3CDTF">2023-05-10T20:54:44Z</dcterms:modified>
</cp:coreProperties>
</file>