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SALUD PEREIRA\"/>
    </mc:Choice>
  </mc:AlternateContent>
  <xr:revisionPtr revIDLastSave="0" documentId="13_ncr:1_{360D3CEC-404C-4C43-B03B-1F8493FE2D28}" xr6:coauthVersionLast="47" xr6:coauthVersionMax="47" xr10:uidLastSave="{00000000-0000-0000-0000-000000000000}"/>
  <bookViews>
    <workbookView xWindow="-120" yWindow="-120" windowWidth="20730" windowHeight="11160" activeTab="3" xr2:uid="{74B2D6C3-01D1-4B98-BBA2-2FAB7A034D7F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FACTURA'!$A$2:$AT$74</definedName>
    <definedName name="_xlnm._FilterDatabase" localSheetId="0" hidden="1">'INFO IPS'!$A$1:$G$48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l="1"/>
  <c r="AD1" i="2"/>
  <c r="AB1" i="2"/>
  <c r="AA1" i="2"/>
  <c r="Y1" i="2"/>
  <c r="W1" i="2"/>
  <c r="U1" i="2"/>
  <c r="R1" i="2"/>
  <c r="O1" i="2"/>
  <c r="L1" i="2"/>
  <c r="K1" i="2"/>
</calcChain>
</file>

<file path=xl/sharedStrings.xml><?xml version="1.0" encoding="utf-8"?>
<sst xmlns="http://schemas.openxmlformats.org/spreadsheetml/2006/main" count="924" uniqueCount="316">
  <si>
    <t>NIT</t>
  </si>
  <si>
    <t xml:space="preserve">NOMBRE ENTIDAD </t>
  </si>
  <si>
    <t xml:space="preserve">ESE SALUD PEREIRA </t>
  </si>
  <si>
    <t>Tipo</t>
  </si>
  <si>
    <t>Numero</t>
  </si>
  <si>
    <t>HSAJ</t>
  </si>
  <si>
    <t>HCEN</t>
  </si>
  <si>
    <t>HKEN</t>
  </si>
  <si>
    <t>PSAR</t>
  </si>
  <si>
    <t>CSVC</t>
  </si>
  <si>
    <t>Fecha Radicado Actual</t>
  </si>
  <si>
    <t>Valor</t>
  </si>
  <si>
    <t>Saldo</t>
  </si>
  <si>
    <t>CSCA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</si>
  <si>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</si>
  <si>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</si>
  <si>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</si>
  <si>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</si>
  <si>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</si>
  <si>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</si>
  <si>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</si>
  <si>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</si>
  <si>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</si>
  <si>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</si>
  <si>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</si>
  <si>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</si>
  <si>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</si>
  <si>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</si>
  <si>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</si>
  <si>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</si>
  <si>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</si>
  <si>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</si>
  <si>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</si>
  <si>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</si>
  <si>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</si>
  <si>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</si>
  <si>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</si>
  <si>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</si>
  <si>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</si>
  <si>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</si>
  <si>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</si>
  <si>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</si>
  <si>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</si>
  <si>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</si>
  <si>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</si>
  <si>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</si>
  <si>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</si>
  <si>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</si>
  <si>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</si>
  <si>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</si>
  <si>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</si>
  <si>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</si>
  <si>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</si>
  <si>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</si>
  <si>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</si>
  <si>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</si>
  <si>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</si>
  <si>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</si>
  <si>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</si>
  <si>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</si>
  <si>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CSVC_2303</t>
  </si>
  <si>
    <t>816005003_CSVC_2303</t>
  </si>
  <si>
    <t>A)Factura no radicada en ERP</t>
  </si>
  <si>
    <t>no_cruza</t>
  </si>
  <si>
    <t>HCEN_12498</t>
  </si>
  <si>
    <t>816005003_HCEN_12498</t>
  </si>
  <si>
    <t>HKEN_16380</t>
  </si>
  <si>
    <t>816005003_HKEN_16380</t>
  </si>
  <si>
    <t>HSAJ_26250</t>
  </si>
  <si>
    <t>816005003_HSAJ_26250</t>
  </si>
  <si>
    <t>HSAJ_30278</t>
  </si>
  <si>
    <t>816005003_HSAJ_30278</t>
  </si>
  <si>
    <t>HCEN_66231</t>
  </si>
  <si>
    <t>816005003_HCEN_66231</t>
  </si>
  <si>
    <t>B)Factura sin saldo ERP</t>
  </si>
  <si>
    <t>OK</t>
  </si>
  <si>
    <t>PSAR_265</t>
  </si>
  <si>
    <t>816005003_PSAR_265</t>
  </si>
  <si>
    <t>HCEN_68439</t>
  </si>
  <si>
    <t>816005003_HCEN_68439</t>
  </si>
  <si>
    <t>HSAJ_26909</t>
  </si>
  <si>
    <t>816005003_HSAJ_26909</t>
  </si>
  <si>
    <t>HCEN_72350</t>
  </si>
  <si>
    <t>816005003_HCEN_72350</t>
  </si>
  <si>
    <t>HCEN_73090</t>
  </si>
  <si>
    <t>816005003_HCEN_73090</t>
  </si>
  <si>
    <t>HCEN_73091</t>
  </si>
  <si>
    <t>816005003_HCEN_73091</t>
  </si>
  <si>
    <t>HSAJ_27475</t>
  </si>
  <si>
    <t>816005003_HSAJ_27475</t>
  </si>
  <si>
    <t>HSAJ_17236</t>
  </si>
  <si>
    <t>816005003_HSAJ_17236</t>
  </si>
  <si>
    <t>C)Glosas total pendiente por respuesta de IPS</t>
  </si>
  <si>
    <t>PGP O CAPITA: SE DEVUELVE FACTURA CON SOPORTES COMPLETOSSERVICIO CAPITA PACIENTE INGRESA POR URGENCIA.YUFREY HERNNADEZ</t>
  </si>
  <si>
    <t>SI</t>
  </si>
  <si>
    <t>HSAJ_17580</t>
  </si>
  <si>
    <t>816005003_HSAJ_17580</t>
  </si>
  <si>
    <t>PGP O CAPITA: SE DEVUELVE FACTURA CON SOPORTES COMPLETOSSERVICIO PERTENECE ALA CAPITA PACIENTE CONSULTA PORURGENCIAS.YUFREY HERNANDEZ</t>
  </si>
  <si>
    <t>HSAJ_71578</t>
  </si>
  <si>
    <t>816005003_HSAJ_71578</t>
  </si>
  <si>
    <t>PGP O CAPITA: SE DEVUELVE FACTURA CON SOPORTES COMPLETOSSERVICIO PERTENCE ALA CAPITAYUFREY HERNNADEZ</t>
  </si>
  <si>
    <t>HSAJ_71582</t>
  </si>
  <si>
    <t>816005003_HSAJ_71582</t>
  </si>
  <si>
    <t>PGP O CAPITA: SE DEVUELVE FACTURA CON SOPORTES COMPLETOSSERVICIO DE VACUNACION PERTENECE ALA CAPITA.YUFREY HERNNADEZ</t>
  </si>
  <si>
    <t>HSAJ_71817</t>
  </si>
  <si>
    <t>816005003_HSAJ_71817</t>
  </si>
  <si>
    <t>PGP O CAPITA: SE DEVUELVE FACTURA CON SOPORTES COMPLETOSPACIENTE INGRESA URGENCIA LOS SERVICIOS PERTENECE ALAATENCION INICIALYUFREY HERNNDEZ</t>
  </si>
  <si>
    <t>HSAJ_71917</t>
  </si>
  <si>
    <t>816005003_HSAJ_71917</t>
  </si>
  <si>
    <t>PGP O CAPITA: SE DEVUELVE FACTURA CON SOPORTES COMPLETOSPACIENTE ESTA CAPITADO SERVICIOS ESTAN DENTRO SERVICIO URGENCIAS.YUFREY HERNANDEZ</t>
  </si>
  <si>
    <t>HSAJ_72098</t>
  </si>
  <si>
    <t>816005003_HSAJ_72098</t>
  </si>
  <si>
    <t>PGP O CAPITA: SE DEVUELVE FACTURS CON SOPORTES COMPLETOSPACIENTE CONSULTA URGENCIA SERVICIO ESTA CAPITADOSYUFREY HERNANDEZ</t>
  </si>
  <si>
    <t>HSAJ_72162</t>
  </si>
  <si>
    <t>816005003_HSAJ_72162</t>
  </si>
  <si>
    <t>CAPITA O PGP : SE DEVUELVE FACTURA CON SOPORTES COMPLETOSSERVICIO PERTENECE ALA CAPITA.YUFREY HERNNDEZ</t>
  </si>
  <si>
    <t>HSAJ_72462</t>
  </si>
  <si>
    <t>816005003_HSAJ_72462</t>
  </si>
  <si>
    <t>PGP O CAPITA: SE DEVUELVE FACTURA CON SOPORTES COMPLETOSPACIENTE PERTENECE ALA ATENCION DE EMPRESA SOCIALESTA CAPITADO EL SERVICIO URGENCIAS.YUFREY HERNNADEZ</t>
  </si>
  <si>
    <t>HSAJ_73218</t>
  </si>
  <si>
    <t>816005003_HSAJ_73218</t>
  </si>
  <si>
    <t>PGP O CAPITA: SE DEVUELVE FACTURA CON SOPORTES COMPLETOSPACIENTE FUE ATENDIDO URGENCIAS .SERVICIO PERTENCE AALA ATENCION URGENCIAS.YUFREY HERNANDEZ</t>
  </si>
  <si>
    <t>HSAJ_73219</t>
  </si>
  <si>
    <t>816005003_HSAJ_73219</t>
  </si>
  <si>
    <t>SPTE.INCOMPLETO:SE DEVULEVE FACTURA CON SOPORTES COMPLETOSSE VALIDA Y ESTA REPORTADA WESERWIS REPORTADA EPS DESCONOCIDYUFREY HERNANDEZ</t>
  </si>
  <si>
    <t>HSAJ_25985</t>
  </si>
  <si>
    <t>816005003_HSAJ_25985</t>
  </si>
  <si>
    <t>SPT.INCOMPLETO: SE devuelve factura con soportes completosnan de la factura diferente al radicado fisico,validar tramite HCEN radicado y dela factura # hsaj.yufreyt hernnadez</t>
  </si>
  <si>
    <t>HSAJ_27894</t>
  </si>
  <si>
    <t>816005003_HSAJ_27894</t>
  </si>
  <si>
    <t>PGP O CAPITA: SE DEVUELVE FACTURA CON SOPORTES COMPLETOSSERVICIO PERTENCE ALA CAPITA.YUFREY HERNNADEZ</t>
  </si>
  <si>
    <t>HSAJ_28058</t>
  </si>
  <si>
    <t>816005003_HSAJ_28058</t>
  </si>
  <si>
    <t>AUTO: SE DEVUELVE FACTURA CON SOPORTES COMPLETOS NO ANEXANAUTORIZACION ,ANEXAR PARA CONTINUAR TRSMITE.YUFREY HERNNADEZ</t>
  </si>
  <si>
    <t>HSAJ_28245</t>
  </si>
  <si>
    <t>816005003_HSAJ_28245</t>
  </si>
  <si>
    <t>PGP O CAPITA: SE DEVUELVE FACTURA CON SOPORTES COMPLETOSSERVICIOS DE VACUNACION PERTENECE CAPITA .YUFREY HERNANDEZ</t>
  </si>
  <si>
    <t>HSAJ_28419</t>
  </si>
  <si>
    <t>816005003_HSAJ_28419</t>
  </si>
  <si>
    <t>AUT: SE DEVUELVE FACTURA CON SOPORTES COMPLETOS NO ANEXANAUTORIZACION FAVOR ANEXAR CONTINUAR TRAMITE.YUFREY HERNANDEZ</t>
  </si>
  <si>
    <t>HSAJ_28724</t>
  </si>
  <si>
    <t>816005003_HSAJ_28724</t>
  </si>
  <si>
    <t>SPTE.INCOMPLETO: SE DEVUELVE FACTURA CON SOPORTES COMPLETOSPACIENTE NO FIGUARA AFILIADO SE VALIDA REGISTRO AL CLIENTENO FIGURA BASE DE DATOS .YUFREY HERNNDEZ</t>
  </si>
  <si>
    <t>HSAJ_28727</t>
  </si>
  <si>
    <t>816005003_HSAJ_28727</t>
  </si>
  <si>
    <t>AUTORIZA: SE DEVUELVE FACTURA CON SOPORTES COMPLETOSNO ANEXAN AUTORIZACION , FAVOR ANEXAR CONTINUAR TRAMITE.YUFREY  HERNANSDEZ</t>
  </si>
  <si>
    <t>HSAJ_28754</t>
  </si>
  <si>
    <t>816005003_HSAJ_28754</t>
  </si>
  <si>
    <t>PGP O CAPITA: SE DEVUELVE FACTURA CON SOPORTES COMPLETOSSERVICIO PERTENECE ALA CAPITA .YUFREY HERNNADEZ</t>
  </si>
  <si>
    <t>HSAJ_29131</t>
  </si>
  <si>
    <t>816005003_HSAJ_29131</t>
  </si>
  <si>
    <t>AUTORIZACION. SE DEVUElve factura con soportes completosno anexan autorizacion de los laboratorios, anexar soportepara continuar tramite.yufrey hernandez</t>
  </si>
  <si>
    <t>HSAJ_29192</t>
  </si>
  <si>
    <t>816005003_HSAJ_29192</t>
  </si>
  <si>
    <t>PGP O CAPITA: SE DEVUELVE FACTURA CON SOPORTES COMPLETOSSERVICIOS DE LABORATORIO PERTENECE ALA CAPITAYUFREY HERNANDEZ</t>
  </si>
  <si>
    <t>HSAJ_29232</t>
  </si>
  <si>
    <t>816005003_HSAJ_29232</t>
  </si>
  <si>
    <t>AUTO: SE DEVUELVE FACTURA CON SOPORRTES COMPLETOSNO ANEXAN AUTORIZZACION DEL SERVICIO,ANEXAR SOPORTEPARA CONTINUAR TRAMITE.YUFREY HERNNADEZ</t>
  </si>
  <si>
    <t>HCEN_73668</t>
  </si>
  <si>
    <t>816005003_HCEN_73668</t>
  </si>
  <si>
    <t>AUTORIZACION. se devuelve factura con soportes completosno anexan autorizacion.fAVOR ANEXAR PARA CONTINUAR TRAMITEYUFREY HERNNADEZ</t>
  </si>
  <si>
    <t>HCEN_73729</t>
  </si>
  <si>
    <t>816005003_HCEN_73729</t>
  </si>
  <si>
    <t>PGP O CAPITA. se devuelve factura con soportes completosservicio pertenece ala capita.yufrey hernnadez</t>
  </si>
  <si>
    <t>HCEN_73766</t>
  </si>
  <si>
    <t>816005003_HCEN_73766</t>
  </si>
  <si>
    <t>PGP O CAPITA: se devuelve factura con soportes completosservicio pertenece ala capita.yufrey hernandez</t>
  </si>
  <si>
    <t>HCEN_73873</t>
  </si>
  <si>
    <t>816005003_HCEN_73873</t>
  </si>
  <si>
    <t>AUT: SE DEVEULVE FACTURA CON SOPORTES COMPLETOS NOANEXAN AUTORIZACION DE LOS LABORATORIOS, ANEXAR PARACONTINUAR TRAMITTE.YUFREY HERNANDEZ</t>
  </si>
  <si>
    <t>HCEN_74108</t>
  </si>
  <si>
    <t>816005003_HCEN_74108</t>
  </si>
  <si>
    <t>AUTORIZACION. SE DEVUELVE FACTURAS CON SOPORTES COMPLETOSNO ANEXAN AUTORIZACION DE LOS SERVICIOS,FAVOR ANEXAR PARACONTINUAR TRAMITE.YUFREY HERNANDEZ</t>
  </si>
  <si>
    <t>HCEN_74541</t>
  </si>
  <si>
    <t>816005003_HCEN_74541</t>
  </si>
  <si>
    <t>AUTO. se devuelve factura con soportes completos noanexan autorizacion de laboratorio ,anexar para continuartramite.yufrey hernandez</t>
  </si>
  <si>
    <t>HCEN_74593</t>
  </si>
  <si>
    <t>816005003_HCEN_74593</t>
  </si>
  <si>
    <t>PTE.INCOMPLETO: SE DEVUELVE FACTURA CON SOPORTES COMPLETOSCIS MUESTRA ESTA MAL REPORTADA NOMBRE PRESTADOR APARECEEPSDESCONOCIDA.CORREGIR PARA CONTINUAR TRAMITE.YUFREY HERNANDEZ</t>
  </si>
  <si>
    <t>HCEN_74853</t>
  </si>
  <si>
    <t>816005003_HCEN_74853</t>
  </si>
  <si>
    <t>PGP O CAPITA: SE DEVUELVE FACTURA CON SOPORTES COMPLETOSSERVICIO PERTENECE ALA CAPITA.YUFREY HERNNADEZ</t>
  </si>
  <si>
    <t>HCEN_74962</t>
  </si>
  <si>
    <t>816005003_HCEN_74962</t>
  </si>
  <si>
    <t>AUTORIZACION. se devuelve factura con soportes completosno anexan autorizacion de los laboratorios.anexar paracontinuar tramite.yufrey hernandez</t>
  </si>
  <si>
    <t>HCEN_75328</t>
  </si>
  <si>
    <t>816005003_HCEN_75328</t>
  </si>
  <si>
    <t>AUT: SE DEVUELVE FACTURAS CON SOPORTES COMPLETOS NOANEAXAN AUTORIZACION DE LOS LABORATORIOS , ANEXAR PARACONTINUAR TRAMITE.YUFREY HERNANDEZ</t>
  </si>
  <si>
    <t>HCEN_75825</t>
  </si>
  <si>
    <t>816005003_HCEN_75825</t>
  </si>
  <si>
    <t>AUTOR: SE DEVUELVE FACTURA CON SOPORTES COMPLETOSNO ANEXAN AUTORIZACION DE LOS LABORATORIOS ANEXAR PARACONTINUAR TRAMITE.YUFREY HERNANDEZ</t>
  </si>
  <si>
    <t>HCEN_75993</t>
  </si>
  <si>
    <t>816005003_HCEN_75993</t>
  </si>
  <si>
    <t>AUTO: SE DEVUELVE FACTURA CON SOPORTES COMPLETOS NO ANEXANAUTORIZACION DE LOS LABORATORIOS ,ANEXAR CONTINUAR TRAMITEYUFREY HERNANDEZ</t>
  </si>
  <si>
    <t>HCEN_76205</t>
  </si>
  <si>
    <t>816005003_HCEN_76205</t>
  </si>
  <si>
    <t>PGP O CAPITA: SE DEVUELVE FACTURA CON SOPORTES COMPLETOSSERVICIO PERTENECE ALA CAPITA DE VACUNACIONYUFREY HERNNSADEZ</t>
  </si>
  <si>
    <t>HKEN_16634</t>
  </si>
  <si>
    <t>816005003_HKEN_16634</t>
  </si>
  <si>
    <t>DEVOLUCION</t>
  </si>
  <si>
    <t>PGP: SE DEVUELVE FACTURA CON SOPORTES ORIGINALES,EL SERVICIOQUE ESTAN FACTURANDO ESTA INCLUIDO EN EL PGP DE LA REDRISARALDA, QUE INICIÓ A PARTIR DEL 17 MARZO DEL 2022.NANCY</t>
  </si>
  <si>
    <t>HKEN_18306</t>
  </si>
  <si>
    <t>816005003_HKEN_18306</t>
  </si>
  <si>
    <t>AUTO: SE DEVUELVE FACTURA CON SOPORTES COMPLETOS NO ANEXANAUTORIZACION DE LOS LABORATORIOS ANEXAR PARA CONTINUAR TRAMITE. YUFREY HERNNADEZ</t>
  </si>
  <si>
    <t>HKEN_18698</t>
  </si>
  <si>
    <t>816005003_HKEN_18698</t>
  </si>
  <si>
    <t>PGP O CAPITA. se devuelve factura con soportes completosservicio pertenece ala capita los servicios de vacunacionyufrey hernnadez</t>
  </si>
  <si>
    <t>HKEN_18699</t>
  </si>
  <si>
    <t>816005003_HKEN_18699</t>
  </si>
  <si>
    <t>PGP O CAPITA : SE DEVUELVE FACTURA CON SOPORTES COMPLETOSSERVICIO PERTENECE ALA CAPITA LA VACUNACIONYUFREY HERNNSDEZ</t>
  </si>
  <si>
    <t>HCEN_68359</t>
  </si>
  <si>
    <t>816005003_HCEN_68359</t>
  </si>
  <si>
    <t>AUT:se devuelve factura con soportes completos ,pedir autorizacion cap , para darle continua alos serviciosyufrey hernandez</t>
  </si>
  <si>
    <t>HSAJ_26934</t>
  </si>
  <si>
    <t>816005003_HSAJ_26934</t>
  </si>
  <si>
    <t>PGP O CAPITA: SE DEVEULVE FACTURA CON SOPORTES COMPLETOSSERVICIOS PERTENECE ALA CAPITA .YUFREY HERNANDEZ</t>
  </si>
  <si>
    <t>HSAJ_27186</t>
  </si>
  <si>
    <t>816005003_HSAJ_27186</t>
  </si>
  <si>
    <t>PGP O CAPITA: SE DEVUELVE FACTURA CON SOPORTES COMPLETOSSERVICIOS PERTENECE LA CAPITAYUFREY HERNNADEZ</t>
  </si>
  <si>
    <t>HSAJ_25113</t>
  </si>
  <si>
    <t>816005003_HSAJ_25113</t>
  </si>
  <si>
    <t>COVID_DEVOLUICINO DE FACTURA CON SOPORTES COMPLETOS:AL REALIZAR VALIDACION: "NO ESTA REPORTADA EN SISMUESTRAS" VALIDAR SI ESTA REPORTADA A NOMBRE DE EPS COMFENALCO VALLE YPRESENTAR NUEVAMENTE CORREGIDA. KEVIN YALANDA</t>
  </si>
  <si>
    <t>HSAJ_25435</t>
  </si>
  <si>
    <t>816005003_HSAJ_25435</t>
  </si>
  <si>
    <t>COVID_DEVOLUCION DE FACTURA CON SOPROTES COMPLETOS_ SE VALIDA INFORMACION :"NO ESTA REPORTADA EN SISMUESTRAS" FAVORVALIDAR SI ESTA REPORTADA A NOMBRE DE EPS COMFENALCO VALLE Y PRESENTAR NUEVAMENTE. KEVIN YALANDA</t>
  </si>
  <si>
    <t>HSAJ_26535</t>
  </si>
  <si>
    <t>816005003_HSAJ_26535</t>
  </si>
  <si>
    <t>PGP O CAPITA: SE DEVELVE FACTURA CON SOPORTES SERVICIOPERTENECE ALA CAPITAYUFREY HERNSNADEZ</t>
  </si>
  <si>
    <t>HCEN_69303</t>
  </si>
  <si>
    <t>816005003_HCEN_69303</t>
  </si>
  <si>
    <t>AUT.se devuelve factura con soportes completos,soliciatar la autorizacion servicios cap, para darletramite ala factura.yufrey hernnadez</t>
  </si>
  <si>
    <t>HCEN_69982</t>
  </si>
  <si>
    <t>816005003_HCEN_69982</t>
  </si>
  <si>
    <t>AUT.se devuelve factura con soportes completos,no prsenta autorizacion servicios , favor soliciytar capautorizaciones continuar tramite. yufrey hernnadez</t>
  </si>
  <si>
    <t>HCEN_70032</t>
  </si>
  <si>
    <t>816005003_HCEN_70032</t>
  </si>
  <si>
    <t>HCEN_70205</t>
  </si>
  <si>
    <t>816005003_HCEN_70205</t>
  </si>
  <si>
    <t>SPTE.INCOMPLETO.se devuelve factura por que nosoportan los soportes, anexar para continuar tramite.yufrey hernnadez</t>
  </si>
  <si>
    <t>HCEN_66601</t>
  </si>
  <si>
    <t>816005003_HCEN_66601</t>
  </si>
  <si>
    <t>PGP: SE DEVUELVE FACTURA CON SOPORTES ORIGINALES,EL SERVICIO QUE ESTAN FACTURANDO ESTA INCLUIDO EN EL PGPQUE INICIO A PARTIR DE 17 DE MARZO 2022.NANCY</t>
  </si>
  <si>
    <t>HCEN_67586</t>
  </si>
  <si>
    <t>816005003_HCEN_67586</t>
  </si>
  <si>
    <t>FACT:SE DEVUELVE FACTURA CON SOPORTES ORIGINALES,EL SERVICIO QUE ESTAN FACTURANDO ESTA INCLUIDO EN EL PGP QUEINICIO A PARTIR DEL 17 DE MARZO DEL 2022NANCY</t>
  </si>
  <si>
    <t>HCEN_67591</t>
  </si>
  <si>
    <t>816005003_HCEN_67591</t>
  </si>
  <si>
    <t>FACT:SE DEVUELVE FACTURA CON SOPORTES ORIGINALES,EL SERVICIO QUE ESTAN FACTURANDO ESTA INCLUIDO EN EL PGP QUEINICIO A PARTIR DEL 17 DE MARZO DEL 2022.NANCY</t>
  </si>
  <si>
    <t>HCEN_67757</t>
  </si>
  <si>
    <t>816005003_HCEN_67757</t>
  </si>
  <si>
    <t>HCEN_67906</t>
  </si>
  <si>
    <t>816005003_HCEN_67906</t>
  </si>
  <si>
    <t>AUT. se devulve factura con soportes completos ,soliciatar autorizacion cap, para continuar tramitelaboratorios. para continuar tramite.yufrey hernnez</t>
  </si>
  <si>
    <t>HCEN_34793</t>
  </si>
  <si>
    <t>816005003_HCEN_34793</t>
  </si>
  <si>
    <t>Se hace dev de fact con soportes completos y originales,ya que no se evidencia registro del usuario en elPAI WEB. Favor verificar para tramite de pago.NC</t>
  </si>
  <si>
    <t>HCEN_34794</t>
  </si>
  <si>
    <t>816005003_HCEN_34794</t>
  </si>
  <si>
    <t>CSCA_2027</t>
  </si>
  <si>
    <t>816005003_CSCA_2027</t>
  </si>
  <si>
    <t>PGP O CAPITA . se devuelve factura con soportes completosservicio pertenece ala capita .yufrey hernnadez</t>
  </si>
  <si>
    <t>HCEN_68049</t>
  </si>
  <si>
    <t>816005003_HCEN_68049</t>
  </si>
  <si>
    <t>C)Glosas total pendiente por respuesta de IPS/conciliar diferencia valor de factura</t>
  </si>
  <si>
    <t>AUT.se devuelve factura con soportes completos,no prsenta autorizacion de los servicios favor soliciatrlacap autorizaciones para continuar tramite.yufrey hernnadez</t>
  </si>
  <si>
    <t>HSAJ_10985</t>
  </si>
  <si>
    <t>816005003_HSAJ_10985</t>
  </si>
  <si>
    <t>D)Glosas parcial pendiente por respuesta de IPS</t>
  </si>
  <si>
    <t>GLOSA</t>
  </si>
  <si>
    <t>Se glosa vacuna combinada contra sarampion cod 993522ya que no se evidencia registro del usuario en elPAI WEB. Favor verificar para tramite de pago.NC</t>
  </si>
  <si>
    <t>NO</t>
  </si>
  <si>
    <t>FACTURA DEVUELTA</t>
  </si>
  <si>
    <t>FACTURA NO RADICADA</t>
  </si>
  <si>
    <t>FACTURA PENDIENTE DE PROGRAMACIÓN DE PAGO</t>
  </si>
  <si>
    <t>24.06.2022</t>
  </si>
  <si>
    <t>FACTURA CANCELADA</t>
  </si>
  <si>
    <t>22.02.2022</t>
  </si>
  <si>
    <t>FACTURA CANCELADA PARCIAL Y GLOSA POR CONCILIAR</t>
  </si>
  <si>
    <t>Total general</t>
  </si>
  <si>
    <t>ESTADO</t>
  </si>
  <si>
    <t>FACTURAS</t>
  </si>
  <si>
    <t>SALDO FACT IPS</t>
  </si>
  <si>
    <t>VALOR GLOSA Y DV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</si>
  <si>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</si>
  <si>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</si>
  <si>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</si>
  <si>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</si>
  <si>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</si>
  <si>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</si>
  <si>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</si>
  <si>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</si>
  <si>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</si>
  <si>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</si>
  <si>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</si>
  <si>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</si>
  <si>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</si>
  <si>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</si>
  <si>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</si>
  <si>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</si>
  <si>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</si>
  <si>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</si>
  <si>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</si>
  <si>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</si>
  <si>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</si>
  <si>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</si>
  <si>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</si>
  <si>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 xml:space="preserve">Señores ESE SALUD PEREIRA </t>
  </si>
  <si>
    <t>NIT: 816005003</t>
  </si>
  <si>
    <t>A continuacion me permito remitir   nuestra respuesta al estado de cartera presentado en la fecha: 03/08/2022</t>
  </si>
  <si>
    <t>Con Corte al dia :31/07/2022</t>
  </si>
  <si>
    <t>12 DE SEPTIEMBRE CONCILIACIÓN GLOSAS Y DEVOLUCIONES</t>
  </si>
  <si>
    <t>hsaj 20533</t>
  </si>
  <si>
    <t>Tecnico Cartera</t>
  </si>
  <si>
    <t>Leidy Jhoanna Escobar Osorio</t>
  </si>
  <si>
    <t>Venessa Alejandra Arredondo</t>
  </si>
  <si>
    <t>Tecnico Glosas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</si>
</sst>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14" fontId="0" fillId="0" borderId="0" xfId="0" applyNumberFormat="1"/>
    <xf numFmtId="164" fontId="2" fillId="0" borderId="0" xfId="2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2" applyNumberFormat="1" applyFont="1" applyBorder="1"/>
    <xf numFmtId="43" fontId="0" fillId="0" borderId="1" xfId="1" applyFont="1" applyBorder="1"/>
    <xf numFmtId="165" fontId="0" fillId="0" borderId="1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0" fontId="5" fillId="0" borderId="0" xfId="3" applyFont="1"/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6" fontId="4" fillId="0" borderId="13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0" fontId="4" fillId="0" borderId="13" xfId="3" applyFont="1" applyBorder="1" applyAlignment="1">
      <alignment horizontal="center"/>
    </xf>
    <xf numFmtId="0" fontId="4" fillId="0" borderId="14" xfId="3" applyFont="1" applyBorder="1" applyAlignment="1">
      <alignment horizontal="center"/>
    </xf>
    <xf numFmtId="166" fontId="4" fillId="0" borderId="14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4" fillId="3" borderId="0" xfId="3" applyFont="1" applyFill="1"/>
    <xf numFmtId="1" fontId="4" fillId="3" borderId="0" xfId="3" applyNumberFormat="1" applyFont="1" applyFill="1" applyAlignment="1">
      <alignment horizontal="center"/>
    </xf>
    <xf numFmtId="166" fontId="4" fillId="3" borderId="0" xfId="3" applyNumberFormat="1" applyFont="1" applyFill="1" applyAlignment="1">
      <alignment horizontal="right"/>
    </xf>
    <xf numFmtId="1" fontId="4" fillId="3" borderId="13" xfId="3" applyNumberFormat="1" applyFont="1" applyFill="1" applyBorder="1" applyAlignment="1">
      <alignment horizontal="center"/>
    </xf>
    <xf numFmtId="166" fontId="4" fillId="3" borderId="13" xfId="3" applyNumberFormat="1" applyFont="1" applyFill="1" applyBorder="1" applyAlignment="1">
      <alignment horizontal="right"/>
    </xf>
    <xf numFmtId="0" fontId="0" fillId="3" borderId="1" xfId="0" applyFill="1" applyBorder="1"/>
    <xf numFmtId="0" fontId="0" fillId="4" borderId="1" xfId="0" applyFill="1" applyBorder="1"/>
  </cellXfs>
  <cellStyles count="4">
    <cellStyle name="Millares" xfId="1" builtinId="3"/>
    <cellStyle name="Moneda" xfId="2" builtinId="4"/>
    <cellStyle name="Normal" xfId="0" builtinId="0"/>
    <cellStyle name="Normal 2" xfId="3" xr:uid="{853BB056-B43B-48E7-BC47-C8EB84FFBE02}"/>
  </cellStyles>
  <dxfs count="3">
    <dxf>
      <alignment horizontal="center"/>
    </dxf>
    <dxf>
      <alignment horizontal="center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7711664-D920-404A-98A7-88F65FE1D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4.450746875002" createdVersion="8" refreshedVersion="8" minRefreshableVersion="3" recordCount="72" xr:uid="{6318C3A2-2B8B-4539-AE6C-E316CB8755C1}">
  <cacheSource type="worksheet">
    <worksheetSource ref="A2:AT74" sheet="ESTADO DE CADA FACTURA"/>
  </cacheSource>
  <cacheFields count="46">
    <cacheField name="NIT_IPS" numFmtId="0">
      <sharedItems containsSemiMixedTypes="0" containsString="0" containsNumber="1" containsInteger="1" minValue="816005003" maxValue="81600500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65" maxValue="7620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65" maxValue="76205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2-19T00:00:00" maxDate="2022-07-20T00:00:00"/>
    </cacheField>
    <cacheField name="VALOR_FACT_IPS" numFmtId="164">
      <sharedItems containsSemiMixedTypes="0" containsString="0" containsNumber="1" containsInteger="1" minValue="5500" maxValue="61193376"/>
    </cacheField>
    <cacheField name="SALDO_FACT_IPS" numFmtId="164">
      <sharedItems containsSemiMixedTypes="0" containsString="0" containsNumber="1" containsInteger="1" minValue="60" maxValue="1434893"/>
    </cacheField>
    <cacheField name="OBSERVACION_SASS" numFmtId="0">
      <sharedItems/>
    </cacheField>
    <cacheField name="ESTADO EPS AGOSTO " numFmtId="0">
      <sharedItems count="5">
        <s v="FACTURA NO RADICADA"/>
        <s v="FACTURA CANCELADA"/>
        <s v="FACTURA PENDIENTE DE PROGRAMACIÓN DE PAGO"/>
        <s v="FACTURA DEVUELTA"/>
        <s v="FACTURA CANCELADA PARCIAL Y GLOSA POR CONCILIAR"/>
      </sharedItems>
    </cacheField>
    <cacheField name="POR PAGAR" numFmtId="0">
      <sharedItems containsString="0" containsBlank="1" containsNumber="1" containsInteger="1" minValue="6000" maxValue="1434893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emiMixedTypes="0" containsString="0" containsNumber="1" containsInteger="1" minValue="0" maxValue="521700"/>
    </cacheField>
    <cacheField name="TIPIFICACIÓN" numFmtId="0">
      <sharedItems containsMixedTypes="1" containsNumber="1" containsInteger="1" minValue="0" maxValue="0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5500" maxValue="1434893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1342116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1434893"/>
    </cacheField>
    <cacheField name="SALDO_SASS" numFmtId="164">
      <sharedItems containsString="0" containsBlank="1" containsNumber="1" containsInteger="1" minValue="0" maxValue="1342116"/>
    </cacheField>
    <cacheField name="RETENCION" numFmtId="164">
      <sharedItems containsNonDate="0" containsString="0" containsBlank="1"/>
    </cacheField>
    <cacheField name="VALO_CANCELADO_SAP" numFmtId="164">
      <sharedItems containsString="0" containsBlank="1" containsNumber="1" containsInteger="1" minValue="22000" maxValue="167486"/>
    </cacheField>
    <cacheField name="DOC_COMPENSACION_SAP" numFmtId="0">
      <sharedItems containsString="0" containsBlank="1" containsNumber="1" containsInteger="1" minValue="2201182936" maxValue="2201248158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2-19T00:00:00" maxDate="2022-07-20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530" maxValue="21001231"/>
    </cacheField>
    <cacheField name="F_RAD_SASS" numFmtId="0">
      <sharedItems containsString="0" containsBlank="1" containsNumber="1" containsInteger="1" minValue="20210919" maxValue="20220803"/>
    </cacheField>
    <cacheField name="VALOR_REPORTADO_CRICULAR 030" numFmtId="0">
      <sharedItems containsString="0" containsBlank="1" containsNumber="1" containsInteger="1" minValue="5500" maxValue="1434893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n v="816005003"/>
    <s v="ESE SALUD PEREIRA "/>
    <s v="CSVC"/>
    <n v="2303"/>
    <m/>
    <m/>
    <m/>
    <s v="CSVC_2303"/>
    <s v="816005003_CSVC_2303"/>
    <d v="2022-05-16T00:00:00"/>
    <n v="24000"/>
    <n v="240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5-16T00:00:00"/>
    <m/>
    <m/>
    <m/>
    <m/>
    <m/>
    <m/>
    <m/>
    <m/>
    <m/>
    <n v="20220831"/>
  </r>
  <r>
    <n v="816005003"/>
    <s v="ESE SALUD PEREIRA "/>
    <s v="HCEN"/>
    <n v="12498"/>
    <m/>
    <m/>
    <m/>
    <s v="HCEN_12498"/>
    <s v="816005003_HCEN_12498"/>
    <d v="2021-02-19T00:00:00"/>
    <n v="77673"/>
    <n v="77673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02-19T00:00:00"/>
    <m/>
    <m/>
    <m/>
    <m/>
    <m/>
    <m/>
    <m/>
    <m/>
    <m/>
    <n v="20220831"/>
  </r>
  <r>
    <n v="816005003"/>
    <s v="ESE SALUD PEREIRA "/>
    <s v="HKEN"/>
    <n v="16380"/>
    <m/>
    <m/>
    <m/>
    <s v="HKEN_16380"/>
    <s v="816005003_HKEN_16380"/>
    <d v="2022-05-16T00:00:00"/>
    <n v="83284"/>
    <n v="83284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5-16T00:00:00"/>
    <m/>
    <m/>
    <m/>
    <m/>
    <m/>
    <m/>
    <m/>
    <m/>
    <m/>
    <n v="20220831"/>
  </r>
  <r>
    <n v="816005003"/>
    <s v="ESE SALUD PEREIRA "/>
    <s v="HSAJ"/>
    <n v="26250"/>
    <m/>
    <m/>
    <m/>
    <s v="HSAJ_26250"/>
    <s v="816005003_HSAJ_26250"/>
    <d v="2022-05-16T00:00:00"/>
    <n v="117300"/>
    <n v="1173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5-16T00:00:00"/>
    <m/>
    <m/>
    <m/>
    <m/>
    <m/>
    <m/>
    <m/>
    <m/>
    <m/>
    <n v="20220831"/>
  </r>
  <r>
    <n v="816005003"/>
    <s v="ESE SALUD PEREIRA "/>
    <s v="HSAJ"/>
    <n v="30278"/>
    <m/>
    <m/>
    <m/>
    <s v="HSAJ_30278"/>
    <s v="816005003_HSAJ_30278"/>
    <d v="2022-07-19T00:00:00"/>
    <n v="61193376"/>
    <n v="6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2-07-19T00:00:00"/>
    <m/>
    <m/>
    <m/>
    <m/>
    <m/>
    <m/>
    <m/>
    <m/>
    <m/>
    <n v="20220831"/>
  </r>
  <r>
    <n v="816005003"/>
    <s v="ESE SALUD PEREIRA "/>
    <s v="HCEN"/>
    <n v="66231"/>
    <s v="HCEN"/>
    <n v="66231"/>
    <m/>
    <s v="HCEN_66231"/>
    <s v="816005003_HCEN_66231"/>
    <d v="2022-04-18T00:00:00"/>
    <n v="167486"/>
    <n v="167486"/>
    <s v="B)Factura sin saldo ERP"/>
    <x v="1"/>
    <m/>
    <m/>
    <m/>
    <n v="0"/>
    <n v="0"/>
    <s v="OK"/>
    <n v="167486"/>
    <n v="0"/>
    <n v="0"/>
    <m/>
    <n v="0"/>
    <m/>
    <n v="167486"/>
    <n v="0"/>
    <m/>
    <n v="167486"/>
    <n v="2201248158"/>
    <s v="24.06.2022"/>
    <m/>
    <m/>
    <m/>
    <d v="2022-04-18T00:00:00"/>
    <m/>
    <n v="2"/>
    <m/>
    <m/>
    <n v="1"/>
    <n v="20220530"/>
    <n v="20220518"/>
    <n v="167486"/>
    <n v="0"/>
    <n v="20220831"/>
  </r>
  <r>
    <n v="816005003"/>
    <s v="ESE SALUD PEREIRA "/>
    <s v="PSAR"/>
    <n v="265"/>
    <s v="PSAR"/>
    <n v="265"/>
    <m/>
    <s v="PSAR_265"/>
    <s v="816005003_PSAR_265"/>
    <d v="2022-05-16T00:00:00"/>
    <n v="24000"/>
    <n v="24000"/>
    <s v="B)Factura sin saldo ERP"/>
    <x v="2"/>
    <n v="24000"/>
    <m/>
    <m/>
    <n v="0"/>
    <n v="0"/>
    <s v="OK"/>
    <n v="24000"/>
    <n v="0"/>
    <n v="0"/>
    <m/>
    <n v="0"/>
    <m/>
    <n v="24000"/>
    <n v="0"/>
    <m/>
    <m/>
    <m/>
    <m/>
    <m/>
    <m/>
    <m/>
    <d v="2022-05-16T00:00:00"/>
    <m/>
    <n v="2"/>
    <m/>
    <m/>
    <n v="1"/>
    <n v="20220630"/>
    <n v="20220618"/>
    <n v="24000"/>
    <n v="0"/>
    <n v="20220831"/>
  </r>
  <r>
    <n v="816005003"/>
    <s v="ESE SALUD PEREIRA "/>
    <s v="HCEN"/>
    <n v="68439"/>
    <s v="HCEN"/>
    <n v="68439"/>
    <m/>
    <s v="HCEN_68439"/>
    <s v="816005003_HCEN_68439"/>
    <d v="2022-05-16T00:00:00"/>
    <n v="6000"/>
    <n v="6000"/>
    <s v="B)Factura sin saldo ERP"/>
    <x v="2"/>
    <n v="6000"/>
    <m/>
    <m/>
    <n v="0"/>
    <n v="0"/>
    <s v="OK"/>
    <n v="6000"/>
    <n v="0"/>
    <n v="0"/>
    <m/>
    <n v="0"/>
    <m/>
    <n v="6000"/>
    <n v="0"/>
    <m/>
    <m/>
    <m/>
    <m/>
    <m/>
    <m/>
    <m/>
    <d v="2022-05-16T00:00:00"/>
    <m/>
    <n v="2"/>
    <m/>
    <m/>
    <n v="1"/>
    <n v="20220630"/>
    <n v="20220618"/>
    <n v="6000"/>
    <n v="0"/>
    <n v="20220831"/>
  </r>
  <r>
    <n v="816005003"/>
    <s v="ESE SALUD PEREIRA "/>
    <s v="HSAJ"/>
    <n v="26909"/>
    <s v="HSAJ"/>
    <n v="26909"/>
    <m/>
    <s v="HSAJ_26909"/>
    <s v="816005003_HSAJ_26909"/>
    <d v="2022-06-15T00:00:00"/>
    <n v="24000"/>
    <n v="24000"/>
    <s v="B)Factura sin saldo ERP"/>
    <x v="2"/>
    <n v="24000"/>
    <m/>
    <m/>
    <n v="0"/>
    <n v="0"/>
    <s v="OK"/>
    <n v="24000"/>
    <n v="0"/>
    <n v="0"/>
    <m/>
    <n v="0"/>
    <m/>
    <n v="24000"/>
    <n v="0"/>
    <m/>
    <m/>
    <m/>
    <m/>
    <m/>
    <m/>
    <m/>
    <d v="2022-06-15T00:00:00"/>
    <m/>
    <n v="2"/>
    <m/>
    <m/>
    <n v="1"/>
    <n v="20220730"/>
    <n v="20220712"/>
    <n v="24000"/>
    <n v="0"/>
    <n v="20220831"/>
  </r>
  <r>
    <n v="816005003"/>
    <s v="ESE SALUD PEREIRA "/>
    <s v="HCEN"/>
    <n v="72350"/>
    <s v="HCEN"/>
    <n v="72350"/>
    <m/>
    <s v="HCEN_72350"/>
    <s v="816005003_HCEN_72350"/>
    <d v="2022-06-15T00:00:00"/>
    <n v="6000"/>
    <n v="6000"/>
    <s v="B)Factura sin saldo ERP"/>
    <x v="2"/>
    <n v="6000"/>
    <m/>
    <m/>
    <n v="0"/>
    <n v="0"/>
    <s v="OK"/>
    <n v="6000"/>
    <n v="0"/>
    <n v="0"/>
    <m/>
    <n v="0"/>
    <m/>
    <n v="6000"/>
    <n v="0"/>
    <m/>
    <m/>
    <m/>
    <m/>
    <m/>
    <m/>
    <m/>
    <d v="2022-06-15T00:00:00"/>
    <m/>
    <n v="2"/>
    <m/>
    <m/>
    <n v="1"/>
    <n v="20220730"/>
    <n v="20220712"/>
    <n v="6000"/>
    <n v="0"/>
    <n v="20220831"/>
  </r>
  <r>
    <n v="816005003"/>
    <s v="ESE SALUD PEREIRA "/>
    <s v="HCEN"/>
    <n v="73090"/>
    <s v="HCEN"/>
    <n v="73090"/>
    <m/>
    <s v="HCEN_73090"/>
    <s v="816005003_HCEN_73090"/>
    <d v="2022-06-15T00:00:00"/>
    <n v="6000"/>
    <n v="6000"/>
    <s v="B)Factura sin saldo ERP"/>
    <x v="2"/>
    <n v="6000"/>
    <m/>
    <m/>
    <n v="0"/>
    <n v="0"/>
    <s v="OK"/>
    <n v="6000"/>
    <n v="0"/>
    <n v="0"/>
    <m/>
    <n v="0"/>
    <m/>
    <n v="6000"/>
    <n v="0"/>
    <m/>
    <m/>
    <m/>
    <m/>
    <m/>
    <m/>
    <m/>
    <d v="2022-06-15T00:00:00"/>
    <m/>
    <n v="2"/>
    <m/>
    <m/>
    <n v="1"/>
    <n v="20220730"/>
    <n v="20220712"/>
    <n v="6000"/>
    <n v="0"/>
    <n v="20220831"/>
  </r>
  <r>
    <n v="816005003"/>
    <s v="ESE SALUD PEREIRA "/>
    <s v="HCEN"/>
    <n v="73091"/>
    <s v="HCEN"/>
    <n v="73091"/>
    <m/>
    <s v="HCEN_73091"/>
    <s v="816005003_HCEN_73091"/>
    <d v="2022-06-15T00:00:00"/>
    <n v="6000"/>
    <n v="6000"/>
    <s v="B)Factura sin saldo ERP"/>
    <x v="2"/>
    <n v="6000"/>
    <m/>
    <m/>
    <n v="0"/>
    <n v="0"/>
    <s v="OK"/>
    <n v="6000"/>
    <n v="0"/>
    <n v="0"/>
    <m/>
    <n v="0"/>
    <m/>
    <n v="6000"/>
    <n v="0"/>
    <m/>
    <m/>
    <m/>
    <m/>
    <m/>
    <m/>
    <m/>
    <d v="2022-06-15T00:00:00"/>
    <m/>
    <n v="2"/>
    <m/>
    <m/>
    <n v="1"/>
    <n v="20220730"/>
    <n v="20220712"/>
    <n v="6000"/>
    <n v="0"/>
    <n v="20220831"/>
  </r>
  <r>
    <n v="816005003"/>
    <s v="ESE SALUD PEREIRA "/>
    <s v="HSAJ"/>
    <n v="27475"/>
    <s v="HSAJ"/>
    <n v="27475"/>
    <m/>
    <s v="HSAJ_27475"/>
    <s v="816005003_HSAJ_27475"/>
    <d v="2022-06-15T00:00:00"/>
    <n v="1434893"/>
    <n v="1434893"/>
    <s v="B)Factura sin saldo ERP"/>
    <x v="2"/>
    <n v="1434893"/>
    <m/>
    <m/>
    <n v="0"/>
    <n v="0"/>
    <s v="OK"/>
    <n v="1434893"/>
    <n v="0"/>
    <n v="0"/>
    <m/>
    <n v="0"/>
    <m/>
    <n v="1434893"/>
    <n v="0"/>
    <m/>
    <m/>
    <m/>
    <m/>
    <m/>
    <m/>
    <m/>
    <d v="2022-06-15T00:00:00"/>
    <m/>
    <n v="2"/>
    <m/>
    <m/>
    <n v="1"/>
    <n v="20220730"/>
    <n v="20220712"/>
    <n v="1434893"/>
    <n v="0"/>
    <n v="20220831"/>
  </r>
  <r>
    <n v="816005003"/>
    <s v="ESE SALUD PEREIRA "/>
    <s v="HSAJ"/>
    <n v="17236"/>
    <s v="HSAJ"/>
    <n v="17236"/>
    <m/>
    <s v="HSAJ_17236"/>
    <s v="816005003_HSAJ_17236"/>
    <d v="2022-06-15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PGP O CAPITA: SE DEVUELVE FACTURA CON SOPORTES COMPLETOSSERVICIO CAPITA PACIENTE INGRESA POR URGENCIA.YUFREY HERNNA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0831"/>
  </r>
  <r>
    <n v="816005003"/>
    <s v="ESE SALUD PEREIRA "/>
    <s v="HSAJ"/>
    <n v="17580"/>
    <s v="HSAJ"/>
    <n v="17580"/>
    <m/>
    <s v="HSAJ_17580"/>
    <s v="816005003_HSAJ_17580"/>
    <d v="2022-06-15T00:00:00"/>
    <n v="85300"/>
    <n v="85300"/>
    <s v="C)Glosas total pendiente por respuesta de IPS"/>
    <x v="3"/>
    <m/>
    <m/>
    <m/>
    <n v="0"/>
    <n v="0"/>
    <s v="OK"/>
    <n v="85300"/>
    <n v="0"/>
    <n v="0"/>
    <m/>
    <n v="85300"/>
    <s v="PGP O CAPITA: SE DEVUELVE FACTURA CON SOPORTES COMPLETOSSERVICIO PERTENECE ALA CAPITA PACIENTE CONSULTA PORURGENCIAS.YUFREY HERNANDEZ"/>
    <n v="0"/>
    <n v="85300"/>
    <m/>
    <m/>
    <m/>
    <m/>
    <m/>
    <m/>
    <m/>
    <d v="2022-06-15T00:00:00"/>
    <m/>
    <n v="9"/>
    <m/>
    <s v="SI"/>
    <n v="1"/>
    <n v="21001231"/>
    <n v="20220801"/>
    <n v="85300"/>
    <n v="0"/>
    <n v="20220831"/>
  </r>
  <r>
    <n v="816005003"/>
    <s v="ESE SALUD PEREIRA "/>
    <s v="HSAJ"/>
    <n v="71578"/>
    <s v="HSAJ"/>
    <n v="71578"/>
    <m/>
    <s v="HSAJ_71578"/>
    <s v="816005003_HSAJ_71578"/>
    <d v="2022-06-15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: SE DEVUELVE FACTURA CON SOPORTES COMPLETOSSERVICIO PERTENCE ALA CAPITAYUFREY HERNNADEZ"/>
    <n v="0"/>
    <n v="6000"/>
    <m/>
    <m/>
    <m/>
    <m/>
    <m/>
    <m/>
    <m/>
    <d v="2022-06-15T00:00:00"/>
    <m/>
    <n v="9"/>
    <m/>
    <s v="SI"/>
    <n v="1"/>
    <n v="21001231"/>
    <n v="20220801"/>
    <n v="6000"/>
    <n v="0"/>
    <n v="20220831"/>
  </r>
  <r>
    <n v="816005003"/>
    <s v="ESE SALUD PEREIRA "/>
    <s v="HSAJ"/>
    <n v="71582"/>
    <s v="HSAJ"/>
    <n v="71582"/>
    <m/>
    <s v="HSAJ_71582"/>
    <s v="816005003_HSAJ_71582"/>
    <d v="2022-06-15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: SE DEVUELVE FACTURA CON SOPORTES COMPLETOSSERVICIO DE VACUNACION PERTENECE ALA CAPITA.YUFREY HERNNADEZ"/>
    <n v="0"/>
    <n v="6000"/>
    <m/>
    <m/>
    <m/>
    <m/>
    <m/>
    <m/>
    <m/>
    <d v="2022-06-15T00:00:00"/>
    <m/>
    <n v="9"/>
    <m/>
    <s v="SI"/>
    <n v="1"/>
    <n v="21001231"/>
    <n v="20220801"/>
    <n v="6000"/>
    <n v="0"/>
    <n v="20220831"/>
  </r>
  <r>
    <n v="816005003"/>
    <s v="ESE SALUD PEREIRA "/>
    <s v="HSAJ"/>
    <n v="71817"/>
    <s v="HSAJ"/>
    <n v="71817"/>
    <m/>
    <s v="HSAJ_71817"/>
    <s v="816005003_HSAJ_71817"/>
    <d v="2022-06-15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PGP O CAPITA: SE DEVUELVE FACTURA CON SOPORTES COMPLETOSPACIENTE INGRESA URGENCIA LOS SERVICIOS PERTENECE ALAATENCION INICIALYUFREY HERNN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0831"/>
  </r>
  <r>
    <n v="816005003"/>
    <s v="ESE SALUD PEREIRA "/>
    <s v="HSAJ"/>
    <n v="71917"/>
    <s v="HSAJ"/>
    <n v="71917"/>
    <m/>
    <s v="HSAJ_71917"/>
    <s v="816005003_HSAJ_71917"/>
    <d v="2022-06-15T00:00:00"/>
    <n v="77700"/>
    <n v="77700"/>
    <s v="C)Glosas total pendiente por respuesta de IPS"/>
    <x v="3"/>
    <m/>
    <m/>
    <m/>
    <n v="0"/>
    <n v="0"/>
    <s v="OK"/>
    <n v="77700"/>
    <n v="0"/>
    <n v="0"/>
    <m/>
    <n v="77700"/>
    <s v="PGP O CAPITA: SE DEVUELVE FACTURA CON SOPORTES COMPLETOSPACIENTE ESTA CAPITADO SERVICIOS ESTAN DENTRO SERVICIO URGENCIAS.YUFREY HERNANDEZ"/>
    <n v="0"/>
    <n v="77700"/>
    <m/>
    <m/>
    <m/>
    <m/>
    <m/>
    <m/>
    <m/>
    <d v="2022-06-15T00:00:00"/>
    <m/>
    <n v="9"/>
    <m/>
    <s v="SI"/>
    <n v="1"/>
    <n v="21001231"/>
    <n v="20220801"/>
    <n v="77700"/>
    <n v="0"/>
    <n v="20220831"/>
  </r>
  <r>
    <n v="816005003"/>
    <s v="ESE SALUD PEREIRA "/>
    <s v="HSAJ"/>
    <n v="72098"/>
    <s v="HSAJ"/>
    <n v="72098"/>
    <m/>
    <s v="HSAJ_72098"/>
    <s v="816005003_HSAJ_72098"/>
    <d v="2022-06-15T00:00:00"/>
    <n v="58000"/>
    <n v="58000"/>
    <s v="C)Glosas total pendiente por respuesta de IPS"/>
    <x v="3"/>
    <m/>
    <m/>
    <m/>
    <n v="0"/>
    <n v="0"/>
    <s v="OK"/>
    <n v="58000"/>
    <n v="0"/>
    <n v="0"/>
    <m/>
    <n v="58000"/>
    <s v="PGP O CAPITA: SE DEVUELVE FACTURS CON SOPORTES COMPLETOSPACIENTE CONSULTA URGENCIA SERVICIO ESTA CAPITADOSYUFREY HERNANDEZ"/>
    <n v="0"/>
    <n v="58000"/>
    <m/>
    <m/>
    <m/>
    <m/>
    <m/>
    <m/>
    <m/>
    <d v="2022-06-15T00:00:00"/>
    <m/>
    <n v="9"/>
    <m/>
    <s v="SI"/>
    <n v="1"/>
    <n v="21001231"/>
    <n v="20220801"/>
    <n v="58000"/>
    <n v="0"/>
    <n v="20220831"/>
  </r>
  <r>
    <n v="816005003"/>
    <s v="ESE SALUD PEREIRA "/>
    <s v="HSAJ"/>
    <n v="72162"/>
    <s v="HSAJ"/>
    <n v="72162"/>
    <m/>
    <s v="HSAJ_72162"/>
    <s v="816005003_HSAJ_72162"/>
    <d v="2022-06-15T00:00:00"/>
    <n v="103000"/>
    <n v="103000"/>
    <s v="C)Glosas total pendiente por respuesta de IPS"/>
    <x v="3"/>
    <m/>
    <m/>
    <m/>
    <n v="0"/>
    <n v="0"/>
    <s v="OK"/>
    <n v="103000"/>
    <n v="0"/>
    <n v="0"/>
    <m/>
    <n v="103000"/>
    <s v="CAPITA O PGP : SE DEVUELVE FACTURA CON SOPORTES COMPLETOSSERVICIO PERTENECE ALA CAPITA.YUFREY HERNNDEZ"/>
    <n v="0"/>
    <n v="103000"/>
    <m/>
    <m/>
    <m/>
    <m/>
    <m/>
    <m/>
    <m/>
    <d v="2022-06-15T00:00:00"/>
    <m/>
    <n v="9"/>
    <m/>
    <s v="SI"/>
    <n v="1"/>
    <n v="21001231"/>
    <n v="20220801"/>
    <n v="103000"/>
    <n v="0"/>
    <n v="20220831"/>
  </r>
  <r>
    <n v="816005003"/>
    <s v="ESE SALUD PEREIRA "/>
    <s v="HSAJ"/>
    <n v="72462"/>
    <s v="HSAJ"/>
    <n v="72462"/>
    <m/>
    <s v="HSAJ_72462"/>
    <s v="816005003_HSAJ_72462"/>
    <d v="2022-06-15T00:00:00"/>
    <n v="160100"/>
    <n v="160100"/>
    <s v="C)Glosas total pendiente por respuesta de IPS"/>
    <x v="3"/>
    <m/>
    <m/>
    <m/>
    <n v="0"/>
    <n v="0"/>
    <s v="OK"/>
    <n v="160100"/>
    <n v="0"/>
    <n v="0"/>
    <m/>
    <n v="160100"/>
    <s v="PGP O CAPITA: SE DEVUELVE FACTURA CON SOPORTES COMPLETOSPACIENTE PERTENECE ALA ATENCION DE EMPRESA SOCIALESTA CAPITADO EL SERVICIO URGENCIAS.YUFREY HERNNADEZ"/>
    <n v="0"/>
    <n v="160100"/>
    <m/>
    <m/>
    <m/>
    <m/>
    <m/>
    <m/>
    <m/>
    <d v="2022-06-15T00:00:00"/>
    <m/>
    <n v="9"/>
    <m/>
    <s v="SI"/>
    <n v="1"/>
    <n v="21001231"/>
    <n v="20220801"/>
    <n v="160100"/>
    <n v="0"/>
    <n v="20220831"/>
  </r>
  <r>
    <n v="816005003"/>
    <s v="ESE SALUD PEREIRA "/>
    <s v="HSAJ"/>
    <n v="73218"/>
    <s v="HSAJ"/>
    <n v="73218"/>
    <m/>
    <s v="HSAJ_73218"/>
    <s v="816005003_HSAJ_73218"/>
    <d v="2022-06-15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PGP O CAPITA: SE DEVUELVE FACTURA CON SOPORTES COMPLETOSPACIENTE FUE ATENDIDO URGENCIAS .SERVICIO PERTENCE AALA ATENCION URGENCIAS.YUFREY HERNAN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0831"/>
  </r>
  <r>
    <n v="816005003"/>
    <s v="ESE SALUD PEREIRA "/>
    <s v="HSAJ"/>
    <n v="73219"/>
    <s v="HSAJ"/>
    <n v="73219"/>
    <m/>
    <s v="HSAJ_73219"/>
    <s v="816005003_HSAJ_73219"/>
    <d v="2022-06-15T00:00:00"/>
    <n v="80832"/>
    <n v="80832"/>
    <s v="C)Glosas total pendiente por respuesta de IPS"/>
    <x v="3"/>
    <m/>
    <m/>
    <m/>
    <n v="0"/>
    <n v="0"/>
    <s v="OK"/>
    <n v="80832"/>
    <n v="0"/>
    <n v="0"/>
    <m/>
    <n v="80832"/>
    <s v="SPTE.INCOMPLETO:SE DEVULEVE FACTURA CON SOPORTES COMPLETOSSE VALIDA Y ESTA REPORTADA WESERWIS REPORTADA EPS DESCONOCIDYUFREY HERNANDEZ"/>
    <n v="0"/>
    <n v="80832"/>
    <m/>
    <m/>
    <m/>
    <m/>
    <m/>
    <m/>
    <m/>
    <d v="2022-06-15T00:00:00"/>
    <m/>
    <n v="9"/>
    <m/>
    <s v="SI"/>
    <n v="1"/>
    <n v="21001231"/>
    <n v="20220801"/>
    <n v="80832"/>
    <n v="0"/>
    <n v="20220831"/>
  </r>
  <r>
    <n v="816005003"/>
    <s v="ESE SALUD PEREIRA "/>
    <s v="HSAJ"/>
    <n v="25985"/>
    <s v="HCEN"/>
    <n v="25985"/>
    <m/>
    <s v="HSAJ_25985"/>
    <s v="816005003_HSAJ_25985"/>
    <d v="2022-05-16T00:00:00"/>
    <n v="290700"/>
    <n v="290700"/>
    <s v="C)Glosas total pendiente por respuesta de IPS"/>
    <x v="3"/>
    <m/>
    <m/>
    <m/>
    <n v="0"/>
    <n v="0"/>
    <s v="OK"/>
    <n v="290700"/>
    <n v="0"/>
    <n v="0"/>
    <m/>
    <n v="290700"/>
    <s v="SPT.INCOMPLETO: SE devuelve factura con soportes completosnan de la factura diferente al radicado fisico,validar tramite HCEN radicado y dela factura # hsaj.yufreyt hernnadez"/>
    <n v="0"/>
    <n v="290700"/>
    <m/>
    <m/>
    <m/>
    <m/>
    <m/>
    <m/>
    <m/>
    <d v="2022-05-16T00:00:00"/>
    <m/>
    <n v="9"/>
    <m/>
    <s v="SI"/>
    <n v="1"/>
    <n v="21001231"/>
    <n v="20220618"/>
    <n v="290700"/>
    <n v="0"/>
    <n v="20220831"/>
  </r>
  <r>
    <n v="816005003"/>
    <s v="ESE SALUD PEREIRA "/>
    <s v="HSAJ"/>
    <n v="27894"/>
    <s v="HSAJ"/>
    <n v="27894"/>
    <m/>
    <s v="HSAJ_27894"/>
    <s v="816005003_HSAJ_27894"/>
    <d v="2022-06-15T00:00:00"/>
    <n v="178300"/>
    <n v="178300"/>
    <s v="C)Glosas total pendiente por respuesta de IPS"/>
    <x v="3"/>
    <m/>
    <m/>
    <m/>
    <n v="0"/>
    <n v="0"/>
    <s v="OK"/>
    <n v="178300"/>
    <n v="0"/>
    <n v="0"/>
    <m/>
    <n v="178300"/>
    <s v="PGP O CAPITA: SE DEVUELVE FACTURA CON SOPORTES COMPLETOSSERVICIO PERTENCE ALA CAPITA.YUFREY HERNNADEZ"/>
    <n v="0"/>
    <n v="178300"/>
    <m/>
    <m/>
    <m/>
    <m/>
    <m/>
    <m/>
    <m/>
    <d v="2022-06-15T00:00:00"/>
    <m/>
    <n v="9"/>
    <m/>
    <s v="SI"/>
    <n v="1"/>
    <n v="21001231"/>
    <n v="20220801"/>
    <n v="178300"/>
    <n v="0"/>
    <n v="20220831"/>
  </r>
  <r>
    <n v="816005003"/>
    <s v="ESE SALUD PEREIRA "/>
    <s v="HSAJ"/>
    <n v="28058"/>
    <s v="HSAJ"/>
    <n v="28058"/>
    <m/>
    <s v="HSAJ_28058"/>
    <s v="816005003_HSAJ_28058"/>
    <d v="2022-07-19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AUTO: SE DEVUELVE FACTURA CON SOPORTES COMPLETOS NO ANEXANAUTORIZACION ,ANEXAR PARA CONTINUAR TRSMITE.YUFREY HERNNADEZ"/>
    <n v="0"/>
    <n v="56300"/>
    <m/>
    <m/>
    <m/>
    <m/>
    <m/>
    <m/>
    <m/>
    <d v="2022-07-19T00:00:00"/>
    <m/>
    <n v="9"/>
    <m/>
    <s v="SI"/>
    <n v="1"/>
    <n v="21001231"/>
    <n v="20220803"/>
    <n v="56300"/>
    <n v="0"/>
    <n v="20220831"/>
  </r>
  <r>
    <n v="816005003"/>
    <s v="ESE SALUD PEREIRA "/>
    <s v="HSAJ"/>
    <n v="28245"/>
    <s v="HSAJ"/>
    <n v="28245"/>
    <m/>
    <s v="HSAJ_28245"/>
    <s v="816005003_HSAJ_28245"/>
    <d v="2022-07-19T00:00:00"/>
    <n v="30000"/>
    <n v="30000"/>
    <s v="C)Glosas total pendiente por respuesta de IPS"/>
    <x v="3"/>
    <m/>
    <m/>
    <m/>
    <n v="0"/>
    <n v="0"/>
    <s v="OK"/>
    <n v="30000"/>
    <n v="0"/>
    <n v="0"/>
    <m/>
    <n v="30000"/>
    <s v="PGP O CAPITA: SE DEVUELVE FACTURA CON SOPORTES COMPLETOSSERVICIOS DE VACUNACION PERTENECE CAPITA .YUFREY HERNANDEZ"/>
    <n v="0"/>
    <n v="30000"/>
    <m/>
    <m/>
    <m/>
    <m/>
    <m/>
    <m/>
    <m/>
    <d v="2022-07-19T00:00:00"/>
    <m/>
    <n v="9"/>
    <m/>
    <s v="SI"/>
    <n v="1"/>
    <n v="21001231"/>
    <n v="20220803"/>
    <n v="30000"/>
    <n v="0"/>
    <n v="20220831"/>
  </r>
  <r>
    <n v="816005003"/>
    <s v="ESE SALUD PEREIRA "/>
    <s v="HSAJ"/>
    <n v="28419"/>
    <s v="HSAJ"/>
    <n v="28419"/>
    <m/>
    <s v="HSAJ_28419"/>
    <s v="816005003_HSAJ_28419"/>
    <d v="2022-07-19T00:00:00"/>
    <n v="199300"/>
    <n v="199300"/>
    <s v="C)Glosas total pendiente por respuesta de IPS"/>
    <x v="3"/>
    <m/>
    <m/>
    <m/>
    <n v="0"/>
    <n v="0"/>
    <s v="OK"/>
    <n v="199300"/>
    <n v="0"/>
    <n v="0"/>
    <m/>
    <n v="199300"/>
    <s v="AUT: SE DEVUELVE FACTURA CON SOPORTES COMPLETOS NO ANEXANAUTORIZACION FAVOR ANEXAR CONTINUAR TRAMITE.YUFREY HERNANDEZ"/>
    <n v="0"/>
    <n v="199300"/>
    <m/>
    <m/>
    <m/>
    <m/>
    <m/>
    <m/>
    <m/>
    <d v="2022-07-19T00:00:00"/>
    <m/>
    <n v="9"/>
    <m/>
    <s v="SI"/>
    <n v="1"/>
    <n v="21001231"/>
    <n v="20220803"/>
    <n v="199300"/>
    <n v="0"/>
    <n v="20220831"/>
  </r>
  <r>
    <n v="816005003"/>
    <s v="ESE SALUD PEREIRA "/>
    <s v="HSAJ"/>
    <n v="28724"/>
    <s v="HSAJ"/>
    <n v="28724"/>
    <m/>
    <s v="HSAJ_28724"/>
    <s v="816005003_HSAJ_28724"/>
    <d v="2022-07-19T00:00:00"/>
    <n v="65700"/>
    <n v="65700"/>
    <s v="C)Glosas total pendiente por respuesta de IPS"/>
    <x v="3"/>
    <m/>
    <m/>
    <m/>
    <n v="0"/>
    <n v="0"/>
    <s v="OK"/>
    <n v="65700"/>
    <n v="0"/>
    <n v="0"/>
    <m/>
    <n v="65700"/>
    <s v="SPTE.INCOMPLETO: SE DEVUELVE FACTURA CON SOPORTES COMPLETOSPACIENTE NO FIGUARA AFILIADO SE VALIDA REGISTRO AL CLIENTENO FIGURA BASE DE DATOS .YUFREY HERNNDEZ"/>
    <n v="0"/>
    <n v="65700"/>
    <m/>
    <m/>
    <m/>
    <m/>
    <m/>
    <m/>
    <m/>
    <d v="2022-07-19T00:00:00"/>
    <m/>
    <n v="9"/>
    <m/>
    <s v="SI"/>
    <n v="1"/>
    <n v="21001231"/>
    <n v="20220803"/>
    <n v="65700"/>
    <n v="0"/>
    <n v="20220831"/>
  </r>
  <r>
    <n v="816005003"/>
    <s v="ESE SALUD PEREIRA "/>
    <s v="HSAJ"/>
    <n v="28727"/>
    <s v="HSAJ"/>
    <n v="28727"/>
    <m/>
    <s v="HSAJ_28727"/>
    <s v="816005003_HSAJ_28727"/>
    <d v="2022-07-19T00:00:00"/>
    <n v="65700"/>
    <n v="65700"/>
    <s v="C)Glosas total pendiente por respuesta de IPS"/>
    <x v="3"/>
    <m/>
    <m/>
    <m/>
    <n v="0"/>
    <n v="0"/>
    <s v="OK"/>
    <n v="65700"/>
    <n v="0"/>
    <n v="0"/>
    <m/>
    <n v="65700"/>
    <s v="AUTORIZA: SE DEVUELVE FACTURA CON SOPORTES COMPLETOSNO ANEXAN AUTORIZACION , FAVOR ANEXAR CONTINUAR TRAMITE.YUFREY  HERNANSDEZ"/>
    <n v="0"/>
    <n v="65700"/>
    <m/>
    <m/>
    <m/>
    <m/>
    <m/>
    <m/>
    <m/>
    <d v="2022-07-19T00:00:00"/>
    <m/>
    <n v="9"/>
    <m/>
    <s v="SI"/>
    <n v="1"/>
    <n v="21001231"/>
    <n v="20220803"/>
    <n v="65700"/>
    <n v="0"/>
    <n v="20220831"/>
  </r>
  <r>
    <n v="816005003"/>
    <s v="ESE SALUD PEREIRA "/>
    <s v="HSAJ"/>
    <n v="28754"/>
    <s v="HSAJ"/>
    <n v="28754"/>
    <m/>
    <s v="HSAJ_28754"/>
    <s v="816005003_HSAJ_28754"/>
    <d v="2022-07-19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: SE DEVUELVE FACTURA CON SOPORTES COMPLETOSSERVICIO PERTENECE ALA CAPITA .YUFREY HERNN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0831"/>
  </r>
  <r>
    <n v="816005003"/>
    <s v="ESE SALUD PEREIRA "/>
    <s v="HSAJ"/>
    <n v="29131"/>
    <s v="HSAJ"/>
    <n v="29131"/>
    <m/>
    <s v="HSAJ_29131"/>
    <s v="816005003_HSAJ_29131"/>
    <d v="2022-07-19T00:00:00"/>
    <n v="125000"/>
    <n v="125000"/>
    <s v="C)Glosas total pendiente por respuesta de IPS"/>
    <x v="3"/>
    <m/>
    <m/>
    <m/>
    <n v="0"/>
    <n v="0"/>
    <s v="OK"/>
    <n v="125000"/>
    <n v="0"/>
    <n v="0"/>
    <m/>
    <n v="125000"/>
    <s v="AUTORIZACION. SE DEVUElve factura con soportes completosno anexan autorizacion de los laboratorios, anexar soportepara continuar tramite.yufrey hernandez"/>
    <n v="0"/>
    <n v="125000"/>
    <m/>
    <m/>
    <m/>
    <m/>
    <m/>
    <m/>
    <m/>
    <d v="2022-07-19T00:00:00"/>
    <m/>
    <n v="9"/>
    <m/>
    <s v="SI"/>
    <n v="1"/>
    <n v="21001231"/>
    <n v="20220803"/>
    <n v="125000"/>
    <n v="0"/>
    <n v="20220831"/>
  </r>
  <r>
    <n v="816005003"/>
    <s v="ESE SALUD PEREIRA "/>
    <s v="HSAJ"/>
    <n v="29192"/>
    <s v="HSAJ"/>
    <n v="29192"/>
    <m/>
    <s v="HSAJ_29192"/>
    <s v="816005003_HSAJ_29192"/>
    <d v="2022-07-19T00:00:00"/>
    <n v="192300"/>
    <n v="192300"/>
    <s v="C)Glosas total pendiente por respuesta de IPS"/>
    <x v="3"/>
    <m/>
    <m/>
    <m/>
    <n v="0"/>
    <n v="0"/>
    <s v="OK"/>
    <n v="192300"/>
    <n v="0"/>
    <n v="0"/>
    <m/>
    <n v="192300"/>
    <s v="PGP O CAPITA: SE DEVUELVE FACTURA CON SOPORTES COMPLETOSSERVICIOS DE LABORATORIO PERTENECE ALA CAPITAYUFREY HERNANDEZ"/>
    <n v="0"/>
    <n v="192300"/>
    <m/>
    <m/>
    <m/>
    <m/>
    <m/>
    <m/>
    <m/>
    <d v="2022-07-19T00:00:00"/>
    <m/>
    <n v="9"/>
    <m/>
    <s v="SI"/>
    <n v="1"/>
    <n v="21001231"/>
    <n v="20220803"/>
    <n v="192300"/>
    <n v="0"/>
    <n v="20220831"/>
  </r>
  <r>
    <n v="816005003"/>
    <s v="ESE SALUD PEREIRA "/>
    <s v="HSAJ"/>
    <n v="29232"/>
    <s v="HSAJ"/>
    <n v="29232"/>
    <m/>
    <s v="HSAJ_29232"/>
    <s v="816005003_HSAJ_29232"/>
    <d v="2022-07-19T00:00:00"/>
    <n v="1342116"/>
    <n v="1342116"/>
    <s v="C)Glosas total pendiente por respuesta de IPS"/>
    <x v="3"/>
    <m/>
    <m/>
    <m/>
    <n v="0"/>
    <n v="0"/>
    <s v="OK"/>
    <n v="1342116"/>
    <n v="0"/>
    <n v="0"/>
    <m/>
    <n v="1342116"/>
    <s v="AUTO: SE DEVUELVE FACTURA CON SOPORRTES COMPLETOSNO ANEXAN AUTORIZZACION DEL SERVICIO,ANEXAR SOPORTEPARA CONTINUAR TRAMITE.YUFREY HERNNADEZ"/>
    <n v="0"/>
    <n v="1342116"/>
    <m/>
    <m/>
    <m/>
    <m/>
    <m/>
    <m/>
    <m/>
    <d v="2022-07-19T00:00:00"/>
    <m/>
    <n v="9"/>
    <m/>
    <s v="SI"/>
    <n v="1"/>
    <n v="21001231"/>
    <n v="20220803"/>
    <n v="1342116"/>
    <n v="0"/>
    <n v="20220831"/>
  </r>
  <r>
    <n v="816005003"/>
    <s v="ESE SALUD PEREIRA "/>
    <s v="HCEN"/>
    <n v="73668"/>
    <s v="HCEN"/>
    <n v="73668"/>
    <m/>
    <s v="HCEN_73668"/>
    <s v="816005003_HCEN_73668"/>
    <d v="2022-07-19T00:00:00"/>
    <n v="384759"/>
    <n v="384759"/>
    <s v="C)Glosas total pendiente por respuesta de IPS"/>
    <x v="3"/>
    <m/>
    <m/>
    <m/>
    <n v="0"/>
    <n v="0"/>
    <s v="OK"/>
    <n v="384759"/>
    <n v="0"/>
    <n v="0"/>
    <m/>
    <n v="384759"/>
    <s v="AUTORIZACION. se devuelve factura con soportes completosno anexan autorizacion.fAVOR ANEXAR PARA CONTINUAR TRAMITEYUFREY HERNNADEZ"/>
    <n v="0"/>
    <n v="384759"/>
    <m/>
    <m/>
    <m/>
    <m/>
    <m/>
    <m/>
    <m/>
    <d v="2022-07-19T00:00:00"/>
    <m/>
    <n v="9"/>
    <m/>
    <s v="SI"/>
    <n v="1"/>
    <n v="21001231"/>
    <n v="20220803"/>
    <n v="384759"/>
    <n v="0"/>
    <n v="20220831"/>
  </r>
  <r>
    <n v="816005003"/>
    <s v="ESE SALUD PEREIRA "/>
    <s v="HCEN"/>
    <n v="73729"/>
    <s v="HCEN"/>
    <n v="73729"/>
    <m/>
    <s v="HCEN_73729"/>
    <s v="816005003_HCEN_73729"/>
    <d v="2022-07-19T00:00:00"/>
    <n v="12000"/>
    <n v="12000"/>
    <s v="C)Glosas total pendiente por respuesta de IPS"/>
    <x v="3"/>
    <m/>
    <m/>
    <m/>
    <n v="0"/>
    <n v="0"/>
    <s v="OK"/>
    <n v="12000"/>
    <n v="0"/>
    <n v="0"/>
    <m/>
    <n v="12000"/>
    <s v="PGP O CAPITA. se devuelve factura con soportes completosservicio pertenece ala capita.yufrey hernnadez"/>
    <n v="0"/>
    <n v="12000"/>
    <m/>
    <m/>
    <m/>
    <m/>
    <m/>
    <m/>
    <m/>
    <d v="2022-07-19T00:00:00"/>
    <m/>
    <n v="9"/>
    <m/>
    <s v="SI"/>
    <n v="1"/>
    <n v="21001231"/>
    <n v="20220803"/>
    <n v="12000"/>
    <n v="0"/>
    <n v="20220831"/>
  </r>
  <r>
    <n v="816005003"/>
    <s v="ESE SALUD PEREIRA "/>
    <s v="HCEN"/>
    <n v="73766"/>
    <s v="HCEN"/>
    <n v="73766"/>
    <m/>
    <s v="HCEN_73766"/>
    <s v="816005003_HCEN_73766"/>
    <d v="2022-07-19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: se devuelve factura con soportes completosservicio pertenece ala capita.yufrey hernan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0831"/>
  </r>
  <r>
    <n v="816005003"/>
    <s v="ESE SALUD PEREIRA "/>
    <s v="HCEN"/>
    <n v="73873"/>
    <s v="HCEN"/>
    <n v="73873"/>
    <m/>
    <s v="HCEN_73873"/>
    <s v="816005003_HCEN_73873"/>
    <d v="2022-07-19T00:00:00"/>
    <n v="128700"/>
    <n v="128700"/>
    <s v="C)Glosas total pendiente por respuesta de IPS"/>
    <x v="3"/>
    <m/>
    <m/>
    <m/>
    <n v="0"/>
    <n v="0"/>
    <s v="OK"/>
    <n v="128700"/>
    <n v="0"/>
    <n v="0"/>
    <m/>
    <n v="128700"/>
    <s v="AUT: SE DEVEULVE FACTURA CON SOPORTES COMPLETOS NOANEXAN AUTORIZACION DE LOS LABORATORIOS, ANEXAR PARACONTINUAR TRAMITTE.YUFREY HERNANDEZ"/>
    <n v="0"/>
    <n v="128700"/>
    <m/>
    <m/>
    <m/>
    <m/>
    <m/>
    <m/>
    <m/>
    <d v="2022-07-19T00:00:00"/>
    <m/>
    <n v="9"/>
    <m/>
    <s v="SI"/>
    <n v="1"/>
    <n v="21001231"/>
    <n v="20220803"/>
    <n v="128700"/>
    <n v="0"/>
    <n v="20220831"/>
  </r>
  <r>
    <n v="816005003"/>
    <s v="ESE SALUD PEREIRA "/>
    <s v="HCEN"/>
    <n v="74108"/>
    <s v="HCEN"/>
    <n v="74108"/>
    <m/>
    <s v="HCEN_74108"/>
    <s v="816005003_HCEN_74108"/>
    <d v="2022-07-19T00:00:00"/>
    <n v="317322"/>
    <n v="317322"/>
    <s v="C)Glosas total pendiente por respuesta de IPS"/>
    <x v="3"/>
    <m/>
    <m/>
    <m/>
    <n v="0"/>
    <n v="0"/>
    <s v="OK"/>
    <n v="317322"/>
    <n v="0"/>
    <n v="0"/>
    <m/>
    <n v="317322"/>
    <s v="AUTORIZACION. SE DEVUELVE FACTURAS CON SOPORTES COMPLETOSNO ANEXAN AUTORIZACION DE LOS SERVICIOS,FAVOR ANEXAR PARACONTINUAR TRAMITE.YUFREY HERNANDEZ"/>
    <n v="0"/>
    <n v="317322"/>
    <m/>
    <m/>
    <m/>
    <m/>
    <m/>
    <m/>
    <m/>
    <d v="2022-07-19T00:00:00"/>
    <m/>
    <n v="9"/>
    <m/>
    <s v="SI"/>
    <n v="1"/>
    <n v="21001231"/>
    <n v="20220803"/>
    <n v="317322"/>
    <n v="0"/>
    <n v="20220831"/>
  </r>
  <r>
    <n v="816005003"/>
    <s v="ESE SALUD PEREIRA "/>
    <s v="HCEN"/>
    <n v="74541"/>
    <s v="HCEN"/>
    <n v="74541"/>
    <m/>
    <s v="HCEN_74541"/>
    <s v="816005003_HCEN_74541"/>
    <d v="2022-07-19T00:00:00"/>
    <n v="152100"/>
    <n v="152100"/>
    <s v="C)Glosas total pendiente por respuesta de IPS"/>
    <x v="3"/>
    <m/>
    <m/>
    <m/>
    <n v="0"/>
    <n v="0"/>
    <s v="OK"/>
    <n v="152100"/>
    <n v="0"/>
    <n v="0"/>
    <m/>
    <n v="152100"/>
    <s v="AUTO. se devuelve factura con soportes completos noanexan autorizacion de laboratorio ,anexar para continuartramite.yufrey hernandez"/>
    <n v="0"/>
    <n v="152100"/>
    <m/>
    <m/>
    <m/>
    <m/>
    <m/>
    <m/>
    <m/>
    <d v="2022-07-19T00:00:00"/>
    <m/>
    <n v="9"/>
    <m/>
    <s v="SI"/>
    <n v="1"/>
    <n v="21001231"/>
    <n v="20220803"/>
    <n v="152100"/>
    <n v="0"/>
    <n v="20220831"/>
  </r>
  <r>
    <n v="816005003"/>
    <s v="ESE SALUD PEREIRA "/>
    <s v="HCEN"/>
    <n v="74593"/>
    <s v="HCEN"/>
    <n v="74593"/>
    <m/>
    <s v="HCEN_74593"/>
    <s v="816005003_HCEN_74593"/>
    <d v="2022-07-19T00:00:00"/>
    <n v="80832"/>
    <n v="80832"/>
    <s v="C)Glosas total pendiente por respuesta de IPS"/>
    <x v="3"/>
    <m/>
    <m/>
    <m/>
    <n v="0"/>
    <n v="0"/>
    <s v="OK"/>
    <n v="80832"/>
    <n v="0"/>
    <n v="0"/>
    <m/>
    <n v="80832"/>
    <s v="PTE.INCOMPLETO: SE DEVUELVE FACTURA CON SOPORTES COMPLETOSCIS MUESTRA ESTA MAL REPORTADA NOMBRE PRESTADOR APARECEEPSDESCONOCIDA.CORREGIR PARA CONTINUAR TRAMITE.YUFREY HERNANDEZ"/>
    <n v="0"/>
    <n v="80832"/>
    <m/>
    <m/>
    <m/>
    <m/>
    <m/>
    <m/>
    <m/>
    <d v="2022-07-19T00:00:00"/>
    <m/>
    <n v="9"/>
    <m/>
    <s v="SI"/>
    <n v="1"/>
    <n v="21001231"/>
    <n v="20220803"/>
    <n v="80832"/>
    <n v="0"/>
    <n v="20220831"/>
  </r>
  <r>
    <n v="816005003"/>
    <s v="ESE SALUD PEREIRA "/>
    <s v="HCEN"/>
    <n v="74853"/>
    <s v="HCEN"/>
    <n v="74853"/>
    <m/>
    <s v="HCEN_74853"/>
    <s v="816005003_HCEN_74853"/>
    <d v="2022-07-19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: SE DEVUELVE FACTURA CON SOPORTES COMPLETOSSERVICIO PERTENECE ALA CAPITA.YUFREY HERNN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0831"/>
  </r>
  <r>
    <n v="816005003"/>
    <s v="ESE SALUD PEREIRA "/>
    <s v="HCEN"/>
    <n v="74962"/>
    <s v="HCEN"/>
    <n v="74962"/>
    <m/>
    <s v="HCEN_74962"/>
    <s v="816005003_HCEN_74962"/>
    <d v="2022-07-19T00:00:00"/>
    <n v="136000"/>
    <n v="136000"/>
    <s v="C)Glosas total pendiente por respuesta de IPS"/>
    <x v="3"/>
    <m/>
    <m/>
    <m/>
    <n v="0"/>
    <n v="0"/>
    <s v="OK"/>
    <n v="136000"/>
    <n v="0"/>
    <n v="0"/>
    <m/>
    <n v="136000"/>
    <s v="AUTORIZACION. se devuelve factura con soportes completosno anexan autorizacion de los laboratorios.anexar paracontinuar tramite.yufrey hernandez"/>
    <n v="0"/>
    <n v="136000"/>
    <m/>
    <m/>
    <m/>
    <m/>
    <m/>
    <m/>
    <m/>
    <d v="2022-07-19T00:00:00"/>
    <m/>
    <n v="9"/>
    <m/>
    <s v="SI"/>
    <n v="1"/>
    <n v="21001231"/>
    <n v="20220803"/>
    <n v="136000"/>
    <n v="0"/>
    <n v="20220831"/>
  </r>
  <r>
    <n v="816005003"/>
    <s v="ESE SALUD PEREIRA "/>
    <s v="HCEN"/>
    <n v="75328"/>
    <s v="HCEN"/>
    <n v="75328"/>
    <m/>
    <s v="HCEN_75328"/>
    <s v="816005003_HCEN_75328"/>
    <d v="2022-07-19T00:00:00"/>
    <n v="82300"/>
    <n v="82300"/>
    <s v="C)Glosas total pendiente por respuesta de IPS"/>
    <x v="3"/>
    <m/>
    <m/>
    <m/>
    <n v="0"/>
    <n v="0"/>
    <s v="OK"/>
    <n v="82300"/>
    <n v="0"/>
    <n v="0"/>
    <m/>
    <n v="82300"/>
    <s v="AUT: SE DEVUELVE FACTURAS CON SOPORTES COMPLETOS NOANEAXAN AUTORIZACION DE LOS LABORATORIOS , ANEXAR PARACONTINUAR TRAMITE.YUFREY HERNANDEZ"/>
    <n v="0"/>
    <n v="82300"/>
    <m/>
    <m/>
    <m/>
    <m/>
    <m/>
    <m/>
    <m/>
    <d v="2022-07-19T00:00:00"/>
    <m/>
    <n v="9"/>
    <m/>
    <s v="SI"/>
    <n v="1"/>
    <n v="21001231"/>
    <n v="20220803"/>
    <n v="82300"/>
    <n v="0"/>
    <n v="20220831"/>
  </r>
  <r>
    <n v="816005003"/>
    <s v="ESE SALUD PEREIRA "/>
    <s v="HCEN"/>
    <n v="75825"/>
    <s v="HCEN"/>
    <n v="75825"/>
    <m/>
    <s v="HCEN_75825"/>
    <s v="816005003_HCEN_75825"/>
    <d v="2022-07-19T00:00:00"/>
    <n v="58000"/>
    <n v="58000"/>
    <s v="C)Glosas total pendiente por respuesta de IPS"/>
    <x v="3"/>
    <m/>
    <m/>
    <m/>
    <n v="0"/>
    <n v="0"/>
    <s v="OK"/>
    <n v="58000"/>
    <n v="0"/>
    <n v="0"/>
    <m/>
    <n v="58000"/>
    <s v="AUTOR: SE DEVUELVE FACTURA CON SOPORTES COMPLETOSNO ANEXAN AUTORIZACION DE LOS LABORATORIOS ANEXAR PARACONTINUAR TRAMITE.YUFREY HERNANDEZ"/>
    <n v="0"/>
    <n v="58000"/>
    <m/>
    <m/>
    <m/>
    <m/>
    <m/>
    <m/>
    <m/>
    <d v="2022-07-19T00:00:00"/>
    <m/>
    <n v="9"/>
    <m/>
    <s v="SI"/>
    <n v="1"/>
    <n v="21001231"/>
    <n v="20220803"/>
    <n v="58000"/>
    <n v="0"/>
    <n v="20220831"/>
  </r>
  <r>
    <n v="816005003"/>
    <s v="ESE SALUD PEREIRA "/>
    <s v="HCEN"/>
    <n v="75993"/>
    <s v="HCEN"/>
    <n v="75993"/>
    <m/>
    <s v="HCEN_75993"/>
    <s v="816005003_HCEN_75993"/>
    <d v="2022-07-19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AUTO: SE DEVUELVE FACTURA CON SOPORTES COMPLETOS NO ANEXANAUTORIZACION DE LOS LABORATORIOS ,ANEXAR CONTINUAR TRAMITEYUFREY HERNANDEZ"/>
    <n v="0"/>
    <n v="56300"/>
    <m/>
    <m/>
    <m/>
    <m/>
    <m/>
    <m/>
    <m/>
    <d v="2022-07-19T00:00:00"/>
    <m/>
    <n v="9"/>
    <m/>
    <s v="SI"/>
    <n v="1"/>
    <n v="21001231"/>
    <n v="20220803"/>
    <n v="56300"/>
    <n v="0"/>
    <n v="20220831"/>
  </r>
  <r>
    <n v="816005003"/>
    <s v="ESE SALUD PEREIRA "/>
    <s v="HCEN"/>
    <n v="76205"/>
    <s v="HCEN"/>
    <n v="76205"/>
    <m/>
    <s v="HCEN_76205"/>
    <s v="816005003_HCEN_76205"/>
    <d v="2022-07-19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: SE DEVUELVE FACTURA CON SOPORTES COMPLETOSSERVICIO PERTENECE ALA CAPITA DE VACUNACIONYUFREY HERNNS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0831"/>
  </r>
  <r>
    <n v="816005003"/>
    <s v="ESE SALUD PEREIRA "/>
    <s v="HKEN"/>
    <n v="16634"/>
    <s v="HKEN"/>
    <n v="16634"/>
    <m/>
    <s v="HKEN_16634"/>
    <s v="816005003_HKEN_16634"/>
    <d v="2022-05-16T00:00:00"/>
    <n v="79432"/>
    <n v="79432"/>
    <s v="C)Glosas total pendiente por respuesta de IPS"/>
    <x v="3"/>
    <m/>
    <m/>
    <m/>
    <n v="79432"/>
    <s v="DEVOLUCION"/>
    <s v="OK"/>
    <n v="79432"/>
    <n v="0"/>
    <n v="0"/>
    <m/>
    <n v="79432"/>
    <s v="PGP: SE DEVUELVE FACTURA CON SOPORTES ORIGINALES,EL SERVICIOQUE ESTAN FACTURANDO ESTA INCLUIDO EN EL PGP DE LA REDRISARALDA, QUE INICIÓ A PARTIR DEL 17 MARZO DEL 2022.NANCY"/>
    <n v="0"/>
    <n v="79432"/>
    <m/>
    <m/>
    <m/>
    <m/>
    <m/>
    <m/>
    <m/>
    <d v="2022-05-16T00:00:00"/>
    <m/>
    <n v="9"/>
    <m/>
    <s v="SI"/>
    <n v="1"/>
    <n v="21001231"/>
    <n v="20220618"/>
    <n v="79432"/>
    <n v="0"/>
    <n v="20220831"/>
  </r>
  <r>
    <n v="816005003"/>
    <s v="ESE SALUD PEREIRA "/>
    <s v="HKEN"/>
    <n v="18306"/>
    <s v="HKEN"/>
    <n v="18306"/>
    <m/>
    <s v="HKEN_18306"/>
    <s v="816005003_HKEN_18306"/>
    <d v="2022-07-19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AUTO: SE DEVUELVE FACTURA CON SOPORTES COMPLETOS NO ANEXANAUTORIZACION DE LOS LABORATORIOS ANEXAR PARA CONTINUAR TRAMITE. YUFREY HERNNADEZ"/>
    <n v="0"/>
    <n v="56300"/>
    <m/>
    <m/>
    <m/>
    <m/>
    <m/>
    <m/>
    <m/>
    <d v="2022-07-19T00:00:00"/>
    <m/>
    <n v="9"/>
    <m/>
    <s v="SI"/>
    <n v="1"/>
    <n v="21001231"/>
    <n v="20220803"/>
    <n v="56300"/>
    <n v="0"/>
    <n v="20220831"/>
  </r>
  <r>
    <n v="816005003"/>
    <s v="ESE SALUD PEREIRA "/>
    <s v="HKEN"/>
    <n v="18698"/>
    <s v="HKEN"/>
    <n v="18698"/>
    <m/>
    <s v="HKEN_18698"/>
    <s v="816005003_HKEN_18698"/>
    <d v="2022-07-19T00:00:00"/>
    <n v="24000"/>
    <n v="24000"/>
    <s v="C)Glosas total pendiente por respuesta de IPS"/>
    <x v="3"/>
    <m/>
    <m/>
    <m/>
    <n v="0"/>
    <n v="0"/>
    <s v="OK"/>
    <n v="24000"/>
    <n v="0"/>
    <n v="0"/>
    <m/>
    <n v="24000"/>
    <s v="PGP O CAPITA. se devuelve factura con soportes completosservicio pertenece ala capita los servicios de vacunacionyufrey hernnadez"/>
    <n v="0"/>
    <n v="24000"/>
    <m/>
    <m/>
    <m/>
    <m/>
    <m/>
    <m/>
    <m/>
    <d v="2022-07-19T00:00:00"/>
    <m/>
    <n v="9"/>
    <m/>
    <s v="SI"/>
    <n v="1"/>
    <n v="21001231"/>
    <n v="20220803"/>
    <n v="24000"/>
    <n v="0"/>
    <n v="20220831"/>
  </r>
  <r>
    <n v="816005003"/>
    <s v="ESE SALUD PEREIRA "/>
    <s v="HKEN"/>
    <n v="18699"/>
    <s v="HKEN"/>
    <n v="18699"/>
    <m/>
    <s v="HKEN_18699"/>
    <s v="816005003_HKEN_18699"/>
    <d v="2022-07-19T00:00:00"/>
    <n v="24000"/>
    <n v="24000"/>
    <s v="C)Glosas total pendiente por respuesta de IPS"/>
    <x v="3"/>
    <m/>
    <m/>
    <m/>
    <n v="0"/>
    <n v="0"/>
    <s v="OK"/>
    <n v="24000"/>
    <n v="0"/>
    <n v="0"/>
    <m/>
    <n v="24000"/>
    <s v="PGP O CAPITA : SE DEVUELVE FACTURA CON SOPORTES COMPLETOSSERVICIO PERTENECE ALA CAPITA LA VACUNACIONYUFREY HERNNSDEZ"/>
    <n v="0"/>
    <n v="24000"/>
    <m/>
    <m/>
    <m/>
    <m/>
    <m/>
    <m/>
    <m/>
    <d v="2022-07-19T00:00:00"/>
    <m/>
    <n v="9"/>
    <m/>
    <s v="SI"/>
    <n v="1"/>
    <n v="21001231"/>
    <n v="20220803"/>
    <n v="24000"/>
    <n v="0"/>
    <n v="20220831"/>
  </r>
  <r>
    <n v="816005003"/>
    <s v="ESE SALUD PEREIRA "/>
    <s v="HCEN"/>
    <n v="68359"/>
    <s v="HCEN"/>
    <n v="68359"/>
    <m/>
    <s v="HCEN_68359"/>
    <s v="816005003_HCEN_68359"/>
    <d v="2022-05-16T00:00:00"/>
    <n v="56300"/>
    <n v="56300"/>
    <s v="C)Glosas total pendiente por respuesta de IPS"/>
    <x v="3"/>
    <m/>
    <m/>
    <m/>
    <n v="56300"/>
    <s v="DEVOLUCION"/>
    <s v="OK"/>
    <n v="56300"/>
    <n v="0"/>
    <n v="0"/>
    <m/>
    <n v="56300"/>
    <s v="AUT:se devuelve factura con soportes completos ,pedir autorizacion cap , para darle continua alos serviciosyufrey hernandez"/>
    <n v="0"/>
    <n v="56300"/>
    <m/>
    <m/>
    <m/>
    <m/>
    <m/>
    <m/>
    <m/>
    <d v="2022-05-16T00:00:00"/>
    <m/>
    <n v="9"/>
    <m/>
    <s v="SI"/>
    <n v="1"/>
    <n v="21001231"/>
    <n v="20220618"/>
    <n v="56300"/>
    <n v="0"/>
    <n v="20220831"/>
  </r>
  <r>
    <n v="816005003"/>
    <s v="ESE SALUD PEREIRA "/>
    <s v="HSAJ"/>
    <n v="26934"/>
    <s v="HSAJ"/>
    <n v="26934"/>
    <m/>
    <s v="HSAJ_26934"/>
    <s v="816005003_HSAJ_26934"/>
    <d v="2022-06-15T00:00:00"/>
    <n v="100000"/>
    <n v="100000"/>
    <s v="C)Glosas total pendiente por respuesta de IPS"/>
    <x v="3"/>
    <m/>
    <m/>
    <m/>
    <n v="0"/>
    <n v="0"/>
    <s v="OK"/>
    <n v="100000"/>
    <n v="0"/>
    <n v="0"/>
    <m/>
    <n v="100000"/>
    <s v="PGP O CAPITA: SE DEVEULVE FACTURA CON SOPORTES COMPLETOSSERVICIOS PERTENECE ALA CAPITA .YUFREY HERNANDEZ"/>
    <n v="0"/>
    <n v="100000"/>
    <m/>
    <m/>
    <m/>
    <m/>
    <m/>
    <m/>
    <m/>
    <d v="2022-06-15T00:00:00"/>
    <m/>
    <n v="9"/>
    <m/>
    <s v="SI"/>
    <n v="1"/>
    <n v="21001231"/>
    <n v="20220801"/>
    <n v="100000"/>
    <n v="0"/>
    <n v="20220831"/>
  </r>
  <r>
    <n v="816005003"/>
    <s v="ESE SALUD PEREIRA "/>
    <s v="HSAJ"/>
    <n v="27186"/>
    <s v="HSAJ"/>
    <n v="27186"/>
    <m/>
    <s v="HSAJ_27186"/>
    <s v="816005003_HSAJ_27186"/>
    <d v="2022-06-15T00:00:00"/>
    <n v="85300"/>
    <n v="85300"/>
    <s v="C)Glosas total pendiente por respuesta de IPS"/>
    <x v="3"/>
    <m/>
    <m/>
    <m/>
    <n v="0"/>
    <n v="0"/>
    <s v="OK"/>
    <n v="85300"/>
    <n v="0"/>
    <n v="0"/>
    <m/>
    <n v="85300"/>
    <s v="PGP O CAPITA: SE DEVUELVE FACTURA CON SOPORTES COMPLETOSSERVICIOS PERTENECE LA CAPITAYUFREY HERNNADEZ"/>
    <n v="0"/>
    <n v="85300"/>
    <m/>
    <m/>
    <m/>
    <m/>
    <m/>
    <m/>
    <m/>
    <d v="2022-06-15T00:00:00"/>
    <m/>
    <n v="9"/>
    <m/>
    <s v="SI"/>
    <n v="1"/>
    <n v="21001231"/>
    <n v="20220801"/>
    <n v="85300"/>
    <n v="0"/>
    <n v="20220831"/>
  </r>
  <r>
    <n v="816005003"/>
    <s v="ESE SALUD PEREIRA "/>
    <s v="HSAJ"/>
    <n v="25113"/>
    <s v="HSAJ"/>
    <n v="25113"/>
    <m/>
    <s v="HSAJ_25113"/>
    <s v="816005003_HSAJ_25113"/>
    <d v="2022-05-16T00:00:00"/>
    <n v="80832"/>
    <n v="80832"/>
    <s v="C)Glosas total pendiente por respuesta de IPS"/>
    <x v="3"/>
    <m/>
    <m/>
    <m/>
    <n v="80832"/>
    <s v="DEVOLUCION"/>
    <s v="OK"/>
    <n v="80832"/>
    <n v="0"/>
    <n v="0"/>
    <m/>
    <n v="80832"/>
    <s v="COVID_DEVOLUICINO DE FACTURA CON SOPORTES COMPLETOS:AL REALIZAR VALIDACION: &quot;NO ESTA REPORTADA EN SISMUESTRAS&quot; VALIDAR SI ESTA REPORTADA A NOMBRE DE EPS COMFENALCO VALLE YPRESENTAR NUEVAMENTE CORREGIDA. KEVIN YALANDA"/>
    <n v="0"/>
    <n v="80832"/>
    <m/>
    <m/>
    <m/>
    <m/>
    <m/>
    <m/>
    <m/>
    <d v="2022-05-16T00:00:00"/>
    <m/>
    <n v="9"/>
    <m/>
    <s v="SI"/>
    <n v="1"/>
    <n v="21001231"/>
    <n v="20220618"/>
    <n v="80832"/>
    <n v="0"/>
    <n v="20220831"/>
  </r>
  <r>
    <n v="816005003"/>
    <s v="ESE SALUD PEREIRA "/>
    <s v="HSAJ"/>
    <n v="25435"/>
    <s v="HSAJ"/>
    <n v="25435"/>
    <m/>
    <s v="HSAJ_25435"/>
    <s v="816005003_HSAJ_25435"/>
    <d v="2022-05-16T00:00:00"/>
    <n v="80832"/>
    <n v="80832"/>
    <s v="C)Glosas total pendiente por respuesta de IPS"/>
    <x v="3"/>
    <m/>
    <m/>
    <m/>
    <n v="80832"/>
    <s v="DEVOLUCION"/>
    <s v="OK"/>
    <n v="80832"/>
    <n v="0"/>
    <n v="0"/>
    <m/>
    <n v="80832"/>
    <s v="COVID_DEVOLUCION DE FACTURA CON SOPROTES COMPLETOS_ SE VALIDA INFORMACION :&quot;NO ESTA REPORTADA EN SISMUESTRAS&quot; FAVORVALIDAR SI ESTA REPORTADA A NOMBRE DE EPS COMFENALCO VALLE Y PRESENTAR NUEVAMENTE. KEVIN YALANDA"/>
    <n v="0"/>
    <n v="80832"/>
    <m/>
    <m/>
    <m/>
    <m/>
    <m/>
    <m/>
    <m/>
    <d v="2022-05-16T00:00:00"/>
    <m/>
    <n v="9"/>
    <m/>
    <s v="SI"/>
    <n v="1"/>
    <n v="21001231"/>
    <n v="20220618"/>
    <n v="80832"/>
    <n v="0"/>
    <n v="20220831"/>
  </r>
  <r>
    <n v="816005003"/>
    <s v="ESE SALUD PEREIRA "/>
    <s v="HSAJ"/>
    <n v="26535"/>
    <s v="HSAJ"/>
    <n v="26535"/>
    <m/>
    <s v="HSAJ_26535"/>
    <s v="816005003_HSAJ_26535"/>
    <d v="2022-06-15T00:00:00"/>
    <n v="56300"/>
    <n v="56300"/>
    <s v="C)Glosas total pendiente por respuesta de IPS"/>
    <x v="3"/>
    <m/>
    <m/>
    <m/>
    <n v="0"/>
    <n v="0"/>
    <s v="OK"/>
    <n v="56300"/>
    <n v="0"/>
    <n v="0"/>
    <m/>
    <n v="56300"/>
    <s v="PGP O CAPITA: SE DEVELVE FACTURA CON SOPORTES SERVICIOPERTENECE ALA CAPITAYUFREY HERNSNA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0831"/>
  </r>
  <r>
    <n v="816005003"/>
    <s v="ESE SALUD PEREIRA "/>
    <s v="HCEN"/>
    <n v="69303"/>
    <s v="HCEN"/>
    <n v="69303"/>
    <m/>
    <s v="HCEN_69303"/>
    <s v="816005003_HCEN_69303"/>
    <d v="2022-05-16T00:00:00"/>
    <n v="145000"/>
    <n v="145000"/>
    <s v="C)Glosas total pendiente por respuesta de IPS"/>
    <x v="3"/>
    <m/>
    <m/>
    <m/>
    <n v="145000"/>
    <s v="DEVOLUCION"/>
    <s v="OK"/>
    <n v="145000"/>
    <n v="0"/>
    <n v="0"/>
    <m/>
    <n v="145000"/>
    <s v="AUT.se devuelve factura con soportes completos,soliciatar la autorizacion servicios cap, para darletramite ala factura.yufrey hernnadez"/>
    <n v="0"/>
    <n v="145000"/>
    <m/>
    <m/>
    <m/>
    <m/>
    <m/>
    <m/>
    <m/>
    <d v="2022-05-16T00:00:00"/>
    <m/>
    <n v="9"/>
    <m/>
    <s v="SI"/>
    <n v="1"/>
    <n v="21001231"/>
    <n v="20220618"/>
    <n v="145000"/>
    <n v="0"/>
    <n v="20220831"/>
  </r>
  <r>
    <n v="816005003"/>
    <s v="ESE SALUD PEREIRA "/>
    <s v="HCEN"/>
    <n v="69982"/>
    <s v="HCEN"/>
    <n v="69982"/>
    <m/>
    <s v="HCEN_69982"/>
    <s v="816005003_HCEN_69982"/>
    <d v="2022-05-16T00:00:00"/>
    <n v="61000"/>
    <n v="61000"/>
    <s v="C)Glosas total pendiente por respuesta de IPS"/>
    <x v="3"/>
    <m/>
    <m/>
    <m/>
    <n v="61000"/>
    <s v="DEVOLUCION"/>
    <s v="OK"/>
    <n v="61000"/>
    <n v="0"/>
    <n v="0"/>
    <m/>
    <n v="61000"/>
    <s v="AUT.se devuelve factura con soportes completos,no prsenta autorizacion servicios , favor soliciytar capautorizaciones continuar tramite. yufrey hernnadez"/>
    <n v="0"/>
    <n v="61000"/>
    <m/>
    <m/>
    <m/>
    <m/>
    <m/>
    <m/>
    <m/>
    <d v="2022-05-16T00:00:00"/>
    <m/>
    <n v="9"/>
    <m/>
    <s v="SI"/>
    <n v="1"/>
    <n v="21001231"/>
    <n v="20220618"/>
    <n v="61000"/>
    <n v="0"/>
    <n v="20220831"/>
  </r>
  <r>
    <n v="816005003"/>
    <s v="ESE SALUD PEREIRA "/>
    <s v="HCEN"/>
    <n v="70032"/>
    <s v="HCEN"/>
    <n v="70032"/>
    <m/>
    <s v="HCEN_70032"/>
    <s v="816005003_HCEN_70032"/>
    <d v="2022-05-16T00:00:00"/>
    <n v="521700"/>
    <n v="521700"/>
    <s v="C)Glosas total pendiente por respuesta de IPS"/>
    <x v="3"/>
    <m/>
    <m/>
    <m/>
    <n v="521700"/>
    <s v="DEVOLUCION"/>
    <s v="OK"/>
    <n v="521700"/>
    <n v="0"/>
    <n v="0"/>
    <m/>
    <n v="521700"/>
    <s v="PGP: SE DEVUELVE FACTURA CON SOPORTES ORIGINALES,EL SERVICIOQUE ESTAN FACTURANDO ESTA INCLUIDO EN EL PGP DE LA REDRISARALDA, QUE INICIÓ A PARTIR DEL 17 MARZO DEL 2022.NANCY"/>
    <n v="0"/>
    <n v="521700"/>
    <m/>
    <m/>
    <m/>
    <m/>
    <m/>
    <m/>
    <m/>
    <d v="2022-05-16T00:00:00"/>
    <m/>
    <n v="9"/>
    <m/>
    <s v="SI"/>
    <n v="1"/>
    <n v="21001231"/>
    <n v="20220618"/>
    <n v="521700"/>
    <n v="0"/>
    <n v="20220831"/>
  </r>
  <r>
    <n v="816005003"/>
    <s v="ESE SALUD PEREIRA "/>
    <s v="HCEN"/>
    <n v="70205"/>
    <s v="HCEN"/>
    <n v="70205"/>
    <m/>
    <s v="HCEN_70205"/>
    <s v="816005003_HCEN_70205"/>
    <d v="2022-05-16T00:00:00"/>
    <n v="100000"/>
    <n v="100000"/>
    <s v="C)Glosas total pendiente por respuesta de IPS"/>
    <x v="3"/>
    <m/>
    <m/>
    <m/>
    <n v="100000"/>
    <s v="DEVOLUCION"/>
    <s v="OK"/>
    <n v="100000"/>
    <n v="0"/>
    <n v="0"/>
    <m/>
    <n v="100000"/>
    <s v="SPTE.INCOMPLETO.se devuelve factura por que nosoportan los soportes, anexar para continuar tramite.yufrey hernnadez"/>
    <n v="0"/>
    <n v="100000"/>
    <m/>
    <m/>
    <m/>
    <m/>
    <m/>
    <m/>
    <m/>
    <d v="2022-05-16T00:00:00"/>
    <m/>
    <n v="9"/>
    <m/>
    <s v="SI"/>
    <n v="1"/>
    <n v="21001231"/>
    <n v="20220618"/>
    <n v="100000"/>
    <n v="0"/>
    <n v="20220831"/>
  </r>
  <r>
    <n v="816005003"/>
    <s v="ESE SALUD PEREIRA "/>
    <s v="HCEN"/>
    <n v="66601"/>
    <s v="HCEN"/>
    <n v="66601"/>
    <m/>
    <s v="HCEN_66601"/>
    <s v="816005003_HCEN_66601"/>
    <d v="2022-04-18T00:00:00"/>
    <n v="338400"/>
    <n v="338400"/>
    <s v="C)Glosas total pendiente por respuesta de IPS"/>
    <x v="3"/>
    <m/>
    <m/>
    <m/>
    <n v="338400"/>
    <s v="DEVOLUCION"/>
    <s v="OK"/>
    <n v="338400"/>
    <n v="0"/>
    <n v="0"/>
    <m/>
    <n v="338400"/>
    <s v="PGP: SE DEVUELVE FACTURA CON SOPORTES ORIGINALES,EL SERVICIO QUE ESTAN FACTURANDO ESTA INCLUIDO EN EL PGPQUE INICIO A PARTIR DE 17 DE MARZO 2022.NANCY"/>
    <n v="0"/>
    <n v="338400"/>
    <m/>
    <m/>
    <m/>
    <m/>
    <m/>
    <m/>
    <m/>
    <d v="2022-04-18T00:00:00"/>
    <m/>
    <n v="9"/>
    <m/>
    <s v="SI"/>
    <n v="1"/>
    <n v="21001231"/>
    <n v="20220518"/>
    <n v="338400"/>
    <n v="0"/>
    <n v="20220831"/>
  </r>
  <r>
    <n v="816005003"/>
    <s v="ESE SALUD PEREIRA "/>
    <s v="HCEN"/>
    <n v="67586"/>
    <s v="HCEN"/>
    <n v="67586"/>
    <m/>
    <s v="HCEN_67586"/>
    <s v="816005003_HCEN_67586"/>
    <d v="2022-04-18T00:00:00"/>
    <n v="6000"/>
    <n v="6000"/>
    <s v="C)Glosas total pendiente por respuesta de IPS"/>
    <x v="3"/>
    <m/>
    <m/>
    <m/>
    <n v="6000"/>
    <s v="DEVOLUCION"/>
    <s v="OK"/>
    <n v="6000"/>
    <n v="0"/>
    <n v="0"/>
    <m/>
    <n v="6000"/>
    <s v="FACT:SE DEVUELVE FACTURA CON SOPORTES ORIGINALES,EL SERVICIO QUE ESTAN FACTURANDO ESTA INCLUIDO EN EL PGP QUEINICIO A PARTIR DEL 17 DE MARZO DEL 2022NANCY"/>
    <n v="0"/>
    <n v="6000"/>
    <m/>
    <m/>
    <m/>
    <m/>
    <m/>
    <m/>
    <m/>
    <d v="2022-04-18T00:00:00"/>
    <m/>
    <n v="9"/>
    <m/>
    <s v="SI"/>
    <n v="1"/>
    <n v="21001231"/>
    <n v="20220518"/>
    <n v="6000"/>
    <n v="0"/>
    <n v="20220831"/>
  </r>
  <r>
    <n v="816005003"/>
    <s v="ESE SALUD PEREIRA "/>
    <s v="HCEN"/>
    <n v="67591"/>
    <s v="HCEN"/>
    <n v="67591"/>
    <m/>
    <s v="HCEN_67591"/>
    <s v="816005003_HCEN_67591"/>
    <d v="2022-04-18T00:00:00"/>
    <n v="6000"/>
    <n v="6000"/>
    <s v="C)Glosas total pendiente por respuesta de IPS"/>
    <x v="3"/>
    <m/>
    <m/>
    <m/>
    <n v="6000"/>
    <s v="DEVOLUCION"/>
    <s v="OK"/>
    <n v="6000"/>
    <n v="0"/>
    <n v="0"/>
    <m/>
    <n v="6000"/>
    <s v="FACT:SE DEVUELVE FACTURA CON SOPORTES ORIGINALES,EL SERVICIO QUE ESTAN FACTURANDO ESTA INCLUIDO EN EL PGP QUEINICIO A PARTIR DEL 17 DE MARZO DEL 2022.NANCY"/>
    <n v="0"/>
    <n v="6000"/>
    <m/>
    <m/>
    <m/>
    <m/>
    <m/>
    <m/>
    <m/>
    <d v="2022-04-18T00:00:00"/>
    <m/>
    <n v="9"/>
    <m/>
    <s v="SI"/>
    <n v="1"/>
    <n v="21001231"/>
    <n v="20220518"/>
    <n v="6000"/>
    <n v="0"/>
    <n v="20220831"/>
  </r>
  <r>
    <n v="816005003"/>
    <s v="ESE SALUD PEREIRA "/>
    <s v="HCEN"/>
    <n v="67757"/>
    <s v="HCEN"/>
    <n v="67757"/>
    <m/>
    <s v="HCEN_67757"/>
    <s v="816005003_HCEN_67757"/>
    <d v="2022-04-18T00:00:00"/>
    <n v="120300"/>
    <n v="120300"/>
    <s v="C)Glosas total pendiente por respuesta de IPS"/>
    <x v="3"/>
    <m/>
    <m/>
    <m/>
    <n v="120300"/>
    <s v="DEVOLUCION"/>
    <s v="OK"/>
    <n v="120300"/>
    <n v="0"/>
    <n v="0"/>
    <m/>
    <n v="120300"/>
    <s v="FACT:SE DEVUELVE FACTURA CON SOPORTES ORIGINALES,EL SERVICIO QUE ESTAN FACTURANDO ESTA INCLUIDO EN EL PGP QUEINICIO A PARTIR DEL 17 DE MARZO DEL 2022NANCY"/>
    <n v="0"/>
    <n v="120300"/>
    <m/>
    <m/>
    <m/>
    <m/>
    <m/>
    <m/>
    <m/>
    <d v="2022-04-18T00:00:00"/>
    <m/>
    <n v="9"/>
    <m/>
    <s v="SI"/>
    <n v="1"/>
    <n v="21001231"/>
    <n v="20220518"/>
    <n v="120300"/>
    <n v="0"/>
    <n v="20220831"/>
  </r>
  <r>
    <n v="816005003"/>
    <s v="ESE SALUD PEREIRA "/>
    <s v="HCEN"/>
    <n v="67906"/>
    <s v="HCEN"/>
    <n v="67906"/>
    <m/>
    <s v="HCEN_67906"/>
    <s v="816005003_HCEN_67906"/>
    <d v="2022-05-16T00:00:00"/>
    <n v="100000"/>
    <n v="100000"/>
    <s v="C)Glosas total pendiente por respuesta de IPS"/>
    <x v="3"/>
    <m/>
    <m/>
    <m/>
    <n v="100000"/>
    <s v="DEVOLUCION"/>
    <s v="OK"/>
    <n v="100000"/>
    <n v="0"/>
    <n v="0"/>
    <m/>
    <n v="100000"/>
    <s v="AUT. se devulve factura con soportes completos ,soliciatar autorizacion cap, para continuar tramitelaboratorios. para continuar tramite.yufrey hernnez"/>
    <n v="0"/>
    <n v="100000"/>
    <m/>
    <m/>
    <m/>
    <m/>
    <m/>
    <m/>
    <m/>
    <d v="2022-05-16T00:00:00"/>
    <m/>
    <n v="9"/>
    <m/>
    <s v="SI"/>
    <n v="1"/>
    <n v="21001231"/>
    <n v="20220618"/>
    <n v="100000"/>
    <n v="0"/>
    <n v="20220831"/>
  </r>
  <r>
    <n v="816005003"/>
    <s v="ESE SALUD PEREIRA "/>
    <s v="HCEN"/>
    <n v="34793"/>
    <s v="HCEN"/>
    <n v="34793"/>
    <m/>
    <s v="HCEN_34793"/>
    <s v="816005003_HCEN_34793"/>
    <d v="2021-09-15T00:00:00"/>
    <n v="5500"/>
    <n v="5500"/>
    <s v="C)Glosas total pendiente por respuesta de IPS"/>
    <x v="3"/>
    <m/>
    <m/>
    <m/>
    <n v="5500"/>
    <s v="DEVOLUCION"/>
    <s v="OK"/>
    <n v="5500"/>
    <n v="0"/>
    <n v="0"/>
    <m/>
    <n v="5500"/>
    <s v="Se hace dev de fact con soportes completos y originales,ya que no se evidencia registro del usuario en elPAI WEB. Favor verificar para tramite de pago.NC"/>
    <n v="0"/>
    <n v="5500"/>
    <m/>
    <m/>
    <m/>
    <m/>
    <m/>
    <m/>
    <m/>
    <d v="2021-09-15T00:00:00"/>
    <m/>
    <n v="9"/>
    <m/>
    <s v="SI"/>
    <n v="1"/>
    <n v="21001231"/>
    <n v="20210919"/>
    <n v="5500"/>
    <n v="0"/>
    <n v="20220831"/>
  </r>
  <r>
    <n v="816005003"/>
    <s v="ESE SALUD PEREIRA "/>
    <s v="HCEN"/>
    <n v="34794"/>
    <s v="HCEN"/>
    <n v="34794"/>
    <m/>
    <s v="HCEN_34794"/>
    <s v="816005003_HCEN_34794"/>
    <d v="2021-09-15T00:00:00"/>
    <n v="5500"/>
    <n v="5500"/>
    <s v="C)Glosas total pendiente por respuesta de IPS"/>
    <x v="3"/>
    <m/>
    <m/>
    <m/>
    <n v="5500"/>
    <s v="DEVOLUCION"/>
    <s v="OK"/>
    <n v="5500"/>
    <n v="0"/>
    <n v="0"/>
    <m/>
    <n v="5500"/>
    <s v="Se hace dev de fact con soportes completos y originales,ya que no se evidencia registro del usuario en elPAI WEB. Favor verificar para tramite de pago.NC"/>
    <n v="0"/>
    <n v="5500"/>
    <m/>
    <m/>
    <m/>
    <m/>
    <m/>
    <m/>
    <m/>
    <d v="2021-09-15T00:00:00"/>
    <m/>
    <n v="9"/>
    <m/>
    <s v="SI"/>
    <n v="1"/>
    <n v="21001231"/>
    <n v="20210919"/>
    <n v="5500"/>
    <n v="0"/>
    <n v="20220831"/>
  </r>
  <r>
    <n v="816005003"/>
    <s v="ESE SALUD PEREIRA "/>
    <s v="CSCA"/>
    <n v="2027"/>
    <s v="CSCA"/>
    <n v="2027"/>
    <m/>
    <s v="CSCA_2027"/>
    <s v="816005003_CSCA_2027"/>
    <d v="2022-07-19T00:00:00"/>
    <n v="6000"/>
    <n v="6000"/>
    <s v="C)Glosas total pendiente por respuesta de IPS"/>
    <x v="3"/>
    <m/>
    <m/>
    <m/>
    <n v="0"/>
    <n v="0"/>
    <s v="OK"/>
    <n v="6000"/>
    <n v="0"/>
    <n v="0"/>
    <m/>
    <n v="6000"/>
    <s v="PGP O CAPITA . se devuelve factura con soportes completosservicio pertenece ala capita .yufrey hernn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0831"/>
  </r>
  <r>
    <n v="816005003"/>
    <s v="ESE SALUD PEREIRA "/>
    <s v="HCEN"/>
    <n v="68049"/>
    <s v="HCEN"/>
    <n v="68049"/>
    <m/>
    <s v="HCEN_68049"/>
    <s v="816005003_HCEN_68049"/>
    <d v="2022-05-16T00:00:00"/>
    <n v="58000"/>
    <n v="58000"/>
    <s v="C)Glosas total pendiente por respuesta de IPS/conciliar diferencia valor de factura"/>
    <x v="3"/>
    <m/>
    <m/>
    <m/>
    <n v="8000"/>
    <s v="DEVOLUCION"/>
    <s v="OK"/>
    <n v="8000"/>
    <n v="0"/>
    <n v="0"/>
    <m/>
    <n v="8000"/>
    <s v="AUT.se devuelve factura con soportes completos,no prsenta autorizacion de los servicios favor soliciatrlacap autorizaciones para continuar tramite.yufrey hernnadez"/>
    <n v="0"/>
    <n v="8000"/>
    <m/>
    <m/>
    <m/>
    <m/>
    <m/>
    <m/>
    <m/>
    <d v="2022-05-16T00:00:00"/>
    <m/>
    <n v="9"/>
    <m/>
    <s v="SI"/>
    <n v="1"/>
    <n v="21001231"/>
    <n v="20220618"/>
    <n v="8000"/>
    <n v="0"/>
    <n v="20220831"/>
  </r>
  <r>
    <n v="816005003"/>
    <s v="ESE SALUD PEREIRA "/>
    <s v="HSAJ"/>
    <n v="10985"/>
    <s v="HSAJ"/>
    <n v="10985"/>
    <m/>
    <s v="HSAJ_10985"/>
    <s v="816005003_HSAJ_10985"/>
    <d v="2021-08-17T00:00:00"/>
    <n v="27500"/>
    <n v="27500"/>
    <s v="D)Glosas parcial pendiente por respuesta de IPS"/>
    <x v="4"/>
    <m/>
    <m/>
    <m/>
    <n v="5500"/>
    <s v="GLOSA"/>
    <s v="OK"/>
    <n v="27500"/>
    <n v="0"/>
    <n v="0"/>
    <m/>
    <n v="5500"/>
    <s v="Se glosa vacuna combinada contra sarampion cod 993522ya que no se evidencia registro del usuario en elPAI WEB. Favor verificar para tramite de pago.NC"/>
    <n v="22000"/>
    <n v="5500"/>
    <m/>
    <n v="22000"/>
    <n v="2201182936"/>
    <s v="22.02.2022"/>
    <m/>
    <m/>
    <m/>
    <d v="2021-08-17T00:00:00"/>
    <m/>
    <n v="9"/>
    <m/>
    <s v="NO"/>
    <n v="1"/>
    <n v="20220712"/>
    <n v="20210921"/>
    <n v="2750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736DD7-8B46-486F-A5D4-DC1CF6A6B61C}" name="TablaDinámica6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E9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6">
        <item x="1"/>
        <item x="4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FACT IPS" fld="11" baseField="0" baseItem="0" numFmtId="165"/>
    <dataField name="VALOR GLOSA Y DV" fld="24" baseField="0" baseItem="0" numFmtId="165"/>
    <dataField name="VALOR CANCELADO" fld="29" baseField="0" baseItem="0" numFmtId="165"/>
  </dataFields>
  <formats count="3">
    <format dxfId="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8C9C9-6C16-466C-8550-044F8C9DFDE4}">
  <dimension ref="A1:G73"/>
  <sheetViews>
    <sheetView workbookViewId="0">
      <selection activeCell="B7" sqref="B7"/>
    </sheetView>
  </sheetViews>
  <sheetFormatPr baseColWidth="10" defaultRowHeight="15" x14ac:dyDescent="0.25"/>
  <sheetData>
    <row r="1" spans="1:7" x14ac:dyDescent="0.25">
      <c r="A1" t="s">
        <v>0</v>
      </c>
      <c r="B1" t="s">
        <v>1</v>
      </c>
      <c r="C1" t="s">
        <v>3</v>
      </c>
      <c r="D1" t="s">
        <v>4</v>
      </c>
      <c r="E1" t="s">
        <v>10</v>
      </c>
      <c r="F1" t="s">
        <v>11</v>
      </c>
      <c r="G1" t="s">
        <v>12</v>
      </c>
    </row>
    <row r="2" spans="1:7" x14ac:dyDescent="0.25">
      <c r="A2">
        <v>816005003</v>
      </c>
      <c r="B2" t="s">
        <v>2</v>
      </c>
      <c r="C2" t="s">
        <v>6</v>
      </c>
      <c r="D2">
        <v>72350</v>
      </c>
      <c r="E2" s="1">
        <v>44727</v>
      </c>
      <c r="F2">
        <v>6000</v>
      </c>
      <c r="G2">
        <v>6000</v>
      </c>
    </row>
    <row r="3" spans="1:7" x14ac:dyDescent="0.25">
      <c r="A3">
        <v>816005003</v>
      </c>
      <c r="B3" t="s">
        <v>2</v>
      </c>
      <c r="C3" t="s">
        <v>6</v>
      </c>
      <c r="D3">
        <v>70032</v>
      </c>
      <c r="E3" s="1">
        <v>44697</v>
      </c>
      <c r="F3">
        <v>521700</v>
      </c>
      <c r="G3">
        <v>521700</v>
      </c>
    </row>
    <row r="4" spans="1:7" x14ac:dyDescent="0.25">
      <c r="A4">
        <v>816005003</v>
      </c>
      <c r="B4" t="s">
        <v>2</v>
      </c>
      <c r="C4" t="s">
        <v>6</v>
      </c>
      <c r="D4">
        <v>69982</v>
      </c>
      <c r="E4" s="1">
        <v>44697</v>
      </c>
      <c r="F4">
        <v>61000</v>
      </c>
      <c r="G4">
        <v>61000</v>
      </c>
    </row>
    <row r="5" spans="1:7" x14ac:dyDescent="0.25">
      <c r="A5">
        <v>816005003</v>
      </c>
      <c r="B5" t="s">
        <v>2</v>
      </c>
      <c r="C5" t="s">
        <v>5</v>
      </c>
      <c r="D5">
        <v>28245</v>
      </c>
      <c r="E5" s="1">
        <v>44761</v>
      </c>
      <c r="F5">
        <v>30000</v>
      </c>
      <c r="G5">
        <v>30000</v>
      </c>
    </row>
    <row r="6" spans="1:7" x14ac:dyDescent="0.25">
      <c r="A6">
        <v>816005003</v>
      </c>
      <c r="B6" t="s">
        <v>2</v>
      </c>
      <c r="C6" t="s">
        <v>5</v>
      </c>
      <c r="D6">
        <v>29131</v>
      </c>
      <c r="E6" s="1">
        <v>44761</v>
      </c>
      <c r="F6">
        <v>125000</v>
      </c>
      <c r="G6">
        <v>125000</v>
      </c>
    </row>
    <row r="7" spans="1:7" x14ac:dyDescent="0.25">
      <c r="A7">
        <v>816005003</v>
      </c>
      <c r="B7" t="s">
        <v>2</v>
      </c>
      <c r="C7" t="s">
        <v>6</v>
      </c>
      <c r="D7">
        <v>66601</v>
      </c>
      <c r="E7" s="1">
        <v>44669</v>
      </c>
      <c r="F7">
        <v>338400</v>
      </c>
      <c r="G7">
        <v>338400</v>
      </c>
    </row>
    <row r="8" spans="1:7" x14ac:dyDescent="0.25">
      <c r="A8">
        <v>816005003</v>
      </c>
      <c r="B8" t="s">
        <v>2</v>
      </c>
      <c r="C8" t="s">
        <v>6</v>
      </c>
      <c r="D8">
        <v>71817</v>
      </c>
      <c r="E8" s="1">
        <v>44727</v>
      </c>
      <c r="F8">
        <v>56300</v>
      </c>
      <c r="G8">
        <v>56300</v>
      </c>
    </row>
    <row r="9" spans="1:7" x14ac:dyDescent="0.25">
      <c r="A9">
        <v>816005003</v>
      </c>
      <c r="B9" t="s">
        <v>2</v>
      </c>
      <c r="C9" t="s">
        <v>6</v>
      </c>
      <c r="D9">
        <v>73766</v>
      </c>
      <c r="E9" s="1">
        <v>44761</v>
      </c>
      <c r="F9">
        <v>6000</v>
      </c>
      <c r="G9">
        <v>6000</v>
      </c>
    </row>
    <row r="10" spans="1:7" x14ac:dyDescent="0.25">
      <c r="A10">
        <v>816005003</v>
      </c>
      <c r="B10" t="s">
        <v>2</v>
      </c>
      <c r="C10" t="s">
        <v>5</v>
      </c>
      <c r="D10">
        <v>26934</v>
      </c>
      <c r="E10" s="1">
        <v>44727</v>
      </c>
      <c r="F10">
        <v>100000</v>
      </c>
      <c r="G10">
        <v>100000</v>
      </c>
    </row>
    <row r="11" spans="1:7" x14ac:dyDescent="0.25">
      <c r="A11">
        <v>816005003</v>
      </c>
      <c r="B11" t="s">
        <v>2</v>
      </c>
      <c r="C11" t="s">
        <v>5</v>
      </c>
      <c r="D11">
        <v>27894</v>
      </c>
      <c r="E11" s="1">
        <v>44727</v>
      </c>
      <c r="F11">
        <v>178300</v>
      </c>
      <c r="G11">
        <v>178300</v>
      </c>
    </row>
    <row r="12" spans="1:7" x14ac:dyDescent="0.25">
      <c r="A12">
        <v>816005003</v>
      </c>
      <c r="B12" t="s">
        <v>2</v>
      </c>
      <c r="C12" t="s">
        <v>6</v>
      </c>
      <c r="D12">
        <v>75993</v>
      </c>
      <c r="E12" s="1">
        <v>44761</v>
      </c>
      <c r="F12">
        <v>56300</v>
      </c>
      <c r="G12">
        <v>56300</v>
      </c>
    </row>
    <row r="13" spans="1:7" x14ac:dyDescent="0.25">
      <c r="A13">
        <v>816005003</v>
      </c>
      <c r="B13" t="s">
        <v>2</v>
      </c>
      <c r="C13" t="s">
        <v>5</v>
      </c>
      <c r="D13">
        <v>28724</v>
      </c>
      <c r="E13" s="1">
        <v>44761</v>
      </c>
      <c r="F13">
        <v>65700</v>
      </c>
      <c r="G13">
        <v>65700</v>
      </c>
    </row>
    <row r="14" spans="1:7" x14ac:dyDescent="0.25">
      <c r="A14">
        <v>816005003</v>
      </c>
      <c r="B14" t="s">
        <v>2</v>
      </c>
      <c r="C14" t="s">
        <v>5</v>
      </c>
      <c r="D14">
        <v>25435</v>
      </c>
      <c r="E14" s="1">
        <v>44697</v>
      </c>
      <c r="F14">
        <v>80832</v>
      </c>
      <c r="G14">
        <v>80832</v>
      </c>
    </row>
    <row r="15" spans="1:7" x14ac:dyDescent="0.25">
      <c r="A15">
        <v>816005003</v>
      </c>
      <c r="B15" t="s">
        <v>2</v>
      </c>
      <c r="C15" t="s">
        <v>9</v>
      </c>
      <c r="D15">
        <v>2303</v>
      </c>
      <c r="E15" s="1">
        <v>44697</v>
      </c>
      <c r="F15">
        <v>24000</v>
      </c>
      <c r="G15">
        <v>24000</v>
      </c>
    </row>
    <row r="16" spans="1:7" x14ac:dyDescent="0.25">
      <c r="A16">
        <v>816005003</v>
      </c>
      <c r="B16" t="s">
        <v>2</v>
      </c>
      <c r="C16" t="s">
        <v>5</v>
      </c>
      <c r="D16">
        <v>28754</v>
      </c>
      <c r="E16" s="1">
        <v>44761</v>
      </c>
      <c r="F16">
        <v>6000</v>
      </c>
      <c r="G16">
        <v>6000</v>
      </c>
    </row>
    <row r="17" spans="1:7" x14ac:dyDescent="0.25">
      <c r="A17">
        <v>816005003</v>
      </c>
      <c r="B17" t="s">
        <v>2</v>
      </c>
      <c r="C17" t="s">
        <v>7</v>
      </c>
      <c r="D17">
        <v>17236</v>
      </c>
      <c r="E17" s="1">
        <v>44727</v>
      </c>
      <c r="F17">
        <v>56300</v>
      </c>
      <c r="G17">
        <v>56300</v>
      </c>
    </row>
    <row r="18" spans="1:7" x14ac:dyDescent="0.25">
      <c r="A18">
        <v>816005003</v>
      </c>
      <c r="B18" t="s">
        <v>2</v>
      </c>
      <c r="C18" t="s">
        <v>6</v>
      </c>
      <c r="D18">
        <v>34794</v>
      </c>
      <c r="E18" s="1">
        <v>44454</v>
      </c>
      <c r="F18">
        <v>5500</v>
      </c>
      <c r="G18">
        <v>5500</v>
      </c>
    </row>
    <row r="19" spans="1:7" x14ac:dyDescent="0.25">
      <c r="A19">
        <v>816005003</v>
      </c>
      <c r="B19" t="s">
        <v>2</v>
      </c>
      <c r="C19" t="s">
        <v>6</v>
      </c>
      <c r="D19">
        <v>68049</v>
      </c>
      <c r="E19" s="1">
        <v>44697</v>
      </c>
      <c r="F19">
        <v>58000</v>
      </c>
      <c r="G19">
        <v>58000</v>
      </c>
    </row>
    <row r="20" spans="1:7" x14ac:dyDescent="0.25">
      <c r="A20">
        <v>816005003</v>
      </c>
      <c r="B20" t="s">
        <v>2</v>
      </c>
      <c r="C20" t="s">
        <v>6</v>
      </c>
      <c r="D20">
        <v>73668</v>
      </c>
      <c r="E20" s="1">
        <v>44761</v>
      </c>
      <c r="F20">
        <v>384759</v>
      </c>
      <c r="G20">
        <v>384759</v>
      </c>
    </row>
    <row r="21" spans="1:7" x14ac:dyDescent="0.25">
      <c r="A21">
        <v>816005003</v>
      </c>
      <c r="B21" t="s">
        <v>2</v>
      </c>
      <c r="C21" t="s">
        <v>6</v>
      </c>
      <c r="D21">
        <v>34793</v>
      </c>
      <c r="E21" s="1">
        <v>44454</v>
      </c>
      <c r="F21">
        <v>5500</v>
      </c>
      <c r="G21">
        <v>5500</v>
      </c>
    </row>
    <row r="22" spans="1:7" x14ac:dyDescent="0.25">
      <c r="A22">
        <v>816005003</v>
      </c>
      <c r="B22" t="s">
        <v>2</v>
      </c>
      <c r="C22" t="s">
        <v>6</v>
      </c>
      <c r="D22">
        <v>74593</v>
      </c>
      <c r="E22" s="1">
        <v>44761</v>
      </c>
      <c r="F22">
        <v>80832</v>
      </c>
      <c r="G22">
        <v>80832</v>
      </c>
    </row>
    <row r="23" spans="1:7" x14ac:dyDescent="0.25">
      <c r="A23">
        <v>816005003</v>
      </c>
      <c r="B23" t="s">
        <v>2</v>
      </c>
      <c r="C23" t="s">
        <v>6</v>
      </c>
      <c r="D23">
        <v>73090</v>
      </c>
      <c r="E23" s="1">
        <v>44727</v>
      </c>
      <c r="F23">
        <v>6000</v>
      </c>
      <c r="G23">
        <v>6000</v>
      </c>
    </row>
    <row r="24" spans="1:7" x14ac:dyDescent="0.25">
      <c r="A24">
        <v>816005003</v>
      </c>
      <c r="B24" t="s">
        <v>2</v>
      </c>
      <c r="C24" t="s">
        <v>5</v>
      </c>
      <c r="D24">
        <v>25113</v>
      </c>
      <c r="E24" s="1">
        <v>44697</v>
      </c>
      <c r="F24">
        <v>80832</v>
      </c>
      <c r="G24">
        <v>80832</v>
      </c>
    </row>
    <row r="25" spans="1:7" x14ac:dyDescent="0.25">
      <c r="A25">
        <v>816005003</v>
      </c>
      <c r="B25" t="s">
        <v>2</v>
      </c>
      <c r="C25" t="s">
        <v>6</v>
      </c>
      <c r="D25">
        <v>67906</v>
      </c>
      <c r="E25" s="1">
        <v>44697</v>
      </c>
      <c r="F25">
        <v>100000</v>
      </c>
      <c r="G25">
        <v>100000</v>
      </c>
    </row>
    <row r="26" spans="1:7" x14ac:dyDescent="0.25">
      <c r="A26">
        <v>816005003</v>
      </c>
      <c r="B26" t="s">
        <v>2</v>
      </c>
      <c r="C26" t="s">
        <v>5</v>
      </c>
      <c r="D26">
        <v>29232</v>
      </c>
      <c r="E26" s="1">
        <v>44761</v>
      </c>
      <c r="F26">
        <v>1342116</v>
      </c>
      <c r="G26">
        <v>1342116</v>
      </c>
    </row>
    <row r="27" spans="1:7" x14ac:dyDescent="0.25">
      <c r="A27">
        <v>816005003</v>
      </c>
      <c r="B27" t="s">
        <v>2</v>
      </c>
      <c r="C27" t="s">
        <v>6</v>
      </c>
      <c r="D27">
        <v>72162</v>
      </c>
      <c r="E27" s="1">
        <v>44727</v>
      </c>
      <c r="F27">
        <v>103000</v>
      </c>
      <c r="G27">
        <v>103000</v>
      </c>
    </row>
    <row r="28" spans="1:7" x14ac:dyDescent="0.25">
      <c r="A28">
        <v>816005003</v>
      </c>
      <c r="B28" t="s">
        <v>2</v>
      </c>
      <c r="C28" t="s">
        <v>6</v>
      </c>
      <c r="D28">
        <v>74108</v>
      </c>
      <c r="E28" s="1">
        <v>44761</v>
      </c>
      <c r="F28">
        <v>317322</v>
      </c>
      <c r="G28">
        <v>317322</v>
      </c>
    </row>
    <row r="29" spans="1:7" x14ac:dyDescent="0.25">
      <c r="A29">
        <v>816005003</v>
      </c>
      <c r="B29" t="s">
        <v>2</v>
      </c>
      <c r="C29" t="s">
        <v>6</v>
      </c>
      <c r="D29">
        <v>68439</v>
      </c>
      <c r="E29" s="1">
        <v>44697</v>
      </c>
      <c r="F29">
        <v>6000</v>
      </c>
      <c r="G29">
        <v>6000</v>
      </c>
    </row>
    <row r="30" spans="1:7" x14ac:dyDescent="0.25">
      <c r="A30">
        <v>816005003</v>
      </c>
      <c r="B30" t="s">
        <v>2</v>
      </c>
      <c r="C30" t="s">
        <v>6</v>
      </c>
      <c r="D30">
        <v>12498</v>
      </c>
      <c r="E30" s="1">
        <v>44246</v>
      </c>
      <c r="F30">
        <v>77673</v>
      </c>
      <c r="G30">
        <v>77673</v>
      </c>
    </row>
    <row r="31" spans="1:7" x14ac:dyDescent="0.25">
      <c r="A31">
        <v>816005003</v>
      </c>
      <c r="B31" t="s">
        <v>2</v>
      </c>
      <c r="C31" t="s">
        <v>6</v>
      </c>
      <c r="D31">
        <v>74853</v>
      </c>
      <c r="E31" s="1">
        <v>44761</v>
      </c>
      <c r="F31">
        <v>6000</v>
      </c>
      <c r="G31">
        <v>6000</v>
      </c>
    </row>
    <row r="32" spans="1:7" x14ac:dyDescent="0.25">
      <c r="A32">
        <v>816005003</v>
      </c>
      <c r="B32" t="s">
        <v>2</v>
      </c>
      <c r="C32" t="s">
        <v>6</v>
      </c>
      <c r="D32">
        <v>73219</v>
      </c>
      <c r="E32" s="1">
        <v>44727</v>
      </c>
      <c r="F32">
        <v>80832</v>
      </c>
      <c r="G32">
        <v>80832</v>
      </c>
    </row>
    <row r="33" spans="1:7" x14ac:dyDescent="0.25">
      <c r="A33">
        <v>816005003</v>
      </c>
      <c r="B33" t="s">
        <v>2</v>
      </c>
      <c r="C33" t="s">
        <v>5</v>
      </c>
      <c r="D33">
        <v>30278</v>
      </c>
      <c r="E33" s="1">
        <v>44761</v>
      </c>
      <c r="F33">
        <v>61193376</v>
      </c>
      <c r="G33">
        <v>60</v>
      </c>
    </row>
    <row r="34" spans="1:7" x14ac:dyDescent="0.25">
      <c r="A34">
        <v>816005003</v>
      </c>
      <c r="B34" t="s">
        <v>2</v>
      </c>
      <c r="C34" t="s">
        <v>6</v>
      </c>
      <c r="D34">
        <v>68359</v>
      </c>
      <c r="E34" s="1">
        <v>44697</v>
      </c>
      <c r="F34">
        <v>56300</v>
      </c>
      <c r="G34">
        <v>56300</v>
      </c>
    </row>
    <row r="35" spans="1:7" x14ac:dyDescent="0.25">
      <c r="A35">
        <v>816005003</v>
      </c>
      <c r="B35" t="s">
        <v>2</v>
      </c>
      <c r="C35" t="s">
        <v>7</v>
      </c>
      <c r="D35">
        <v>18306</v>
      </c>
      <c r="E35" s="1">
        <v>44761</v>
      </c>
      <c r="F35">
        <v>56300</v>
      </c>
      <c r="G35">
        <v>56300</v>
      </c>
    </row>
    <row r="36" spans="1:7" x14ac:dyDescent="0.25">
      <c r="A36">
        <v>816005003</v>
      </c>
      <c r="B36" t="s">
        <v>2</v>
      </c>
      <c r="C36" t="s">
        <v>6</v>
      </c>
      <c r="D36">
        <v>73729</v>
      </c>
      <c r="E36" s="1">
        <v>44761</v>
      </c>
      <c r="F36">
        <v>12000</v>
      </c>
      <c r="G36">
        <v>12000</v>
      </c>
    </row>
    <row r="37" spans="1:7" x14ac:dyDescent="0.25">
      <c r="A37">
        <v>816005003</v>
      </c>
      <c r="B37" t="s">
        <v>2</v>
      </c>
      <c r="C37" t="s">
        <v>7</v>
      </c>
      <c r="D37">
        <v>18699</v>
      </c>
      <c r="E37" s="1">
        <v>44761</v>
      </c>
      <c r="F37">
        <v>24000</v>
      </c>
      <c r="G37">
        <v>24000</v>
      </c>
    </row>
    <row r="38" spans="1:7" x14ac:dyDescent="0.25">
      <c r="A38">
        <v>816005003</v>
      </c>
      <c r="B38" t="s">
        <v>2</v>
      </c>
      <c r="C38" t="s">
        <v>5</v>
      </c>
      <c r="D38">
        <v>28419</v>
      </c>
      <c r="E38" s="1">
        <v>44761</v>
      </c>
      <c r="F38">
        <v>199300</v>
      </c>
      <c r="G38">
        <v>199300</v>
      </c>
    </row>
    <row r="39" spans="1:7" x14ac:dyDescent="0.25">
      <c r="A39">
        <v>816005003</v>
      </c>
      <c r="B39" t="s">
        <v>2</v>
      </c>
      <c r="C39" t="s">
        <v>5</v>
      </c>
      <c r="D39">
        <v>26535</v>
      </c>
      <c r="E39" s="1">
        <v>44727</v>
      </c>
      <c r="F39">
        <v>56300</v>
      </c>
      <c r="G39">
        <v>56300</v>
      </c>
    </row>
    <row r="40" spans="1:7" x14ac:dyDescent="0.25">
      <c r="A40">
        <v>816005003</v>
      </c>
      <c r="B40" t="s">
        <v>2</v>
      </c>
      <c r="C40" t="s">
        <v>6</v>
      </c>
      <c r="D40">
        <v>75328</v>
      </c>
      <c r="E40" s="1">
        <v>44761</v>
      </c>
      <c r="F40">
        <v>82300</v>
      </c>
      <c r="G40">
        <v>82300</v>
      </c>
    </row>
    <row r="41" spans="1:7" x14ac:dyDescent="0.25">
      <c r="A41">
        <v>816005003</v>
      </c>
      <c r="B41" t="s">
        <v>2</v>
      </c>
      <c r="C41" t="s">
        <v>5</v>
      </c>
      <c r="D41">
        <v>26909</v>
      </c>
      <c r="E41" s="1">
        <v>44727</v>
      </c>
      <c r="F41">
        <v>24000</v>
      </c>
      <c r="G41">
        <v>24000</v>
      </c>
    </row>
    <row r="42" spans="1:7" x14ac:dyDescent="0.25">
      <c r="A42">
        <v>816005003</v>
      </c>
      <c r="B42" t="s">
        <v>2</v>
      </c>
      <c r="C42" t="s">
        <v>7</v>
      </c>
      <c r="D42">
        <v>18698</v>
      </c>
      <c r="E42" s="1">
        <v>44761</v>
      </c>
      <c r="F42">
        <v>24000</v>
      </c>
      <c r="G42">
        <v>24000</v>
      </c>
    </row>
    <row r="43" spans="1:7" x14ac:dyDescent="0.25">
      <c r="A43">
        <v>816005003</v>
      </c>
      <c r="B43" t="s">
        <v>2</v>
      </c>
      <c r="C43" t="s">
        <v>6</v>
      </c>
      <c r="D43">
        <v>70205</v>
      </c>
      <c r="E43" s="1">
        <v>44697</v>
      </c>
      <c r="F43">
        <v>100000</v>
      </c>
      <c r="G43">
        <v>100000</v>
      </c>
    </row>
    <row r="44" spans="1:7" x14ac:dyDescent="0.25">
      <c r="A44">
        <v>816005003</v>
      </c>
      <c r="B44" t="s">
        <v>2</v>
      </c>
      <c r="C44" t="s">
        <v>5</v>
      </c>
      <c r="D44">
        <v>29192</v>
      </c>
      <c r="E44" s="1">
        <v>44761</v>
      </c>
      <c r="F44">
        <v>192300</v>
      </c>
      <c r="G44">
        <v>192300</v>
      </c>
    </row>
    <row r="45" spans="1:7" x14ac:dyDescent="0.25">
      <c r="A45">
        <v>816005003</v>
      </c>
      <c r="B45" t="s">
        <v>2</v>
      </c>
      <c r="C45" t="s">
        <v>6</v>
      </c>
      <c r="D45">
        <v>71578</v>
      </c>
      <c r="E45" s="1">
        <v>44727</v>
      </c>
      <c r="F45">
        <v>6000</v>
      </c>
      <c r="G45">
        <v>6000</v>
      </c>
    </row>
    <row r="46" spans="1:7" x14ac:dyDescent="0.25">
      <c r="A46">
        <v>816005003</v>
      </c>
      <c r="B46" t="s">
        <v>2</v>
      </c>
      <c r="C46" t="s">
        <v>13</v>
      </c>
      <c r="D46">
        <v>2027</v>
      </c>
      <c r="E46" s="1">
        <v>44761</v>
      </c>
      <c r="F46">
        <v>6000</v>
      </c>
      <c r="G46">
        <v>6000</v>
      </c>
    </row>
    <row r="47" spans="1:7" x14ac:dyDescent="0.25">
      <c r="A47">
        <v>816005003</v>
      </c>
      <c r="B47" t="s">
        <v>2</v>
      </c>
      <c r="C47" t="s">
        <v>6</v>
      </c>
      <c r="D47">
        <v>66231</v>
      </c>
      <c r="E47" s="1">
        <v>44669</v>
      </c>
      <c r="F47">
        <v>167486</v>
      </c>
      <c r="G47">
        <v>167486</v>
      </c>
    </row>
    <row r="48" spans="1:7" x14ac:dyDescent="0.25">
      <c r="A48">
        <v>816005003</v>
      </c>
      <c r="B48" t="s">
        <v>2</v>
      </c>
      <c r="C48" t="s">
        <v>6</v>
      </c>
      <c r="D48">
        <v>72098</v>
      </c>
      <c r="E48" s="1">
        <v>44727</v>
      </c>
      <c r="F48">
        <v>58000</v>
      </c>
      <c r="G48">
        <v>58000</v>
      </c>
    </row>
    <row r="49" spans="3:7" x14ac:dyDescent="0.25">
      <c r="C49" t="s">
        <v>6</v>
      </c>
      <c r="D49">
        <v>73873</v>
      </c>
      <c r="E49" s="1">
        <v>44761</v>
      </c>
      <c r="F49">
        <v>128700</v>
      </c>
      <c r="G49">
        <v>128700</v>
      </c>
    </row>
    <row r="50" spans="3:7" x14ac:dyDescent="0.25">
      <c r="C50" t="s">
        <v>7</v>
      </c>
      <c r="D50">
        <v>16380</v>
      </c>
      <c r="E50" s="1">
        <v>44697</v>
      </c>
      <c r="F50">
        <v>83284</v>
      </c>
      <c r="G50">
        <v>83284</v>
      </c>
    </row>
    <row r="51" spans="3:7" x14ac:dyDescent="0.25">
      <c r="C51" t="s">
        <v>6</v>
      </c>
      <c r="D51">
        <v>69303</v>
      </c>
      <c r="E51" s="1">
        <v>44697</v>
      </c>
      <c r="F51">
        <v>145000</v>
      </c>
      <c r="G51">
        <v>145000</v>
      </c>
    </row>
    <row r="52" spans="3:7" x14ac:dyDescent="0.25">
      <c r="C52" t="s">
        <v>5</v>
      </c>
      <c r="D52">
        <v>28727</v>
      </c>
      <c r="E52" s="1">
        <v>44761</v>
      </c>
      <c r="F52">
        <v>65700</v>
      </c>
      <c r="G52">
        <v>65700</v>
      </c>
    </row>
    <row r="53" spans="3:7" x14ac:dyDescent="0.25">
      <c r="C53" t="s">
        <v>5</v>
      </c>
      <c r="D53">
        <v>27475</v>
      </c>
      <c r="E53" s="1">
        <v>44727</v>
      </c>
      <c r="F53">
        <v>1434893</v>
      </c>
      <c r="G53">
        <v>1434893</v>
      </c>
    </row>
    <row r="54" spans="3:7" x14ac:dyDescent="0.25">
      <c r="C54" t="s">
        <v>6</v>
      </c>
      <c r="D54">
        <v>67591</v>
      </c>
      <c r="E54" s="1">
        <v>44669</v>
      </c>
      <c r="F54">
        <v>6000</v>
      </c>
      <c r="G54">
        <v>6000</v>
      </c>
    </row>
    <row r="55" spans="3:7" x14ac:dyDescent="0.25">
      <c r="C55" t="s">
        <v>5</v>
      </c>
      <c r="D55">
        <v>28058</v>
      </c>
      <c r="E55" s="1">
        <v>44761</v>
      </c>
      <c r="F55">
        <v>56300</v>
      </c>
      <c r="G55">
        <v>56300</v>
      </c>
    </row>
    <row r="56" spans="3:7" x14ac:dyDescent="0.25">
      <c r="C56" t="s">
        <v>6</v>
      </c>
      <c r="D56">
        <v>71582</v>
      </c>
      <c r="E56" s="1">
        <v>44727</v>
      </c>
      <c r="F56">
        <v>6000</v>
      </c>
      <c r="G56">
        <v>6000</v>
      </c>
    </row>
    <row r="57" spans="3:7" x14ac:dyDescent="0.25">
      <c r="C57" t="s">
        <v>6</v>
      </c>
      <c r="D57">
        <v>67586</v>
      </c>
      <c r="E57" s="1">
        <v>44669</v>
      </c>
      <c r="F57">
        <v>6000</v>
      </c>
      <c r="G57">
        <v>6000</v>
      </c>
    </row>
    <row r="58" spans="3:7" x14ac:dyDescent="0.25">
      <c r="C58" t="s">
        <v>6</v>
      </c>
      <c r="D58">
        <v>71917</v>
      </c>
      <c r="E58" s="1">
        <v>44727</v>
      </c>
      <c r="F58">
        <v>77700</v>
      </c>
      <c r="G58">
        <v>77700</v>
      </c>
    </row>
    <row r="59" spans="3:7" x14ac:dyDescent="0.25">
      <c r="C59" t="s">
        <v>6</v>
      </c>
      <c r="D59">
        <v>67757</v>
      </c>
      <c r="E59" s="1">
        <v>44669</v>
      </c>
      <c r="F59">
        <v>120300</v>
      </c>
      <c r="G59">
        <v>120300</v>
      </c>
    </row>
    <row r="60" spans="3:7" x14ac:dyDescent="0.25">
      <c r="C60" t="s">
        <v>6</v>
      </c>
      <c r="D60">
        <v>74541</v>
      </c>
      <c r="E60" s="1">
        <v>44761</v>
      </c>
      <c r="F60">
        <v>152100</v>
      </c>
      <c r="G60">
        <v>152100</v>
      </c>
    </row>
    <row r="61" spans="3:7" x14ac:dyDescent="0.25">
      <c r="C61" t="s">
        <v>8</v>
      </c>
      <c r="D61">
        <v>265</v>
      </c>
      <c r="E61" s="1">
        <v>44697</v>
      </c>
      <c r="F61">
        <v>24000</v>
      </c>
      <c r="G61">
        <v>24000</v>
      </c>
    </row>
    <row r="62" spans="3:7" x14ac:dyDescent="0.25">
      <c r="C62" t="s">
        <v>6</v>
      </c>
      <c r="D62">
        <v>75825</v>
      </c>
      <c r="E62" s="1">
        <v>44761</v>
      </c>
      <c r="F62">
        <v>58000</v>
      </c>
      <c r="G62">
        <v>58000</v>
      </c>
    </row>
    <row r="63" spans="3:7" x14ac:dyDescent="0.25">
      <c r="C63" t="s">
        <v>6</v>
      </c>
      <c r="D63">
        <v>76205</v>
      </c>
      <c r="E63" s="1">
        <v>44761</v>
      </c>
      <c r="F63">
        <v>6000</v>
      </c>
      <c r="G63">
        <v>6000</v>
      </c>
    </row>
    <row r="64" spans="3:7" x14ac:dyDescent="0.25">
      <c r="C64" t="s">
        <v>7</v>
      </c>
      <c r="D64">
        <v>17580</v>
      </c>
      <c r="E64" s="1">
        <v>44727</v>
      </c>
      <c r="F64">
        <v>85300</v>
      </c>
      <c r="G64">
        <v>85300</v>
      </c>
    </row>
    <row r="65" spans="3:7" x14ac:dyDescent="0.25">
      <c r="C65" t="s">
        <v>5</v>
      </c>
      <c r="D65">
        <v>10985</v>
      </c>
      <c r="E65" s="1">
        <v>44425</v>
      </c>
      <c r="F65">
        <v>27500</v>
      </c>
      <c r="G65">
        <v>27500</v>
      </c>
    </row>
    <row r="66" spans="3:7" x14ac:dyDescent="0.25">
      <c r="C66" t="s">
        <v>6</v>
      </c>
      <c r="D66">
        <v>73218</v>
      </c>
      <c r="E66" s="1">
        <v>44727</v>
      </c>
      <c r="F66">
        <v>56300</v>
      </c>
      <c r="G66">
        <v>56300</v>
      </c>
    </row>
    <row r="67" spans="3:7" x14ac:dyDescent="0.25">
      <c r="C67" t="s">
        <v>6</v>
      </c>
      <c r="D67">
        <v>74962</v>
      </c>
      <c r="E67" s="1">
        <v>44761</v>
      </c>
      <c r="F67">
        <v>136000</v>
      </c>
      <c r="G67">
        <v>136000</v>
      </c>
    </row>
    <row r="68" spans="3:7" x14ac:dyDescent="0.25">
      <c r="C68" t="s">
        <v>5</v>
      </c>
      <c r="D68">
        <v>25985</v>
      </c>
      <c r="E68" s="1">
        <v>44697</v>
      </c>
      <c r="F68">
        <v>290700</v>
      </c>
      <c r="G68">
        <v>290700</v>
      </c>
    </row>
    <row r="69" spans="3:7" x14ac:dyDescent="0.25">
      <c r="C69" t="s">
        <v>6</v>
      </c>
      <c r="D69">
        <v>73091</v>
      </c>
      <c r="E69" s="1">
        <v>44727</v>
      </c>
      <c r="F69">
        <v>6000</v>
      </c>
      <c r="G69">
        <v>6000</v>
      </c>
    </row>
    <row r="70" spans="3:7" x14ac:dyDescent="0.25">
      <c r="C70" t="s">
        <v>5</v>
      </c>
      <c r="D70">
        <v>26250</v>
      </c>
      <c r="E70" s="1">
        <v>44697</v>
      </c>
      <c r="F70">
        <v>117300</v>
      </c>
      <c r="G70">
        <v>117300</v>
      </c>
    </row>
    <row r="71" spans="3:7" x14ac:dyDescent="0.25">
      <c r="C71" t="s">
        <v>5</v>
      </c>
      <c r="D71">
        <v>27186</v>
      </c>
      <c r="E71" s="1">
        <v>44727</v>
      </c>
      <c r="F71">
        <v>85300</v>
      </c>
      <c r="G71">
        <v>85300</v>
      </c>
    </row>
    <row r="72" spans="3:7" x14ac:dyDescent="0.25">
      <c r="C72" t="s">
        <v>6</v>
      </c>
      <c r="D72">
        <v>72462</v>
      </c>
      <c r="E72" s="1">
        <v>44727</v>
      </c>
      <c r="F72">
        <v>160100</v>
      </c>
      <c r="G72">
        <v>160100</v>
      </c>
    </row>
    <row r="73" spans="3:7" x14ac:dyDescent="0.25">
      <c r="C73" t="s">
        <v>7</v>
      </c>
      <c r="D73">
        <v>16634</v>
      </c>
      <c r="E73" s="1">
        <v>44697</v>
      </c>
      <c r="F73">
        <v>79432</v>
      </c>
      <c r="G73">
        <v>79432</v>
      </c>
    </row>
  </sheetData>
  <autoFilter ref="A1:G48" xr:uid="{B703140A-A4A9-421E-AF6D-A353BCFA06B5}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C9D27-E1FA-4CF2-8281-C16DD4BA919D}">
  <dimension ref="A3:E9"/>
  <sheetViews>
    <sheetView showGridLines="0" workbookViewId="0">
      <selection activeCell="D9" sqref="A3:D9"/>
    </sheetView>
  </sheetViews>
  <sheetFormatPr baseColWidth="10" defaultRowHeight="15" x14ac:dyDescent="0.25"/>
  <cols>
    <col min="1" max="1" width="51" bestFit="1" customWidth="1"/>
    <col min="2" max="2" width="10.28515625" bestFit="1" customWidth="1"/>
    <col min="3" max="3" width="14.85546875" bestFit="1" customWidth="1"/>
    <col min="4" max="4" width="18.140625" bestFit="1" customWidth="1"/>
    <col min="5" max="5" width="18.42578125" bestFit="1" customWidth="1"/>
  </cols>
  <sheetData>
    <row r="3" spans="1:5" x14ac:dyDescent="0.25">
      <c r="A3" s="10" t="s">
        <v>279</v>
      </c>
      <c r="B3" s="13" t="s">
        <v>280</v>
      </c>
      <c r="C3" t="s">
        <v>281</v>
      </c>
      <c r="D3" t="s">
        <v>282</v>
      </c>
      <c r="E3" t="s">
        <v>283</v>
      </c>
    </row>
    <row r="4" spans="1:5" x14ac:dyDescent="0.25">
      <c r="A4" s="11" t="s">
        <v>275</v>
      </c>
      <c r="B4" s="14">
        <v>1</v>
      </c>
      <c r="C4" s="12">
        <v>167486</v>
      </c>
      <c r="D4" s="12">
        <v>0</v>
      </c>
      <c r="E4" s="12">
        <v>167486</v>
      </c>
    </row>
    <row r="5" spans="1:5" x14ac:dyDescent="0.25">
      <c r="A5" s="11" t="s">
        <v>277</v>
      </c>
      <c r="B5" s="14">
        <v>1</v>
      </c>
      <c r="C5" s="12">
        <v>27500</v>
      </c>
      <c r="D5" s="12">
        <v>5500</v>
      </c>
      <c r="E5" s="12">
        <v>22000</v>
      </c>
    </row>
    <row r="6" spans="1:5" x14ac:dyDescent="0.25">
      <c r="A6" s="11" t="s">
        <v>271</v>
      </c>
      <c r="B6" s="14">
        <v>58</v>
      </c>
      <c r="C6" s="12">
        <v>6840257</v>
      </c>
      <c r="D6" s="12">
        <v>6790257</v>
      </c>
      <c r="E6" s="12"/>
    </row>
    <row r="7" spans="1:5" x14ac:dyDescent="0.25">
      <c r="A7" s="11" t="s">
        <v>272</v>
      </c>
      <c r="B7" s="14">
        <v>5</v>
      </c>
      <c r="C7" s="12">
        <v>302317</v>
      </c>
      <c r="D7" s="12"/>
      <c r="E7" s="12"/>
    </row>
    <row r="8" spans="1:5" x14ac:dyDescent="0.25">
      <c r="A8" s="11" t="s">
        <v>273</v>
      </c>
      <c r="B8" s="14">
        <v>7</v>
      </c>
      <c r="C8" s="12">
        <v>1506893</v>
      </c>
      <c r="D8" s="12">
        <v>0</v>
      </c>
      <c r="E8" s="12"/>
    </row>
    <row r="9" spans="1:5" x14ac:dyDescent="0.25">
      <c r="A9" s="11" t="s">
        <v>278</v>
      </c>
      <c r="B9" s="14">
        <v>72</v>
      </c>
      <c r="C9" s="12">
        <v>8844453</v>
      </c>
      <c r="D9" s="12">
        <v>6795757</v>
      </c>
      <c r="E9" s="12">
        <v>189486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5B350-6CCF-4769-931D-A6A2BE699AC2}">
  <sheetPr filterMode="1"/>
  <dimension ref="A1:AT78"/>
  <sheetViews>
    <sheetView showGridLines="0" topLeftCell="E1" zoomScale="85" zoomScaleNormal="85" workbookViewId="0">
      <selection activeCell="J4" sqref="J4"/>
    </sheetView>
  </sheetViews>
  <sheetFormatPr baseColWidth="10" defaultRowHeight="15" x14ac:dyDescent="0.25"/>
  <cols>
    <col min="1" max="1" width="10.28515625" bestFit="1" customWidth="1"/>
    <col min="2" max="2" width="18.8554687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1.85546875" bestFit="1" customWidth="1"/>
    <col min="9" max="9" width="22.28515625" bestFit="1" customWidth="1"/>
    <col min="10" max="10" width="11.140625" bestFit="1" customWidth="1"/>
    <col min="11" max="11" width="13.140625" bestFit="1" customWidth="1"/>
    <col min="12" max="12" width="12.140625" bestFit="1" customWidth="1"/>
    <col min="13" max="13" width="45.7109375" customWidth="1"/>
    <col min="14" max="14" width="49.7109375" bestFit="1" customWidth="1"/>
    <col min="15" max="15" width="16.42578125" bestFit="1" customWidth="1"/>
    <col min="16" max="16" width="12.140625" bestFit="1" customWidth="1"/>
    <col min="17" max="17" width="9.7109375" bestFit="1" customWidth="1"/>
    <col min="18" max="18" width="12.140625" bestFit="1" customWidth="1"/>
    <col min="19" max="19" width="12.7109375" bestFit="1" customWidth="1"/>
    <col min="20" max="21" width="12.140625" bestFit="1" customWidth="1"/>
    <col min="22" max="22" width="11.85546875" bestFit="1" customWidth="1"/>
    <col min="23" max="23" width="12.42578125" bestFit="1" customWidth="1"/>
    <col min="24" max="24" width="16.28515625" bestFit="1" customWidth="1"/>
    <col min="25" max="25" width="12.140625" bestFit="1" customWidth="1"/>
    <col min="26" max="26" width="56.5703125" customWidth="1"/>
    <col min="27" max="28" width="12.140625" bestFit="1" customWidth="1"/>
    <col min="29" max="29" width="11.140625" bestFit="1" customWidth="1"/>
    <col min="30" max="30" width="11.85546875" bestFit="1" customWidth="1"/>
    <col min="31" max="31" width="13.7109375" bestFit="1" customWidth="1"/>
    <col min="32" max="32" width="14.140625" bestFit="1" customWidth="1"/>
    <col min="34" max="34" width="11.140625" bestFit="1" customWidth="1"/>
    <col min="35" max="35" width="15.28515625" bestFit="1" customWidth="1"/>
    <col min="37" max="37" width="12.7109375" bestFit="1" customWidth="1"/>
    <col min="39" max="39" width="13.28515625" bestFit="1" customWidth="1"/>
    <col min="41" max="41" width="12.28515625" bestFit="1" customWidth="1"/>
    <col min="42" max="42" width="12.42578125" bestFit="1" customWidth="1"/>
    <col min="43" max="43" width="11" bestFit="1" customWidth="1"/>
    <col min="44" max="44" width="17" bestFit="1" customWidth="1"/>
    <col min="45" max="45" width="25.5703125" bestFit="1" customWidth="1"/>
    <col min="46" max="46" width="9.28515625" bestFit="1" customWidth="1"/>
  </cols>
  <sheetData>
    <row r="1" spans="1:46" x14ac:dyDescent="0.25">
      <c r="K1" s="2">
        <f>SUBTOTAL(9,K3:K74)</f>
        <v>61495633</v>
      </c>
      <c r="L1" s="2">
        <f>SUBTOTAL(9,L3:L74)</f>
        <v>302317</v>
      </c>
      <c r="O1" s="2">
        <f>SUBTOTAL(9,O3:O74)</f>
        <v>0</v>
      </c>
      <c r="R1" s="2">
        <f>SUBTOTAL(9,R3:R74)</f>
        <v>0</v>
      </c>
      <c r="U1" s="2">
        <f>SUBTOTAL(9,U3:U74)</f>
        <v>0</v>
      </c>
      <c r="V1" s="2">
        <v>0</v>
      </c>
      <c r="W1" s="2">
        <f>SUBTOTAL(9,W3:W74)</f>
        <v>0</v>
      </c>
      <c r="Y1" s="2">
        <f>SUBTOTAL(9,Y3:Y74)</f>
        <v>0</v>
      </c>
      <c r="AA1" s="2">
        <f>SUBTOTAL(9,AA3:AA74)</f>
        <v>0</v>
      </c>
      <c r="AB1" s="2">
        <f>SUBTOTAL(9,AB3:AB74)</f>
        <v>0</v>
      </c>
      <c r="AD1" s="2">
        <f>SUBTOTAL(9,AD3:AD74)</f>
        <v>0</v>
      </c>
    </row>
    <row r="2" spans="1:46" ht="39.950000000000003" customHeight="1" x14ac:dyDescent="0.25">
      <c r="A2" s="3" t="s">
        <v>14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4" t="s">
        <v>21</v>
      </c>
      <c r="I2" s="4" t="s">
        <v>22</v>
      </c>
      <c r="J2" s="3" t="s">
        <v>23</v>
      </c>
      <c r="K2" s="3" t="s">
        <v>24</v>
      </c>
      <c r="L2" s="3" t="s">
        <v>25</v>
      </c>
      <c r="M2" s="3" t="s">
        <v>26</v>
      </c>
      <c r="N2" s="4" t="s">
        <v>27</v>
      </c>
      <c r="O2" s="4" t="s">
        <v>28</v>
      </c>
      <c r="P2" s="4" t="s">
        <v>29</v>
      </c>
      <c r="Q2" s="4" t="s">
        <v>30</v>
      </c>
      <c r="R2" s="4" t="s">
        <v>31</v>
      </c>
      <c r="S2" s="4" t="s">
        <v>32</v>
      </c>
      <c r="T2" s="3" t="s">
        <v>33</v>
      </c>
      <c r="U2" s="3" t="s">
        <v>34</v>
      </c>
      <c r="V2" s="3" t="s">
        <v>35</v>
      </c>
      <c r="W2" s="4" t="s">
        <v>36</v>
      </c>
      <c r="X2" s="4" t="s">
        <v>37</v>
      </c>
      <c r="Y2" s="4" t="s">
        <v>38</v>
      </c>
      <c r="Z2" s="4" t="s">
        <v>39</v>
      </c>
      <c r="AA2" s="3" t="s">
        <v>40</v>
      </c>
      <c r="AB2" s="3" t="s">
        <v>41</v>
      </c>
      <c r="AC2" s="4" t="s">
        <v>42</v>
      </c>
      <c r="AD2" s="4" t="s">
        <v>43</v>
      </c>
      <c r="AE2" s="4" t="s">
        <v>44</v>
      </c>
      <c r="AF2" s="4" t="s">
        <v>45</v>
      </c>
      <c r="AG2" s="4" t="s">
        <v>46</v>
      </c>
      <c r="AH2" s="3" t="s">
        <v>47</v>
      </c>
      <c r="AI2" s="3" t="s">
        <v>48</v>
      </c>
      <c r="AJ2" s="3" t="s">
        <v>49</v>
      </c>
      <c r="AK2" s="3" t="s">
        <v>50</v>
      </c>
      <c r="AL2" s="3" t="s">
        <v>51</v>
      </c>
      <c r="AM2" s="3" t="s">
        <v>52</v>
      </c>
      <c r="AN2" s="3" t="s">
        <v>53</v>
      </c>
      <c r="AO2" s="3" t="s">
        <v>54</v>
      </c>
      <c r="AP2" s="3" t="s">
        <v>55</v>
      </c>
      <c r="AQ2" s="3" t="s">
        <v>56</v>
      </c>
      <c r="AR2" s="3" t="s">
        <v>57</v>
      </c>
      <c r="AS2" s="3" t="s">
        <v>58</v>
      </c>
      <c r="AT2" s="3" t="s">
        <v>59</v>
      </c>
    </row>
    <row r="3" spans="1:46" x14ac:dyDescent="0.25">
      <c r="A3" s="5">
        <v>816005003</v>
      </c>
      <c r="B3" s="5" t="s">
        <v>2</v>
      </c>
      <c r="C3" s="5" t="s">
        <v>9</v>
      </c>
      <c r="D3" s="5">
        <v>2303</v>
      </c>
      <c r="E3" s="5"/>
      <c r="F3" s="5"/>
      <c r="G3" s="5"/>
      <c r="H3" s="5" t="s">
        <v>60</v>
      </c>
      <c r="I3" s="60" t="s">
        <v>61</v>
      </c>
      <c r="J3" s="6">
        <v>44697</v>
      </c>
      <c r="K3" s="7">
        <v>24000</v>
      </c>
      <c r="L3" s="7">
        <v>24000</v>
      </c>
      <c r="M3" s="5" t="s">
        <v>62</v>
      </c>
      <c r="N3" s="5" t="s">
        <v>272</v>
      </c>
      <c r="O3" s="5"/>
      <c r="P3" s="5"/>
      <c r="Q3" s="5"/>
      <c r="R3" s="8">
        <v>0</v>
      </c>
      <c r="S3" s="8">
        <v>0</v>
      </c>
      <c r="T3" s="5" t="s">
        <v>63</v>
      </c>
      <c r="U3" s="7"/>
      <c r="V3" s="7"/>
      <c r="W3" s="7"/>
      <c r="X3" s="5"/>
      <c r="Y3" s="7"/>
      <c r="Z3" s="5"/>
      <c r="AA3" s="7"/>
      <c r="AB3" s="7"/>
      <c r="AC3" s="7"/>
      <c r="AD3" s="7"/>
      <c r="AE3" s="5"/>
      <c r="AF3" s="5"/>
      <c r="AG3" s="5"/>
      <c r="AH3" s="5"/>
      <c r="AI3" s="5"/>
      <c r="AJ3" s="6">
        <v>44697</v>
      </c>
      <c r="AK3" s="5"/>
      <c r="AL3" s="5"/>
      <c r="AM3" s="5"/>
      <c r="AN3" s="5"/>
      <c r="AO3" s="5"/>
      <c r="AP3" s="5"/>
      <c r="AQ3" s="5"/>
      <c r="AR3" s="5"/>
      <c r="AS3" s="5"/>
      <c r="AT3" s="5">
        <v>20220831</v>
      </c>
    </row>
    <row r="4" spans="1:46" x14ac:dyDescent="0.25">
      <c r="A4" s="5">
        <v>816005003</v>
      </c>
      <c r="B4" s="5" t="s">
        <v>2</v>
      </c>
      <c r="C4" s="5" t="s">
        <v>6</v>
      </c>
      <c r="D4" s="5">
        <v>12498</v>
      </c>
      <c r="E4" s="5"/>
      <c r="F4" s="5"/>
      <c r="G4" s="5"/>
      <c r="H4" s="5" t="s">
        <v>64</v>
      </c>
      <c r="I4" s="61" t="s">
        <v>65</v>
      </c>
      <c r="J4" s="6">
        <v>44246</v>
      </c>
      <c r="K4" s="7">
        <v>77673</v>
      </c>
      <c r="L4" s="7">
        <v>77673</v>
      </c>
      <c r="M4" s="5" t="s">
        <v>62</v>
      </c>
      <c r="N4" s="5" t="s">
        <v>272</v>
      </c>
      <c r="O4" s="5"/>
      <c r="P4" s="5"/>
      <c r="Q4" s="5"/>
      <c r="R4" s="8">
        <v>0</v>
      </c>
      <c r="S4" s="8">
        <v>0</v>
      </c>
      <c r="T4" s="5" t="s">
        <v>63</v>
      </c>
      <c r="U4" s="7"/>
      <c r="V4" s="7"/>
      <c r="W4" s="7"/>
      <c r="X4" s="5"/>
      <c r="Y4" s="7"/>
      <c r="Z4" s="5"/>
      <c r="AA4" s="7"/>
      <c r="AB4" s="7"/>
      <c r="AC4" s="7"/>
      <c r="AD4" s="7"/>
      <c r="AE4" s="5"/>
      <c r="AF4" s="5"/>
      <c r="AG4" s="5"/>
      <c r="AH4" s="5"/>
      <c r="AI4" s="5"/>
      <c r="AJ4" s="6">
        <v>44246</v>
      </c>
      <c r="AK4" s="5"/>
      <c r="AL4" s="5"/>
      <c r="AM4" s="5"/>
      <c r="AN4" s="5"/>
      <c r="AO4" s="5"/>
      <c r="AP4" s="5"/>
      <c r="AQ4" s="5"/>
      <c r="AR4" s="5"/>
      <c r="AS4" s="5"/>
      <c r="AT4" s="5">
        <v>20220831</v>
      </c>
    </row>
    <row r="5" spans="1:46" x14ac:dyDescent="0.25">
      <c r="A5" s="5">
        <v>816005003</v>
      </c>
      <c r="B5" s="5" t="s">
        <v>2</v>
      </c>
      <c r="C5" s="5" t="s">
        <v>7</v>
      </c>
      <c r="D5" s="5">
        <v>16380</v>
      </c>
      <c r="E5" s="5"/>
      <c r="F5" s="5"/>
      <c r="G5" s="5"/>
      <c r="H5" s="5" t="s">
        <v>66</v>
      </c>
      <c r="I5" s="60" t="s">
        <v>67</v>
      </c>
      <c r="J5" s="6">
        <v>44697</v>
      </c>
      <c r="K5" s="7">
        <v>83284</v>
      </c>
      <c r="L5" s="7">
        <v>83284</v>
      </c>
      <c r="M5" s="5" t="s">
        <v>62</v>
      </c>
      <c r="N5" s="5" t="s">
        <v>272</v>
      </c>
      <c r="O5" s="5"/>
      <c r="P5" s="5"/>
      <c r="Q5" s="5"/>
      <c r="R5" s="8">
        <v>0</v>
      </c>
      <c r="S5" s="8">
        <v>0</v>
      </c>
      <c r="T5" s="5" t="s">
        <v>63</v>
      </c>
      <c r="U5" s="7"/>
      <c r="V5" s="7"/>
      <c r="W5" s="7"/>
      <c r="X5" s="5"/>
      <c r="Y5" s="7"/>
      <c r="Z5" s="5"/>
      <c r="AA5" s="7"/>
      <c r="AB5" s="7"/>
      <c r="AC5" s="7"/>
      <c r="AD5" s="7"/>
      <c r="AE5" s="5"/>
      <c r="AF5" s="5"/>
      <c r="AG5" s="5"/>
      <c r="AH5" s="5"/>
      <c r="AI5" s="5"/>
      <c r="AJ5" s="6">
        <v>44697</v>
      </c>
      <c r="AK5" s="5"/>
      <c r="AL5" s="5"/>
      <c r="AM5" s="5"/>
      <c r="AN5" s="5"/>
      <c r="AO5" s="5"/>
      <c r="AP5" s="5"/>
      <c r="AQ5" s="5"/>
      <c r="AR5" s="5"/>
      <c r="AS5" s="5"/>
      <c r="AT5" s="5">
        <v>20220831</v>
      </c>
    </row>
    <row r="6" spans="1:46" x14ac:dyDescent="0.25">
      <c r="A6" s="5">
        <v>816005003</v>
      </c>
      <c r="B6" s="5" t="s">
        <v>2</v>
      </c>
      <c r="C6" s="5" t="s">
        <v>5</v>
      </c>
      <c r="D6" s="5">
        <v>26250</v>
      </c>
      <c r="E6" s="5"/>
      <c r="F6" s="5"/>
      <c r="G6" s="5"/>
      <c r="H6" s="5" t="s">
        <v>68</v>
      </c>
      <c r="I6" s="60" t="s">
        <v>69</v>
      </c>
      <c r="J6" s="6">
        <v>44697</v>
      </c>
      <c r="K6" s="7">
        <v>117300</v>
      </c>
      <c r="L6" s="7">
        <v>117300</v>
      </c>
      <c r="M6" s="5" t="s">
        <v>62</v>
      </c>
      <c r="N6" s="5" t="s">
        <v>272</v>
      </c>
      <c r="O6" s="5"/>
      <c r="P6" s="5"/>
      <c r="Q6" s="5"/>
      <c r="R6" s="8">
        <v>0</v>
      </c>
      <c r="S6" s="8">
        <v>0</v>
      </c>
      <c r="T6" s="5" t="s">
        <v>63</v>
      </c>
      <c r="U6" s="7"/>
      <c r="V6" s="7"/>
      <c r="W6" s="7"/>
      <c r="X6" s="5"/>
      <c r="Y6" s="7"/>
      <c r="Z6" s="5"/>
      <c r="AA6" s="7"/>
      <c r="AB6" s="7"/>
      <c r="AC6" s="7"/>
      <c r="AD6" s="7"/>
      <c r="AE6" s="5"/>
      <c r="AF6" s="5"/>
      <c r="AG6" s="5"/>
      <c r="AH6" s="5"/>
      <c r="AI6" s="5"/>
      <c r="AJ6" s="6">
        <v>44697</v>
      </c>
      <c r="AK6" s="5"/>
      <c r="AL6" s="5"/>
      <c r="AM6" s="5"/>
      <c r="AN6" s="5"/>
      <c r="AO6" s="5"/>
      <c r="AP6" s="5"/>
      <c r="AQ6" s="5"/>
      <c r="AR6" s="5"/>
      <c r="AS6" s="5"/>
      <c r="AT6" s="5">
        <v>20220831</v>
      </c>
    </row>
    <row r="7" spans="1:46" x14ac:dyDescent="0.25">
      <c r="A7" s="5">
        <v>816005003</v>
      </c>
      <c r="B7" s="5" t="s">
        <v>2</v>
      </c>
      <c r="C7" s="5" t="s">
        <v>5</v>
      </c>
      <c r="D7" s="5">
        <v>30278</v>
      </c>
      <c r="E7" s="5"/>
      <c r="F7" s="5"/>
      <c r="G7" s="5"/>
      <c r="H7" s="5" t="s">
        <v>70</v>
      </c>
      <c r="I7" s="5" t="s">
        <v>71</v>
      </c>
      <c r="J7" s="6">
        <v>44761</v>
      </c>
      <c r="K7" s="7">
        <v>61193376</v>
      </c>
      <c r="L7" s="7">
        <v>60</v>
      </c>
      <c r="M7" s="5" t="s">
        <v>62</v>
      </c>
      <c r="N7" s="5" t="s">
        <v>275</v>
      </c>
      <c r="O7" s="5"/>
      <c r="P7" s="5"/>
      <c r="Q7" s="5"/>
      <c r="R7" s="8">
        <v>0</v>
      </c>
      <c r="S7" s="8">
        <v>0</v>
      </c>
      <c r="T7" s="5" t="s">
        <v>63</v>
      </c>
      <c r="U7" s="7"/>
      <c r="V7" s="7"/>
      <c r="W7" s="7"/>
      <c r="X7" s="5"/>
      <c r="Y7" s="7"/>
      <c r="Z7" s="5"/>
      <c r="AA7" s="7"/>
      <c r="AB7" s="7"/>
      <c r="AC7" s="7"/>
      <c r="AD7" s="7"/>
      <c r="AE7" s="5"/>
      <c r="AF7" s="5"/>
      <c r="AG7" s="5"/>
      <c r="AH7" s="5"/>
      <c r="AI7" s="5"/>
      <c r="AJ7" s="6">
        <v>44761</v>
      </c>
      <c r="AK7" s="5"/>
      <c r="AL7" s="5"/>
      <c r="AM7" s="5"/>
      <c r="AN7" s="5"/>
      <c r="AO7" s="5"/>
      <c r="AP7" s="5"/>
      <c r="AQ7" s="5"/>
      <c r="AR7" s="5"/>
      <c r="AS7" s="5"/>
      <c r="AT7" s="5">
        <v>20220831</v>
      </c>
    </row>
    <row r="8" spans="1:46" hidden="1" x14ac:dyDescent="0.25">
      <c r="A8" s="5">
        <v>816005003</v>
      </c>
      <c r="B8" s="5" t="s">
        <v>2</v>
      </c>
      <c r="C8" s="5" t="s">
        <v>6</v>
      </c>
      <c r="D8" s="5">
        <v>66231</v>
      </c>
      <c r="E8" s="5" t="s">
        <v>6</v>
      </c>
      <c r="F8" s="5">
        <v>66231</v>
      </c>
      <c r="G8" s="5"/>
      <c r="H8" s="5" t="s">
        <v>72</v>
      </c>
      <c r="I8" s="5" t="s">
        <v>73</v>
      </c>
      <c r="J8" s="6">
        <v>44669</v>
      </c>
      <c r="K8" s="7">
        <v>167486</v>
      </c>
      <c r="L8" s="7">
        <v>167486</v>
      </c>
      <c r="M8" s="5" t="s">
        <v>74</v>
      </c>
      <c r="N8" s="5" t="s">
        <v>275</v>
      </c>
      <c r="O8" s="5"/>
      <c r="P8" s="5"/>
      <c r="Q8" s="5"/>
      <c r="R8" s="8">
        <v>0</v>
      </c>
      <c r="S8" s="8">
        <v>0</v>
      </c>
      <c r="T8" s="5" t="s">
        <v>75</v>
      </c>
      <c r="U8" s="7">
        <v>167486</v>
      </c>
      <c r="V8" s="7">
        <v>0</v>
      </c>
      <c r="W8" s="7">
        <v>0</v>
      </c>
      <c r="X8" s="5"/>
      <c r="Y8" s="7">
        <v>0</v>
      </c>
      <c r="Z8" s="5"/>
      <c r="AA8" s="7">
        <v>167486</v>
      </c>
      <c r="AB8" s="7">
        <v>0</v>
      </c>
      <c r="AC8" s="7"/>
      <c r="AD8" s="7">
        <v>167486</v>
      </c>
      <c r="AE8" s="5">
        <v>2201248158</v>
      </c>
      <c r="AF8" s="5" t="s">
        <v>274</v>
      </c>
      <c r="AG8" s="5"/>
      <c r="AH8" s="5"/>
      <c r="AI8" s="5"/>
      <c r="AJ8" s="6">
        <v>44669</v>
      </c>
      <c r="AK8" s="5"/>
      <c r="AL8" s="5">
        <v>2</v>
      </c>
      <c r="AM8" s="5"/>
      <c r="AN8" s="5"/>
      <c r="AO8" s="5">
        <v>1</v>
      </c>
      <c r="AP8" s="5">
        <v>20220530</v>
      </c>
      <c r="AQ8" s="5">
        <v>20220518</v>
      </c>
      <c r="AR8" s="5">
        <v>167486</v>
      </c>
      <c r="AS8" s="5">
        <v>0</v>
      </c>
      <c r="AT8" s="5">
        <v>20220831</v>
      </c>
    </row>
    <row r="9" spans="1:46" hidden="1" x14ac:dyDescent="0.25">
      <c r="A9" s="5">
        <v>816005003</v>
      </c>
      <c r="B9" s="5" t="s">
        <v>2</v>
      </c>
      <c r="C9" s="5" t="s">
        <v>8</v>
      </c>
      <c r="D9" s="5">
        <v>265</v>
      </c>
      <c r="E9" s="5" t="s">
        <v>8</v>
      </c>
      <c r="F9" s="5">
        <v>265</v>
      </c>
      <c r="G9" s="5"/>
      <c r="H9" s="5" t="s">
        <v>76</v>
      </c>
      <c r="I9" s="5" t="s">
        <v>77</v>
      </c>
      <c r="J9" s="6">
        <v>44697</v>
      </c>
      <c r="K9" s="7">
        <v>24000</v>
      </c>
      <c r="L9" s="7">
        <v>24000</v>
      </c>
      <c r="M9" s="5" t="s">
        <v>74</v>
      </c>
      <c r="N9" s="5" t="s">
        <v>273</v>
      </c>
      <c r="O9" s="7">
        <v>24000</v>
      </c>
      <c r="P9" s="5"/>
      <c r="Q9" s="5"/>
      <c r="R9" s="8">
        <v>0</v>
      </c>
      <c r="S9" s="8">
        <v>0</v>
      </c>
      <c r="T9" s="5" t="s">
        <v>75</v>
      </c>
      <c r="U9" s="7">
        <v>24000</v>
      </c>
      <c r="V9" s="7">
        <v>0</v>
      </c>
      <c r="W9" s="7">
        <v>0</v>
      </c>
      <c r="X9" s="5"/>
      <c r="Y9" s="7">
        <v>0</v>
      </c>
      <c r="Z9" s="5"/>
      <c r="AA9" s="7">
        <v>24000</v>
      </c>
      <c r="AB9" s="7">
        <v>0</v>
      </c>
      <c r="AC9" s="7"/>
      <c r="AD9" s="7"/>
      <c r="AE9" s="5"/>
      <c r="AF9" s="5"/>
      <c r="AG9" s="5"/>
      <c r="AH9" s="5"/>
      <c r="AI9" s="5"/>
      <c r="AJ9" s="6">
        <v>44697</v>
      </c>
      <c r="AK9" s="5"/>
      <c r="AL9" s="5">
        <v>2</v>
      </c>
      <c r="AM9" s="5"/>
      <c r="AN9" s="5"/>
      <c r="AO9" s="5">
        <v>1</v>
      </c>
      <c r="AP9" s="5">
        <v>20220630</v>
      </c>
      <c r="AQ9" s="5">
        <v>20220618</v>
      </c>
      <c r="AR9" s="5">
        <v>24000</v>
      </c>
      <c r="AS9" s="5">
        <v>0</v>
      </c>
      <c r="AT9" s="5">
        <v>20220831</v>
      </c>
    </row>
    <row r="10" spans="1:46" hidden="1" x14ac:dyDescent="0.25">
      <c r="A10" s="5">
        <v>816005003</v>
      </c>
      <c r="B10" s="5" t="s">
        <v>2</v>
      </c>
      <c r="C10" s="5" t="s">
        <v>6</v>
      </c>
      <c r="D10" s="5">
        <v>68439</v>
      </c>
      <c r="E10" s="5" t="s">
        <v>6</v>
      </c>
      <c r="F10" s="5">
        <v>68439</v>
      </c>
      <c r="G10" s="5"/>
      <c r="H10" s="5" t="s">
        <v>78</v>
      </c>
      <c r="I10" s="5" t="s">
        <v>79</v>
      </c>
      <c r="J10" s="6">
        <v>44697</v>
      </c>
      <c r="K10" s="7">
        <v>6000</v>
      </c>
      <c r="L10" s="7">
        <v>6000</v>
      </c>
      <c r="M10" s="5" t="s">
        <v>74</v>
      </c>
      <c r="N10" s="5" t="s">
        <v>273</v>
      </c>
      <c r="O10" s="7">
        <v>6000</v>
      </c>
      <c r="P10" s="5"/>
      <c r="Q10" s="5"/>
      <c r="R10" s="8">
        <v>0</v>
      </c>
      <c r="S10" s="8">
        <v>0</v>
      </c>
      <c r="T10" s="5" t="s">
        <v>75</v>
      </c>
      <c r="U10" s="7">
        <v>6000</v>
      </c>
      <c r="V10" s="7">
        <v>0</v>
      </c>
      <c r="W10" s="7">
        <v>0</v>
      </c>
      <c r="X10" s="5"/>
      <c r="Y10" s="7">
        <v>0</v>
      </c>
      <c r="Z10" s="5"/>
      <c r="AA10" s="7">
        <v>6000</v>
      </c>
      <c r="AB10" s="7">
        <v>0</v>
      </c>
      <c r="AC10" s="7"/>
      <c r="AD10" s="7"/>
      <c r="AE10" s="5"/>
      <c r="AF10" s="5"/>
      <c r="AG10" s="5"/>
      <c r="AH10" s="5"/>
      <c r="AI10" s="5"/>
      <c r="AJ10" s="6">
        <v>44697</v>
      </c>
      <c r="AK10" s="5"/>
      <c r="AL10" s="5">
        <v>2</v>
      </c>
      <c r="AM10" s="5"/>
      <c r="AN10" s="5"/>
      <c r="AO10" s="5">
        <v>1</v>
      </c>
      <c r="AP10" s="5">
        <v>20220630</v>
      </c>
      <c r="AQ10" s="5">
        <v>20220618</v>
      </c>
      <c r="AR10" s="5">
        <v>6000</v>
      </c>
      <c r="AS10" s="5">
        <v>0</v>
      </c>
      <c r="AT10" s="5">
        <v>20220831</v>
      </c>
    </row>
    <row r="11" spans="1:46" hidden="1" x14ac:dyDescent="0.25">
      <c r="A11" s="5">
        <v>816005003</v>
      </c>
      <c r="B11" s="5" t="s">
        <v>2</v>
      </c>
      <c r="C11" s="5" t="s">
        <v>5</v>
      </c>
      <c r="D11" s="5">
        <v>26909</v>
      </c>
      <c r="E11" s="5" t="s">
        <v>5</v>
      </c>
      <c r="F11" s="5">
        <v>26909</v>
      </c>
      <c r="G11" s="5"/>
      <c r="H11" s="5" t="s">
        <v>80</v>
      </c>
      <c r="I11" s="5" t="s">
        <v>81</v>
      </c>
      <c r="J11" s="6">
        <v>44727</v>
      </c>
      <c r="K11" s="7">
        <v>24000</v>
      </c>
      <c r="L11" s="7">
        <v>24000</v>
      </c>
      <c r="M11" s="5" t="s">
        <v>74</v>
      </c>
      <c r="N11" s="5" t="s">
        <v>273</v>
      </c>
      <c r="O11" s="7">
        <v>24000</v>
      </c>
      <c r="P11" s="5"/>
      <c r="Q11" s="5"/>
      <c r="R11" s="8">
        <v>0</v>
      </c>
      <c r="S11" s="8">
        <v>0</v>
      </c>
      <c r="T11" s="5" t="s">
        <v>75</v>
      </c>
      <c r="U11" s="7">
        <v>24000</v>
      </c>
      <c r="V11" s="7">
        <v>0</v>
      </c>
      <c r="W11" s="7">
        <v>0</v>
      </c>
      <c r="X11" s="5"/>
      <c r="Y11" s="7">
        <v>0</v>
      </c>
      <c r="Z11" s="5"/>
      <c r="AA11" s="7">
        <v>24000</v>
      </c>
      <c r="AB11" s="7">
        <v>0</v>
      </c>
      <c r="AC11" s="7"/>
      <c r="AD11" s="7"/>
      <c r="AE11" s="5"/>
      <c r="AF11" s="5"/>
      <c r="AG11" s="5"/>
      <c r="AH11" s="5"/>
      <c r="AI11" s="5"/>
      <c r="AJ11" s="6">
        <v>44727</v>
      </c>
      <c r="AK11" s="5"/>
      <c r="AL11" s="5">
        <v>2</v>
      </c>
      <c r="AM11" s="5"/>
      <c r="AN11" s="5"/>
      <c r="AO11" s="5">
        <v>1</v>
      </c>
      <c r="AP11" s="5">
        <v>20220730</v>
      </c>
      <c r="AQ11" s="5">
        <v>20220712</v>
      </c>
      <c r="AR11" s="5">
        <v>24000</v>
      </c>
      <c r="AS11" s="5">
        <v>0</v>
      </c>
      <c r="AT11" s="5">
        <v>20220831</v>
      </c>
    </row>
    <row r="12" spans="1:46" hidden="1" x14ac:dyDescent="0.25">
      <c r="A12" s="5">
        <v>816005003</v>
      </c>
      <c r="B12" s="5" t="s">
        <v>2</v>
      </c>
      <c r="C12" s="5" t="s">
        <v>6</v>
      </c>
      <c r="D12" s="5">
        <v>72350</v>
      </c>
      <c r="E12" s="5" t="s">
        <v>6</v>
      </c>
      <c r="F12" s="5">
        <v>72350</v>
      </c>
      <c r="G12" s="5"/>
      <c r="H12" s="5" t="s">
        <v>82</v>
      </c>
      <c r="I12" s="5" t="s">
        <v>83</v>
      </c>
      <c r="J12" s="6">
        <v>44727</v>
      </c>
      <c r="K12" s="7">
        <v>6000</v>
      </c>
      <c r="L12" s="7">
        <v>6000</v>
      </c>
      <c r="M12" s="5" t="s">
        <v>74</v>
      </c>
      <c r="N12" s="5" t="s">
        <v>273</v>
      </c>
      <c r="O12" s="7">
        <v>6000</v>
      </c>
      <c r="P12" s="5"/>
      <c r="Q12" s="5"/>
      <c r="R12" s="8">
        <v>0</v>
      </c>
      <c r="S12" s="8">
        <v>0</v>
      </c>
      <c r="T12" s="5" t="s">
        <v>75</v>
      </c>
      <c r="U12" s="7">
        <v>6000</v>
      </c>
      <c r="V12" s="7">
        <v>0</v>
      </c>
      <c r="W12" s="7">
        <v>0</v>
      </c>
      <c r="X12" s="5"/>
      <c r="Y12" s="7">
        <v>0</v>
      </c>
      <c r="Z12" s="5"/>
      <c r="AA12" s="7">
        <v>6000</v>
      </c>
      <c r="AB12" s="7">
        <v>0</v>
      </c>
      <c r="AC12" s="7"/>
      <c r="AD12" s="7"/>
      <c r="AE12" s="5"/>
      <c r="AF12" s="5"/>
      <c r="AG12" s="5"/>
      <c r="AH12" s="5"/>
      <c r="AI12" s="5"/>
      <c r="AJ12" s="6">
        <v>44727</v>
      </c>
      <c r="AK12" s="5"/>
      <c r="AL12" s="5">
        <v>2</v>
      </c>
      <c r="AM12" s="5"/>
      <c r="AN12" s="5"/>
      <c r="AO12" s="5">
        <v>1</v>
      </c>
      <c r="AP12" s="5">
        <v>20220730</v>
      </c>
      <c r="AQ12" s="5">
        <v>20220712</v>
      </c>
      <c r="AR12" s="5">
        <v>6000</v>
      </c>
      <c r="AS12" s="5">
        <v>0</v>
      </c>
      <c r="AT12" s="5">
        <v>20220831</v>
      </c>
    </row>
    <row r="13" spans="1:46" hidden="1" x14ac:dyDescent="0.25">
      <c r="A13" s="5">
        <v>816005003</v>
      </c>
      <c r="B13" s="5" t="s">
        <v>2</v>
      </c>
      <c r="C13" s="5" t="s">
        <v>6</v>
      </c>
      <c r="D13" s="5">
        <v>73090</v>
      </c>
      <c r="E13" s="5" t="s">
        <v>6</v>
      </c>
      <c r="F13" s="5">
        <v>73090</v>
      </c>
      <c r="G13" s="5"/>
      <c r="H13" s="5" t="s">
        <v>84</v>
      </c>
      <c r="I13" s="5" t="s">
        <v>85</v>
      </c>
      <c r="J13" s="6">
        <v>44727</v>
      </c>
      <c r="K13" s="7">
        <v>6000</v>
      </c>
      <c r="L13" s="7">
        <v>6000</v>
      </c>
      <c r="M13" s="5" t="s">
        <v>74</v>
      </c>
      <c r="N13" s="5" t="s">
        <v>273</v>
      </c>
      <c r="O13" s="7">
        <v>6000</v>
      </c>
      <c r="P13" s="5"/>
      <c r="Q13" s="5"/>
      <c r="R13" s="8">
        <v>0</v>
      </c>
      <c r="S13" s="8">
        <v>0</v>
      </c>
      <c r="T13" s="5" t="s">
        <v>75</v>
      </c>
      <c r="U13" s="7">
        <v>6000</v>
      </c>
      <c r="V13" s="7">
        <v>0</v>
      </c>
      <c r="W13" s="7">
        <v>0</v>
      </c>
      <c r="X13" s="5"/>
      <c r="Y13" s="7">
        <v>0</v>
      </c>
      <c r="Z13" s="5"/>
      <c r="AA13" s="7">
        <v>6000</v>
      </c>
      <c r="AB13" s="7">
        <v>0</v>
      </c>
      <c r="AC13" s="7"/>
      <c r="AD13" s="7"/>
      <c r="AE13" s="5"/>
      <c r="AF13" s="5"/>
      <c r="AG13" s="5"/>
      <c r="AH13" s="5"/>
      <c r="AI13" s="5"/>
      <c r="AJ13" s="6">
        <v>44727</v>
      </c>
      <c r="AK13" s="5"/>
      <c r="AL13" s="5">
        <v>2</v>
      </c>
      <c r="AM13" s="5"/>
      <c r="AN13" s="5"/>
      <c r="AO13" s="5">
        <v>1</v>
      </c>
      <c r="AP13" s="5">
        <v>20220730</v>
      </c>
      <c r="AQ13" s="5">
        <v>20220712</v>
      </c>
      <c r="AR13" s="5">
        <v>6000</v>
      </c>
      <c r="AS13" s="5">
        <v>0</v>
      </c>
      <c r="AT13" s="5">
        <v>20220831</v>
      </c>
    </row>
    <row r="14" spans="1:46" hidden="1" x14ac:dyDescent="0.25">
      <c r="A14" s="5">
        <v>816005003</v>
      </c>
      <c r="B14" s="5" t="s">
        <v>2</v>
      </c>
      <c r="C14" s="5" t="s">
        <v>6</v>
      </c>
      <c r="D14" s="5">
        <v>73091</v>
      </c>
      <c r="E14" s="5" t="s">
        <v>6</v>
      </c>
      <c r="F14" s="5">
        <v>73091</v>
      </c>
      <c r="G14" s="5"/>
      <c r="H14" s="5" t="s">
        <v>86</v>
      </c>
      <c r="I14" s="5" t="s">
        <v>87</v>
      </c>
      <c r="J14" s="6">
        <v>44727</v>
      </c>
      <c r="K14" s="7">
        <v>6000</v>
      </c>
      <c r="L14" s="7">
        <v>6000</v>
      </c>
      <c r="M14" s="5" t="s">
        <v>74</v>
      </c>
      <c r="N14" s="5" t="s">
        <v>273</v>
      </c>
      <c r="O14" s="7">
        <v>6000</v>
      </c>
      <c r="P14" s="5"/>
      <c r="Q14" s="5"/>
      <c r="R14" s="8">
        <v>0</v>
      </c>
      <c r="S14" s="8">
        <v>0</v>
      </c>
      <c r="T14" s="5" t="s">
        <v>75</v>
      </c>
      <c r="U14" s="7">
        <v>6000</v>
      </c>
      <c r="V14" s="7">
        <v>0</v>
      </c>
      <c r="W14" s="7">
        <v>0</v>
      </c>
      <c r="X14" s="5"/>
      <c r="Y14" s="7">
        <v>0</v>
      </c>
      <c r="Z14" s="5"/>
      <c r="AA14" s="7">
        <v>6000</v>
      </c>
      <c r="AB14" s="7">
        <v>0</v>
      </c>
      <c r="AC14" s="7"/>
      <c r="AD14" s="7"/>
      <c r="AE14" s="5"/>
      <c r="AF14" s="5"/>
      <c r="AG14" s="5"/>
      <c r="AH14" s="5"/>
      <c r="AI14" s="5"/>
      <c r="AJ14" s="6">
        <v>44727</v>
      </c>
      <c r="AK14" s="5"/>
      <c r="AL14" s="5">
        <v>2</v>
      </c>
      <c r="AM14" s="5"/>
      <c r="AN14" s="5"/>
      <c r="AO14" s="5">
        <v>1</v>
      </c>
      <c r="AP14" s="5">
        <v>20220730</v>
      </c>
      <c r="AQ14" s="5">
        <v>20220712</v>
      </c>
      <c r="AR14" s="5">
        <v>6000</v>
      </c>
      <c r="AS14" s="5">
        <v>0</v>
      </c>
      <c r="AT14" s="5">
        <v>20220831</v>
      </c>
    </row>
    <row r="15" spans="1:46" hidden="1" x14ac:dyDescent="0.25">
      <c r="A15" s="5">
        <v>816005003</v>
      </c>
      <c r="B15" s="5" t="s">
        <v>2</v>
      </c>
      <c r="C15" s="5" t="s">
        <v>5</v>
      </c>
      <c r="D15" s="5">
        <v>27475</v>
      </c>
      <c r="E15" s="5" t="s">
        <v>5</v>
      </c>
      <c r="F15" s="5">
        <v>27475</v>
      </c>
      <c r="G15" s="5"/>
      <c r="H15" s="5" t="s">
        <v>88</v>
      </c>
      <c r="I15" s="5" t="s">
        <v>89</v>
      </c>
      <c r="J15" s="6">
        <v>44727</v>
      </c>
      <c r="K15" s="7">
        <v>1434893</v>
      </c>
      <c r="L15" s="7">
        <v>1434893</v>
      </c>
      <c r="M15" s="5" t="s">
        <v>74</v>
      </c>
      <c r="N15" s="5" t="s">
        <v>273</v>
      </c>
      <c r="O15" s="7">
        <v>1434893</v>
      </c>
      <c r="P15" s="5"/>
      <c r="Q15" s="5"/>
      <c r="R15" s="8">
        <v>0</v>
      </c>
      <c r="S15" s="8">
        <v>0</v>
      </c>
      <c r="T15" s="5" t="s">
        <v>75</v>
      </c>
      <c r="U15" s="7">
        <v>1434893</v>
      </c>
      <c r="V15" s="7">
        <v>0</v>
      </c>
      <c r="W15" s="7">
        <v>0</v>
      </c>
      <c r="X15" s="5"/>
      <c r="Y15" s="7">
        <v>0</v>
      </c>
      <c r="Z15" s="5"/>
      <c r="AA15" s="7">
        <v>1434893</v>
      </c>
      <c r="AB15" s="7">
        <v>0</v>
      </c>
      <c r="AC15" s="7"/>
      <c r="AD15" s="7"/>
      <c r="AE15" s="5"/>
      <c r="AF15" s="5"/>
      <c r="AG15" s="5"/>
      <c r="AH15" s="5"/>
      <c r="AI15" s="5"/>
      <c r="AJ15" s="6">
        <v>44727</v>
      </c>
      <c r="AK15" s="5"/>
      <c r="AL15" s="5">
        <v>2</v>
      </c>
      <c r="AM15" s="5"/>
      <c r="AN15" s="5"/>
      <c r="AO15" s="5">
        <v>1</v>
      </c>
      <c r="AP15" s="5">
        <v>20220730</v>
      </c>
      <c r="AQ15" s="5">
        <v>20220712</v>
      </c>
      <c r="AR15" s="5">
        <v>1434893</v>
      </c>
      <c r="AS15" s="5">
        <v>0</v>
      </c>
      <c r="AT15" s="5">
        <v>20220831</v>
      </c>
    </row>
    <row r="16" spans="1:46" hidden="1" x14ac:dyDescent="0.25">
      <c r="A16" s="5">
        <v>816005003</v>
      </c>
      <c r="B16" s="5" t="s">
        <v>2</v>
      </c>
      <c r="C16" s="5" t="s">
        <v>5</v>
      </c>
      <c r="D16" s="5">
        <v>17236</v>
      </c>
      <c r="E16" s="5" t="s">
        <v>5</v>
      </c>
      <c r="F16" s="5">
        <v>17236</v>
      </c>
      <c r="G16" s="5"/>
      <c r="H16" s="5" t="s">
        <v>90</v>
      </c>
      <c r="I16" s="5" t="s">
        <v>91</v>
      </c>
      <c r="J16" s="6">
        <v>44727</v>
      </c>
      <c r="K16" s="7">
        <v>56300</v>
      </c>
      <c r="L16" s="7">
        <v>56300</v>
      </c>
      <c r="M16" s="5" t="s">
        <v>92</v>
      </c>
      <c r="N16" s="5" t="s">
        <v>271</v>
      </c>
      <c r="O16" s="5"/>
      <c r="P16" s="5"/>
      <c r="Q16" s="5"/>
      <c r="R16" s="8">
        <v>0</v>
      </c>
      <c r="S16" s="8">
        <v>0</v>
      </c>
      <c r="T16" s="5" t="s">
        <v>75</v>
      </c>
      <c r="U16" s="7">
        <v>56300</v>
      </c>
      <c r="V16" s="7">
        <v>0</v>
      </c>
      <c r="W16" s="7">
        <v>0</v>
      </c>
      <c r="X16" s="5"/>
      <c r="Y16" s="7">
        <v>56300</v>
      </c>
      <c r="Z16" s="5" t="s">
        <v>93</v>
      </c>
      <c r="AA16" s="7">
        <v>0</v>
      </c>
      <c r="AB16" s="7">
        <v>56300</v>
      </c>
      <c r="AC16" s="7"/>
      <c r="AD16" s="7"/>
      <c r="AE16" s="5"/>
      <c r="AF16" s="5"/>
      <c r="AG16" s="5"/>
      <c r="AH16" s="5"/>
      <c r="AI16" s="5"/>
      <c r="AJ16" s="6">
        <v>44727</v>
      </c>
      <c r="AK16" s="5"/>
      <c r="AL16" s="5">
        <v>9</v>
      </c>
      <c r="AM16" s="5"/>
      <c r="AN16" s="5" t="s">
        <v>94</v>
      </c>
      <c r="AO16" s="5">
        <v>1</v>
      </c>
      <c r="AP16" s="5">
        <v>21001231</v>
      </c>
      <c r="AQ16" s="5">
        <v>20220801</v>
      </c>
      <c r="AR16" s="5">
        <v>56300</v>
      </c>
      <c r="AS16" s="5">
        <v>0</v>
      </c>
      <c r="AT16" s="5">
        <v>20220831</v>
      </c>
    </row>
    <row r="17" spans="1:46" hidden="1" x14ac:dyDescent="0.25">
      <c r="A17" s="5">
        <v>816005003</v>
      </c>
      <c r="B17" s="5" t="s">
        <v>2</v>
      </c>
      <c r="C17" s="5" t="s">
        <v>5</v>
      </c>
      <c r="D17" s="5">
        <v>17580</v>
      </c>
      <c r="E17" s="5" t="s">
        <v>5</v>
      </c>
      <c r="F17" s="5">
        <v>17580</v>
      </c>
      <c r="G17" s="5"/>
      <c r="H17" s="5" t="s">
        <v>95</v>
      </c>
      <c r="I17" s="5" t="s">
        <v>96</v>
      </c>
      <c r="J17" s="6">
        <v>44727</v>
      </c>
      <c r="K17" s="7">
        <v>85300</v>
      </c>
      <c r="L17" s="7">
        <v>85300</v>
      </c>
      <c r="M17" s="5" t="s">
        <v>92</v>
      </c>
      <c r="N17" s="5" t="s">
        <v>271</v>
      </c>
      <c r="O17" s="5"/>
      <c r="P17" s="5"/>
      <c r="Q17" s="5"/>
      <c r="R17" s="8">
        <v>0</v>
      </c>
      <c r="S17" s="8">
        <v>0</v>
      </c>
      <c r="T17" s="5" t="s">
        <v>75</v>
      </c>
      <c r="U17" s="7">
        <v>85300</v>
      </c>
      <c r="V17" s="7">
        <v>0</v>
      </c>
      <c r="W17" s="7">
        <v>0</v>
      </c>
      <c r="X17" s="5"/>
      <c r="Y17" s="7">
        <v>85300</v>
      </c>
      <c r="Z17" s="5" t="s">
        <v>97</v>
      </c>
      <c r="AA17" s="7">
        <v>0</v>
      </c>
      <c r="AB17" s="7">
        <v>85300</v>
      </c>
      <c r="AC17" s="7"/>
      <c r="AD17" s="7"/>
      <c r="AE17" s="5"/>
      <c r="AF17" s="5"/>
      <c r="AG17" s="5"/>
      <c r="AH17" s="5"/>
      <c r="AI17" s="5"/>
      <c r="AJ17" s="6">
        <v>44727</v>
      </c>
      <c r="AK17" s="5"/>
      <c r="AL17" s="5">
        <v>9</v>
      </c>
      <c r="AM17" s="5"/>
      <c r="AN17" s="5" t="s">
        <v>94</v>
      </c>
      <c r="AO17" s="5">
        <v>1</v>
      </c>
      <c r="AP17" s="5">
        <v>21001231</v>
      </c>
      <c r="AQ17" s="5">
        <v>20220801</v>
      </c>
      <c r="AR17" s="5">
        <v>85300</v>
      </c>
      <c r="AS17" s="5">
        <v>0</v>
      </c>
      <c r="AT17" s="5">
        <v>20220831</v>
      </c>
    </row>
    <row r="18" spans="1:46" hidden="1" x14ac:dyDescent="0.25">
      <c r="A18" s="5">
        <v>816005003</v>
      </c>
      <c r="B18" s="5" t="s">
        <v>2</v>
      </c>
      <c r="C18" s="5" t="s">
        <v>5</v>
      </c>
      <c r="D18" s="5">
        <v>71578</v>
      </c>
      <c r="E18" s="5" t="s">
        <v>5</v>
      </c>
      <c r="F18" s="5">
        <v>71578</v>
      </c>
      <c r="G18" s="5"/>
      <c r="H18" s="5" t="s">
        <v>98</v>
      </c>
      <c r="I18" s="5" t="s">
        <v>99</v>
      </c>
      <c r="J18" s="6">
        <v>44727</v>
      </c>
      <c r="K18" s="7">
        <v>6000</v>
      </c>
      <c r="L18" s="7">
        <v>6000</v>
      </c>
      <c r="M18" s="5" t="s">
        <v>92</v>
      </c>
      <c r="N18" s="5" t="s">
        <v>271</v>
      </c>
      <c r="O18" s="5"/>
      <c r="P18" s="5"/>
      <c r="Q18" s="5"/>
      <c r="R18" s="8">
        <v>0</v>
      </c>
      <c r="S18" s="8">
        <v>0</v>
      </c>
      <c r="T18" s="5" t="s">
        <v>75</v>
      </c>
      <c r="U18" s="7">
        <v>6000</v>
      </c>
      <c r="V18" s="7">
        <v>0</v>
      </c>
      <c r="W18" s="7">
        <v>0</v>
      </c>
      <c r="X18" s="5"/>
      <c r="Y18" s="7">
        <v>6000</v>
      </c>
      <c r="Z18" s="5" t="s">
        <v>100</v>
      </c>
      <c r="AA18" s="7">
        <v>0</v>
      </c>
      <c r="AB18" s="7">
        <v>6000</v>
      </c>
      <c r="AC18" s="7"/>
      <c r="AD18" s="7"/>
      <c r="AE18" s="5"/>
      <c r="AF18" s="5"/>
      <c r="AG18" s="5"/>
      <c r="AH18" s="5"/>
      <c r="AI18" s="5"/>
      <c r="AJ18" s="6">
        <v>44727</v>
      </c>
      <c r="AK18" s="5"/>
      <c r="AL18" s="5">
        <v>9</v>
      </c>
      <c r="AM18" s="5"/>
      <c r="AN18" s="5" t="s">
        <v>94</v>
      </c>
      <c r="AO18" s="5">
        <v>1</v>
      </c>
      <c r="AP18" s="5">
        <v>21001231</v>
      </c>
      <c r="AQ18" s="5">
        <v>20220801</v>
      </c>
      <c r="AR18" s="5">
        <v>6000</v>
      </c>
      <c r="AS18" s="5">
        <v>0</v>
      </c>
      <c r="AT18" s="5">
        <v>20220831</v>
      </c>
    </row>
    <row r="19" spans="1:46" hidden="1" x14ac:dyDescent="0.25">
      <c r="A19" s="5">
        <v>816005003</v>
      </c>
      <c r="B19" s="5" t="s">
        <v>2</v>
      </c>
      <c r="C19" s="5" t="s">
        <v>5</v>
      </c>
      <c r="D19" s="5">
        <v>71582</v>
      </c>
      <c r="E19" s="5" t="s">
        <v>5</v>
      </c>
      <c r="F19" s="5">
        <v>71582</v>
      </c>
      <c r="G19" s="5"/>
      <c r="H19" s="5" t="s">
        <v>101</v>
      </c>
      <c r="I19" s="5" t="s">
        <v>102</v>
      </c>
      <c r="J19" s="6">
        <v>44727</v>
      </c>
      <c r="K19" s="7">
        <v>6000</v>
      </c>
      <c r="L19" s="7">
        <v>6000</v>
      </c>
      <c r="M19" s="5" t="s">
        <v>92</v>
      </c>
      <c r="N19" s="5" t="s">
        <v>271</v>
      </c>
      <c r="O19" s="5"/>
      <c r="P19" s="5"/>
      <c r="Q19" s="5"/>
      <c r="R19" s="8">
        <v>0</v>
      </c>
      <c r="S19" s="8">
        <v>0</v>
      </c>
      <c r="T19" s="5" t="s">
        <v>75</v>
      </c>
      <c r="U19" s="7">
        <v>6000</v>
      </c>
      <c r="V19" s="7">
        <v>0</v>
      </c>
      <c r="W19" s="7">
        <v>0</v>
      </c>
      <c r="X19" s="5"/>
      <c r="Y19" s="7">
        <v>6000</v>
      </c>
      <c r="Z19" s="5" t="s">
        <v>103</v>
      </c>
      <c r="AA19" s="7">
        <v>0</v>
      </c>
      <c r="AB19" s="7">
        <v>6000</v>
      </c>
      <c r="AC19" s="7"/>
      <c r="AD19" s="7"/>
      <c r="AE19" s="5"/>
      <c r="AF19" s="5"/>
      <c r="AG19" s="5"/>
      <c r="AH19" s="5"/>
      <c r="AI19" s="5"/>
      <c r="AJ19" s="6">
        <v>44727</v>
      </c>
      <c r="AK19" s="5"/>
      <c r="AL19" s="5">
        <v>9</v>
      </c>
      <c r="AM19" s="5"/>
      <c r="AN19" s="5" t="s">
        <v>94</v>
      </c>
      <c r="AO19" s="5">
        <v>1</v>
      </c>
      <c r="AP19" s="5">
        <v>21001231</v>
      </c>
      <c r="AQ19" s="5">
        <v>20220801</v>
      </c>
      <c r="AR19" s="5">
        <v>6000</v>
      </c>
      <c r="AS19" s="5">
        <v>0</v>
      </c>
      <c r="AT19" s="5">
        <v>20220831</v>
      </c>
    </row>
    <row r="20" spans="1:46" hidden="1" x14ac:dyDescent="0.25">
      <c r="A20" s="5">
        <v>816005003</v>
      </c>
      <c r="B20" s="5" t="s">
        <v>2</v>
      </c>
      <c r="C20" s="5" t="s">
        <v>5</v>
      </c>
      <c r="D20" s="5">
        <v>71817</v>
      </c>
      <c r="E20" s="5" t="s">
        <v>5</v>
      </c>
      <c r="F20" s="5">
        <v>71817</v>
      </c>
      <c r="G20" s="5"/>
      <c r="H20" s="5" t="s">
        <v>104</v>
      </c>
      <c r="I20" s="5" t="s">
        <v>105</v>
      </c>
      <c r="J20" s="6">
        <v>44727</v>
      </c>
      <c r="K20" s="7">
        <v>56300</v>
      </c>
      <c r="L20" s="7">
        <v>56300</v>
      </c>
      <c r="M20" s="5" t="s">
        <v>92</v>
      </c>
      <c r="N20" s="5" t="s">
        <v>271</v>
      </c>
      <c r="O20" s="5"/>
      <c r="P20" s="5"/>
      <c r="Q20" s="5"/>
      <c r="R20" s="8">
        <v>0</v>
      </c>
      <c r="S20" s="8">
        <v>0</v>
      </c>
      <c r="T20" s="5" t="s">
        <v>75</v>
      </c>
      <c r="U20" s="7">
        <v>56300</v>
      </c>
      <c r="V20" s="7">
        <v>0</v>
      </c>
      <c r="W20" s="7">
        <v>0</v>
      </c>
      <c r="X20" s="5"/>
      <c r="Y20" s="7">
        <v>56300</v>
      </c>
      <c r="Z20" s="5" t="s">
        <v>106</v>
      </c>
      <c r="AA20" s="7">
        <v>0</v>
      </c>
      <c r="AB20" s="7">
        <v>56300</v>
      </c>
      <c r="AC20" s="7"/>
      <c r="AD20" s="7"/>
      <c r="AE20" s="5"/>
      <c r="AF20" s="5"/>
      <c r="AG20" s="5"/>
      <c r="AH20" s="5"/>
      <c r="AI20" s="5"/>
      <c r="AJ20" s="6">
        <v>44727</v>
      </c>
      <c r="AK20" s="5"/>
      <c r="AL20" s="5">
        <v>9</v>
      </c>
      <c r="AM20" s="5"/>
      <c r="AN20" s="5" t="s">
        <v>94</v>
      </c>
      <c r="AO20" s="5">
        <v>1</v>
      </c>
      <c r="AP20" s="5">
        <v>21001231</v>
      </c>
      <c r="AQ20" s="5">
        <v>20220801</v>
      </c>
      <c r="AR20" s="5">
        <v>56300</v>
      </c>
      <c r="AS20" s="5">
        <v>0</v>
      </c>
      <c r="AT20" s="5">
        <v>20220831</v>
      </c>
    </row>
    <row r="21" spans="1:46" hidden="1" x14ac:dyDescent="0.25">
      <c r="A21" s="5">
        <v>816005003</v>
      </c>
      <c r="B21" s="5" t="s">
        <v>2</v>
      </c>
      <c r="C21" s="5" t="s">
        <v>5</v>
      </c>
      <c r="D21" s="5">
        <v>71917</v>
      </c>
      <c r="E21" s="5" t="s">
        <v>5</v>
      </c>
      <c r="F21" s="5">
        <v>71917</v>
      </c>
      <c r="G21" s="5"/>
      <c r="H21" s="5" t="s">
        <v>107</v>
      </c>
      <c r="I21" s="5" t="s">
        <v>108</v>
      </c>
      <c r="J21" s="6">
        <v>44727</v>
      </c>
      <c r="K21" s="7">
        <v>77700</v>
      </c>
      <c r="L21" s="7">
        <v>77700</v>
      </c>
      <c r="M21" s="5" t="s">
        <v>92</v>
      </c>
      <c r="N21" s="5" t="s">
        <v>271</v>
      </c>
      <c r="O21" s="5"/>
      <c r="P21" s="5"/>
      <c r="Q21" s="5"/>
      <c r="R21" s="8">
        <v>0</v>
      </c>
      <c r="S21" s="8">
        <v>0</v>
      </c>
      <c r="T21" s="5" t="s">
        <v>75</v>
      </c>
      <c r="U21" s="7">
        <v>77700</v>
      </c>
      <c r="V21" s="7">
        <v>0</v>
      </c>
      <c r="W21" s="7">
        <v>0</v>
      </c>
      <c r="X21" s="5"/>
      <c r="Y21" s="7">
        <v>77700</v>
      </c>
      <c r="Z21" s="5" t="s">
        <v>109</v>
      </c>
      <c r="AA21" s="7">
        <v>0</v>
      </c>
      <c r="AB21" s="7">
        <v>77700</v>
      </c>
      <c r="AC21" s="7"/>
      <c r="AD21" s="7"/>
      <c r="AE21" s="5"/>
      <c r="AF21" s="5"/>
      <c r="AG21" s="5"/>
      <c r="AH21" s="5"/>
      <c r="AI21" s="5"/>
      <c r="AJ21" s="6">
        <v>44727</v>
      </c>
      <c r="AK21" s="5"/>
      <c r="AL21" s="5">
        <v>9</v>
      </c>
      <c r="AM21" s="5"/>
      <c r="AN21" s="5" t="s">
        <v>94</v>
      </c>
      <c r="AO21" s="5">
        <v>1</v>
      </c>
      <c r="AP21" s="5">
        <v>21001231</v>
      </c>
      <c r="AQ21" s="5">
        <v>20220801</v>
      </c>
      <c r="AR21" s="5">
        <v>77700</v>
      </c>
      <c r="AS21" s="5">
        <v>0</v>
      </c>
      <c r="AT21" s="5">
        <v>20220831</v>
      </c>
    </row>
    <row r="22" spans="1:46" hidden="1" x14ac:dyDescent="0.25">
      <c r="A22" s="5">
        <v>816005003</v>
      </c>
      <c r="B22" s="5" t="s">
        <v>2</v>
      </c>
      <c r="C22" s="5" t="s">
        <v>5</v>
      </c>
      <c r="D22" s="5">
        <v>72098</v>
      </c>
      <c r="E22" s="5" t="s">
        <v>5</v>
      </c>
      <c r="F22" s="5">
        <v>72098</v>
      </c>
      <c r="G22" s="5"/>
      <c r="H22" s="5" t="s">
        <v>110</v>
      </c>
      <c r="I22" s="5" t="s">
        <v>111</v>
      </c>
      <c r="J22" s="6">
        <v>44727</v>
      </c>
      <c r="K22" s="7">
        <v>58000</v>
      </c>
      <c r="L22" s="7">
        <v>58000</v>
      </c>
      <c r="M22" s="5" t="s">
        <v>92</v>
      </c>
      <c r="N22" s="5" t="s">
        <v>271</v>
      </c>
      <c r="O22" s="5"/>
      <c r="P22" s="5"/>
      <c r="Q22" s="5"/>
      <c r="R22" s="8">
        <v>0</v>
      </c>
      <c r="S22" s="8">
        <v>0</v>
      </c>
      <c r="T22" s="5" t="s">
        <v>75</v>
      </c>
      <c r="U22" s="7">
        <v>58000</v>
      </c>
      <c r="V22" s="7">
        <v>0</v>
      </c>
      <c r="W22" s="7">
        <v>0</v>
      </c>
      <c r="X22" s="5"/>
      <c r="Y22" s="7">
        <v>58000</v>
      </c>
      <c r="Z22" s="5" t="s">
        <v>112</v>
      </c>
      <c r="AA22" s="7">
        <v>0</v>
      </c>
      <c r="AB22" s="7">
        <v>58000</v>
      </c>
      <c r="AC22" s="7"/>
      <c r="AD22" s="7"/>
      <c r="AE22" s="5"/>
      <c r="AF22" s="5"/>
      <c r="AG22" s="5"/>
      <c r="AH22" s="5"/>
      <c r="AI22" s="5"/>
      <c r="AJ22" s="6">
        <v>44727</v>
      </c>
      <c r="AK22" s="5"/>
      <c r="AL22" s="5">
        <v>9</v>
      </c>
      <c r="AM22" s="5"/>
      <c r="AN22" s="5" t="s">
        <v>94</v>
      </c>
      <c r="AO22" s="5">
        <v>1</v>
      </c>
      <c r="AP22" s="5">
        <v>21001231</v>
      </c>
      <c r="AQ22" s="5">
        <v>20220801</v>
      </c>
      <c r="AR22" s="5">
        <v>58000</v>
      </c>
      <c r="AS22" s="5">
        <v>0</v>
      </c>
      <c r="AT22" s="5">
        <v>20220831</v>
      </c>
    </row>
    <row r="23" spans="1:46" hidden="1" x14ac:dyDescent="0.25">
      <c r="A23" s="5">
        <v>816005003</v>
      </c>
      <c r="B23" s="5" t="s">
        <v>2</v>
      </c>
      <c r="C23" s="5" t="s">
        <v>5</v>
      </c>
      <c r="D23" s="5">
        <v>72162</v>
      </c>
      <c r="E23" s="5" t="s">
        <v>5</v>
      </c>
      <c r="F23" s="5">
        <v>72162</v>
      </c>
      <c r="G23" s="5"/>
      <c r="H23" s="5" t="s">
        <v>113</v>
      </c>
      <c r="I23" s="5" t="s">
        <v>114</v>
      </c>
      <c r="J23" s="6">
        <v>44727</v>
      </c>
      <c r="K23" s="7">
        <v>103000</v>
      </c>
      <c r="L23" s="7">
        <v>103000</v>
      </c>
      <c r="M23" s="5" t="s">
        <v>92</v>
      </c>
      <c r="N23" s="5" t="s">
        <v>271</v>
      </c>
      <c r="O23" s="5"/>
      <c r="P23" s="5"/>
      <c r="Q23" s="5"/>
      <c r="R23" s="8">
        <v>0</v>
      </c>
      <c r="S23" s="8">
        <v>0</v>
      </c>
      <c r="T23" s="5" t="s">
        <v>75</v>
      </c>
      <c r="U23" s="7">
        <v>103000</v>
      </c>
      <c r="V23" s="7">
        <v>0</v>
      </c>
      <c r="W23" s="7">
        <v>0</v>
      </c>
      <c r="X23" s="5"/>
      <c r="Y23" s="7">
        <v>103000</v>
      </c>
      <c r="Z23" s="5" t="s">
        <v>115</v>
      </c>
      <c r="AA23" s="7">
        <v>0</v>
      </c>
      <c r="AB23" s="7">
        <v>103000</v>
      </c>
      <c r="AC23" s="7"/>
      <c r="AD23" s="7"/>
      <c r="AE23" s="5"/>
      <c r="AF23" s="5"/>
      <c r="AG23" s="5"/>
      <c r="AH23" s="5"/>
      <c r="AI23" s="5"/>
      <c r="AJ23" s="6">
        <v>44727</v>
      </c>
      <c r="AK23" s="5"/>
      <c r="AL23" s="5">
        <v>9</v>
      </c>
      <c r="AM23" s="5"/>
      <c r="AN23" s="5" t="s">
        <v>94</v>
      </c>
      <c r="AO23" s="5">
        <v>1</v>
      </c>
      <c r="AP23" s="5">
        <v>21001231</v>
      </c>
      <c r="AQ23" s="5">
        <v>20220801</v>
      </c>
      <c r="AR23" s="5">
        <v>103000</v>
      </c>
      <c r="AS23" s="5">
        <v>0</v>
      </c>
      <c r="AT23" s="5">
        <v>20220831</v>
      </c>
    </row>
    <row r="24" spans="1:46" hidden="1" x14ac:dyDescent="0.25">
      <c r="A24" s="5">
        <v>816005003</v>
      </c>
      <c r="B24" s="5" t="s">
        <v>2</v>
      </c>
      <c r="C24" s="5" t="s">
        <v>5</v>
      </c>
      <c r="D24" s="5">
        <v>72462</v>
      </c>
      <c r="E24" s="5" t="s">
        <v>5</v>
      </c>
      <c r="F24" s="5">
        <v>72462</v>
      </c>
      <c r="G24" s="5"/>
      <c r="H24" s="5" t="s">
        <v>116</v>
      </c>
      <c r="I24" s="5" t="s">
        <v>117</v>
      </c>
      <c r="J24" s="6">
        <v>44727</v>
      </c>
      <c r="K24" s="7">
        <v>160100</v>
      </c>
      <c r="L24" s="7">
        <v>160100</v>
      </c>
      <c r="M24" s="5" t="s">
        <v>92</v>
      </c>
      <c r="N24" s="5" t="s">
        <v>271</v>
      </c>
      <c r="O24" s="5"/>
      <c r="P24" s="5"/>
      <c r="Q24" s="5"/>
      <c r="R24" s="8">
        <v>0</v>
      </c>
      <c r="S24" s="8">
        <v>0</v>
      </c>
      <c r="T24" s="5" t="s">
        <v>75</v>
      </c>
      <c r="U24" s="7">
        <v>160100</v>
      </c>
      <c r="V24" s="7">
        <v>0</v>
      </c>
      <c r="W24" s="7">
        <v>0</v>
      </c>
      <c r="X24" s="5"/>
      <c r="Y24" s="7">
        <v>160100</v>
      </c>
      <c r="Z24" s="5" t="s">
        <v>118</v>
      </c>
      <c r="AA24" s="7">
        <v>0</v>
      </c>
      <c r="AB24" s="7">
        <v>160100</v>
      </c>
      <c r="AC24" s="7"/>
      <c r="AD24" s="7"/>
      <c r="AE24" s="5"/>
      <c r="AF24" s="5"/>
      <c r="AG24" s="5"/>
      <c r="AH24" s="5"/>
      <c r="AI24" s="5"/>
      <c r="AJ24" s="6">
        <v>44727</v>
      </c>
      <c r="AK24" s="5"/>
      <c r="AL24" s="5">
        <v>9</v>
      </c>
      <c r="AM24" s="5"/>
      <c r="AN24" s="5" t="s">
        <v>94</v>
      </c>
      <c r="AO24" s="5">
        <v>1</v>
      </c>
      <c r="AP24" s="5">
        <v>21001231</v>
      </c>
      <c r="AQ24" s="5">
        <v>20220801</v>
      </c>
      <c r="AR24" s="5">
        <v>160100</v>
      </c>
      <c r="AS24" s="5">
        <v>0</v>
      </c>
      <c r="AT24" s="5">
        <v>20220831</v>
      </c>
    </row>
    <row r="25" spans="1:46" hidden="1" x14ac:dyDescent="0.25">
      <c r="A25" s="5">
        <v>816005003</v>
      </c>
      <c r="B25" s="5" t="s">
        <v>2</v>
      </c>
      <c r="C25" s="5" t="s">
        <v>5</v>
      </c>
      <c r="D25" s="5">
        <v>73218</v>
      </c>
      <c r="E25" s="5" t="s">
        <v>5</v>
      </c>
      <c r="F25" s="5">
        <v>73218</v>
      </c>
      <c r="G25" s="5"/>
      <c r="H25" s="5" t="s">
        <v>119</v>
      </c>
      <c r="I25" s="5" t="s">
        <v>120</v>
      </c>
      <c r="J25" s="6">
        <v>44727</v>
      </c>
      <c r="K25" s="7">
        <v>56300</v>
      </c>
      <c r="L25" s="7">
        <v>56300</v>
      </c>
      <c r="M25" s="5" t="s">
        <v>92</v>
      </c>
      <c r="N25" s="5" t="s">
        <v>271</v>
      </c>
      <c r="O25" s="5"/>
      <c r="P25" s="5"/>
      <c r="Q25" s="5"/>
      <c r="R25" s="8">
        <v>0</v>
      </c>
      <c r="S25" s="8">
        <v>0</v>
      </c>
      <c r="T25" s="5" t="s">
        <v>75</v>
      </c>
      <c r="U25" s="7">
        <v>56300</v>
      </c>
      <c r="V25" s="7">
        <v>0</v>
      </c>
      <c r="W25" s="7">
        <v>0</v>
      </c>
      <c r="X25" s="5"/>
      <c r="Y25" s="7">
        <v>56300</v>
      </c>
      <c r="Z25" s="5" t="s">
        <v>121</v>
      </c>
      <c r="AA25" s="7">
        <v>0</v>
      </c>
      <c r="AB25" s="7">
        <v>56300</v>
      </c>
      <c r="AC25" s="7"/>
      <c r="AD25" s="7"/>
      <c r="AE25" s="5"/>
      <c r="AF25" s="5"/>
      <c r="AG25" s="5"/>
      <c r="AH25" s="5"/>
      <c r="AI25" s="5"/>
      <c r="AJ25" s="6">
        <v>44727</v>
      </c>
      <c r="AK25" s="5"/>
      <c r="AL25" s="5">
        <v>9</v>
      </c>
      <c r="AM25" s="5"/>
      <c r="AN25" s="5" t="s">
        <v>94</v>
      </c>
      <c r="AO25" s="5">
        <v>1</v>
      </c>
      <c r="AP25" s="5">
        <v>21001231</v>
      </c>
      <c r="AQ25" s="5">
        <v>20220801</v>
      </c>
      <c r="AR25" s="5">
        <v>56300</v>
      </c>
      <c r="AS25" s="5">
        <v>0</v>
      </c>
      <c r="AT25" s="5">
        <v>20220831</v>
      </c>
    </row>
    <row r="26" spans="1:46" hidden="1" x14ac:dyDescent="0.25">
      <c r="A26" s="5">
        <v>816005003</v>
      </c>
      <c r="B26" s="5" t="s">
        <v>2</v>
      </c>
      <c r="C26" s="5" t="s">
        <v>5</v>
      </c>
      <c r="D26" s="5">
        <v>73219</v>
      </c>
      <c r="E26" s="5" t="s">
        <v>5</v>
      </c>
      <c r="F26" s="5">
        <v>73219</v>
      </c>
      <c r="G26" s="5"/>
      <c r="H26" s="5" t="s">
        <v>122</v>
      </c>
      <c r="I26" s="5" t="s">
        <v>123</v>
      </c>
      <c r="J26" s="6">
        <v>44727</v>
      </c>
      <c r="K26" s="7">
        <v>80832</v>
      </c>
      <c r="L26" s="7">
        <v>80832</v>
      </c>
      <c r="M26" s="5" t="s">
        <v>92</v>
      </c>
      <c r="N26" s="5" t="s">
        <v>271</v>
      </c>
      <c r="O26" s="5"/>
      <c r="P26" s="5"/>
      <c r="Q26" s="5"/>
      <c r="R26" s="8">
        <v>0</v>
      </c>
      <c r="S26" s="8">
        <v>0</v>
      </c>
      <c r="T26" s="5" t="s">
        <v>75</v>
      </c>
      <c r="U26" s="7">
        <v>80832</v>
      </c>
      <c r="V26" s="7">
        <v>0</v>
      </c>
      <c r="W26" s="7">
        <v>0</v>
      </c>
      <c r="X26" s="5"/>
      <c r="Y26" s="7">
        <v>80832</v>
      </c>
      <c r="Z26" s="5" t="s">
        <v>124</v>
      </c>
      <c r="AA26" s="7">
        <v>0</v>
      </c>
      <c r="AB26" s="7">
        <v>80832</v>
      </c>
      <c r="AC26" s="7"/>
      <c r="AD26" s="7"/>
      <c r="AE26" s="5"/>
      <c r="AF26" s="5"/>
      <c r="AG26" s="5"/>
      <c r="AH26" s="5"/>
      <c r="AI26" s="5"/>
      <c r="AJ26" s="6">
        <v>44727</v>
      </c>
      <c r="AK26" s="5"/>
      <c r="AL26" s="5">
        <v>9</v>
      </c>
      <c r="AM26" s="5"/>
      <c r="AN26" s="5" t="s">
        <v>94</v>
      </c>
      <c r="AO26" s="5">
        <v>1</v>
      </c>
      <c r="AP26" s="5">
        <v>21001231</v>
      </c>
      <c r="AQ26" s="5">
        <v>20220801</v>
      </c>
      <c r="AR26" s="5">
        <v>80832</v>
      </c>
      <c r="AS26" s="5">
        <v>0</v>
      </c>
      <c r="AT26" s="5">
        <v>20220831</v>
      </c>
    </row>
    <row r="27" spans="1:46" hidden="1" x14ac:dyDescent="0.25">
      <c r="A27" s="5">
        <v>816005003</v>
      </c>
      <c r="B27" s="5" t="s">
        <v>2</v>
      </c>
      <c r="C27" s="5" t="s">
        <v>5</v>
      </c>
      <c r="D27" s="5">
        <v>25985</v>
      </c>
      <c r="E27" s="5" t="s">
        <v>6</v>
      </c>
      <c r="F27" s="5">
        <v>25985</v>
      </c>
      <c r="G27" s="5"/>
      <c r="H27" s="5" t="s">
        <v>125</v>
      </c>
      <c r="I27" s="5" t="s">
        <v>126</v>
      </c>
      <c r="J27" s="6">
        <v>44697</v>
      </c>
      <c r="K27" s="7">
        <v>290700</v>
      </c>
      <c r="L27" s="7">
        <v>290700</v>
      </c>
      <c r="M27" s="5" t="s">
        <v>92</v>
      </c>
      <c r="N27" s="5" t="s">
        <v>271</v>
      </c>
      <c r="O27" s="5"/>
      <c r="P27" s="5"/>
      <c r="Q27" s="5"/>
      <c r="R27" s="8">
        <v>0</v>
      </c>
      <c r="S27" s="8">
        <v>0</v>
      </c>
      <c r="T27" s="5" t="s">
        <v>75</v>
      </c>
      <c r="U27" s="7">
        <v>290700</v>
      </c>
      <c r="V27" s="7">
        <v>0</v>
      </c>
      <c r="W27" s="7">
        <v>0</v>
      </c>
      <c r="X27" s="5"/>
      <c r="Y27" s="7">
        <v>290700</v>
      </c>
      <c r="Z27" s="5" t="s">
        <v>127</v>
      </c>
      <c r="AA27" s="7">
        <v>0</v>
      </c>
      <c r="AB27" s="7">
        <v>290700</v>
      </c>
      <c r="AC27" s="7"/>
      <c r="AD27" s="7"/>
      <c r="AE27" s="5"/>
      <c r="AF27" s="5"/>
      <c r="AG27" s="5"/>
      <c r="AH27" s="5"/>
      <c r="AI27" s="5"/>
      <c r="AJ27" s="6">
        <v>44697</v>
      </c>
      <c r="AK27" s="5"/>
      <c r="AL27" s="5">
        <v>9</v>
      </c>
      <c r="AM27" s="5"/>
      <c r="AN27" s="5" t="s">
        <v>94</v>
      </c>
      <c r="AO27" s="5">
        <v>1</v>
      </c>
      <c r="AP27" s="5">
        <v>21001231</v>
      </c>
      <c r="AQ27" s="5">
        <v>20220618</v>
      </c>
      <c r="AR27" s="5">
        <v>290700</v>
      </c>
      <c r="AS27" s="5">
        <v>0</v>
      </c>
      <c r="AT27" s="5">
        <v>20220831</v>
      </c>
    </row>
    <row r="28" spans="1:46" hidden="1" x14ac:dyDescent="0.25">
      <c r="A28" s="5">
        <v>816005003</v>
      </c>
      <c r="B28" s="5" t="s">
        <v>2</v>
      </c>
      <c r="C28" s="5" t="s">
        <v>5</v>
      </c>
      <c r="D28" s="5">
        <v>27894</v>
      </c>
      <c r="E28" s="5" t="s">
        <v>5</v>
      </c>
      <c r="F28" s="5">
        <v>27894</v>
      </c>
      <c r="G28" s="5"/>
      <c r="H28" s="5" t="s">
        <v>128</v>
      </c>
      <c r="I28" s="5" t="s">
        <v>129</v>
      </c>
      <c r="J28" s="6">
        <v>44727</v>
      </c>
      <c r="K28" s="7">
        <v>178300</v>
      </c>
      <c r="L28" s="7">
        <v>178300</v>
      </c>
      <c r="M28" s="5" t="s">
        <v>92</v>
      </c>
      <c r="N28" s="5" t="s">
        <v>271</v>
      </c>
      <c r="O28" s="5"/>
      <c r="P28" s="5"/>
      <c r="Q28" s="5"/>
      <c r="R28" s="8">
        <v>0</v>
      </c>
      <c r="S28" s="8">
        <v>0</v>
      </c>
      <c r="T28" s="5" t="s">
        <v>75</v>
      </c>
      <c r="U28" s="7">
        <v>178300</v>
      </c>
      <c r="V28" s="7">
        <v>0</v>
      </c>
      <c r="W28" s="7">
        <v>0</v>
      </c>
      <c r="X28" s="5"/>
      <c r="Y28" s="7">
        <v>178300</v>
      </c>
      <c r="Z28" s="5" t="s">
        <v>130</v>
      </c>
      <c r="AA28" s="7">
        <v>0</v>
      </c>
      <c r="AB28" s="7">
        <v>178300</v>
      </c>
      <c r="AC28" s="7"/>
      <c r="AD28" s="7"/>
      <c r="AE28" s="5"/>
      <c r="AF28" s="5"/>
      <c r="AG28" s="5"/>
      <c r="AH28" s="5"/>
      <c r="AI28" s="5"/>
      <c r="AJ28" s="6">
        <v>44727</v>
      </c>
      <c r="AK28" s="5"/>
      <c r="AL28" s="5">
        <v>9</v>
      </c>
      <c r="AM28" s="5"/>
      <c r="AN28" s="5" t="s">
        <v>94</v>
      </c>
      <c r="AO28" s="5">
        <v>1</v>
      </c>
      <c r="AP28" s="5">
        <v>21001231</v>
      </c>
      <c r="AQ28" s="5">
        <v>20220801</v>
      </c>
      <c r="AR28" s="5">
        <v>178300</v>
      </c>
      <c r="AS28" s="5">
        <v>0</v>
      </c>
      <c r="AT28" s="5">
        <v>20220831</v>
      </c>
    </row>
    <row r="29" spans="1:46" hidden="1" x14ac:dyDescent="0.25">
      <c r="A29" s="5">
        <v>816005003</v>
      </c>
      <c r="B29" s="5" t="s">
        <v>2</v>
      </c>
      <c r="C29" s="5" t="s">
        <v>5</v>
      </c>
      <c r="D29" s="5">
        <v>28058</v>
      </c>
      <c r="E29" s="5" t="s">
        <v>5</v>
      </c>
      <c r="F29" s="5">
        <v>28058</v>
      </c>
      <c r="G29" s="5"/>
      <c r="H29" s="5" t="s">
        <v>131</v>
      </c>
      <c r="I29" s="5" t="s">
        <v>132</v>
      </c>
      <c r="J29" s="6">
        <v>44761</v>
      </c>
      <c r="K29" s="7">
        <v>56300</v>
      </c>
      <c r="L29" s="7">
        <v>56300</v>
      </c>
      <c r="M29" s="5" t="s">
        <v>92</v>
      </c>
      <c r="N29" s="5" t="s">
        <v>271</v>
      </c>
      <c r="O29" s="5"/>
      <c r="P29" s="5"/>
      <c r="Q29" s="5"/>
      <c r="R29" s="8">
        <v>0</v>
      </c>
      <c r="S29" s="8">
        <v>0</v>
      </c>
      <c r="T29" s="5" t="s">
        <v>75</v>
      </c>
      <c r="U29" s="7">
        <v>56300</v>
      </c>
      <c r="V29" s="7">
        <v>0</v>
      </c>
      <c r="W29" s="7">
        <v>0</v>
      </c>
      <c r="X29" s="5"/>
      <c r="Y29" s="7">
        <v>56300</v>
      </c>
      <c r="Z29" s="5" t="s">
        <v>133</v>
      </c>
      <c r="AA29" s="7">
        <v>0</v>
      </c>
      <c r="AB29" s="7">
        <v>56300</v>
      </c>
      <c r="AC29" s="7"/>
      <c r="AD29" s="7"/>
      <c r="AE29" s="5"/>
      <c r="AF29" s="5"/>
      <c r="AG29" s="5"/>
      <c r="AH29" s="5"/>
      <c r="AI29" s="5"/>
      <c r="AJ29" s="6">
        <v>44761</v>
      </c>
      <c r="AK29" s="5"/>
      <c r="AL29" s="5">
        <v>9</v>
      </c>
      <c r="AM29" s="5"/>
      <c r="AN29" s="5" t="s">
        <v>94</v>
      </c>
      <c r="AO29" s="5">
        <v>1</v>
      </c>
      <c r="AP29" s="5">
        <v>21001231</v>
      </c>
      <c r="AQ29" s="5">
        <v>20220803</v>
      </c>
      <c r="AR29" s="5">
        <v>56300</v>
      </c>
      <c r="AS29" s="5">
        <v>0</v>
      </c>
      <c r="AT29" s="5">
        <v>20220831</v>
      </c>
    </row>
    <row r="30" spans="1:46" hidden="1" x14ac:dyDescent="0.25">
      <c r="A30" s="5">
        <v>816005003</v>
      </c>
      <c r="B30" s="5" t="s">
        <v>2</v>
      </c>
      <c r="C30" s="5" t="s">
        <v>5</v>
      </c>
      <c r="D30" s="5">
        <v>28245</v>
      </c>
      <c r="E30" s="5" t="s">
        <v>5</v>
      </c>
      <c r="F30" s="5">
        <v>28245</v>
      </c>
      <c r="G30" s="5"/>
      <c r="H30" s="5" t="s">
        <v>134</v>
      </c>
      <c r="I30" s="5" t="s">
        <v>135</v>
      </c>
      <c r="J30" s="6">
        <v>44761</v>
      </c>
      <c r="K30" s="7">
        <v>30000</v>
      </c>
      <c r="L30" s="7">
        <v>30000</v>
      </c>
      <c r="M30" s="5" t="s">
        <v>92</v>
      </c>
      <c r="N30" s="5" t="s">
        <v>271</v>
      </c>
      <c r="O30" s="5"/>
      <c r="P30" s="5"/>
      <c r="Q30" s="5"/>
      <c r="R30" s="8">
        <v>0</v>
      </c>
      <c r="S30" s="8">
        <v>0</v>
      </c>
      <c r="T30" s="5" t="s">
        <v>75</v>
      </c>
      <c r="U30" s="7">
        <v>30000</v>
      </c>
      <c r="V30" s="7">
        <v>0</v>
      </c>
      <c r="W30" s="7">
        <v>0</v>
      </c>
      <c r="X30" s="5"/>
      <c r="Y30" s="7">
        <v>30000</v>
      </c>
      <c r="Z30" s="5" t="s">
        <v>136</v>
      </c>
      <c r="AA30" s="7">
        <v>0</v>
      </c>
      <c r="AB30" s="7">
        <v>30000</v>
      </c>
      <c r="AC30" s="7"/>
      <c r="AD30" s="7"/>
      <c r="AE30" s="5"/>
      <c r="AF30" s="5"/>
      <c r="AG30" s="5"/>
      <c r="AH30" s="5"/>
      <c r="AI30" s="5"/>
      <c r="AJ30" s="6">
        <v>44761</v>
      </c>
      <c r="AK30" s="5"/>
      <c r="AL30" s="5">
        <v>9</v>
      </c>
      <c r="AM30" s="5"/>
      <c r="AN30" s="5" t="s">
        <v>94</v>
      </c>
      <c r="AO30" s="5">
        <v>1</v>
      </c>
      <c r="AP30" s="5">
        <v>21001231</v>
      </c>
      <c r="AQ30" s="5">
        <v>20220803</v>
      </c>
      <c r="AR30" s="5">
        <v>30000</v>
      </c>
      <c r="AS30" s="5">
        <v>0</v>
      </c>
      <c r="AT30" s="5">
        <v>20220831</v>
      </c>
    </row>
    <row r="31" spans="1:46" hidden="1" x14ac:dyDescent="0.25">
      <c r="A31" s="5">
        <v>816005003</v>
      </c>
      <c r="B31" s="5" t="s">
        <v>2</v>
      </c>
      <c r="C31" s="5" t="s">
        <v>5</v>
      </c>
      <c r="D31" s="5">
        <v>28419</v>
      </c>
      <c r="E31" s="5" t="s">
        <v>5</v>
      </c>
      <c r="F31" s="5">
        <v>28419</v>
      </c>
      <c r="G31" s="5"/>
      <c r="H31" s="5" t="s">
        <v>137</v>
      </c>
      <c r="I31" s="5" t="s">
        <v>138</v>
      </c>
      <c r="J31" s="6">
        <v>44761</v>
      </c>
      <c r="K31" s="7">
        <v>199300</v>
      </c>
      <c r="L31" s="7">
        <v>199300</v>
      </c>
      <c r="M31" s="5" t="s">
        <v>92</v>
      </c>
      <c r="N31" s="5" t="s">
        <v>271</v>
      </c>
      <c r="O31" s="5"/>
      <c r="P31" s="5"/>
      <c r="Q31" s="5"/>
      <c r="R31" s="8">
        <v>0</v>
      </c>
      <c r="S31" s="8">
        <v>0</v>
      </c>
      <c r="T31" s="5" t="s">
        <v>75</v>
      </c>
      <c r="U31" s="7">
        <v>199300</v>
      </c>
      <c r="V31" s="7">
        <v>0</v>
      </c>
      <c r="W31" s="7">
        <v>0</v>
      </c>
      <c r="X31" s="5"/>
      <c r="Y31" s="7">
        <v>199300</v>
      </c>
      <c r="Z31" s="5" t="s">
        <v>139</v>
      </c>
      <c r="AA31" s="7">
        <v>0</v>
      </c>
      <c r="AB31" s="7">
        <v>199300</v>
      </c>
      <c r="AC31" s="7"/>
      <c r="AD31" s="7"/>
      <c r="AE31" s="5"/>
      <c r="AF31" s="5"/>
      <c r="AG31" s="5"/>
      <c r="AH31" s="5"/>
      <c r="AI31" s="5"/>
      <c r="AJ31" s="6">
        <v>44761</v>
      </c>
      <c r="AK31" s="5"/>
      <c r="AL31" s="5">
        <v>9</v>
      </c>
      <c r="AM31" s="5"/>
      <c r="AN31" s="5" t="s">
        <v>94</v>
      </c>
      <c r="AO31" s="5">
        <v>1</v>
      </c>
      <c r="AP31" s="5">
        <v>21001231</v>
      </c>
      <c r="AQ31" s="5">
        <v>20220803</v>
      </c>
      <c r="AR31" s="5">
        <v>199300</v>
      </c>
      <c r="AS31" s="5">
        <v>0</v>
      </c>
      <c r="AT31" s="5">
        <v>20220831</v>
      </c>
    </row>
    <row r="32" spans="1:46" hidden="1" x14ac:dyDescent="0.25">
      <c r="A32" s="5">
        <v>816005003</v>
      </c>
      <c r="B32" s="5" t="s">
        <v>2</v>
      </c>
      <c r="C32" s="5" t="s">
        <v>5</v>
      </c>
      <c r="D32" s="5">
        <v>28724</v>
      </c>
      <c r="E32" s="5" t="s">
        <v>5</v>
      </c>
      <c r="F32" s="5">
        <v>28724</v>
      </c>
      <c r="G32" s="5"/>
      <c r="H32" s="5" t="s">
        <v>140</v>
      </c>
      <c r="I32" s="5" t="s">
        <v>141</v>
      </c>
      <c r="J32" s="6">
        <v>44761</v>
      </c>
      <c r="K32" s="7">
        <v>65700</v>
      </c>
      <c r="L32" s="7">
        <v>65700</v>
      </c>
      <c r="M32" s="5" t="s">
        <v>92</v>
      </c>
      <c r="N32" s="5" t="s">
        <v>271</v>
      </c>
      <c r="O32" s="5"/>
      <c r="P32" s="5"/>
      <c r="Q32" s="5"/>
      <c r="R32" s="8">
        <v>0</v>
      </c>
      <c r="S32" s="8">
        <v>0</v>
      </c>
      <c r="T32" s="5" t="s">
        <v>75</v>
      </c>
      <c r="U32" s="7">
        <v>65700</v>
      </c>
      <c r="V32" s="7">
        <v>0</v>
      </c>
      <c r="W32" s="7">
        <v>0</v>
      </c>
      <c r="X32" s="5"/>
      <c r="Y32" s="7">
        <v>65700</v>
      </c>
      <c r="Z32" s="5" t="s">
        <v>142</v>
      </c>
      <c r="AA32" s="7">
        <v>0</v>
      </c>
      <c r="AB32" s="7">
        <v>65700</v>
      </c>
      <c r="AC32" s="7"/>
      <c r="AD32" s="7"/>
      <c r="AE32" s="5"/>
      <c r="AF32" s="5"/>
      <c r="AG32" s="5"/>
      <c r="AH32" s="5"/>
      <c r="AI32" s="5"/>
      <c r="AJ32" s="6">
        <v>44761</v>
      </c>
      <c r="AK32" s="5"/>
      <c r="AL32" s="5">
        <v>9</v>
      </c>
      <c r="AM32" s="5"/>
      <c r="AN32" s="5" t="s">
        <v>94</v>
      </c>
      <c r="AO32" s="5">
        <v>1</v>
      </c>
      <c r="AP32" s="5">
        <v>21001231</v>
      </c>
      <c r="AQ32" s="5">
        <v>20220803</v>
      </c>
      <c r="AR32" s="5">
        <v>65700</v>
      </c>
      <c r="AS32" s="5">
        <v>0</v>
      </c>
      <c r="AT32" s="5">
        <v>20220831</v>
      </c>
    </row>
    <row r="33" spans="1:46" hidden="1" x14ac:dyDescent="0.25">
      <c r="A33" s="5">
        <v>816005003</v>
      </c>
      <c r="B33" s="5" t="s">
        <v>2</v>
      </c>
      <c r="C33" s="5" t="s">
        <v>5</v>
      </c>
      <c r="D33" s="5">
        <v>28727</v>
      </c>
      <c r="E33" s="5" t="s">
        <v>5</v>
      </c>
      <c r="F33" s="5">
        <v>28727</v>
      </c>
      <c r="G33" s="5"/>
      <c r="H33" s="5" t="s">
        <v>143</v>
      </c>
      <c r="I33" s="5" t="s">
        <v>144</v>
      </c>
      <c r="J33" s="6">
        <v>44761</v>
      </c>
      <c r="K33" s="7">
        <v>65700</v>
      </c>
      <c r="L33" s="7">
        <v>65700</v>
      </c>
      <c r="M33" s="5" t="s">
        <v>92</v>
      </c>
      <c r="N33" s="5" t="s">
        <v>271</v>
      </c>
      <c r="O33" s="5"/>
      <c r="P33" s="5"/>
      <c r="Q33" s="5"/>
      <c r="R33" s="8">
        <v>0</v>
      </c>
      <c r="S33" s="8">
        <v>0</v>
      </c>
      <c r="T33" s="5" t="s">
        <v>75</v>
      </c>
      <c r="U33" s="7">
        <v>65700</v>
      </c>
      <c r="V33" s="7">
        <v>0</v>
      </c>
      <c r="W33" s="7">
        <v>0</v>
      </c>
      <c r="X33" s="5"/>
      <c r="Y33" s="7">
        <v>65700</v>
      </c>
      <c r="Z33" s="5" t="s">
        <v>145</v>
      </c>
      <c r="AA33" s="7">
        <v>0</v>
      </c>
      <c r="AB33" s="7">
        <v>65700</v>
      </c>
      <c r="AC33" s="7"/>
      <c r="AD33" s="7"/>
      <c r="AE33" s="5"/>
      <c r="AF33" s="5"/>
      <c r="AG33" s="5"/>
      <c r="AH33" s="5"/>
      <c r="AI33" s="5"/>
      <c r="AJ33" s="6">
        <v>44761</v>
      </c>
      <c r="AK33" s="5"/>
      <c r="AL33" s="5">
        <v>9</v>
      </c>
      <c r="AM33" s="5"/>
      <c r="AN33" s="5" t="s">
        <v>94</v>
      </c>
      <c r="AO33" s="5">
        <v>1</v>
      </c>
      <c r="AP33" s="5">
        <v>21001231</v>
      </c>
      <c r="AQ33" s="5">
        <v>20220803</v>
      </c>
      <c r="AR33" s="5">
        <v>65700</v>
      </c>
      <c r="AS33" s="5">
        <v>0</v>
      </c>
      <c r="AT33" s="5">
        <v>20220831</v>
      </c>
    </row>
    <row r="34" spans="1:46" hidden="1" x14ac:dyDescent="0.25">
      <c r="A34" s="5">
        <v>816005003</v>
      </c>
      <c r="B34" s="5" t="s">
        <v>2</v>
      </c>
      <c r="C34" s="5" t="s">
        <v>5</v>
      </c>
      <c r="D34" s="5">
        <v>28754</v>
      </c>
      <c r="E34" s="5" t="s">
        <v>5</v>
      </c>
      <c r="F34" s="5">
        <v>28754</v>
      </c>
      <c r="G34" s="5"/>
      <c r="H34" s="5" t="s">
        <v>146</v>
      </c>
      <c r="I34" s="5" t="s">
        <v>147</v>
      </c>
      <c r="J34" s="6">
        <v>44761</v>
      </c>
      <c r="K34" s="7">
        <v>6000</v>
      </c>
      <c r="L34" s="7">
        <v>6000</v>
      </c>
      <c r="M34" s="5" t="s">
        <v>92</v>
      </c>
      <c r="N34" s="5" t="s">
        <v>271</v>
      </c>
      <c r="O34" s="5"/>
      <c r="P34" s="5"/>
      <c r="Q34" s="5"/>
      <c r="R34" s="8">
        <v>0</v>
      </c>
      <c r="S34" s="8">
        <v>0</v>
      </c>
      <c r="T34" s="5" t="s">
        <v>75</v>
      </c>
      <c r="U34" s="7">
        <v>6000</v>
      </c>
      <c r="V34" s="7">
        <v>0</v>
      </c>
      <c r="W34" s="7">
        <v>0</v>
      </c>
      <c r="X34" s="5"/>
      <c r="Y34" s="7">
        <v>6000</v>
      </c>
      <c r="Z34" s="5" t="s">
        <v>148</v>
      </c>
      <c r="AA34" s="7">
        <v>0</v>
      </c>
      <c r="AB34" s="7">
        <v>6000</v>
      </c>
      <c r="AC34" s="7"/>
      <c r="AD34" s="7"/>
      <c r="AE34" s="5"/>
      <c r="AF34" s="5"/>
      <c r="AG34" s="5"/>
      <c r="AH34" s="5"/>
      <c r="AI34" s="5"/>
      <c r="AJ34" s="6">
        <v>44761</v>
      </c>
      <c r="AK34" s="5"/>
      <c r="AL34" s="5">
        <v>9</v>
      </c>
      <c r="AM34" s="5"/>
      <c r="AN34" s="5" t="s">
        <v>94</v>
      </c>
      <c r="AO34" s="5">
        <v>1</v>
      </c>
      <c r="AP34" s="5">
        <v>21001231</v>
      </c>
      <c r="AQ34" s="5">
        <v>20220803</v>
      </c>
      <c r="AR34" s="5">
        <v>6000</v>
      </c>
      <c r="AS34" s="5">
        <v>0</v>
      </c>
      <c r="AT34" s="5">
        <v>20220831</v>
      </c>
    </row>
    <row r="35" spans="1:46" hidden="1" x14ac:dyDescent="0.25">
      <c r="A35" s="5">
        <v>816005003</v>
      </c>
      <c r="B35" s="5" t="s">
        <v>2</v>
      </c>
      <c r="C35" s="5" t="s">
        <v>5</v>
      </c>
      <c r="D35" s="5">
        <v>29131</v>
      </c>
      <c r="E35" s="5" t="s">
        <v>5</v>
      </c>
      <c r="F35" s="5">
        <v>29131</v>
      </c>
      <c r="G35" s="5"/>
      <c r="H35" s="5" t="s">
        <v>149</v>
      </c>
      <c r="I35" s="5" t="s">
        <v>150</v>
      </c>
      <c r="J35" s="6">
        <v>44761</v>
      </c>
      <c r="K35" s="7">
        <v>125000</v>
      </c>
      <c r="L35" s="7">
        <v>125000</v>
      </c>
      <c r="M35" s="5" t="s">
        <v>92</v>
      </c>
      <c r="N35" s="5" t="s">
        <v>271</v>
      </c>
      <c r="O35" s="5"/>
      <c r="P35" s="5"/>
      <c r="Q35" s="5"/>
      <c r="R35" s="8">
        <v>0</v>
      </c>
      <c r="S35" s="8">
        <v>0</v>
      </c>
      <c r="T35" s="5" t="s">
        <v>75</v>
      </c>
      <c r="U35" s="7">
        <v>125000</v>
      </c>
      <c r="V35" s="7">
        <v>0</v>
      </c>
      <c r="W35" s="7">
        <v>0</v>
      </c>
      <c r="X35" s="5"/>
      <c r="Y35" s="7">
        <v>125000</v>
      </c>
      <c r="Z35" s="5" t="s">
        <v>151</v>
      </c>
      <c r="AA35" s="7">
        <v>0</v>
      </c>
      <c r="AB35" s="7">
        <v>125000</v>
      </c>
      <c r="AC35" s="7"/>
      <c r="AD35" s="7"/>
      <c r="AE35" s="5"/>
      <c r="AF35" s="5"/>
      <c r="AG35" s="5"/>
      <c r="AH35" s="5"/>
      <c r="AI35" s="5"/>
      <c r="AJ35" s="6">
        <v>44761</v>
      </c>
      <c r="AK35" s="5"/>
      <c r="AL35" s="5">
        <v>9</v>
      </c>
      <c r="AM35" s="5"/>
      <c r="AN35" s="5" t="s">
        <v>94</v>
      </c>
      <c r="AO35" s="5">
        <v>1</v>
      </c>
      <c r="AP35" s="5">
        <v>21001231</v>
      </c>
      <c r="AQ35" s="5">
        <v>20220803</v>
      </c>
      <c r="AR35" s="5">
        <v>125000</v>
      </c>
      <c r="AS35" s="5">
        <v>0</v>
      </c>
      <c r="AT35" s="5">
        <v>20220831</v>
      </c>
    </row>
    <row r="36" spans="1:46" hidden="1" x14ac:dyDescent="0.25">
      <c r="A36" s="5">
        <v>816005003</v>
      </c>
      <c r="B36" s="5" t="s">
        <v>2</v>
      </c>
      <c r="C36" s="5" t="s">
        <v>5</v>
      </c>
      <c r="D36" s="5">
        <v>29192</v>
      </c>
      <c r="E36" s="5" t="s">
        <v>5</v>
      </c>
      <c r="F36" s="5">
        <v>29192</v>
      </c>
      <c r="G36" s="5"/>
      <c r="H36" s="5" t="s">
        <v>152</v>
      </c>
      <c r="I36" s="5" t="s">
        <v>153</v>
      </c>
      <c r="J36" s="6">
        <v>44761</v>
      </c>
      <c r="K36" s="7">
        <v>192300</v>
      </c>
      <c r="L36" s="7">
        <v>192300</v>
      </c>
      <c r="M36" s="5" t="s">
        <v>92</v>
      </c>
      <c r="N36" s="5" t="s">
        <v>271</v>
      </c>
      <c r="O36" s="5"/>
      <c r="P36" s="5"/>
      <c r="Q36" s="5"/>
      <c r="R36" s="8">
        <v>0</v>
      </c>
      <c r="S36" s="8">
        <v>0</v>
      </c>
      <c r="T36" s="5" t="s">
        <v>75</v>
      </c>
      <c r="U36" s="7">
        <v>192300</v>
      </c>
      <c r="V36" s="7">
        <v>0</v>
      </c>
      <c r="W36" s="7">
        <v>0</v>
      </c>
      <c r="X36" s="5"/>
      <c r="Y36" s="7">
        <v>192300</v>
      </c>
      <c r="Z36" s="5" t="s">
        <v>154</v>
      </c>
      <c r="AA36" s="7">
        <v>0</v>
      </c>
      <c r="AB36" s="7">
        <v>192300</v>
      </c>
      <c r="AC36" s="7"/>
      <c r="AD36" s="7"/>
      <c r="AE36" s="5"/>
      <c r="AF36" s="5"/>
      <c r="AG36" s="5"/>
      <c r="AH36" s="5"/>
      <c r="AI36" s="5"/>
      <c r="AJ36" s="6">
        <v>44761</v>
      </c>
      <c r="AK36" s="5"/>
      <c r="AL36" s="5">
        <v>9</v>
      </c>
      <c r="AM36" s="5"/>
      <c r="AN36" s="5" t="s">
        <v>94</v>
      </c>
      <c r="AO36" s="5">
        <v>1</v>
      </c>
      <c r="AP36" s="5">
        <v>21001231</v>
      </c>
      <c r="AQ36" s="5">
        <v>20220803</v>
      </c>
      <c r="AR36" s="5">
        <v>192300</v>
      </c>
      <c r="AS36" s="5">
        <v>0</v>
      </c>
      <c r="AT36" s="5">
        <v>20220831</v>
      </c>
    </row>
    <row r="37" spans="1:46" hidden="1" x14ac:dyDescent="0.25">
      <c r="A37" s="5">
        <v>816005003</v>
      </c>
      <c r="B37" s="5" t="s">
        <v>2</v>
      </c>
      <c r="C37" s="5" t="s">
        <v>5</v>
      </c>
      <c r="D37" s="5">
        <v>29232</v>
      </c>
      <c r="E37" s="5" t="s">
        <v>5</v>
      </c>
      <c r="F37" s="5">
        <v>29232</v>
      </c>
      <c r="G37" s="5"/>
      <c r="H37" s="5" t="s">
        <v>155</v>
      </c>
      <c r="I37" s="5" t="s">
        <v>156</v>
      </c>
      <c r="J37" s="6">
        <v>44761</v>
      </c>
      <c r="K37" s="7">
        <v>1342116</v>
      </c>
      <c r="L37" s="7">
        <v>1342116</v>
      </c>
      <c r="M37" s="5" t="s">
        <v>92</v>
      </c>
      <c r="N37" s="5" t="s">
        <v>271</v>
      </c>
      <c r="O37" s="5"/>
      <c r="P37" s="5"/>
      <c r="Q37" s="5"/>
      <c r="R37" s="8">
        <v>0</v>
      </c>
      <c r="S37" s="8">
        <v>0</v>
      </c>
      <c r="T37" s="5" t="s">
        <v>75</v>
      </c>
      <c r="U37" s="7">
        <v>1342116</v>
      </c>
      <c r="V37" s="7">
        <v>0</v>
      </c>
      <c r="W37" s="7">
        <v>0</v>
      </c>
      <c r="X37" s="5"/>
      <c r="Y37" s="7">
        <v>1342116</v>
      </c>
      <c r="Z37" s="5" t="s">
        <v>157</v>
      </c>
      <c r="AA37" s="7">
        <v>0</v>
      </c>
      <c r="AB37" s="7">
        <v>1342116</v>
      </c>
      <c r="AC37" s="7"/>
      <c r="AD37" s="7"/>
      <c r="AE37" s="5"/>
      <c r="AF37" s="5"/>
      <c r="AG37" s="5"/>
      <c r="AH37" s="5"/>
      <c r="AI37" s="5"/>
      <c r="AJ37" s="6">
        <v>44761</v>
      </c>
      <c r="AK37" s="5"/>
      <c r="AL37" s="5">
        <v>9</v>
      </c>
      <c r="AM37" s="5"/>
      <c r="AN37" s="5" t="s">
        <v>94</v>
      </c>
      <c r="AO37" s="5">
        <v>1</v>
      </c>
      <c r="AP37" s="5">
        <v>21001231</v>
      </c>
      <c r="AQ37" s="5">
        <v>20220803</v>
      </c>
      <c r="AR37" s="5">
        <v>1342116</v>
      </c>
      <c r="AS37" s="5">
        <v>0</v>
      </c>
      <c r="AT37" s="5">
        <v>20220831</v>
      </c>
    </row>
    <row r="38" spans="1:46" hidden="1" x14ac:dyDescent="0.25">
      <c r="A38" s="5">
        <v>816005003</v>
      </c>
      <c r="B38" s="5" t="s">
        <v>2</v>
      </c>
      <c r="C38" s="5" t="s">
        <v>6</v>
      </c>
      <c r="D38" s="5">
        <v>73668</v>
      </c>
      <c r="E38" s="5" t="s">
        <v>6</v>
      </c>
      <c r="F38" s="5">
        <v>73668</v>
      </c>
      <c r="G38" s="5"/>
      <c r="H38" s="5" t="s">
        <v>158</v>
      </c>
      <c r="I38" s="5" t="s">
        <v>159</v>
      </c>
      <c r="J38" s="6">
        <v>44761</v>
      </c>
      <c r="K38" s="7">
        <v>384759</v>
      </c>
      <c r="L38" s="7">
        <v>384759</v>
      </c>
      <c r="M38" s="5" t="s">
        <v>92</v>
      </c>
      <c r="N38" s="5" t="s">
        <v>271</v>
      </c>
      <c r="O38" s="5"/>
      <c r="P38" s="5"/>
      <c r="Q38" s="5"/>
      <c r="R38" s="8">
        <v>0</v>
      </c>
      <c r="S38" s="8">
        <v>0</v>
      </c>
      <c r="T38" s="5" t="s">
        <v>75</v>
      </c>
      <c r="U38" s="7">
        <v>384759</v>
      </c>
      <c r="V38" s="7">
        <v>0</v>
      </c>
      <c r="W38" s="7">
        <v>0</v>
      </c>
      <c r="X38" s="5"/>
      <c r="Y38" s="7">
        <v>384759</v>
      </c>
      <c r="Z38" s="5" t="s">
        <v>160</v>
      </c>
      <c r="AA38" s="7">
        <v>0</v>
      </c>
      <c r="AB38" s="7">
        <v>384759</v>
      </c>
      <c r="AC38" s="7"/>
      <c r="AD38" s="7"/>
      <c r="AE38" s="5"/>
      <c r="AF38" s="5"/>
      <c r="AG38" s="5"/>
      <c r="AH38" s="5"/>
      <c r="AI38" s="5"/>
      <c r="AJ38" s="6">
        <v>44761</v>
      </c>
      <c r="AK38" s="5"/>
      <c r="AL38" s="5">
        <v>9</v>
      </c>
      <c r="AM38" s="5"/>
      <c r="AN38" s="5" t="s">
        <v>94</v>
      </c>
      <c r="AO38" s="5">
        <v>1</v>
      </c>
      <c r="AP38" s="5">
        <v>21001231</v>
      </c>
      <c r="AQ38" s="5">
        <v>20220803</v>
      </c>
      <c r="AR38" s="5">
        <v>384759</v>
      </c>
      <c r="AS38" s="5">
        <v>0</v>
      </c>
      <c r="AT38" s="5">
        <v>20220831</v>
      </c>
    </row>
    <row r="39" spans="1:46" hidden="1" x14ac:dyDescent="0.25">
      <c r="A39" s="5">
        <v>816005003</v>
      </c>
      <c r="B39" s="5" t="s">
        <v>2</v>
      </c>
      <c r="C39" s="5" t="s">
        <v>6</v>
      </c>
      <c r="D39" s="5">
        <v>73729</v>
      </c>
      <c r="E39" s="5" t="s">
        <v>6</v>
      </c>
      <c r="F39" s="5">
        <v>73729</v>
      </c>
      <c r="G39" s="5"/>
      <c r="H39" s="5" t="s">
        <v>161</v>
      </c>
      <c r="I39" s="5" t="s">
        <v>162</v>
      </c>
      <c r="J39" s="6">
        <v>44761</v>
      </c>
      <c r="K39" s="7">
        <v>12000</v>
      </c>
      <c r="L39" s="7">
        <v>12000</v>
      </c>
      <c r="M39" s="5" t="s">
        <v>92</v>
      </c>
      <c r="N39" s="5" t="s">
        <v>271</v>
      </c>
      <c r="O39" s="5"/>
      <c r="P39" s="5"/>
      <c r="Q39" s="5"/>
      <c r="R39" s="8">
        <v>0</v>
      </c>
      <c r="S39" s="8">
        <v>0</v>
      </c>
      <c r="T39" s="5" t="s">
        <v>75</v>
      </c>
      <c r="U39" s="7">
        <v>12000</v>
      </c>
      <c r="V39" s="7">
        <v>0</v>
      </c>
      <c r="W39" s="7">
        <v>0</v>
      </c>
      <c r="X39" s="5"/>
      <c r="Y39" s="7">
        <v>12000</v>
      </c>
      <c r="Z39" s="5" t="s">
        <v>163</v>
      </c>
      <c r="AA39" s="7">
        <v>0</v>
      </c>
      <c r="AB39" s="7">
        <v>12000</v>
      </c>
      <c r="AC39" s="7"/>
      <c r="AD39" s="7"/>
      <c r="AE39" s="5"/>
      <c r="AF39" s="5"/>
      <c r="AG39" s="5"/>
      <c r="AH39" s="5"/>
      <c r="AI39" s="5"/>
      <c r="AJ39" s="6">
        <v>44761</v>
      </c>
      <c r="AK39" s="5"/>
      <c r="AL39" s="5">
        <v>9</v>
      </c>
      <c r="AM39" s="5"/>
      <c r="AN39" s="5" t="s">
        <v>94</v>
      </c>
      <c r="AO39" s="5">
        <v>1</v>
      </c>
      <c r="AP39" s="5">
        <v>21001231</v>
      </c>
      <c r="AQ39" s="5">
        <v>20220803</v>
      </c>
      <c r="AR39" s="5">
        <v>12000</v>
      </c>
      <c r="AS39" s="5">
        <v>0</v>
      </c>
      <c r="AT39" s="5">
        <v>20220831</v>
      </c>
    </row>
    <row r="40" spans="1:46" hidden="1" x14ac:dyDescent="0.25">
      <c r="A40" s="5">
        <v>816005003</v>
      </c>
      <c r="B40" s="5" t="s">
        <v>2</v>
      </c>
      <c r="C40" s="5" t="s">
        <v>6</v>
      </c>
      <c r="D40" s="5">
        <v>73766</v>
      </c>
      <c r="E40" s="5" t="s">
        <v>6</v>
      </c>
      <c r="F40" s="5">
        <v>73766</v>
      </c>
      <c r="G40" s="5"/>
      <c r="H40" s="5" t="s">
        <v>164</v>
      </c>
      <c r="I40" s="5" t="s">
        <v>165</v>
      </c>
      <c r="J40" s="6">
        <v>44761</v>
      </c>
      <c r="K40" s="7">
        <v>6000</v>
      </c>
      <c r="L40" s="7">
        <v>6000</v>
      </c>
      <c r="M40" s="5" t="s">
        <v>92</v>
      </c>
      <c r="N40" s="5" t="s">
        <v>271</v>
      </c>
      <c r="O40" s="5"/>
      <c r="P40" s="5"/>
      <c r="Q40" s="5"/>
      <c r="R40" s="8">
        <v>0</v>
      </c>
      <c r="S40" s="8">
        <v>0</v>
      </c>
      <c r="T40" s="5" t="s">
        <v>75</v>
      </c>
      <c r="U40" s="7">
        <v>6000</v>
      </c>
      <c r="V40" s="7">
        <v>0</v>
      </c>
      <c r="W40" s="7">
        <v>0</v>
      </c>
      <c r="X40" s="5"/>
      <c r="Y40" s="7">
        <v>6000</v>
      </c>
      <c r="Z40" s="5" t="s">
        <v>166</v>
      </c>
      <c r="AA40" s="7">
        <v>0</v>
      </c>
      <c r="AB40" s="7">
        <v>6000</v>
      </c>
      <c r="AC40" s="7"/>
      <c r="AD40" s="7"/>
      <c r="AE40" s="5"/>
      <c r="AF40" s="5"/>
      <c r="AG40" s="5"/>
      <c r="AH40" s="5"/>
      <c r="AI40" s="5"/>
      <c r="AJ40" s="6">
        <v>44761</v>
      </c>
      <c r="AK40" s="5"/>
      <c r="AL40" s="5">
        <v>9</v>
      </c>
      <c r="AM40" s="5"/>
      <c r="AN40" s="5" t="s">
        <v>94</v>
      </c>
      <c r="AO40" s="5">
        <v>1</v>
      </c>
      <c r="AP40" s="5">
        <v>21001231</v>
      </c>
      <c r="AQ40" s="5">
        <v>20220803</v>
      </c>
      <c r="AR40" s="5">
        <v>6000</v>
      </c>
      <c r="AS40" s="5">
        <v>0</v>
      </c>
      <c r="AT40" s="5">
        <v>20220831</v>
      </c>
    </row>
    <row r="41" spans="1:46" hidden="1" x14ac:dyDescent="0.25">
      <c r="A41" s="5">
        <v>816005003</v>
      </c>
      <c r="B41" s="5" t="s">
        <v>2</v>
      </c>
      <c r="C41" s="5" t="s">
        <v>6</v>
      </c>
      <c r="D41" s="5">
        <v>73873</v>
      </c>
      <c r="E41" s="5" t="s">
        <v>6</v>
      </c>
      <c r="F41" s="5">
        <v>73873</v>
      </c>
      <c r="G41" s="5"/>
      <c r="H41" s="5" t="s">
        <v>167</v>
      </c>
      <c r="I41" s="5" t="s">
        <v>168</v>
      </c>
      <c r="J41" s="6">
        <v>44761</v>
      </c>
      <c r="K41" s="7">
        <v>128700</v>
      </c>
      <c r="L41" s="7">
        <v>128700</v>
      </c>
      <c r="M41" s="5" t="s">
        <v>92</v>
      </c>
      <c r="N41" s="5" t="s">
        <v>271</v>
      </c>
      <c r="O41" s="5"/>
      <c r="P41" s="5"/>
      <c r="Q41" s="5"/>
      <c r="R41" s="8">
        <v>0</v>
      </c>
      <c r="S41" s="8">
        <v>0</v>
      </c>
      <c r="T41" s="5" t="s">
        <v>75</v>
      </c>
      <c r="U41" s="7">
        <v>128700</v>
      </c>
      <c r="V41" s="7">
        <v>0</v>
      </c>
      <c r="W41" s="7">
        <v>0</v>
      </c>
      <c r="X41" s="5"/>
      <c r="Y41" s="7">
        <v>128700</v>
      </c>
      <c r="Z41" s="5" t="s">
        <v>169</v>
      </c>
      <c r="AA41" s="7">
        <v>0</v>
      </c>
      <c r="AB41" s="7">
        <v>128700</v>
      </c>
      <c r="AC41" s="7"/>
      <c r="AD41" s="7"/>
      <c r="AE41" s="5"/>
      <c r="AF41" s="5"/>
      <c r="AG41" s="5"/>
      <c r="AH41" s="5"/>
      <c r="AI41" s="5"/>
      <c r="AJ41" s="6">
        <v>44761</v>
      </c>
      <c r="AK41" s="5"/>
      <c r="AL41" s="5">
        <v>9</v>
      </c>
      <c r="AM41" s="5"/>
      <c r="AN41" s="5" t="s">
        <v>94</v>
      </c>
      <c r="AO41" s="5">
        <v>1</v>
      </c>
      <c r="AP41" s="5">
        <v>21001231</v>
      </c>
      <c r="AQ41" s="5">
        <v>20220803</v>
      </c>
      <c r="AR41" s="5">
        <v>128700</v>
      </c>
      <c r="AS41" s="5">
        <v>0</v>
      </c>
      <c r="AT41" s="5">
        <v>20220831</v>
      </c>
    </row>
    <row r="42" spans="1:46" hidden="1" x14ac:dyDescent="0.25">
      <c r="A42" s="5">
        <v>816005003</v>
      </c>
      <c r="B42" s="5" t="s">
        <v>2</v>
      </c>
      <c r="C42" s="5" t="s">
        <v>6</v>
      </c>
      <c r="D42" s="5">
        <v>74108</v>
      </c>
      <c r="E42" s="5" t="s">
        <v>6</v>
      </c>
      <c r="F42" s="5">
        <v>74108</v>
      </c>
      <c r="G42" s="5"/>
      <c r="H42" s="5" t="s">
        <v>170</v>
      </c>
      <c r="I42" s="5" t="s">
        <v>171</v>
      </c>
      <c r="J42" s="6">
        <v>44761</v>
      </c>
      <c r="K42" s="7">
        <v>317322</v>
      </c>
      <c r="L42" s="7">
        <v>317322</v>
      </c>
      <c r="M42" s="5" t="s">
        <v>92</v>
      </c>
      <c r="N42" s="5" t="s">
        <v>271</v>
      </c>
      <c r="O42" s="5"/>
      <c r="P42" s="5"/>
      <c r="Q42" s="5"/>
      <c r="R42" s="8">
        <v>0</v>
      </c>
      <c r="S42" s="8">
        <v>0</v>
      </c>
      <c r="T42" s="5" t="s">
        <v>75</v>
      </c>
      <c r="U42" s="7">
        <v>317322</v>
      </c>
      <c r="V42" s="7">
        <v>0</v>
      </c>
      <c r="W42" s="7">
        <v>0</v>
      </c>
      <c r="X42" s="5"/>
      <c r="Y42" s="7">
        <v>317322</v>
      </c>
      <c r="Z42" s="5" t="s">
        <v>172</v>
      </c>
      <c r="AA42" s="7">
        <v>0</v>
      </c>
      <c r="AB42" s="7">
        <v>317322</v>
      </c>
      <c r="AC42" s="7"/>
      <c r="AD42" s="7"/>
      <c r="AE42" s="5"/>
      <c r="AF42" s="5"/>
      <c r="AG42" s="5"/>
      <c r="AH42" s="5"/>
      <c r="AI42" s="5"/>
      <c r="AJ42" s="6">
        <v>44761</v>
      </c>
      <c r="AK42" s="5"/>
      <c r="AL42" s="5">
        <v>9</v>
      </c>
      <c r="AM42" s="5"/>
      <c r="AN42" s="5" t="s">
        <v>94</v>
      </c>
      <c r="AO42" s="5">
        <v>1</v>
      </c>
      <c r="AP42" s="5">
        <v>21001231</v>
      </c>
      <c r="AQ42" s="5">
        <v>20220803</v>
      </c>
      <c r="AR42" s="5">
        <v>317322</v>
      </c>
      <c r="AS42" s="5">
        <v>0</v>
      </c>
      <c r="AT42" s="5">
        <v>20220831</v>
      </c>
    </row>
    <row r="43" spans="1:46" hidden="1" x14ac:dyDescent="0.25">
      <c r="A43" s="5">
        <v>816005003</v>
      </c>
      <c r="B43" s="5" t="s">
        <v>2</v>
      </c>
      <c r="C43" s="5" t="s">
        <v>6</v>
      </c>
      <c r="D43" s="5">
        <v>74541</v>
      </c>
      <c r="E43" s="5" t="s">
        <v>6</v>
      </c>
      <c r="F43" s="5">
        <v>74541</v>
      </c>
      <c r="G43" s="5"/>
      <c r="H43" s="5" t="s">
        <v>173</v>
      </c>
      <c r="I43" s="5" t="s">
        <v>174</v>
      </c>
      <c r="J43" s="6">
        <v>44761</v>
      </c>
      <c r="K43" s="7">
        <v>152100</v>
      </c>
      <c r="L43" s="7">
        <v>152100</v>
      </c>
      <c r="M43" s="5" t="s">
        <v>92</v>
      </c>
      <c r="N43" s="5" t="s">
        <v>271</v>
      </c>
      <c r="O43" s="5"/>
      <c r="P43" s="5"/>
      <c r="Q43" s="5"/>
      <c r="R43" s="8">
        <v>0</v>
      </c>
      <c r="S43" s="8">
        <v>0</v>
      </c>
      <c r="T43" s="5" t="s">
        <v>75</v>
      </c>
      <c r="U43" s="7">
        <v>152100</v>
      </c>
      <c r="V43" s="7">
        <v>0</v>
      </c>
      <c r="W43" s="7">
        <v>0</v>
      </c>
      <c r="X43" s="5"/>
      <c r="Y43" s="7">
        <v>152100</v>
      </c>
      <c r="Z43" s="5" t="s">
        <v>175</v>
      </c>
      <c r="AA43" s="7">
        <v>0</v>
      </c>
      <c r="AB43" s="7">
        <v>152100</v>
      </c>
      <c r="AC43" s="7"/>
      <c r="AD43" s="7"/>
      <c r="AE43" s="5"/>
      <c r="AF43" s="5"/>
      <c r="AG43" s="5"/>
      <c r="AH43" s="5"/>
      <c r="AI43" s="5"/>
      <c r="AJ43" s="6">
        <v>44761</v>
      </c>
      <c r="AK43" s="5"/>
      <c r="AL43" s="5">
        <v>9</v>
      </c>
      <c r="AM43" s="5"/>
      <c r="AN43" s="5" t="s">
        <v>94</v>
      </c>
      <c r="AO43" s="5">
        <v>1</v>
      </c>
      <c r="AP43" s="5">
        <v>21001231</v>
      </c>
      <c r="AQ43" s="5">
        <v>20220803</v>
      </c>
      <c r="AR43" s="5">
        <v>152100</v>
      </c>
      <c r="AS43" s="5">
        <v>0</v>
      </c>
      <c r="AT43" s="5">
        <v>20220831</v>
      </c>
    </row>
    <row r="44" spans="1:46" hidden="1" x14ac:dyDescent="0.25">
      <c r="A44" s="5">
        <v>816005003</v>
      </c>
      <c r="B44" s="5" t="s">
        <v>2</v>
      </c>
      <c r="C44" s="5" t="s">
        <v>6</v>
      </c>
      <c r="D44" s="5">
        <v>74593</v>
      </c>
      <c r="E44" s="5" t="s">
        <v>6</v>
      </c>
      <c r="F44" s="5">
        <v>74593</v>
      </c>
      <c r="G44" s="5"/>
      <c r="H44" s="5" t="s">
        <v>176</v>
      </c>
      <c r="I44" s="5" t="s">
        <v>177</v>
      </c>
      <c r="J44" s="6">
        <v>44761</v>
      </c>
      <c r="K44" s="7">
        <v>80832</v>
      </c>
      <c r="L44" s="7">
        <v>80832</v>
      </c>
      <c r="M44" s="5" t="s">
        <v>92</v>
      </c>
      <c r="N44" s="5" t="s">
        <v>271</v>
      </c>
      <c r="O44" s="5"/>
      <c r="P44" s="5"/>
      <c r="Q44" s="5"/>
      <c r="R44" s="8">
        <v>0</v>
      </c>
      <c r="S44" s="8">
        <v>0</v>
      </c>
      <c r="T44" s="5" t="s">
        <v>75</v>
      </c>
      <c r="U44" s="7">
        <v>80832</v>
      </c>
      <c r="V44" s="7">
        <v>0</v>
      </c>
      <c r="W44" s="7">
        <v>0</v>
      </c>
      <c r="X44" s="5"/>
      <c r="Y44" s="7">
        <v>80832</v>
      </c>
      <c r="Z44" s="5" t="s">
        <v>178</v>
      </c>
      <c r="AA44" s="7">
        <v>0</v>
      </c>
      <c r="AB44" s="7">
        <v>80832</v>
      </c>
      <c r="AC44" s="7"/>
      <c r="AD44" s="7"/>
      <c r="AE44" s="5"/>
      <c r="AF44" s="5"/>
      <c r="AG44" s="5"/>
      <c r="AH44" s="5"/>
      <c r="AI44" s="5"/>
      <c r="AJ44" s="6">
        <v>44761</v>
      </c>
      <c r="AK44" s="5"/>
      <c r="AL44" s="5">
        <v>9</v>
      </c>
      <c r="AM44" s="5"/>
      <c r="AN44" s="5" t="s">
        <v>94</v>
      </c>
      <c r="AO44" s="5">
        <v>1</v>
      </c>
      <c r="AP44" s="5">
        <v>21001231</v>
      </c>
      <c r="AQ44" s="5">
        <v>20220803</v>
      </c>
      <c r="AR44" s="5">
        <v>80832</v>
      </c>
      <c r="AS44" s="5">
        <v>0</v>
      </c>
      <c r="AT44" s="5">
        <v>20220831</v>
      </c>
    </row>
    <row r="45" spans="1:46" hidden="1" x14ac:dyDescent="0.25">
      <c r="A45" s="5">
        <v>816005003</v>
      </c>
      <c r="B45" s="5" t="s">
        <v>2</v>
      </c>
      <c r="C45" s="5" t="s">
        <v>6</v>
      </c>
      <c r="D45" s="5">
        <v>74853</v>
      </c>
      <c r="E45" s="5" t="s">
        <v>6</v>
      </c>
      <c r="F45" s="5">
        <v>74853</v>
      </c>
      <c r="G45" s="5"/>
      <c r="H45" s="5" t="s">
        <v>179</v>
      </c>
      <c r="I45" s="5" t="s">
        <v>180</v>
      </c>
      <c r="J45" s="6">
        <v>44761</v>
      </c>
      <c r="K45" s="7">
        <v>6000</v>
      </c>
      <c r="L45" s="7">
        <v>6000</v>
      </c>
      <c r="M45" s="5" t="s">
        <v>92</v>
      </c>
      <c r="N45" s="5" t="s">
        <v>271</v>
      </c>
      <c r="O45" s="5"/>
      <c r="P45" s="5"/>
      <c r="Q45" s="5"/>
      <c r="R45" s="8">
        <v>0</v>
      </c>
      <c r="S45" s="8">
        <v>0</v>
      </c>
      <c r="T45" s="5" t="s">
        <v>75</v>
      </c>
      <c r="U45" s="7">
        <v>6000</v>
      </c>
      <c r="V45" s="7">
        <v>0</v>
      </c>
      <c r="W45" s="7">
        <v>0</v>
      </c>
      <c r="X45" s="5"/>
      <c r="Y45" s="7">
        <v>6000</v>
      </c>
      <c r="Z45" s="5" t="s">
        <v>181</v>
      </c>
      <c r="AA45" s="7">
        <v>0</v>
      </c>
      <c r="AB45" s="7">
        <v>6000</v>
      </c>
      <c r="AC45" s="7"/>
      <c r="AD45" s="7"/>
      <c r="AE45" s="5"/>
      <c r="AF45" s="5"/>
      <c r="AG45" s="5"/>
      <c r="AH45" s="5"/>
      <c r="AI45" s="5"/>
      <c r="AJ45" s="6">
        <v>44761</v>
      </c>
      <c r="AK45" s="5"/>
      <c r="AL45" s="5">
        <v>9</v>
      </c>
      <c r="AM45" s="5"/>
      <c r="AN45" s="5" t="s">
        <v>94</v>
      </c>
      <c r="AO45" s="5">
        <v>1</v>
      </c>
      <c r="AP45" s="5">
        <v>21001231</v>
      </c>
      <c r="AQ45" s="5">
        <v>20220803</v>
      </c>
      <c r="AR45" s="5">
        <v>6000</v>
      </c>
      <c r="AS45" s="5">
        <v>0</v>
      </c>
      <c r="AT45" s="5">
        <v>20220831</v>
      </c>
    </row>
    <row r="46" spans="1:46" hidden="1" x14ac:dyDescent="0.25">
      <c r="A46" s="5">
        <v>816005003</v>
      </c>
      <c r="B46" s="5" t="s">
        <v>2</v>
      </c>
      <c r="C46" s="5" t="s">
        <v>6</v>
      </c>
      <c r="D46" s="5">
        <v>74962</v>
      </c>
      <c r="E46" s="5" t="s">
        <v>6</v>
      </c>
      <c r="F46" s="5">
        <v>74962</v>
      </c>
      <c r="G46" s="5"/>
      <c r="H46" s="5" t="s">
        <v>182</v>
      </c>
      <c r="I46" s="5" t="s">
        <v>183</v>
      </c>
      <c r="J46" s="6">
        <v>44761</v>
      </c>
      <c r="K46" s="7">
        <v>136000</v>
      </c>
      <c r="L46" s="7">
        <v>136000</v>
      </c>
      <c r="M46" s="5" t="s">
        <v>92</v>
      </c>
      <c r="N46" s="5" t="s">
        <v>271</v>
      </c>
      <c r="O46" s="5"/>
      <c r="P46" s="5"/>
      <c r="Q46" s="5"/>
      <c r="R46" s="8">
        <v>0</v>
      </c>
      <c r="S46" s="8">
        <v>0</v>
      </c>
      <c r="T46" s="5" t="s">
        <v>75</v>
      </c>
      <c r="U46" s="7">
        <v>136000</v>
      </c>
      <c r="V46" s="7">
        <v>0</v>
      </c>
      <c r="W46" s="7">
        <v>0</v>
      </c>
      <c r="X46" s="5"/>
      <c r="Y46" s="7">
        <v>136000</v>
      </c>
      <c r="Z46" s="5" t="s">
        <v>184</v>
      </c>
      <c r="AA46" s="7">
        <v>0</v>
      </c>
      <c r="AB46" s="7">
        <v>136000</v>
      </c>
      <c r="AC46" s="7"/>
      <c r="AD46" s="7"/>
      <c r="AE46" s="5"/>
      <c r="AF46" s="5"/>
      <c r="AG46" s="5"/>
      <c r="AH46" s="5"/>
      <c r="AI46" s="5"/>
      <c r="AJ46" s="6">
        <v>44761</v>
      </c>
      <c r="AK46" s="5"/>
      <c r="AL46" s="5">
        <v>9</v>
      </c>
      <c r="AM46" s="5"/>
      <c r="AN46" s="5" t="s">
        <v>94</v>
      </c>
      <c r="AO46" s="5">
        <v>1</v>
      </c>
      <c r="AP46" s="5">
        <v>21001231</v>
      </c>
      <c r="AQ46" s="5">
        <v>20220803</v>
      </c>
      <c r="AR46" s="5">
        <v>136000</v>
      </c>
      <c r="AS46" s="5">
        <v>0</v>
      </c>
      <c r="AT46" s="5">
        <v>20220831</v>
      </c>
    </row>
    <row r="47" spans="1:46" hidden="1" x14ac:dyDescent="0.25">
      <c r="A47" s="5">
        <v>816005003</v>
      </c>
      <c r="B47" s="5" t="s">
        <v>2</v>
      </c>
      <c r="C47" s="5" t="s">
        <v>6</v>
      </c>
      <c r="D47" s="5">
        <v>75328</v>
      </c>
      <c r="E47" s="5" t="s">
        <v>6</v>
      </c>
      <c r="F47" s="5">
        <v>75328</v>
      </c>
      <c r="G47" s="5"/>
      <c r="H47" s="5" t="s">
        <v>185</v>
      </c>
      <c r="I47" s="5" t="s">
        <v>186</v>
      </c>
      <c r="J47" s="6">
        <v>44761</v>
      </c>
      <c r="K47" s="7">
        <v>82300</v>
      </c>
      <c r="L47" s="7">
        <v>82300</v>
      </c>
      <c r="M47" s="5" t="s">
        <v>92</v>
      </c>
      <c r="N47" s="5" t="s">
        <v>271</v>
      </c>
      <c r="O47" s="5"/>
      <c r="P47" s="5"/>
      <c r="Q47" s="5"/>
      <c r="R47" s="8">
        <v>0</v>
      </c>
      <c r="S47" s="8">
        <v>0</v>
      </c>
      <c r="T47" s="5" t="s">
        <v>75</v>
      </c>
      <c r="U47" s="7">
        <v>82300</v>
      </c>
      <c r="V47" s="7">
        <v>0</v>
      </c>
      <c r="W47" s="7">
        <v>0</v>
      </c>
      <c r="X47" s="5"/>
      <c r="Y47" s="7">
        <v>82300</v>
      </c>
      <c r="Z47" s="5" t="s">
        <v>187</v>
      </c>
      <c r="AA47" s="7">
        <v>0</v>
      </c>
      <c r="AB47" s="7">
        <v>82300</v>
      </c>
      <c r="AC47" s="7"/>
      <c r="AD47" s="7"/>
      <c r="AE47" s="5"/>
      <c r="AF47" s="5"/>
      <c r="AG47" s="5"/>
      <c r="AH47" s="5"/>
      <c r="AI47" s="5"/>
      <c r="AJ47" s="6">
        <v>44761</v>
      </c>
      <c r="AK47" s="5"/>
      <c r="AL47" s="5">
        <v>9</v>
      </c>
      <c r="AM47" s="5"/>
      <c r="AN47" s="5" t="s">
        <v>94</v>
      </c>
      <c r="AO47" s="5">
        <v>1</v>
      </c>
      <c r="AP47" s="5">
        <v>21001231</v>
      </c>
      <c r="AQ47" s="5">
        <v>20220803</v>
      </c>
      <c r="AR47" s="5">
        <v>82300</v>
      </c>
      <c r="AS47" s="5">
        <v>0</v>
      </c>
      <c r="AT47" s="5">
        <v>20220831</v>
      </c>
    </row>
    <row r="48" spans="1:46" hidden="1" x14ac:dyDescent="0.25">
      <c r="A48" s="5">
        <v>816005003</v>
      </c>
      <c r="B48" s="5" t="s">
        <v>2</v>
      </c>
      <c r="C48" s="5" t="s">
        <v>6</v>
      </c>
      <c r="D48" s="5">
        <v>75825</v>
      </c>
      <c r="E48" s="5" t="s">
        <v>6</v>
      </c>
      <c r="F48" s="5">
        <v>75825</v>
      </c>
      <c r="G48" s="5"/>
      <c r="H48" s="5" t="s">
        <v>188</v>
      </c>
      <c r="I48" s="5" t="s">
        <v>189</v>
      </c>
      <c r="J48" s="6">
        <v>44761</v>
      </c>
      <c r="K48" s="7">
        <v>58000</v>
      </c>
      <c r="L48" s="7">
        <v>58000</v>
      </c>
      <c r="M48" s="5" t="s">
        <v>92</v>
      </c>
      <c r="N48" s="5" t="s">
        <v>271</v>
      </c>
      <c r="O48" s="5"/>
      <c r="P48" s="5"/>
      <c r="Q48" s="5"/>
      <c r="R48" s="8">
        <v>0</v>
      </c>
      <c r="S48" s="8">
        <v>0</v>
      </c>
      <c r="T48" s="5" t="s">
        <v>75</v>
      </c>
      <c r="U48" s="7">
        <v>58000</v>
      </c>
      <c r="V48" s="7">
        <v>0</v>
      </c>
      <c r="W48" s="7">
        <v>0</v>
      </c>
      <c r="X48" s="5"/>
      <c r="Y48" s="7">
        <v>58000</v>
      </c>
      <c r="Z48" s="5" t="s">
        <v>190</v>
      </c>
      <c r="AA48" s="7">
        <v>0</v>
      </c>
      <c r="AB48" s="7">
        <v>58000</v>
      </c>
      <c r="AC48" s="7"/>
      <c r="AD48" s="7"/>
      <c r="AE48" s="5"/>
      <c r="AF48" s="5"/>
      <c r="AG48" s="5"/>
      <c r="AH48" s="5"/>
      <c r="AI48" s="5"/>
      <c r="AJ48" s="6">
        <v>44761</v>
      </c>
      <c r="AK48" s="5"/>
      <c r="AL48" s="5">
        <v>9</v>
      </c>
      <c r="AM48" s="5"/>
      <c r="AN48" s="5" t="s">
        <v>94</v>
      </c>
      <c r="AO48" s="5">
        <v>1</v>
      </c>
      <c r="AP48" s="5">
        <v>21001231</v>
      </c>
      <c r="AQ48" s="5">
        <v>20220803</v>
      </c>
      <c r="AR48" s="5">
        <v>58000</v>
      </c>
      <c r="AS48" s="5">
        <v>0</v>
      </c>
      <c r="AT48" s="5">
        <v>20220831</v>
      </c>
    </row>
    <row r="49" spans="1:46" hidden="1" x14ac:dyDescent="0.25">
      <c r="A49" s="5">
        <v>816005003</v>
      </c>
      <c r="B49" s="5" t="s">
        <v>2</v>
      </c>
      <c r="C49" s="5" t="s">
        <v>6</v>
      </c>
      <c r="D49" s="5">
        <v>75993</v>
      </c>
      <c r="E49" s="5" t="s">
        <v>6</v>
      </c>
      <c r="F49" s="5">
        <v>75993</v>
      </c>
      <c r="G49" s="5"/>
      <c r="H49" s="5" t="s">
        <v>191</v>
      </c>
      <c r="I49" s="5" t="s">
        <v>192</v>
      </c>
      <c r="J49" s="6">
        <v>44761</v>
      </c>
      <c r="K49" s="7">
        <v>56300</v>
      </c>
      <c r="L49" s="7">
        <v>56300</v>
      </c>
      <c r="M49" s="5" t="s">
        <v>92</v>
      </c>
      <c r="N49" s="5" t="s">
        <v>271</v>
      </c>
      <c r="O49" s="5"/>
      <c r="P49" s="5"/>
      <c r="Q49" s="5"/>
      <c r="R49" s="8">
        <v>0</v>
      </c>
      <c r="S49" s="8">
        <v>0</v>
      </c>
      <c r="T49" s="5" t="s">
        <v>75</v>
      </c>
      <c r="U49" s="7">
        <v>56300</v>
      </c>
      <c r="V49" s="7">
        <v>0</v>
      </c>
      <c r="W49" s="7">
        <v>0</v>
      </c>
      <c r="X49" s="5"/>
      <c r="Y49" s="7">
        <v>56300</v>
      </c>
      <c r="Z49" s="5" t="s">
        <v>193</v>
      </c>
      <c r="AA49" s="7">
        <v>0</v>
      </c>
      <c r="AB49" s="7">
        <v>56300</v>
      </c>
      <c r="AC49" s="7"/>
      <c r="AD49" s="7"/>
      <c r="AE49" s="5"/>
      <c r="AF49" s="5"/>
      <c r="AG49" s="5"/>
      <c r="AH49" s="5"/>
      <c r="AI49" s="5"/>
      <c r="AJ49" s="6">
        <v>44761</v>
      </c>
      <c r="AK49" s="5"/>
      <c r="AL49" s="5">
        <v>9</v>
      </c>
      <c r="AM49" s="5"/>
      <c r="AN49" s="5" t="s">
        <v>94</v>
      </c>
      <c r="AO49" s="5">
        <v>1</v>
      </c>
      <c r="AP49" s="5">
        <v>21001231</v>
      </c>
      <c r="AQ49" s="5">
        <v>20220803</v>
      </c>
      <c r="AR49" s="5">
        <v>56300</v>
      </c>
      <c r="AS49" s="5">
        <v>0</v>
      </c>
      <c r="AT49" s="5">
        <v>20220831</v>
      </c>
    </row>
    <row r="50" spans="1:46" hidden="1" x14ac:dyDescent="0.25">
      <c r="A50" s="5">
        <v>816005003</v>
      </c>
      <c r="B50" s="5" t="s">
        <v>2</v>
      </c>
      <c r="C50" s="5" t="s">
        <v>6</v>
      </c>
      <c r="D50" s="5">
        <v>76205</v>
      </c>
      <c r="E50" s="5" t="s">
        <v>6</v>
      </c>
      <c r="F50" s="5">
        <v>76205</v>
      </c>
      <c r="G50" s="5"/>
      <c r="H50" s="5" t="s">
        <v>194</v>
      </c>
      <c r="I50" s="5" t="s">
        <v>195</v>
      </c>
      <c r="J50" s="6">
        <v>44761</v>
      </c>
      <c r="K50" s="7">
        <v>6000</v>
      </c>
      <c r="L50" s="7">
        <v>6000</v>
      </c>
      <c r="M50" s="5" t="s">
        <v>92</v>
      </c>
      <c r="N50" s="5" t="s">
        <v>271</v>
      </c>
      <c r="O50" s="5"/>
      <c r="P50" s="5"/>
      <c r="Q50" s="5"/>
      <c r="R50" s="8">
        <v>0</v>
      </c>
      <c r="S50" s="8">
        <v>0</v>
      </c>
      <c r="T50" s="5" t="s">
        <v>75</v>
      </c>
      <c r="U50" s="7">
        <v>6000</v>
      </c>
      <c r="V50" s="7">
        <v>0</v>
      </c>
      <c r="W50" s="7">
        <v>0</v>
      </c>
      <c r="X50" s="5"/>
      <c r="Y50" s="7">
        <v>6000</v>
      </c>
      <c r="Z50" s="5" t="s">
        <v>196</v>
      </c>
      <c r="AA50" s="7">
        <v>0</v>
      </c>
      <c r="AB50" s="7">
        <v>6000</v>
      </c>
      <c r="AC50" s="7"/>
      <c r="AD50" s="7"/>
      <c r="AE50" s="5"/>
      <c r="AF50" s="5"/>
      <c r="AG50" s="5"/>
      <c r="AH50" s="5"/>
      <c r="AI50" s="5"/>
      <c r="AJ50" s="6">
        <v>44761</v>
      </c>
      <c r="AK50" s="5"/>
      <c r="AL50" s="5">
        <v>9</v>
      </c>
      <c r="AM50" s="5"/>
      <c r="AN50" s="5" t="s">
        <v>94</v>
      </c>
      <c r="AO50" s="5">
        <v>1</v>
      </c>
      <c r="AP50" s="5">
        <v>21001231</v>
      </c>
      <c r="AQ50" s="5">
        <v>20220803</v>
      </c>
      <c r="AR50" s="5">
        <v>6000</v>
      </c>
      <c r="AS50" s="5">
        <v>0</v>
      </c>
      <c r="AT50" s="5">
        <v>20220831</v>
      </c>
    </row>
    <row r="51" spans="1:46" hidden="1" x14ac:dyDescent="0.25">
      <c r="A51" s="5">
        <v>816005003</v>
      </c>
      <c r="B51" s="5" t="s">
        <v>2</v>
      </c>
      <c r="C51" s="5" t="s">
        <v>7</v>
      </c>
      <c r="D51" s="5">
        <v>16634</v>
      </c>
      <c r="E51" s="5" t="s">
        <v>7</v>
      </c>
      <c r="F51" s="5">
        <v>16634</v>
      </c>
      <c r="G51" s="5"/>
      <c r="H51" s="5" t="s">
        <v>197</v>
      </c>
      <c r="I51" s="5" t="s">
        <v>198</v>
      </c>
      <c r="J51" s="6">
        <v>44697</v>
      </c>
      <c r="K51" s="7">
        <v>79432</v>
      </c>
      <c r="L51" s="7">
        <v>79432</v>
      </c>
      <c r="M51" s="5" t="s">
        <v>92</v>
      </c>
      <c r="N51" s="5" t="s">
        <v>271</v>
      </c>
      <c r="O51" s="5"/>
      <c r="P51" s="5"/>
      <c r="Q51" s="5"/>
      <c r="R51" s="9">
        <v>79432</v>
      </c>
      <c r="S51" s="5" t="s">
        <v>199</v>
      </c>
      <c r="T51" s="5" t="s">
        <v>75</v>
      </c>
      <c r="U51" s="7">
        <v>79432</v>
      </c>
      <c r="V51" s="7">
        <v>0</v>
      </c>
      <c r="W51" s="7">
        <v>0</v>
      </c>
      <c r="X51" s="5"/>
      <c r="Y51" s="7">
        <v>79432</v>
      </c>
      <c r="Z51" s="5" t="s">
        <v>200</v>
      </c>
      <c r="AA51" s="7">
        <v>0</v>
      </c>
      <c r="AB51" s="7">
        <v>79432</v>
      </c>
      <c r="AC51" s="7"/>
      <c r="AD51" s="7"/>
      <c r="AE51" s="5"/>
      <c r="AF51" s="5"/>
      <c r="AG51" s="5"/>
      <c r="AH51" s="5"/>
      <c r="AI51" s="5"/>
      <c r="AJ51" s="6">
        <v>44697</v>
      </c>
      <c r="AK51" s="5"/>
      <c r="AL51" s="5">
        <v>9</v>
      </c>
      <c r="AM51" s="5"/>
      <c r="AN51" s="5" t="s">
        <v>94</v>
      </c>
      <c r="AO51" s="5">
        <v>1</v>
      </c>
      <c r="AP51" s="5">
        <v>21001231</v>
      </c>
      <c r="AQ51" s="5">
        <v>20220618</v>
      </c>
      <c r="AR51" s="5">
        <v>79432</v>
      </c>
      <c r="AS51" s="5">
        <v>0</v>
      </c>
      <c r="AT51" s="5">
        <v>20220831</v>
      </c>
    </row>
    <row r="52" spans="1:46" hidden="1" x14ac:dyDescent="0.25">
      <c r="A52" s="5">
        <v>816005003</v>
      </c>
      <c r="B52" s="5" t="s">
        <v>2</v>
      </c>
      <c r="C52" s="5" t="s">
        <v>7</v>
      </c>
      <c r="D52" s="5">
        <v>18306</v>
      </c>
      <c r="E52" s="5" t="s">
        <v>7</v>
      </c>
      <c r="F52" s="5">
        <v>18306</v>
      </c>
      <c r="G52" s="5"/>
      <c r="H52" s="5" t="s">
        <v>201</v>
      </c>
      <c r="I52" s="5" t="s">
        <v>202</v>
      </c>
      <c r="J52" s="6">
        <v>44761</v>
      </c>
      <c r="K52" s="7">
        <v>56300</v>
      </c>
      <c r="L52" s="7">
        <v>56300</v>
      </c>
      <c r="M52" s="5" t="s">
        <v>92</v>
      </c>
      <c r="N52" s="5" t="s">
        <v>271</v>
      </c>
      <c r="O52" s="5"/>
      <c r="P52" s="5"/>
      <c r="Q52" s="5"/>
      <c r="R52" s="8">
        <v>0</v>
      </c>
      <c r="S52" s="8">
        <v>0</v>
      </c>
      <c r="T52" s="5" t="s">
        <v>75</v>
      </c>
      <c r="U52" s="7">
        <v>56300</v>
      </c>
      <c r="V52" s="7">
        <v>0</v>
      </c>
      <c r="W52" s="7">
        <v>0</v>
      </c>
      <c r="X52" s="5"/>
      <c r="Y52" s="7">
        <v>56300</v>
      </c>
      <c r="Z52" s="5" t="s">
        <v>203</v>
      </c>
      <c r="AA52" s="7">
        <v>0</v>
      </c>
      <c r="AB52" s="7">
        <v>56300</v>
      </c>
      <c r="AC52" s="7"/>
      <c r="AD52" s="7"/>
      <c r="AE52" s="5"/>
      <c r="AF52" s="5"/>
      <c r="AG52" s="5"/>
      <c r="AH52" s="5"/>
      <c r="AI52" s="5"/>
      <c r="AJ52" s="6">
        <v>44761</v>
      </c>
      <c r="AK52" s="5"/>
      <c r="AL52" s="5">
        <v>9</v>
      </c>
      <c r="AM52" s="5"/>
      <c r="AN52" s="5" t="s">
        <v>94</v>
      </c>
      <c r="AO52" s="5">
        <v>1</v>
      </c>
      <c r="AP52" s="5">
        <v>21001231</v>
      </c>
      <c r="AQ52" s="5">
        <v>20220803</v>
      </c>
      <c r="AR52" s="5">
        <v>56300</v>
      </c>
      <c r="AS52" s="5">
        <v>0</v>
      </c>
      <c r="AT52" s="5">
        <v>20220831</v>
      </c>
    </row>
    <row r="53" spans="1:46" hidden="1" x14ac:dyDescent="0.25">
      <c r="A53" s="5">
        <v>816005003</v>
      </c>
      <c r="B53" s="5" t="s">
        <v>2</v>
      </c>
      <c r="C53" s="5" t="s">
        <v>7</v>
      </c>
      <c r="D53" s="5">
        <v>18698</v>
      </c>
      <c r="E53" s="5" t="s">
        <v>7</v>
      </c>
      <c r="F53" s="5">
        <v>18698</v>
      </c>
      <c r="G53" s="5"/>
      <c r="H53" s="5" t="s">
        <v>204</v>
      </c>
      <c r="I53" s="5" t="s">
        <v>205</v>
      </c>
      <c r="J53" s="6">
        <v>44761</v>
      </c>
      <c r="K53" s="7">
        <v>24000</v>
      </c>
      <c r="L53" s="7">
        <v>24000</v>
      </c>
      <c r="M53" s="5" t="s">
        <v>92</v>
      </c>
      <c r="N53" s="5" t="s">
        <v>271</v>
      </c>
      <c r="O53" s="5"/>
      <c r="P53" s="5"/>
      <c r="Q53" s="5"/>
      <c r="R53" s="8">
        <v>0</v>
      </c>
      <c r="S53" s="8">
        <v>0</v>
      </c>
      <c r="T53" s="5" t="s">
        <v>75</v>
      </c>
      <c r="U53" s="7">
        <v>24000</v>
      </c>
      <c r="V53" s="7">
        <v>0</v>
      </c>
      <c r="W53" s="7">
        <v>0</v>
      </c>
      <c r="X53" s="5"/>
      <c r="Y53" s="7">
        <v>24000</v>
      </c>
      <c r="Z53" s="5" t="s">
        <v>206</v>
      </c>
      <c r="AA53" s="7">
        <v>0</v>
      </c>
      <c r="AB53" s="7">
        <v>24000</v>
      </c>
      <c r="AC53" s="7"/>
      <c r="AD53" s="7"/>
      <c r="AE53" s="5"/>
      <c r="AF53" s="5"/>
      <c r="AG53" s="5"/>
      <c r="AH53" s="5"/>
      <c r="AI53" s="5"/>
      <c r="AJ53" s="6">
        <v>44761</v>
      </c>
      <c r="AK53" s="5"/>
      <c r="AL53" s="5">
        <v>9</v>
      </c>
      <c r="AM53" s="5"/>
      <c r="AN53" s="5" t="s">
        <v>94</v>
      </c>
      <c r="AO53" s="5">
        <v>1</v>
      </c>
      <c r="AP53" s="5">
        <v>21001231</v>
      </c>
      <c r="AQ53" s="5">
        <v>20220803</v>
      </c>
      <c r="AR53" s="5">
        <v>24000</v>
      </c>
      <c r="AS53" s="5">
        <v>0</v>
      </c>
      <c r="AT53" s="5">
        <v>20220831</v>
      </c>
    </row>
    <row r="54" spans="1:46" hidden="1" x14ac:dyDescent="0.25">
      <c r="A54" s="5">
        <v>816005003</v>
      </c>
      <c r="B54" s="5" t="s">
        <v>2</v>
      </c>
      <c r="C54" s="5" t="s">
        <v>7</v>
      </c>
      <c r="D54" s="5">
        <v>18699</v>
      </c>
      <c r="E54" s="5" t="s">
        <v>7</v>
      </c>
      <c r="F54" s="5">
        <v>18699</v>
      </c>
      <c r="G54" s="5"/>
      <c r="H54" s="5" t="s">
        <v>207</v>
      </c>
      <c r="I54" s="5" t="s">
        <v>208</v>
      </c>
      <c r="J54" s="6">
        <v>44761</v>
      </c>
      <c r="K54" s="7">
        <v>24000</v>
      </c>
      <c r="L54" s="7">
        <v>24000</v>
      </c>
      <c r="M54" s="5" t="s">
        <v>92</v>
      </c>
      <c r="N54" s="5" t="s">
        <v>271</v>
      </c>
      <c r="O54" s="5"/>
      <c r="P54" s="5"/>
      <c r="Q54" s="5"/>
      <c r="R54" s="8">
        <v>0</v>
      </c>
      <c r="S54" s="8">
        <v>0</v>
      </c>
      <c r="T54" s="5" t="s">
        <v>75</v>
      </c>
      <c r="U54" s="7">
        <v>24000</v>
      </c>
      <c r="V54" s="7">
        <v>0</v>
      </c>
      <c r="W54" s="7">
        <v>0</v>
      </c>
      <c r="X54" s="5"/>
      <c r="Y54" s="7">
        <v>24000</v>
      </c>
      <c r="Z54" s="5" t="s">
        <v>209</v>
      </c>
      <c r="AA54" s="7">
        <v>0</v>
      </c>
      <c r="AB54" s="7">
        <v>24000</v>
      </c>
      <c r="AC54" s="7"/>
      <c r="AD54" s="7"/>
      <c r="AE54" s="5"/>
      <c r="AF54" s="5"/>
      <c r="AG54" s="5"/>
      <c r="AH54" s="5"/>
      <c r="AI54" s="5"/>
      <c r="AJ54" s="6">
        <v>44761</v>
      </c>
      <c r="AK54" s="5"/>
      <c r="AL54" s="5">
        <v>9</v>
      </c>
      <c r="AM54" s="5"/>
      <c r="AN54" s="5" t="s">
        <v>94</v>
      </c>
      <c r="AO54" s="5">
        <v>1</v>
      </c>
      <c r="AP54" s="5">
        <v>21001231</v>
      </c>
      <c r="AQ54" s="5">
        <v>20220803</v>
      </c>
      <c r="AR54" s="5">
        <v>24000</v>
      </c>
      <c r="AS54" s="5">
        <v>0</v>
      </c>
      <c r="AT54" s="5">
        <v>20220831</v>
      </c>
    </row>
    <row r="55" spans="1:46" hidden="1" x14ac:dyDescent="0.25">
      <c r="A55" s="5">
        <v>816005003</v>
      </c>
      <c r="B55" s="5" t="s">
        <v>2</v>
      </c>
      <c r="C55" s="5" t="s">
        <v>6</v>
      </c>
      <c r="D55" s="5">
        <v>68359</v>
      </c>
      <c r="E55" s="5" t="s">
        <v>6</v>
      </c>
      <c r="F55" s="5">
        <v>68359</v>
      </c>
      <c r="G55" s="5"/>
      <c r="H55" s="5" t="s">
        <v>210</v>
      </c>
      <c r="I55" s="5" t="s">
        <v>211</v>
      </c>
      <c r="J55" s="6">
        <v>44697</v>
      </c>
      <c r="K55" s="7">
        <v>56300</v>
      </c>
      <c r="L55" s="7">
        <v>56300</v>
      </c>
      <c r="M55" s="5" t="s">
        <v>92</v>
      </c>
      <c r="N55" s="5" t="s">
        <v>271</v>
      </c>
      <c r="O55" s="5"/>
      <c r="P55" s="5"/>
      <c r="Q55" s="5"/>
      <c r="R55" s="9">
        <v>56300</v>
      </c>
      <c r="S55" s="5" t="s">
        <v>199</v>
      </c>
      <c r="T55" s="5" t="s">
        <v>75</v>
      </c>
      <c r="U55" s="7">
        <v>56300</v>
      </c>
      <c r="V55" s="7">
        <v>0</v>
      </c>
      <c r="W55" s="7">
        <v>0</v>
      </c>
      <c r="X55" s="5"/>
      <c r="Y55" s="7">
        <v>56300</v>
      </c>
      <c r="Z55" s="5" t="s">
        <v>212</v>
      </c>
      <c r="AA55" s="7">
        <v>0</v>
      </c>
      <c r="AB55" s="7">
        <v>56300</v>
      </c>
      <c r="AC55" s="7"/>
      <c r="AD55" s="7"/>
      <c r="AE55" s="5"/>
      <c r="AF55" s="5"/>
      <c r="AG55" s="5"/>
      <c r="AH55" s="5"/>
      <c r="AI55" s="5"/>
      <c r="AJ55" s="6">
        <v>44697</v>
      </c>
      <c r="AK55" s="5"/>
      <c r="AL55" s="5">
        <v>9</v>
      </c>
      <c r="AM55" s="5"/>
      <c r="AN55" s="5" t="s">
        <v>94</v>
      </c>
      <c r="AO55" s="5">
        <v>1</v>
      </c>
      <c r="AP55" s="5">
        <v>21001231</v>
      </c>
      <c r="AQ55" s="5">
        <v>20220618</v>
      </c>
      <c r="AR55" s="5">
        <v>56300</v>
      </c>
      <c r="AS55" s="5">
        <v>0</v>
      </c>
      <c r="AT55" s="5">
        <v>20220831</v>
      </c>
    </row>
    <row r="56" spans="1:46" hidden="1" x14ac:dyDescent="0.25">
      <c r="A56" s="5">
        <v>816005003</v>
      </c>
      <c r="B56" s="5" t="s">
        <v>2</v>
      </c>
      <c r="C56" s="5" t="s">
        <v>5</v>
      </c>
      <c r="D56" s="5">
        <v>26934</v>
      </c>
      <c r="E56" s="5" t="s">
        <v>5</v>
      </c>
      <c r="F56" s="5">
        <v>26934</v>
      </c>
      <c r="G56" s="5"/>
      <c r="H56" s="5" t="s">
        <v>213</v>
      </c>
      <c r="I56" s="5" t="s">
        <v>214</v>
      </c>
      <c r="J56" s="6">
        <v>44727</v>
      </c>
      <c r="K56" s="7">
        <v>100000</v>
      </c>
      <c r="L56" s="7">
        <v>100000</v>
      </c>
      <c r="M56" s="5" t="s">
        <v>92</v>
      </c>
      <c r="N56" s="5" t="s">
        <v>271</v>
      </c>
      <c r="O56" s="5"/>
      <c r="P56" s="5"/>
      <c r="Q56" s="5"/>
      <c r="R56" s="8">
        <v>0</v>
      </c>
      <c r="S56" s="8">
        <v>0</v>
      </c>
      <c r="T56" s="5" t="s">
        <v>75</v>
      </c>
      <c r="U56" s="7">
        <v>100000</v>
      </c>
      <c r="V56" s="7">
        <v>0</v>
      </c>
      <c r="W56" s="7">
        <v>0</v>
      </c>
      <c r="X56" s="5"/>
      <c r="Y56" s="7">
        <v>100000</v>
      </c>
      <c r="Z56" s="5" t="s">
        <v>215</v>
      </c>
      <c r="AA56" s="7">
        <v>0</v>
      </c>
      <c r="AB56" s="7">
        <v>100000</v>
      </c>
      <c r="AC56" s="7"/>
      <c r="AD56" s="7"/>
      <c r="AE56" s="5"/>
      <c r="AF56" s="5"/>
      <c r="AG56" s="5"/>
      <c r="AH56" s="5"/>
      <c r="AI56" s="5"/>
      <c r="AJ56" s="6">
        <v>44727</v>
      </c>
      <c r="AK56" s="5"/>
      <c r="AL56" s="5">
        <v>9</v>
      </c>
      <c r="AM56" s="5"/>
      <c r="AN56" s="5" t="s">
        <v>94</v>
      </c>
      <c r="AO56" s="5">
        <v>1</v>
      </c>
      <c r="AP56" s="5">
        <v>21001231</v>
      </c>
      <c r="AQ56" s="5">
        <v>20220801</v>
      </c>
      <c r="AR56" s="5">
        <v>100000</v>
      </c>
      <c r="AS56" s="5">
        <v>0</v>
      </c>
      <c r="AT56" s="5">
        <v>20220831</v>
      </c>
    </row>
    <row r="57" spans="1:46" hidden="1" x14ac:dyDescent="0.25">
      <c r="A57" s="5">
        <v>816005003</v>
      </c>
      <c r="B57" s="5" t="s">
        <v>2</v>
      </c>
      <c r="C57" s="5" t="s">
        <v>5</v>
      </c>
      <c r="D57" s="5">
        <v>27186</v>
      </c>
      <c r="E57" s="5" t="s">
        <v>5</v>
      </c>
      <c r="F57" s="5">
        <v>27186</v>
      </c>
      <c r="G57" s="5"/>
      <c r="H57" s="5" t="s">
        <v>216</v>
      </c>
      <c r="I57" s="5" t="s">
        <v>217</v>
      </c>
      <c r="J57" s="6">
        <v>44727</v>
      </c>
      <c r="K57" s="7">
        <v>85300</v>
      </c>
      <c r="L57" s="7">
        <v>85300</v>
      </c>
      <c r="M57" s="5" t="s">
        <v>92</v>
      </c>
      <c r="N57" s="5" t="s">
        <v>271</v>
      </c>
      <c r="O57" s="5"/>
      <c r="P57" s="5"/>
      <c r="Q57" s="5"/>
      <c r="R57" s="8">
        <v>0</v>
      </c>
      <c r="S57" s="8">
        <v>0</v>
      </c>
      <c r="T57" s="5" t="s">
        <v>75</v>
      </c>
      <c r="U57" s="7">
        <v>85300</v>
      </c>
      <c r="V57" s="7">
        <v>0</v>
      </c>
      <c r="W57" s="7">
        <v>0</v>
      </c>
      <c r="X57" s="5"/>
      <c r="Y57" s="7">
        <v>85300</v>
      </c>
      <c r="Z57" s="5" t="s">
        <v>218</v>
      </c>
      <c r="AA57" s="7">
        <v>0</v>
      </c>
      <c r="AB57" s="7">
        <v>85300</v>
      </c>
      <c r="AC57" s="7"/>
      <c r="AD57" s="7"/>
      <c r="AE57" s="5"/>
      <c r="AF57" s="5"/>
      <c r="AG57" s="5"/>
      <c r="AH57" s="5"/>
      <c r="AI57" s="5"/>
      <c r="AJ57" s="6">
        <v>44727</v>
      </c>
      <c r="AK57" s="5"/>
      <c r="AL57" s="5">
        <v>9</v>
      </c>
      <c r="AM57" s="5"/>
      <c r="AN57" s="5" t="s">
        <v>94</v>
      </c>
      <c r="AO57" s="5">
        <v>1</v>
      </c>
      <c r="AP57" s="5">
        <v>21001231</v>
      </c>
      <c r="AQ57" s="5">
        <v>20220801</v>
      </c>
      <c r="AR57" s="5">
        <v>85300</v>
      </c>
      <c r="AS57" s="5">
        <v>0</v>
      </c>
      <c r="AT57" s="5">
        <v>20220831</v>
      </c>
    </row>
    <row r="58" spans="1:46" hidden="1" x14ac:dyDescent="0.25">
      <c r="A58" s="5">
        <v>816005003</v>
      </c>
      <c r="B58" s="5" t="s">
        <v>2</v>
      </c>
      <c r="C58" s="5" t="s">
        <v>5</v>
      </c>
      <c r="D58" s="5">
        <v>25113</v>
      </c>
      <c r="E58" s="5" t="s">
        <v>5</v>
      </c>
      <c r="F58" s="5">
        <v>25113</v>
      </c>
      <c r="G58" s="5"/>
      <c r="H58" s="5" t="s">
        <v>219</v>
      </c>
      <c r="I58" s="5" t="s">
        <v>220</v>
      </c>
      <c r="J58" s="6">
        <v>44697</v>
      </c>
      <c r="K58" s="7">
        <v>80832</v>
      </c>
      <c r="L58" s="7">
        <v>80832</v>
      </c>
      <c r="M58" s="5" t="s">
        <v>92</v>
      </c>
      <c r="N58" s="5" t="s">
        <v>271</v>
      </c>
      <c r="O58" s="5"/>
      <c r="P58" s="5"/>
      <c r="Q58" s="5"/>
      <c r="R58" s="9">
        <v>80832</v>
      </c>
      <c r="S58" s="5" t="s">
        <v>199</v>
      </c>
      <c r="T58" s="5" t="s">
        <v>75</v>
      </c>
      <c r="U58" s="7">
        <v>80832</v>
      </c>
      <c r="V58" s="7">
        <v>0</v>
      </c>
      <c r="W58" s="7">
        <v>0</v>
      </c>
      <c r="X58" s="5"/>
      <c r="Y58" s="7">
        <v>80832</v>
      </c>
      <c r="Z58" s="5" t="s">
        <v>221</v>
      </c>
      <c r="AA58" s="7">
        <v>0</v>
      </c>
      <c r="AB58" s="7">
        <v>80832</v>
      </c>
      <c r="AC58" s="7"/>
      <c r="AD58" s="7"/>
      <c r="AE58" s="5"/>
      <c r="AF58" s="5"/>
      <c r="AG58" s="5"/>
      <c r="AH58" s="5"/>
      <c r="AI58" s="5"/>
      <c r="AJ58" s="6">
        <v>44697</v>
      </c>
      <c r="AK58" s="5"/>
      <c r="AL58" s="5">
        <v>9</v>
      </c>
      <c r="AM58" s="5"/>
      <c r="AN58" s="5" t="s">
        <v>94</v>
      </c>
      <c r="AO58" s="5">
        <v>1</v>
      </c>
      <c r="AP58" s="5">
        <v>21001231</v>
      </c>
      <c r="AQ58" s="5">
        <v>20220618</v>
      </c>
      <c r="AR58" s="5">
        <v>80832</v>
      </c>
      <c r="AS58" s="5">
        <v>0</v>
      </c>
      <c r="AT58" s="5">
        <v>20220831</v>
      </c>
    </row>
    <row r="59" spans="1:46" hidden="1" x14ac:dyDescent="0.25">
      <c r="A59" s="5">
        <v>816005003</v>
      </c>
      <c r="B59" s="5" t="s">
        <v>2</v>
      </c>
      <c r="C59" s="5" t="s">
        <v>5</v>
      </c>
      <c r="D59" s="5">
        <v>25435</v>
      </c>
      <c r="E59" s="5" t="s">
        <v>5</v>
      </c>
      <c r="F59" s="5">
        <v>25435</v>
      </c>
      <c r="G59" s="5"/>
      <c r="H59" s="5" t="s">
        <v>222</v>
      </c>
      <c r="I59" s="5" t="s">
        <v>223</v>
      </c>
      <c r="J59" s="6">
        <v>44697</v>
      </c>
      <c r="K59" s="7">
        <v>80832</v>
      </c>
      <c r="L59" s="7">
        <v>80832</v>
      </c>
      <c r="M59" s="5" t="s">
        <v>92</v>
      </c>
      <c r="N59" s="5" t="s">
        <v>271</v>
      </c>
      <c r="O59" s="5"/>
      <c r="P59" s="5"/>
      <c r="Q59" s="5"/>
      <c r="R59" s="9">
        <v>80832</v>
      </c>
      <c r="S59" s="5" t="s">
        <v>199</v>
      </c>
      <c r="T59" s="5" t="s">
        <v>75</v>
      </c>
      <c r="U59" s="7">
        <v>80832</v>
      </c>
      <c r="V59" s="7">
        <v>0</v>
      </c>
      <c r="W59" s="7">
        <v>0</v>
      </c>
      <c r="X59" s="5"/>
      <c r="Y59" s="7">
        <v>80832</v>
      </c>
      <c r="Z59" s="5" t="s">
        <v>224</v>
      </c>
      <c r="AA59" s="7">
        <v>0</v>
      </c>
      <c r="AB59" s="7">
        <v>80832</v>
      </c>
      <c r="AC59" s="7"/>
      <c r="AD59" s="7"/>
      <c r="AE59" s="5"/>
      <c r="AF59" s="5"/>
      <c r="AG59" s="5"/>
      <c r="AH59" s="5"/>
      <c r="AI59" s="5"/>
      <c r="AJ59" s="6">
        <v>44697</v>
      </c>
      <c r="AK59" s="5"/>
      <c r="AL59" s="5">
        <v>9</v>
      </c>
      <c r="AM59" s="5"/>
      <c r="AN59" s="5" t="s">
        <v>94</v>
      </c>
      <c r="AO59" s="5">
        <v>1</v>
      </c>
      <c r="AP59" s="5">
        <v>21001231</v>
      </c>
      <c r="AQ59" s="5">
        <v>20220618</v>
      </c>
      <c r="AR59" s="5">
        <v>80832</v>
      </c>
      <c r="AS59" s="5">
        <v>0</v>
      </c>
      <c r="AT59" s="5">
        <v>20220831</v>
      </c>
    </row>
    <row r="60" spans="1:46" hidden="1" x14ac:dyDescent="0.25">
      <c r="A60" s="5">
        <v>816005003</v>
      </c>
      <c r="B60" s="5" t="s">
        <v>2</v>
      </c>
      <c r="C60" s="5" t="s">
        <v>5</v>
      </c>
      <c r="D60" s="5">
        <v>26535</v>
      </c>
      <c r="E60" s="5" t="s">
        <v>5</v>
      </c>
      <c r="F60" s="5">
        <v>26535</v>
      </c>
      <c r="G60" s="5"/>
      <c r="H60" s="5" t="s">
        <v>225</v>
      </c>
      <c r="I60" s="5" t="s">
        <v>226</v>
      </c>
      <c r="J60" s="6">
        <v>44727</v>
      </c>
      <c r="K60" s="7">
        <v>56300</v>
      </c>
      <c r="L60" s="7">
        <v>56300</v>
      </c>
      <c r="M60" s="5" t="s">
        <v>92</v>
      </c>
      <c r="N60" s="5" t="s">
        <v>271</v>
      </c>
      <c r="O60" s="5"/>
      <c r="P60" s="5"/>
      <c r="Q60" s="5"/>
      <c r="R60" s="8">
        <v>0</v>
      </c>
      <c r="S60" s="8">
        <v>0</v>
      </c>
      <c r="T60" s="5" t="s">
        <v>75</v>
      </c>
      <c r="U60" s="7">
        <v>56300</v>
      </c>
      <c r="V60" s="7">
        <v>0</v>
      </c>
      <c r="W60" s="7">
        <v>0</v>
      </c>
      <c r="X60" s="5"/>
      <c r="Y60" s="7">
        <v>56300</v>
      </c>
      <c r="Z60" s="5" t="s">
        <v>227</v>
      </c>
      <c r="AA60" s="7">
        <v>0</v>
      </c>
      <c r="AB60" s="7">
        <v>56300</v>
      </c>
      <c r="AC60" s="7"/>
      <c r="AD60" s="7"/>
      <c r="AE60" s="5"/>
      <c r="AF60" s="5"/>
      <c r="AG60" s="5"/>
      <c r="AH60" s="5"/>
      <c r="AI60" s="5"/>
      <c r="AJ60" s="6">
        <v>44727</v>
      </c>
      <c r="AK60" s="5"/>
      <c r="AL60" s="5">
        <v>9</v>
      </c>
      <c r="AM60" s="5"/>
      <c r="AN60" s="5" t="s">
        <v>94</v>
      </c>
      <c r="AO60" s="5">
        <v>1</v>
      </c>
      <c r="AP60" s="5">
        <v>21001231</v>
      </c>
      <c r="AQ60" s="5">
        <v>20220801</v>
      </c>
      <c r="AR60" s="5">
        <v>56300</v>
      </c>
      <c r="AS60" s="5">
        <v>0</v>
      </c>
      <c r="AT60" s="5">
        <v>20220831</v>
      </c>
    </row>
    <row r="61" spans="1:46" hidden="1" x14ac:dyDescent="0.25">
      <c r="A61" s="5">
        <v>816005003</v>
      </c>
      <c r="B61" s="5" t="s">
        <v>2</v>
      </c>
      <c r="C61" s="5" t="s">
        <v>6</v>
      </c>
      <c r="D61" s="5">
        <v>69303</v>
      </c>
      <c r="E61" s="5" t="s">
        <v>6</v>
      </c>
      <c r="F61" s="5">
        <v>69303</v>
      </c>
      <c r="G61" s="5"/>
      <c r="H61" s="5" t="s">
        <v>228</v>
      </c>
      <c r="I61" s="5" t="s">
        <v>229</v>
      </c>
      <c r="J61" s="6">
        <v>44697</v>
      </c>
      <c r="K61" s="7">
        <v>145000</v>
      </c>
      <c r="L61" s="7">
        <v>145000</v>
      </c>
      <c r="M61" s="5" t="s">
        <v>92</v>
      </c>
      <c r="N61" s="5" t="s">
        <v>271</v>
      </c>
      <c r="O61" s="5"/>
      <c r="P61" s="5"/>
      <c r="Q61" s="5"/>
      <c r="R61" s="9">
        <v>145000</v>
      </c>
      <c r="S61" s="5" t="s">
        <v>199</v>
      </c>
      <c r="T61" s="5" t="s">
        <v>75</v>
      </c>
      <c r="U61" s="7">
        <v>145000</v>
      </c>
      <c r="V61" s="7">
        <v>0</v>
      </c>
      <c r="W61" s="7">
        <v>0</v>
      </c>
      <c r="X61" s="5"/>
      <c r="Y61" s="7">
        <v>145000</v>
      </c>
      <c r="Z61" s="5" t="s">
        <v>230</v>
      </c>
      <c r="AA61" s="7">
        <v>0</v>
      </c>
      <c r="AB61" s="7">
        <v>145000</v>
      </c>
      <c r="AC61" s="7"/>
      <c r="AD61" s="7"/>
      <c r="AE61" s="5"/>
      <c r="AF61" s="5"/>
      <c r="AG61" s="5"/>
      <c r="AH61" s="5"/>
      <c r="AI61" s="5"/>
      <c r="AJ61" s="6">
        <v>44697</v>
      </c>
      <c r="AK61" s="5"/>
      <c r="AL61" s="5">
        <v>9</v>
      </c>
      <c r="AM61" s="5"/>
      <c r="AN61" s="5" t="s">
        <v>94</v>
      </c>
      <c r="AO61" s="5">
        <v>1</v>
      </c>
      <c r="AP61" s="5">
        <v>21001231</v>
      </c>
      <c r="AQ61" s="5">
        <v>20220618</v>
      </c>
      <c r="AR61" s="5">
        <v>145000</v>
      </c>
      <c r="AS61" s="5">
        <v>0</v>
      </c>
      <c r="AT61" s="5">
        <v>20220831</v>
      </c>
    </row>
    <row r="62" spans="1:46" hidden="1" x14ac:dyDescent="0.25">
      <c r="A62" s="5">
        <v>816005003</v>
      </c>
      <c r="B62" s="5" t="s">
        <v>2</v>
      </c>
      <c r="C62" s="5" t="s">
        <v>6</v>
      </c>
      <c r="D62" s="5">
        <v>69982</v>
      </c>
      <c r="E62" s="5" t="s">
        <v>6</v>
      </c>
      <c r="F62" s="5">
        <v>69982</v>
      </c>
      <c r="G62" s="5"/>
      <c r="H62" s="5" t="s">
        <v>231</v>
      </c>
      <c r="I62" s="5" t="s">
        <v>232</v>
      </c>
      <c r="J62" s="6">
        <v>44697</v>
      </c>
      <c r="K62" s="7">
        <v>61000</v>
      </c>
      <c r="L62" s="7">
        <v>61000</v>
      </c>
      <c r="M62" s="5" t="s">
        <v>92</v>
      </c>
      <c r="N62" s="5" t="s">
        <v>271</v>
      </c>
      <c r="O62" s="5"/>
      <c r="P62" s="5"/>
      <c r="Q62" s="5"/>
      <c r="R62" s="9">
        <v>61000</v>
      </c>
      <c r="S62" s="5" t="s">
        <v>199</v>
      </c>
      <c r="T62" s="5" t="s">
        <v>75</v>
      </c>
      <c r="U62" s="7">
        <v>61000</v>
      </c>
      <c r="V62" s="7">
        <v>0</v>
      </c>
      <c r="W62" s="7">
        <v>0</v>
      </c>
      <c r="X62" s="5"/>
      <c r="Y62" s="7">
        <v>61000</v>
      </c>
      <c r="Z62" s="5" t="s">
        <v>233</v>
      </c>
      <c r="AA62" s="7">
        <v>0</v>
      </c>
      <c r="AB62" s="7">
        <v>61000</v>
      </c>
      <c r="AC62" s="7"/>
      <c r="AD62" s="7"/>
      <c r="AE62" s="5"/>
      <c r="AF62" s="5"/>
      <c r="AG62" s="5"/>
      <c r="AH62" s="5"/>
      <c r="AI62" s="5"/>
      <c r="AJ62" s="6">
        <v>44697</v>
      </c>
      <c r="AK62" s="5"/>
      <c r="AL62" s="5">
        <v>9</v>
      </c>
      <c r="AM62" s="5"/>
      <c r="AN62" s="5" t="s">
        <v>94</v>
      </c>
      <c r="AO62" s="5">
        <v>1</v>
      </c>
      <c r="AP62" s="5">
        <v>21001231</v>
      </c>
      <c r="AQ62" s="5">
        <v>20220618</v>
      </c>
      <c r="AR62" s="5">
        <v>61000</v>
      </c>
      <c r="AS62" s="5">
        <v>0</v>
      </c>
      <c r="AT62" s="5">
        <v>20220831</v>
      </c>
    </row>
    <row r="63" spans="1:46" hidden="1" x14ac:dyDescent="0.25">
      <c r="A63" s="5">
        <v>816005003</v>
      </c>
      <c r="B63" s="5" t="s">
        <v>2</v>
      </c>
      <c r="C63" s="5" t="s">
        <v>6</v>
      </c>
      <c r="D63" s="5">
        <v>70032</v>
      </c>
      <c r="E63" s="5" t="s">
        <v>6</v>
      </c>
      <c r="F63" s="5">
        <v>70032</v>
      </c>
      <c r="G63" s="5"/>
      <c r="H63" s="5" t="s">
        <v>234</v>
      </c>
      <c r="I63" s="5" t="s">
        <v>235</v>
      </c>
      <c r="J63" s="6">
        <v>44697</v>
      </c>
      <c r="K63" s="7">
        <v>521700</v>
      </c>
      <c r="L63" s="7">
        <v>521700</v>
      </c>
      <c r="M63" s="5" t="s">
        <v>92</v>
      </c>
      <c r="N63" s="5" t="s">
        <v>271</v>
      </c>
      <c r="O63" s="5"/>
      <c r="P63" s="5"/>
      <c r="Q63" s="5"/>
      <c r="R63" s="9">
        <v>521700</v>
      </c>
      <c r="S63" s="5" t="s">
        <v>199</v>
      </c>
      <c r="T63" s="5" t="s">
        <v>75</v>
      </c>
      <c r="U63" s="7">
        <v>521700</v>
      </c>
      <c r="V63" s="7">
        <v>0</v>
      </c>
      <c r="W63" s="7">
        <v>0</v>
      </c>
      <c r="X63" s="5"/>
      <c r="Y63" s="7">
        <v>521700</v>
      </c>
      <c r="Z63" s="5" t="s">
        <v>200</v>
      </c>
      <c r="AA63" s="7">
        <v>0</v>
      </c>
      <c r="AB63" s="7">
        <v>521700</v>
      </c>
      <c r="AC63" s="7"/>
      <c r="AD63" s="7"/>
      <c r="AE63" s="5"/>
      <c r="AF63" s="5"/>
      <c r="AG63" s="5"/>
      <c r="AH63" s="5"/>
      <c r="AI63" s="5"/>
      <c r="AJ63" s="6">
        <v>44697</v>
      </c>
      <c r="AK63" s="5"/>
      <c r="AL63" s="5">
        <v>9</v>
      </c>
      <c r="AM63" s="5"/>
      <c r="AN63" s="5" t="s">
        <v>94</v>
      </c>
      <c r="AO63" s="5">
        <v>1</v>
      </c>
      <c r="AP63" s="5">
        <v>21001231</v>
      </c>
      <c r="AQ63" s="5">
        <v>20220618</v>
      </c>
      <c r="AR63" s="5">
        <v>521700</v>
      </c>
      <c r="AS63" s="5">
        <v>0</v>
      </c>
      <c r="AT63" s="5">
        <v>20220831</v>
      </c>
    </row>
    <row r="64" spans="1:46" hidden="1" x14ac:dyDescent="0.25">
      <c r="A64" s="5">
        <v>816005003</v>
      </c>
      <c r="B64" s="5" t="s">
        <v>2</v>
      </c>
      <c r="C64" s="5" t="s">
        <v>6</v>
      </c>
      <c r="D64" s="5">
        <v>70205</v>
      </c>
      <c r="E64" s="5" t="s">
        <v>6</v>
      </c>
      <c r="F64" s="5">
        <v>70205</v>
      </c>
      <c r="G64" s="5"/>
      <c r="H64" s="5" t="s">
        <v>236</v>
      </c>
      <c r="I64" s="5" t="s">
        <v>237</v>
      </c>
      <c r="J64" s="6">
        <v>44697</v>
      </c>
      <c r="K64" s="7">
        <v>100000</v>
      </c>
      <c r="L64" s="7">
        <v>100000</v>
      </c>
      <c r="M64" s="5" t="s">
        <v>92</v>
      </c>
      <c r="N64" s="5" t="s">
        <v>271</v>
      </c>
      <c r="O64" s="5"/>
      <c r="P64" s="5"/>
      <c r="Q64" s="5"/>
      <c r="R64" s="9">
        <v>100000</v>
      </c>
      <c r="S64" s="5" t="s">
        <v>199</v>
      </c>
      <c r="T64" s="5" t="s">
        <v>75</v>
      </c>
      <c r="U64" s="7">
        <v>100000</v>
      </c>
      <c r="V64" s="7">
        <v>0</v>
      </c>
      <c r="W64" s="7">
        <v>0</v>
      </c>
      <c r="X64" s="5"/>
      <c r="Y64" s="7">
        <v>100000</v>
      </c>
      <c r="Z64" s="5" t="s">
        <v>238</v>
      </c>
      <c r="AA64" s="7">
        <v>0</v>
      </c>
      <c r="AB64" s="7">
        <v>100000</v>
      </c>
      <c r="AC64" s="7"/>
      <c r="AD64" s="7"/>
      <c r="AE64" s="5"/>
      <c r="AF64" s="5"/>
      <c r="AG64" s="5"/>
      <c r="AH64" s="5"/>
      <c r="AI64" s="5"/>
      <c r="AJ64" s="6">
        <v>44697</v>
      </c>
      <c r="AK64" s="5"/>
      <c r="AL64" s="5">
        <v>9</v>
      </c>
      <c r="AM64" s="5"/>
      <c r="AN64" s="5" t="s">
        <v>94</v>
      </c>
      <c r="AO64" s="5">
        <v>1</v>
      </c>
      <c r="AP64" s="5">
        <v>21001231</v>
      </c>
      <c r="AQ64" s="5">
        <v>20220618</v>
      </c>
      <c r="AR64" s="5">
        <v>100000</v>
      </c>
      <c r="AS64" s="5">
        <v>0</v>
      </c>
      <c r="AT64" s="5">
        <v>20220831</v>
      </c>
    </row>
    <row r="65" spans="1:46" hidden="1" x14ac:dyDescent="0.25">
      <c r="A65" s="5">
        <v>816005003</v>
      </c>
      <c r="B65" s="5" t="s">
        <v>2</v>
      </c>
      <c r="C65" s="5" t="s">
        <v>6</v>
      </c>
      <c r="D65" s="5">
        <v>66601</v>
      </c>
      <c r="E65" s="5" t="s">
        <v>6</v>
      </c>
      <c r="F65" s="5">
        <v>66601</v>
      </c>
      <c r="G65" s="5"/>
      <c r="H65" s="5" t="s">
        <v>239</v>
      </c>
      <c r="I65" s="5" t="s">
        <v>240</v>
      </c>
      <c r="J65" s="6">
        <v>44669</v>
      </c>
      <c r="K65" s="7">
        <v>338400</v>
      </c>
      <c r="L65" s="7">
        <v>338400</v>
      </c>
      <c r="M65" s="5" t="s">
        <v>92</v>
      </c>
      <c r="N65" s="5" t="s">
        <v>271</v>
      </c>
      <c r="O65" s="5"/>
      <c r="P65" s="5"/>
      <c r="Q65" s="5"/>
      <c r="R65" s="9">
        <v>338400</v>
      </c>
      <c r="S65" s="5" t="s">
        <v>199</v>
      </c>
      <c r="T65" s="5" t="s">
        <v>75</v>
      </c>
      <c r="U65" s="7">
        <v>338400</v>
      </c>
      <c r="V65" s="7">
        <v>0</v>
      </c>
      <c r="W65" s="7">
        <v>0</v>
      </c>
      <c r="X65" s="5"/>
      <c r="Y65" s="7">
        <v>338400</v>
      </c>
      <c r="Z65" s="5" t="s">
        <v>241</v>
      </c>
      <c r="AA65" s="7">
        <v>0</v>
      </c>
      <c r="AB65" s="7">
        <v>338400</v>
      </c>
      <c r="AC65" s="7"/>
      <c r="AD65" s="7"/>
      <c r="AE65" s="5"/>
      <c r="AF65" s="5"/>
      <c r="AG65" s="5"/>
      <c r="AH65" s="5"/>
      <c r="AI65" s="5"/>
      <c r="AJ65" s="6">
        <v>44669</v>
      </c>
      <c r="AK65" s="5"/>
      <c r="AL65" s="5">
        <v>9</v>
      </c>
      <c r="AM65" s="5"/>
      <c r="AN65" s="5" t="s">
        <v>94</v>
      </c>
      <c r="AO65" s="5">
        <v>1</v>
      </c>
      <c r="AP65" s="5">
        <v>21001231</v>
      </c>
      <c r="AQ65" s="5">
        <v>20220518</v>
      </c>
      <c r="AR65" s="5">
        <v>338400</v>
      </c>
      <c r="AS65" s="5">
        <v>0</v>
      </c>
      <c r="AT65" s="5">
        <v>20220831</v>
      </c>
    </row>
    <row r="66" spans="1:46" hidden="1" x14ac:dyDescent="0.25">
      <c r="A66" s="5">
        <v>816005003</v>
      </c>
      <c r="B66" s="5" t="s">
        <v>2</v>
      </c>
      <c r="C66" s="5" t="s">
        <v>6</v>
      </c>
      <c r="D66" s="5">
        <v>67586</v>
      </c>
      <c r="E66" s="5" t="s">
        <v>6</v>
      </c>
      <c r="F66" s="5">
        <v>67586</v>
      </c>
      <c r="G66" s="5"/>
      <c r="H66" s="5" t="s">
        <v>242</v>
      </c>
      <c r="I66" s="5" t="s">
        <v>243</v>
      </c>
      <c r="J66" s="6">
        <v>44669</v>
      </c>
      <c r="K66" s="7">
        <v>6000</v>
      </c>
      <c r="L66" s="7">
        <v>6000</v>
      </c>
      <c r="M66" s="5" t="s">
        <v>92</v>
      </c>
      <c r="N66" s="5" t="s">
        <v>271</v>
      </c>
      <c r="O66" s="5"/>
      <c r="P66" s="5"/>
      <c r="Q66" s="5"/>
      <c r="R66" s="9">
        <v>6000</v>
      </c>
      <c r="S66" s="5" t="s">
        <v>199</v>
      </c>
      <c r="T66" s="5" t="s">
        <v>75</v>
      </c>
      <c r="U66" s="7">
        <v>6000</v>
      </c>
      <c r="V66" s="7">
        <v>0</v>
      </c>
      <c r="W66" s="7">
        <v>0</v>
      </c>
      <c r="X66" s="5"/>
      <c r="Y66" s="7">
        <v>6000</v>
      </c>
      <c r="Z66" s="5" t="s">
        <v>244</v>
      </c>
      <c r="AA66" s="7">
        <v>0</v>
      </c>
      <c r="AB66" s="7">
        <v>6000</v>
      </c>
      <c r="AC66" s="7"/>
      <c r="AD66" s="7"/>
      <c r="AE66" s="5"/>
      <c r="AF66" s="5"/>
      <c r="AG66" s="5"/>
      <c r="AH66" s="5"/>
      <c r="AI66" s="5"/>
      <c r="AJ66" s="6">
        <v>44669</v>
      </c>
      <c r="AK66" s="5"/>
      <c r="AL66" s="5">
        <v>9</v>
      </c>
      <c r="AM66" s="5"/>
      <c r="AN66" s="5" t="s">
        <v>94</v>
      </c>
      <c r="AO66" s="5">
        <v>1</v>
      </c>
      <c r="AP66" s="5">
        <v>21001231</v>
      </c>
      <c r="AQ66" s="5">
        <v>20220518</v>
      </c>
      <c r="AR66" s="5">
        <v>6000</v>
      </c>
      <c r="AS66" s="5">
        <v>0</v>
      </c>
      <c r="AT66" s="5">
        <v>20220831</v>
      </c>
    </row>
    <row r="67" spans="1:46" hidden="1" x14ac:dyDescent="0.25">
      <c r="A67" s="5">
        <v>816005003</v>
      </c>
      <c r="B67" s="5" t="s">
        <v>2</v>
      </c>
      <c r="C67" s="5" t="s">
        <v>6</v>
      </c>
      <c r="D67" s="5">
        <v>67591</v>
      </c>
      <c r="E67" s="5" t="s">
        <v>6</v>
      </c>
      <c r="F67" s="5">
        <v>67591</v>
      </c>
      <c r="G67" s="5"/>
      <c r="H67" s="5" t="s">
        <v>245</v>
      </c>
      <c r="I67" s="5" t="s">
        <v>246</v>
      </c>
      <c r="J67" s="6">
        <v>44669</v>
      </c>
      <c r="K67" s="7">
        <v>6000</v>
      </c>
      <c r="L67" s="7">
        <v>6000</v>
      </c>
      <c r="M67" s="5" t="s">
        <v>92</v>
      </c>
      <c r="N67" s="5" t="s">
        <v>271</v>
      </c>
      <c r="O67" s="5"/>
      <c r="P67" s="5"/>
      <c r="Q67" s="5"/>
      <c r="R67" s="9">
        <v>6000</v>
      </c>
      <c r="S67" s="5" t="s">
        <v>199</v>
      </c>
      <c r="T67" s="5" t="s">
        <v>75</v>
      </c>
      <c r="U67" s="7">
        <v>6000</v>
      </c>
      <c r="V67" s="7">
        <v>0</v>
      </c>
      <c r="W67" s="7">
        <v>0</v>
      </c>
      <c r="X67" s="5"/>
      <c r="Y67" s="7">
        <v>6000</v>
      </c>
      <c r="Z67" s="5" t="s">
        <v>247</v>
      </c>
      <c r="AA67" s="7">
        <v>0</v>
      </c>
      <c r="AB67" s="7">
        <v>6000</v>
      </c>
      <c r="AC67" s="7"/>
      <c r="AD67" s="7"/>
      <c r="AE67" s="5"/>
      <c r="AF67" s="5"/>
      <c r="AG67" s="5"/>
      <c r="AH67" s="5"/>
      <c r="AI67" s="5"/>
      <c r="AJ67" s="6">
        <v>44669</v>
      </c>
      <c r="AK67" s="5"/>
      <c r="AL67" s="5">
        <v>9</v>
      </c>
      <c r="AM67" s="5"/>
      <c r="AN67" s="5" t="s">
        <v>94</v>
      </c>
      <c r="AO67" s="5">
        <v>1</v>
      </c>
      <c r="AP67" s="5">
        <v>21001231</v>
      </c>
      <c r="AQ67" s="5">
        <v>20220518</v>
      </c>
      <c r="AR67" s="5">
        <v>6000</v>
      </c>
      <c r="AS67" s="5">
        <v>0</v>
      </c>
      <c r="AT67" s="5">
        <v>20220831</v>
      </c>
    </row>
    <row r="68" spans="1:46" hidden="1" x14ac:dyDescent="0.25">
      <c r="A68" s="5">
        <v>816005003</v>
      </c>
      <c r="B68" s="5" t="s">
        <v>2</v>
      </c>
      <c r="C68" s="5" t="s">
        <v>6</v>
      </c>
      <c r="D68" s="5">
        <v>67757</v>
      </c>
      <c r="E68" s="5" t="s">
        <v>6</v>
      </c>
      <c r="F68" s="5">
        <v>67757</v>
      </c>
      <c r="G68" s="5"/>
      <c r="H68" s="5" t="s">
        <v>248</v>
      </c>
      <c r="I68" s="5" t="s">
        <v>249</v>
      </c>
      <c r="J68" s="6">
        <v>44669</v>
      </c>
      <c r="K68" s="7">
        <v>120300</v>
      </c>
      <c r="L68" s="7">
        <v>120300</v>
      </c>
      <c r="M68" s="5" t="s">
        <v>92</v>
      </c>
      <c r="N68" s="5" t="s">
        <v>271</v>
      </c>
      <c r="O68" s="5"/>
      <c r="P68" s="5"/>
      <c r="Q68" s="5"/>
      <c r="R68" s="9">
        <v>120300</v>
      </c>
      <c r="S68" s="5" t="s">
        <v>199</v>
      </c>
      <c r="T68" s="5" t="s">
        <v>75</v>
      </c>
      <c r="U68" s="7">
        <v>120300</v>
      </c>
      <c r="V68" s="7">
        <v>0</v>
      </c>
      <c r="W68" s="7">
        <v>0</v>
      </c>
      <c r="X68" s="5"/>
      <c r="Y68" s="7">
        <v>120300</v>
      </c>
      <c r="Z68" s="5" t="s">
        <v>244</v>
      </c>
      <c r="AA68" s="7">
        <v>0</v>
      </c>
      <c r="AB68" s="7">
        <v>120300</v>
      </c>
      <c r="AC68" s="7"/>
      <c r="AD68" s="7"/>
      <c r="AE68" s="5"/>
      <c r="AF68" s="5"/>
      <c r="AG68" s="5"/>
      <c r="AH68" s="5"/>
      <c r="AI68" s="5"/>
      <c r="AJ68" s="6">
        <v>44669</v>
      </c>
      <c r="AK68" s="5"/>
      <c r="AL68" s="5">
        <v>9</v>
      </c>
      <c r="AM68" s="5"/>
      <c r="AN68" s="5" t="s">
        <v>94</v>
      </c>
      <c r="AO68" s="5">
        <v>1</v>
      </c>
      <c r="AP68" s="5">
        <v>21001231</v>
      </c>
      <c r="AQ68" s="5">
        <v>20220518</v>
      </c>
      <c r="AR68" s="5">
        <v>120300</v>
      </c>
      <c r="AS68" s="5">
        <v>0</v>
      </c>
      <c r="AT68" s="5">
        <v>20220831</v>
      </c>
    </row>
    <row r="69" spans="1:46" hidden="1" x14ac:dyDescent="0.25">
      <c r="A69" s="5">
        <v>816005003</v>
      </c>
      <c r="B69" s="5" t="s">
        <v>2</v>
      </c>
      <c r="C69" s="5" t="s">
        <v>6</v>
      </c>
      <c r="D69" s="5">
        <v>67906</v>
      </c>
      <c r="E69" s="5" t="s">
        <v>6</v>
      </c>
      <c r="F69" s="5">
        <v>67906</v>
      </c>
      <c r="G69" s="5"/>
      <c r="H69" s="5" t="s">
        <v>250</v>
      </c>
      <c r="I69" s="5" t="s">
        <v>251</v>
      </c>
      <c r="J69" s="6">
        <v>44697</v>
      </c>
      <c r="K69" s="7">
        <v>100000</v>
      </c>
      <c r="L69" s="7">
        <v>100000</v>
      </c>
      <c r="M69" s="5" t="s">
        <v>92</v>
      </c>
      <c r="N69" s="5" t="s">
        <v>271</v>
      </c>
      <c r="O69" s="5"/>
      <c r="P69" s="5"/>
      <c r="Q69" s="5"/>
      <c r="R69" s="9">
        <v>100000</v>
      </c>
      <c r="S69" s="5" t="s">
        <v>199</v>
      </c>
      <c r="T69" s="5" t="s">
        <v>75</v>
      </c>
      <c r="U69" s="7">
        <v>100000</v>
      </c>
      <c r="V69" s="7">
        <v>0</v>
      </c>
      <c r="W69" s="7">
        <v>0</v>
      </c>
      <c r="X69" s="5"/>
      <c r="Y69" s="7">
        <v>100000</v>
      </c>
      <c r="Z69" s="5" t="s">
        <v>252</v>
      </c>
      <c r="AA69" s="7">
        <v>0</v>
      </c>
      <c r="AB69" s="7">
        <v>100000</v>
      </c>
      <c r="AC69" s="7"/>
      <c r="AD69" s="7"/>
      <c r="AE69" s="5"/>
      <c r="AF69" s="5"/>
      <c r="AG69" s="5"/>
      <c r="AH69" s="5"/>
      <c r="AI69" s="5"/>
      <c r="AJ69" s="6">
        <v>44697</v>
      </c>
      <c r="AK69" s="5"/>
      <c r="AL69" s="5">
        <v>9</v>
      </c>
      <c r="AM69" s="5"/>
      <c r="AN69" s="5" t="s">
        <v>94</v>
      </c>
      <c r="AO69" s="5">
        <v>1</v>
      </c>
      <c r="AP69" s="5">
        <v>21001231</v>
      </c>
      <c r="AQ69" s="5">
        <v>20220618</v>
      </c>
      <c r="AR69" s="5">
        <v>100000</v>
      </c>
      <c r="AS69" s="5">
        <v>0</v>
      </c>
      <c r="AT69" s="5">
        <v>20220831</v>
      </c>
    </row>
    <row r="70" spans="1:46" hidden="1" x14ac:dyDescent="0.25">
      <c r="A70" s="5">
        <v>816005003</v>
      </c>
      <c r="B70" s="5" t="s">
        <v>2</v>
      </c>
      <c r="C70" s="5" t="s">
        <v>6</v>
      </c>
      <c r="D70" s="5">
        <v>34793</v>
      </c>
      <c r="E70" s="5" t="s">
        <v>6</v>
      </c>
      <c r="F70" s="5">
        <v>34793</v>
      </c>
      <c r="G70" s="5"/>
      <c r="H70" s="5" t="s">
        <v>253</v>
      </c>
      <c r="I70" s="5" t="s">
        <v>254</v>
      </c>
      <c r="J70" s="6">
        <v>44454</v>
      </c>
      <c r="K70" s="7">
        <v>5500</v>
      </c>
      <c r="L70" s="7">
        <v>5500</v>
      </c>
      <c r="M70" s="5" t="s">
        <v>92</v>
      </c>
      <c r="N70" s="5" t="s">
        <v>271</v>
      </c>
      <c r="O70" s="5"/>
      <c r="P70" s="5"/>
      <c r="Q70" s="5"/>
      <c r="R70" s="9">
        <v>5500</v>
      </c>
      <c r="S70" s="5" t="s">
        <v>199</v>
      </c>
      <c r="T70" s="5" t="s">
        <v>75</v>
      </c>
      <c r="U70" s="7">
        <v>5500</v>
      </c>
      <c r="V70" s="7">
        <v>0</v>
      </c>
      <c r="W70" s="7">
        <v>0</v>
      </c>
      <c r="X70" s="5"/>
      <c r="Y70" s="7">
        <v>5500</v>
      </c>
      <c r="Z70" s="5" t="s">
        <v>255</v>
      </c>
      <c r="AA70" s="7">
        <v>0</v>
      </c>
      <c r="AB70" s="7">
        <v>5500</v>
      </c>
      <c r="AC70" s="7"/>
      <c r="AD70" s="7"/>
      <c r="AE70" s="5"/>
      <c r="AF70" s="5"/>
      <c r="AG70" s="5"/>
      <c r="AH70" s="5"/>
      <c r="AI70" s="5"/>
      <c r="AJ70" s="6">
        <v>44454</v>
      </c>
      <c r="AK70" s="5"/>
      <c r="AL70" s="5">
        <v>9</v>
      </c>
      <c r="AM70" s="5"/>
      <c r="AN70" s="5" t="s">
        <v>94</v>
      </c>
      <c r="AO70" s="5">
        <v>1</v>
      </c>
      <c r="AP70" s="5">
        <v>21001231</v>
      </c>
      <c r="AQ70" s="5">
        <v>20210919</v>
      </c>
      <c r="AR70" s="5">
        <v>5500</v>
      </c>
      <c r="AS70" s="5">
        <v>0</v>
      </c>
      <c r="AT70" s="5">
        <v>20220831</v>
      </c>
    </row>
    <row r="71" spans="1:46" hidden="1" x14ac:dyDescent="0.25">
      <c r="A71" s="5">
        <v>816005003</v>
      </c>
      <c r="B71" s="5" t="s">
        <v>2</v>
      </c>
      <c r="C71" s="5" t="s">
        <v>6</v>
      </c>
      <c r="D71" s="5">
        <v>34794</v>
      </c>
      <c r="E71" s="5" t="s">
        <v>6</v>
      </c>
      <c r="F71" s="5">
        <v>34794</v>
      </c>
      <c r="G71" s="5"/>
      <c r="H71" s="5" t="s">
        <v>256</v>
      </c>
      <c r="I71" s="5" t="s">
        <v>257</v>
      </c>
      <c r="J71" s="6">
        <v>44454</v>
      </c>
      <c r="K71" s="7">
        <v>5500</v>
      </c>
      <c r="L71" s="7">
        <v>5500</v>
      </c>
      <c r="M71" s="5" t="s">
        <v>92</v>
      </c>
      <c r="N71" s="5" t="s">
        <v>271</v>
      </c>
      <c r="O71" s="5"/>
      <c r="P71" s="5"/>
      <c r="Q71" s="5"/>
      <c r="R71" s="9">
        <v>5500</v>
      </c>
      <c r="S71" s="5" t="s">
        <v>199</v>
      </c>
      <c r="T71" s="5" t="s">
        <v>75</v>
      </c>
      <c r="U71" s="7">
        <v>5500</v>
      </c>
      <c r="V71" s="7">
        <v>0</v>
      </c>
      <c r="W71" s="7">
        <v>0</v>
      </c>
      <c r="X71" s="5"/>
      <c r="Y71" s="7">
        <v>5500</v>
      </c>
      <c r="Z71" s="5" t="s">
        <v>255</v>
      </c>
      <c r="AA71" s="7">
        <v>0</v>
      </c>
      <c r="AB71" s="7">
        <v>5500</v>
      </c>
      <c r="AC71" s="7"/>
      <c r="AD71" s="7"/>
      <c r="AE71" s="5"/>
      <c r="AF71" s="5"/>
      <c r="AG71" s="5"/>
      <c r="AH71" s="5"/>
      <c r="AI71" s="5"/>
      <c r="AJ71" s="6">
        <v>44454</v>
      </c>
      <c r="AK71" s="5"/>
      <c r="AL71" s="5">
        <v>9</v>
      </c>
      <c r="AM71" s="5"/>
      <c r="AN71" s="5" t="s">
        <v>94</v>
      </c>
      <c r="AO71" s="5">
        <v>1</v>
      </c>
      <c r="AP71" s="5">
        <v>21001231</v>
      </c>
      <c r="AQ71" s="5">
        <v>20210919</v>
      </c>
      <c r="AR71" s="5">
        <v>5500</v>
      </c>
      <c r="AS71" s="5">
        <v>0</v>
      </c>
      <c r="AT71" s="5">
        <v>20220831</v>
      </c>
    </row>
    <row r="72" spans="1:46" hidden="1" x14ac:dyDescent="0.25">
      <c r="A72" s="5">
        <v>816005003</v>
      </c>
      <c r="B72" s="5" t="s">
        <v>2</v>
      </c>
      <c r="C72" s="5" t="s">
        <v>13</v>
      </c>
      <c r="D72" s="5">
        <v>2027</v>
      </c>
      <c r="E72" s="5" t="s">
        <v>13</v>
      </c>
      <c r="F72" s="5">
        <v>2027</v>
      </c>
      <c r="G72" s="5"/>
      <c r="H72" s="5" t="s">
        <v>258</v>
      </c>
      <c r="I72" s="5" t="s">
        <v>259</v>
      </c>
      <c r="J72" s="6">
        <v>44761</v>
      </c>
      <c r="K72" s="7">
        <v>6000</v>
      </c>
      <c r="L72" s="7">
        <v>6000</v>
      </c>
      <c r="M72" s="5" t="s">
        <v>92</v>
      </c>
      <c r="N72" s="5" t="s">
        <v>271</v>
      </c>
      <c r="O72" s="5"/>
      <c r="P72" s="5"/>
      <c r="Q72" s="5"/>
      <c r="R72" s="8">
        <v>0</v>
      </c>
      <c r="S72" s="8">
        <v>0</v>
      </c>
      <c r="T72" s="5" t="s">
        <v>75</v>
      </c>
      <c r="U72" s="7">
        <v>6000</v>
      </c>
      <c r="V72" s="7">
        <v>0</v>
      </c>
      <c r="W72" s="7">
        <v>0</v>
      </c>
      <c r="X72" s="5"/>
      <c r="Y72" s="7">
        <v>6000</v>
      </c>
      <c r="Z72" s="5" t="s">
        <v>260</v>
      </c>
      <c r="AA72" s="7">
        <v>0</v>
      </c>
      <c r="AB72" s="7">
        <v>6000</v>
      </c>
      <c r="AC72" s="7"/>
      <c r="AD72" s="7"/>
      <c r="AE72" s="5"/>
      <c r="AF72" s="5"/>
      <c r="AG72" s="5"/>
      <c r="AH72" s="5"/>
      <c r="AI72" s="5"/>
      <c r="AJ72" s="6">
        <v>44761</v>
      </c>
      <c r="AK72" s="5"/>
      <c r="AL72" s="5">
        <v>9</v>
      </c>
      <c r="AM72" s="5"/>
      <c r="AN72" s="5" t="s">
        <v>94</v>
      </c>
      <c r="AO72" s="5">
        <v>1</v>
      </c>
      <c r="AP72" s="5">
        <v>21001231</v>
      </c>
      <c r="AQ72" s="5">
        <v>20220803</v>
      </c>
      <c r="AR72" s="5">
        <v>6000</v>
      </c>
      <c r="AS72" s="5">
        <v>0</v>
      </c>
      <c r="AT72" s="5">
        <v>20220831</v>
      </c>
    </row>
    <row r="73" spans="1:46" hidden="1" x14ac:dyDescent="0.25">
      <c r="A73" s="5">
        <v>816005003</v>
      </c>
      <c r="B73" s="5" t="s">
        <v>2</v>
      </c>
      <c r="C73" s="5" t="s">
        <v>6</v>
      </c>
      <c r="D73" s="5">
        <v>68049</v>
      </c>
      <c r="E73" s="5" t="s">
        <v>6</v>
      </c>
      <c r="F73" s="5">
        <v>68049</v>
      </c>
      <c r="G73" s="5"/>
      <c r="H73" s="5" t="s">
        <v>261</v>
      </c>
      <c r="I73" s="5" t="s">
        <v>262</v>
      </c>
      <c r="J73" s="6">
        <v>44697</v>
      </c>
      <c r="K73" s="7">
        <v>58000</v>
      </c>
      <c r="L73" s="7">
        <v>58000</v>
      </c>
      <c r="M73" s="5" t="s">
        <v>263</v>
      </c>
      <c r="N73" s="5" t="s">
        <v>271</v>
      </c>
      <c r="O73" s="5"/>
      <c r="P73" s="5"/>
      <c r="Q73" s="5"/>
      <c r="R73" s="9">
        <v>8000</v>
      </c>
      <c r="S73" s="5" t="s">
        <v>199</v>
      </c>
      <c r="T73" s="5" t="s">
        <v>75</v>
      </c>
      <c r="U73" s="7">
        <v>8000</v>
      </c>
      <c r="V73" s="7">
        <v>0</v>
      </c>
      <c r="W73" s="7">
        <v>0</v>
      </c>
      <c r="X73" s="5"/>
      <c r="Y73" s="7">
        <v>8000</v>
      </c>
      <c r="Z73" s="5" t="s">
        <v>264</v>
      </c>
      <c r="AA73" s="7">
        <v>0</v>
      </c>
      <c r="AB73" s="7">
        <v>8000</v>
      </c>
      <c r="AC73" s="7"/>
      <c r="AD73" s="7"/>
      <c r="AE73" s="5"/>
      <c r="AF73" s="5"/>
      <c r="AG73" s="5"/>
      <c r="AH73" s="5"/>
      <c r="AI73" s="5"/>
      <c r="AJ73" s="6">
        <v>44697</v>
      </c>
      <c r="AK73" s="5"/>
      <c r="AL73" s="5">
        <v>9</v>
      </c>
      <c r="AM73" s="5"/>
      <c r="AN73" s="5" t="s">
        <v>94</v>
      </c>
      <c r="AO73" s="5">
        <v>1</v>
      </c>
      <c r="AP73" s="5">
        <v>21001231</v>
      </c>
      <c r="AQ73" s="5">
        <v>20220618</v>
      </c>
      <c r="AR73" s="5">
        <v>8000</v>
      </c>
      <c r="AS73" s="5">
        <v>0</v>
      </c>
      <c r="AT73" s="5">
        <v>20220831</v>
      </c>
    </row>
    <row r="74" spans="1:46" hidden="1" x14ac:dyDescent="0.25">
      <c r="A74" s="5">
        <v>816005003</v>
      </c>
      <c r="B74" s="5" t="s">
        <v>2</v>
      </c>
      <c r="C74" s="5" t="s">
        <v>5</v>
      </c>
      <c r="D74" s="5">
        <v>10985</v>
      </c>
      <c r="E74" s="5" t="s">
        <v>5</v>
      </c>
      <c r="F74" s="5">
        <v>10985</v>
      </c>
      <c r="G74" s="5"/>
      <c r="H74" s="5" t="s">
        <v>265</v>
      </c>
      <c r="I74" s="5" t="s">
        <v>266</v>
      </c>
      <c r="J74" s="6">
        <v>44425</v>
      </c>
      <c r="K74" s="7">
        <v>27500</v>
      </c>
      <c r="L74" s="7">
        <v>27500</v>
      </c>
      <c r="M74" s="5" t="s">
        <v>267</v>
      </c>
      <c r="N74" s="5" t="s">
        <v>277</v>
      </c>
      <c r="O74" s="5"/>
      <c r="P74" s="5"/>
      <c r="Q74" s="5"/>
      <c r="R74" s="9">
        <v>5500</v>
      </c>
      <c r="S74" s="5" t="s">
        <v>268</v>
      </c>
      <c r="T74" s="5" t="s">
        <v>75</v>
      </c>
      <c r="U74" s="7">
        <v>27500</v>
      </c>
      <c r="V74" s="7">
        <v>0</v>
      </c>
      <c r="W74" s="7">
        <v>0</v>
      </c>
      <c r="X74" s="5"/>
      <c r="Y74" s="7">
        <v>5500</v>
      </c>
      <c r="Z74" s="5" t="s">
        <v>269</v>
      </c>
      <c r="AA74" s="7">
        <v>22000</v>
      </c>
      <c r="AB74" s="7">
        <v>5500</v>
      </c>
      <c r="AC74" s="7"/>
      <c r="AD74" s="7">
        <v>22000</v>
      </c>
      <c r="AE74" s="5">
        <v>2201182936</v>
      </c>
      <c r="AF74" s="5" t="s">
        <v>276</v>
      </c>
      <c r="AG74" s="5"/>
      <c r="AH74" s="5"/>
      <c r="AI74" s="5"/>
      <c r="AJ74" s="6">
        <v>44425</v>
      </c>
      <c r="AK74" s="5"/>
      <c r="AL74" s="5">
        <v>9</v>
      </c>
      <c r="AM74" s="5"/>
      <c r="AN74" s="5" t="s">
        <v>270</v>
      </c>
      <c r="AO74" s="5">
        <v>1</v>
      </c>
      <c r="AP74" s="5">
        <v>20220712</v>
      </c>
      <c r="AQ74" s="5">
        <v>20210921</v>
      </c>
      <c r="AR74" s="5">
        <v>27500</v>
      </c>
      <c r="AS74" s="5">
        <v>0</v>
      </c>
      <c r="AT74" s="5">
        <v>20220831</v>
      </c>
    </row>
    <row r="78" spans="1:46" x14ac:dyDescent="0.25">
      <c r="M78" t="s">
        <v>311</v>
      </c>
    </row>
  </sheetData>
  <autoFilter ref="A2:AT74" xr:uid="{BBD5B350-6CCF-4769-931D-A6A2BE699AC2}">
    <filterColumn colId="13">
      <filters>
        <filter val="FACTURA NO RADICADA"/>
      </filters>
    </filterColumn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3B086-E544-4807-B66B-CFC43C0422B6}">
  <dimension ref="B1:M39"/>
  <sheetViews>
    <sheetView showGridLines="0" tabSelected="1" topLeftCell="A16" zoomScale="90" zoomScaleNormal="90" zoomScaleSheetLayoutView="100" workbookViewId="0">
      <selection activeCell="L36" sqref="L36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7" width="11.42578125" style="15"/>
    <col min="8" max="8" width="11.5703125" style="15" bestFit="1" customWidth="1"/>
    <col min="9" max="9" width="22.5703125" style="15" customWidth="1"/>
    <col min="10" max="10" width="14" style="15" customWidth="1"/>
    <col min="11" max="11" width="1.7109375" style="15" customWidth="1"/>
    <col min="12" max="214" width="11.42578125" style="15"/>
    <col min="215" max="215" width="4.42578125" style="15" customWidth="1"/>
    <col min="216" max="216" width="11.42578125" style="15"/>
    <col min="217" max="217" width="17.5703125" style="15" customWidth="1"/>
    <col min="218" max="218" width="11.5703125" style="15" customWidth="1"/>
    <col min="219" max="222" width="11.42578125" style="15"/>
    <col min="223" max="223" width="22.5703125" style="15" customWidth="1"/>
    <col min="224" max="224" width="14" style="15" customWidth="1"/>
    <col min="225" max="225" width="1.7109375" style="15" customWidth="1"/>
    <col min="226" max="470" width="11.42578125" style="15"/>
    <col min="471" max="471" width="4.42578125" style="15" customWidth="1"/>
    <col min="472" max="472" width="11.42578125" style="15"/>
    <col min="473" max="473" width="17.5703125" style="15" customWidth="1"/>
    <col min="474" max="474" width="11.5703125" style="15" customWidth="1"/>
    <col min="475" max="478" width="11.42578125" style="15"/>
    <col min="479" max="479" width="22.5703125" style="15" customWidth="1"/>
    <col min="480" max="480" width="14" style="15" customWidth="1"/>
    <col min="481" max="481" width="1.7109375" style="15" customWidth="1"/>
    <col min="482" max="726" width="11.42578125" style="15"/>
    <col min="727" max="727" width="4.42578125" style="15" customWidth="1"/>
    <col min="728" max="728" width="11.42578125" style="15"/>
    <col min="729" max="729" width="17.5703125" style="15" customWidth="1"/>
    <col min="730" max="730" width="11.5703125" style="15" customWidth="1"/>
    <col min="731" max="734" width="11.42578125" style="15"/>
    <col min="735" max="735" width="22.5703125" style="15" customWidth="1"/>
    <col min="736" max="736" width="14" style="15" customWidth="1"/>
    <col min="737" max="737" width="1.7109375" style="15" customWidth="1"/>
    <col min="738" max="982" width="11.42578125" style="15"/>
    <col min="983" max="983" width="4.42578125" style="15" customWidth="1"/>
    <col min="984" max="984" width="11.42578125" style="15"/>
    <col min="985" max="985" width="17.5703125" style="15" customWidth="1"/>
    <col min="986" max="986" width="11.5703125" style="15" customWidth="1"/>
    <col min="987" max="990" width="11.42578125" style="15"/>
    <col min="991" max="991" width="22.5703125" style="15" customWidth="1"/>
    <col min="992" max="992" width="14" style="15" customWidth="1"/>
    <col min="993" max="993" width="1.7109375" style="15" customWidth="1"/>
    <col min="994" max="1238" width="11.42578125" style="15"/>
    <col min="1239" max="1239" width="4.42578125" style="15" customWidth="1"/>
    <col min="1240" max="1240" width="11.42578125" style="15"/>
    <col min="1241" max="1241" width="17.5703125" style="15" customWidth="1"/>
    <col min="1242" max="1242" width="11.5703125" style="15" customWidth="1"/>
    <col min="1243" max="1246" width="11.42578125" style="15"/>
    <col min="1247" max="1247" width="22.5703125" style="15" customWidth="1"/>
    <col min="1248" max="1248" width="14" style="15" customWidth="1"/>
    <col min="1249" max="1249" width="1.7109375" style="15" customWidth="1"/>
    <col min="1250" max="1494" width="11.42578125" style="15"/>
    <col min="1495" max="1495" width="4.42578125" style="15" customWidth="1"/>
    <col min="1496" max="1496" width="11.42578125" style="15"/>
    <col min="1497" max="1497" width="17.5703125" style="15" customWidth="1"/>
    <col min="1498" max="1498" width="11.5703125" style="15" customWidth="1"/>
    <col min="1499" max="1502" width="11.42578125" style="15"/>
    <col min="1503" max="1503" width="22.5703125" style="15" customWidth="1"/>
    <col min="1504" max="1504" width="14" style="15" customWidth="1"/>
    <col min="1505" max="1505" width="1.7109375" style="15" customWidth="1"/>
    <col min="1506" max="1750" width="11.42578125" style="15"/>
    <col min="1751" max="1751" width="4.42578125" style="15" customWidth="1"/>
    <col min="1752" max="1752" width="11.42578125" style="15"/>
    <col min="1753" max="1753" width="17.5703125" style="15" customWidth="1"/>
    <col min="1754" max="1754" width="11.5703125" style="15" customWidth="1"/>
    <col min="1755" max="1758" width="11.42578125" style="15"/>
    <col min="1759" max="1759" width="22.5703125" style="15" customWidth="1"/>
    <col min="1760" max="1760" width="14" style="15" customWidth="1"/>
    <col min="1761" max="1761" width="1.7109375" style="15" customWidth="1"/>
    <col min="1762" max="2006" width="11.42578125" style="15"/>
    <col min="2007" max="2007" width="4.42578125" style="15" customWidth="1"/>
    <col min="2008" max="2008" width="11.42578125" style="15"/>
    <col min="2009" max="2009" width="17.5703125" style="15" customWidth="1"/>
    <col min="2010" max="2010" width="11.5703125" style="15" customWidth="1"/>
    <col min="2011" max="2014" width="11.42578125" style="15"/>
    <col min="2015" max="2015" width="22.5703125" style="15" customWidth="1"/>
    <col min="2016" max="2016" width="14" style="15" customWidth="1"/>
    <col min="2017" max="2017" width="1.7109375" style="15" customWidth="1"/>
    <col min="2018" max="2262" width="11.42578125" style="15"/>
    <col min="2263" max="2263" width="4.42578125" style="15" customWidth="1"/>
    <col min="2264" max="2264" width="11.42578125" style="15"/>
    <col min="2265" max="2265" width="17.5703125" style="15" customWidth="1"/>
    <col min="2266" max="2266" width="11.5703125" style="15" customWidth="1"/>
    <col min="2267" max="2270" width="11.42578125" style="15"/>
    <col min="2271" max="2271" width="22.5703125" style="15" customWidth="1"/>
    <col min="2272" max="2272" width="14" style="15" customWidth="1"/>
    <col min="2273" max="2273" width="1.7109375" style="15" customWidth="1"/>
    <col min="2274" max="2518" width="11.42578125" style="15"/>
    <col min="2519" max="2519" width="4.42578125" style="15" customWidth="1"/>
    <col min="2520" max="2520" width="11.42578125" style="15"/>
    <col min="2521" max="2521" width="17.5703125" style="15" customWidth="1"/>
    <col min="2522" max="2522" width="11.5703125" style="15" customWidth="1"/>
    <col min="2523" max="2526" width="11.42578125" style="15"/>
    <col min="2527" max="2527" width="22.5703125" style="15" customWidth="1"/>
    <col min="2528" max="2528" width="14" style="15" customWidth="1"/>
    <col min="2529" max="2529" width="1.7109375" style="15" customWidth="1"/>
    <col min="2530" max="2774" width="11.42578125" style="15"/>
    <col min="2775" max="2775" width="4.42578125" style="15" customWidth="1"/>
    <col min="2776" max="2776" width="11.42578125" style="15"/>
    <col min="2777" max="2777" width="17.5703125" style="15" customWidth="1"/>
    <col min="2778" max="2778" width="11.5703125" style="15" customWidth="1"/>
    <col min="2779" max="2782" width="11.42578125" style="15"/>
    <col min="2783" max="2783" width="22.5703125" style="15" customWidth="1"/>
    <col min="2784" max="2784" width="14" style="15" customWidth="1"/>
    <col min="2785" max="2785" width="1.7109375" style="15" customWidth="1"/>
    <col min="2786" max="3030" width="11.42578125" style="15"/>
    <col min="3031" max="3031" width="4.42578125" style="15" customWidth="1"/>
    <col min="3032" max="3032" width="11.42578125" style="15"/>
    <col min="3033" max="3033" width="17.5703125" style="15" customWidth="1"/>
    <col min="3034" max="3034" width="11.5703125" style="15" customWidth="1"/>
    <col min="3035" max="3038" width="11.42578125" style="15"/>
    <col min="3039" max="3039" width="22.5703125" style="15" customWidth="1"/>
    <col min="3040" max="3040" width="14" style="15" customWidth="1"/>
    <col min="3041" max="3041" width="1.7109375" style="15" customWidth="1"/>
    <col min="3042" max="3286" width="11.42578125" style="15"/>
    <col min="3287" max="3287" width="4.42578125" style="15" customWidth="1"/>
    <col min="3288" max="3288" width="11.42578125" style="15"/>
    <col min="3289" max="3289" width="17.5703125" style="15" customWidth="1"/>
    <col min="3290" max="3290" width="11.5703125" style="15" customWidth="1"/>
    <col min="3291" max="3294" width="11.42578125" style="15"/>
    <col min="3295" max="3295" width="22.5703125" style="15" customWidth="1"/>
    <col min="3296" max="3296" width="14" style="15" customWidth="1"/>
    <col min="3297" max="3297" width="1.7109375" style="15" customWidth="1"/>
    <col min="3298" max="3542" width="11.42578125" style="15"/>
    <col min="3543" max="3543" width="4.42578125" style="15" customWidth="1"/>
    <col min="3544" max="3544" width="11.42578125" style="15"/>
    <col min="3545" max="3545" width="17.5703125" style="15" customWidth="1"/>
    <col min="3546" max="3546" width="11.5703125" style="15" customWidth="1"/>
    <col min="3547" max="3550" width="11.42578125" style="15"/>
    <col min="3551" max="3551" width="22.5703125" style="15" customWidth="1"/>
    <col min="3552" max="3552" width="14" style="15" customWidth="1"/>
    <col min="3553" max="3553" width="1.7109375" style="15" customWidth="1"/>
    <col min="3554" max="3798" width="11.42578125" style="15"/>
    <col min="3799" max="3799" width="4.42578125" style="15" customWidth="1"/>
    <col min="3800" max="3800" width="11.42578125" style="15"/>
    <col min="3801" max="3801" width="17.5703125" style="15" customWidth="1"/>
    <col min="3802" max="3802" width="11.5703125" style="15" customWidth="1"/>
    <col min="3803" max="3806" width="11.42578125" style="15"/>
    <col min="3807" max="3807" width="22.5703125" style="15" customWidth="1"/>
    <col min="3808" max="3808" width="14" style="15" customWidth="1"/>
    <col min="3809" max="3809" width="1.7109375" style="15" customWidth="1"/>
    <col min="3810" max="4054" width="11.42578125" style="15"/>
    <col min="4055" max="4055" width="4.42578125" style="15" customWidth="1"/>
    <col min="4056" max="4056" width="11.42578125" style="15"/>
    <col min="4057" max="4057" width="17.5703125" style="15" customWidth="1"/>
    <col min="4058" max="4058" width="11.5703125" style="15" customWidth="1"/>
    <col min="4059" max="4062" width="11.42578125" style="15"/>
    <col min="4063" max="4063" width="22.5703125" style="15" customWidth="1"/>
    <col min="4064" max="4064" width="14" style="15" customWidth="1"/>
    <col min="4065" max="4065" width="1.7109375" style="15" customWidth="1"/>
    <col min="4066" max="4310" width="11.42578125" style="15"/>
    <col min="4311" max="4311" width="4.42578125" style="15" customWidth="1"/>
    <col min="4312" max="4312" width="11.42578125" style="15"/>
    <col min="4313" max="4313" width="17.5703125" style="15" customWidth="1"/>
    <col min="4314" max="4314" width="11.5703125" style="15" customWidth="1"/>
    <col min="4315" max="4318" width="11.42578125" style="15"/>
    <col min="4319" max="4319" width="22.5703125" style="15" customWidth="1"/>
    <col min="4320" max="4320" width="14" style="15" customWidth="1"/>
    <col min="4321" max="4321" width="1.7109375" style="15" customWidth="1"/>
    <col min="4322" max="4566" width="11.42578125" style="15"/>
    <col min="4567" max="4567" width="4.42578125" style="15" customWidth="1"/>
    <col min="4568" max="4568" width="11.42578125" style="15"/>
    <col min="4569" max="4569" width="17.5703125" style="15" customWidth="1"/>
    <col min="4570" max="4570" width="11.5703125" style="15" customWidth="1"/>
    <col min="4571" max="4574" width="11.42578125" style="15"/>
    <col min="4575" max="4575" width="22.5703125" style="15" customWidth="1"/>
    <col min="4576" max="4576" width="14" style="15" customWidth="1"/>
    <col min="4577" max="4577" width="1.7109375" style="15" customWidth="1"/>
    <col min="4578" max="4822" width="11.42578125" style="15"/>
    <col min="4823" max="4823" width="4.42578125" style="15" customWidth="1"/>
    <col min="4824" max="4824" width="11.42578125" style="15"/>
    <col min="4825" max="4825" width="17.5703125" style="15" customWidth="1"/>
    <col min="4826" max="4826" width="11.5703125" style="15" customWidth="1"/>
    <col min="4827" max="4830" width="11.42578125" style="15"/>
    <col min="4831" max="4831" width="22.5703125" style="15" customWidth="1"/>
    <col min="4832" max="4832" width="14" style="15" customWidth="1"/>
    <col min="4833" max="4833" width="1.7109375" style="15" customWidth="1"/>
    <col min="4834" max="5078" width="11.42578125" style="15"/>
    <col min="5079" max="5079" width="4.42578125" style="15" customWidth="1"/>
    <col min="5080" max="5080" width="11.42578125" style="15"/>
    <col min="5081" max="5081" width="17.5703125" style="15" customWidth="1"/>
    <col min="5082" max="5082" width="11.5703125" style="15" customWidth="1"/>
    <col min="5083" max="5086" width="11.42578125" style="15"/>
    <col min="5087" max="5087" width="22.5703125" style="15" customWidth="1"/>
    <col min="5088" max="5088" width="14" style="15" customWidth="1"/>
    <col min="5089" max="5089" width="1.7109375" style="15" customWidth="1"/>
    <col min="5090" max="5334" width="11.42578125" style="15"/>
    <col min="5335" max="5335" width="4.42578125" style="15" customWidth="1"/>
    <col min="5336" max="5336" width="11.42578125" style="15"/>
    <col min="5337" max="5337" width="17.5703125" style="15" customWidth="1"/>
    <col min="5338" max="5338" width="11.5703125" style="15" customWidth="1"/>
    <col min="5339" max="5342" width="11.42578125" style="15"/>
    <col min="5343" max="5343" width="22.5703125" style="15" customWidth="1"/>
    <col min="5344" max="5344" width="14" style="15" customWidth="1"/>
    <col min="5345" max="5345" width="1.7109375" style="15" customWidth="1"/>
    <col min="5346" max="5590" width="11.42578125" style="15"/>
    <col min="5591" max="5591" width="4.42578125" style="15" customWidth="1"/>
    <col min="5592" max="5592" width="11.42578125" style="15"/>
    <col min="5593" max="5593" width="17.5703125" style="15" customWidth="1"/>
    <col min="5594" max="5594" width="11.5703125" style="15" customWidth="1"/>
    <col min="5595" max="5598" width="11.42578125" style="15"/>
    <col min="5599" max="5599" width="22.5703125" style="15" customWidth="1"/>
    <col min="5600" max="5600" width="14" style="15" customWidth="1"/>
    <col min="5601" max="5601" width="1.7109375" style="15" customWidth="1"/>
    <col min="5602" max="5846" width="11.42578125" style="15"/>
    <col min="5847" max="5847" width="4.42578125" style="15" customWidth="1"/>
    <col min="5848" max="5848" width="11.42578125" style="15"/>
    <col min="5849" max="5849" width="17.5703125" style="15" customWidth="1"/>
    <col min="5850" max="5850" width="11.5703125" style="15" customWidth="1"/>
    <col min="5851" max="5854" width="11.42578125" style="15"/>
    <col min="5855" max="5855" width="22.5703125" style="15" customWidth="1"/>
    <col min="5856" max="5856" width="14" style="15" customWidth="1"/>
    <col min="5857" max="5857" width="1.7109375" style="15" customWidth="1"/>
    <col min="5858" max="6102" width="11.42578125" style="15"/>
    <col min="6103" max="6103" width="4.42578125" style="15" customWidth="1"/>
    <col min="6104" max="6104" width="11.42578125" style="15"/>
    <col min="6105" max="6105" width="17.5703125" style="15" customWidth="1"/>
    <col min="6106" max="6106" width="11.5703125" style="15" customWidth="1"/>
    <col min="6107" max="6110" width="11.42578125" style="15"/>
    <col min="6111" max="6111" width="22.5703125" style="15" customWidth="1"/>
    <col min="6112" max="6112" width="14" style="15" customWidth="1"/>
    <col min="6113" max="6113" width="1.7109375" style="15" customWidth="1"/>
    <col min="6114" max="6358" width="11.42578125" style="15"/>
    <col min="6359" max="6359" width="4.42578125" style="15" customWidth="1"/>
    <col min="6360" max="6360" width="11.42578125" style="15"/>
    <col min="6361" max="6361" width="17.5703125" style="15" customWidth="1"/>
    <col min="6362" max="6362" width="11.5703125" style="15" customWidth="1"/>
    <col min="6363" max="6366" width="11.42578125" style="15"/>
    <col min="6367" max="6367" width="22.5703125" style="15" customWidth="1"/>
    <col min="6368" max="6368" width="14" style="15" customWidth="1"/>
    <col min="6369" max="6369" width="1.7109375" style="15" customWidth="1"/>
    <col min="6370" max="6614" width="11.42578125" style="15"/>
    <col min="6615" max="6615" width="4.42578125" style="15" customWidth="1"/>
    <col min="6616" max="6616" width="11.42578125" style="15"/>
    <col min="6617" max="6617" width="17.5703125" style="15" customWidth="1"/>
    <col min="6618" max="6618" width="11.5703125" style="15" customWidth="1"/>
    <col min="6619" max="6622" width="11.42578125" style="15"/>
    <col min="6623" max="6623" width="22.5703125" style="15" customWidth="1"/>
    <col min="6624" max="6624" width="14" style="15" customWidth="1"/>
    <col min="6625" max="6625" width="1.7109375" style="15" customWidth="1"/>
    <col min="6626" max="6870" width="11.42578125" style="15"/>
    <col min="6871" max="6871" width="4.42578125" style="15" customWidth="1"/>
    <col min="6872" max="6872" width="11.42578125" style="15"/>
    <col min="6873" max="6873" width="17.5703125" style="15" customWidth="1"/>
    <col min="6874" max="6874" width="11.5703125" style="15" customWidth="1"/>
    <col min="6875" max="6878" width="11.42578125" style="15"/>
    <col min="6879" max="6879" width="22.5703125" style="15" customWidth="1"/>
    <col min="6880" max="6880" width="14" style="15" customWidth="1"/>
    <col min="6881" max="6881" width="1.7109375" style="15" customWidth="1"/>
    <col min="6882" max="7126" width="11.42578125" style="15"/>
    <col min="7127" max="7127" width="4.42578125" style="15" customWidth="1"/>
    <col min="7128" max="7128" width="11.42578125" style="15"/>
    <col min="7129" max="7129" width="17.5703125" style="15" customWidth="1"/>
    <col min="7130" max="7130" width="11.5703125" style="15" customWidth="1"/>
    <col min="7131" max="7134" width="11.42578125" style="15"/>
    <col min="7135" max="7135" width="22.5703125" style="15" customWidth="1"/>
    <col min="7136" max="7136" width="14" style="15" customWidth="1"/>
    <col min="7137" max="7137" width="1.7109375" style="15" customWidth="1"/>
    <col min="7138" max="7382" width="11.42578125" style="15"/>
    <col min="7383" max="7383" width="4.42578125" style="15" customWidth="1"/>
    <col min="7384" max="7384" width="11.42578125" style="15"/>
    <col min="7385" max="7385" width="17.5703125" style="15" customWidth="1"/>
    <col min="7386" max="7386" width="11.5703125" style="15" customWidth="1"/>
    <col min="7387" max="7390" width="11.42578125" style="15"/>
    <col min="7391" max="7391" width="22.5703125" style="15" customWidth="1"/>
    <col min="7392" max="7392" width="14" style="15" customWidth="1"/>
    <col min="7393" max="7393" width="1.7109375" style="15" customWidth="1"/>
    <col min="7394" max="7638" width="11.42578125" style="15"/>
    <col min="7639" max="7639" width="4.42578125" style="15" customWidth="1"/>
    <col min="7640" max="7640" width="11.42578125" style="15"/>
    <col min="7641" max="7641" width="17.5703125" style="15" customWidth="1"/>
    <col min="7642" max="7642" width="11.5703125" style="15" customWidth="1"/>
    <col min="7643" max="7646" width="11.42578125" style="15"/>
    <col min="7647" max="7647" width="22.5703125" style="15" customWidth="1"/>
    <col min="7648" max="7648" width="14" style="15" customWidth="1"/>
    <col min="7649" max="7649" width="1.7109375" style="15" customWidth="1"/>
    <col min="7650" max="7894" width="11.42578125" style="15"/>
    <col min="7895" max="7895" width="4.42578125" style="15" customWidth="1"/>
    <col min="7896" max="7896" width="11.42578125" style="15"/>
    <col min="7897" max="7897" width="17.5703125" style="15" customWidth="1"/>
    <col min="7898" max="7898" width="11.5703125" style="15" customWidth="1"/>
    <col min="7899" max="7902" width="11.42578125" style="15"/>
    <col min="7903" max="7903" width="22.5703125" style="15" customWidth="1"/>
    <col min="7904" max="7904" width="14" style="15" customWidth="1"/>
    <col min="7905" max="7905" width="1.7109375" style="15" customWidth="1"/>
    <col min="7906" max="8150" width="11.42578125" style="15"/>
    <col min="8151" max="8151" width="4.42578125" style="15" customWidth="1"/>
    <col min="8152" max="8152" width="11.42578125" style="15"/>
    <col min="8153" max="8153" width="17.5703125" style="15" customWidth="1"/>
    <col min="8154" max="8154" width="11.5703125" style="15" customWidth="1"/>
    <col min="8155" max="8158" width="11.42578125" style="15"/>
    <col min="8159" max="8159" width="22.5703125" style="15" customWidth="1"/>
    <col min="8160" max="8160" width="14" style="15" customWidth="1"/>
    <col min="8161" max="8161" width="1.7109375" style="15" customWidth="1"/>
    <col min="8162" max="8406" width="11.42578125" style="15"/>
    <col min="8407" max="8407" width="4.42578125" style="15" customWidth="1"/>
    <col min="8408" max="8408" width="11.42578125" style="15"/>
    <col min="8409" max="8409" width="17.5703125" style="15" customWidth="1"/>
    <col min="8410" max="8410" width="11.5703125" style="15" customWidth="1"/>
    <col min="8411" max="8414" width="11.42578125" style="15"/>
    <col min="8415" max="8415" width="22.5703125" style="15" customWidth="1"/>
    <col min="8416" max="8416" width="14" style="15" customWidth="1"/>
    <col min="8417" max="8417" width="1.7109375" style="15" customWidth="1"/>
    <col min="8418" max="8662" width="11.42578125" style="15"/>
    <col min="8663" max="8663" width="4.42578125" style="15" customWidth="1"/>
    <col min="8664" max="8664" width="11.42578125" style="15"/>
    <col min="8665" max="8665" width="17.5703125" style="15" customWidth="1"/>
    <col min="8666" max="8666" width="11.5703125" style="15" customWidth="1"/>
    <col min="8667" max="8670" width="11.42578125" style="15"/>
    <col min="8671" max="8671" width="22.5703125" style="15" customWidth="1"/>
    <col min="8672" max="8672" width="14" style="15" customWidth="1"/>
    <col min="8673" max="8673" width="1.7109375" style="15" customWidth="1"/>
    <col min="8674" max="8918" width="11.42578125" style="15"/>
    <col min="8919" max="8919" width="4.42578125" style="15" customWidth="1"/>
    <col min="8920" max="8920" width="11.42578125" style="15"/>
    <col min="8921" max="8921" width="17.5703125" style="15" customWidth="1"/>
    <col min="8922" max="8922" width="11.5703125" style="15" customWidth="1"/>
    <col min="8923" max="8926" width="11.42578125" style="15"/>
    <col min="8927" max="8927" width="22.5703125" style="15" customWidth="1"/>
    <col min="8928" max="8928" width="14" style="15" customWidth="1"/>
    <col min="8929" max="8929" width="1.7109375" style="15" customWidth="1"/>
    <col min="8930" max="9174" width="11.42578125" style="15"/>
    <col min="9175" max="9175" width="4.42578125" style="15" customWidth="1"/>
    <col min="9176" max="9176" width="11.42578125" style="15"/>
    <col min="9177" max="9177" width="17.5703125" style="15" customWidth="1"/>
    <col min="9178" max="9178" width="11.5703125" style="15" customWidth="1"/>
    <col min="9179" max="9182" width="11.42578125" style="15"/>
    <col min="9183" max="9183" width="22.5703125" style="15" customWidth="1"/>
    <col min="9184" max="9184" width="14" style="15" customWidth="1"/>
    <col min="9185" max="9185" width="1.7109375" style="15" customWidth="1"/>
    <col min="9186" max="9430" width="11.42578125" style="15"/>
    <col min="9431" max="9431" width="4.42578125" style="15" customWidth="1"/>
    <col min="9432" max="9432" width="11.42578125" style="15"/>
    <col min="9433" max="9433" width="17.5703125" style="15" customWidth="1"/>
    <col min="9434" max="9434" width="11.5703125" style="15" customWidth="1"/>
    <col min="9435" max="9438" width="11.42578125" style="15"/>
    <col min="9439" max="9439" width="22.5703125" style="15" customWidth="1"/>
    <col min="9440" max="9440" width="14" style="15" customWidth="1"/>
    <col min="9441" max="9441" width="1.7109375" style="15" customWidth="1"/>
    <col min="9442" max="9686" width="11.42578125" style="15"/>
    <col min="9687" max="9687" width="4.42578125" style="15" customWidth="1"/>
    <col min="9688" max="9688" width="11.42578125" style="15"/>
    <col min="9689" max="9689" width="17.5703125" style="15" customWidth="1"/>
    <col min="9690" max="9690" width="11.5703125" style="15" customWidth="1"/>
    <col min="9691" max="9694" width="11.42578125" style="15"/>
    <col min="9695" max="9695" width="22.5703125" style="15" customWidth="1"/>
    <col min="9696" max="9696" width="14" style="15" customWidth="1"/>
    <col min="9697" max="9697" width="1.7109375" style="15" customWidth="1"/>
    <col min="9698" max="9942" width="11.42578125" style="15"/>
    <col min="9943" max="9943" width="4.42578125" style="15" customWidth="1"/>
    <col min="9944" max="9944" width="11.42578125" style="15"/>
    <col min="9945" max="9945" width="17.5703125" style="15" customWidth="1"/>
    <col min="9946" max="9946" width="11.5703125" style="15" customWidth="1"/>
    <col min="9947" max="9950" width="11.42578125" style="15"/>
    <col min="9951" max="9951" width="22.5703125" style="15" customWidth="1"/>
    <col min="9952" max="9952" width="14" style="15" customWidth="1"/>
    <col min="9953" max="9953" width="1.7109375" style="15" customWidth="1"/>
    <col min="9954" max="10198" width="11.42578125" style="15"/>
    <col min="10199" max="10199" width="4.42578125" style="15" customWidth="1"/>
    <col min="10200" max="10200" width="11.42578125" style="15"/>
    <col min="10201" max="10201" width="17.5703125" style="15" customWidth="1"/>
    <col min="10202" max="10202" width="11.5703125" style="15" customWidth="1"/>
    <col min="10203" max="10206" width="11.42578125" style="15"/>
    <col min="10207" max="10207" width="22.5703125" style="15" customWidth="1"/>
    <col min="10208" max="10208" width="14" style="15" customWidth="1"/>
    <col min="10209" max="10209" width="1.7109375" style="15" customWidth="1"/>
    <col min="10210" max="10454" width="11.42578125" style="15"/>
    <col min="10455" max="10455" width="4.42578125" style="15" customWidth="1"/>
    <col min="10456" max="10456" width="11.42578125" style="15"/>
    <col min="10457" max="10457" width="17.5703125" style="15" customWidth="1"/>
    <col min="10458" max="10458" width="11.5703125" style="15" customWidth="1"/>
    <col min="10459" max="10462" width="11.42578125" style="15"/>
    <col min="10463" max="10463" width="22.5703125" style="15" customWidth="1"/>
    <col min="10464" max="10464" width="14" style="15" customWidth="1"/>
    <col min="10465" max="10465" width="1.7109375" style="15" customWidth="1"/>
    <col min="10466" max="10710" width="11.42578125" style="15"/>
    <col min="10711" max="10711" width="4.42578125" style="15" customWidth="1"/>
    <col min="10712" max="10712" width="11.42578125" style="15"/>
    <col min="10713" max="10713" width="17.5703125" style="15" customWidth="1"/>
    <col min="10714" max="10714" width="11.5703125" style="15" customWidth="1"/>
    <col min="10715" max="10718" width="11.42578125" style="15"/>
    <col min="10719" max="10719" width="22.5703125" style="15" customWidth="1"/>
    <col min="10720" max="10720" width="14" style="15" customWidth="1"/>
    <col min="10721" max="10721" width="1.7109375" style="15" customWidth="1"/>
    <col min="10722" max="10966" width="11.42578125" style="15"/>
    <col min="10967" max="10967" width="4.42578125" style="15" customWidth="1"/>
    <col min="10968" max="10968" width="11.42578125" style="15"/>
    <col min="10969" max="10969" width="17.5703125" style="15" customWidth="1"/>
    <col min="10970" max="10970" width="11.5703125" style="15" customWidth="1"/>
    <col min="10971" max="10974" width="11.42578125" style="15"/>
    <col min="10975" max="10975" width="22.5703125" style="15" customWidth="1"/>
    <col min="10976" max="10976" width="14" style="15" customWidth="1"/>
    <col min="10977" max="10977" width="1.7109375" style="15" customWidth="1"/>
    <col min="10978" max="11222" width="11.42578125" style="15"/>
    <col min="11223" max="11223" width="4.42578125" style="15" customWidth="1"/>
    <col min="11224" max="11224" width="11.42578125" style="15"/>
    <col min="11225" max="11225" width="17.5703125" style="15" customWidth="1"/>
    <col min="11226" max="11226" width="11.5703125" style="15" customWidth="1"/>
    <col min="11227" max="11230" width="11.42578125" style="15"/>
    <col min="11231" max="11231" width="22.5703125" style="15" customWidth="1"/>
    <col min="11232" max="11232" width="14" style="15" customWidth="1"/>
    <col min="11233" max="11233" width="1.7109375" style="15" customWidth="1"/>
    <col min="11234" max="11478" width="11.42578125" style="15"/>
    <col min="11479" max="11479" width="4.42578125" style="15" customWidth="1"/>
    <col min="11480" max="11480" width="11.42578125" style="15"/>
    <col min="11481" max="11481" width="17.5703125" style="15" customWidth="1"/>
    <col min="11482" max="11482" width="11.5703125" style="15" customWidth="1"/>
    <col min="11483" max="11486" width="11.42578125" style="15"/>
    <col min="11487" max="11487" width="22.5703125" style="15" customWidth="1"/>
    <col min="11488" max="11488" width="14" style="15" customWidth="1"/>
    <col min="11489" max="11489" width="1.7109375" style="15" customWidth="1"/>
    <col min="11490" max="11734" width="11.42578125" style="15"/>
    <col min="11735" max="11735" width="4.42578125" style="15" customWidth="1"/>
    <col min="11736" max="11736" width="11.42578125" style="15"/>
    <col min="11737" max="11737" width="17.5703125" style="15" customWidth="1"/>
    <col min="11738" max="11738" width="11.5703125" style="15" customWidth="1"/>
    <col min="11739" max="11742" width="11.42578125" style="15"/>
    <col min="11743" max="11743" width="22.5703125" style="15" customWidth="1"/>
    <col min="11744" max="11744" width="14" style="15" customWidth="1"/>
    <col min="11745" max="11745" width="1.7109375" style="15" customWidth="1"/>
    <col min="11746" max="11990" width="11.42578125" style="15"/>
    <col min="11991" max="11991" width="4.42578125" style="15" customWidth="1"/>
    <col min="11992" max="11992" width="11.42578125" style="15"/>
    <col min="11993" max="11993" width="17.5703125" style="15" customWidth="1"/>
    <col min="11994" max="11994" width="11.5703125" style="15" customWidth="1"/>
    <col min="11995" max="11998" width="11.42578125" style="15"/>
    <col min="11999" max="11999" width="22.5703125" style="15" customWidth="1"/>
    <col min="12000" max="12000" width="14" style="15" customWidth="1"/>
    <col min="12001" max="12001" width="1.7109375" style="15" customWidth="1"/>
    <col min="12002" max="12246" width="11.42578125" style="15"/>
    <col min="12247" max="12247" width="4.42578125" style="15" customWidth="1"/>
    <col min="12248" max="12248" width="11.42578125" style="15"/>
    <col min="12249" max="12249" width="17.5703125" style="15" customWidth="1"/>
    <col min="12250" max="12250" width="11.5703125" style="15" customWidth="1"/>
    <col min="12251" max="12254" width="11.42578125" style="15"/>
    <col min="12255" max="12255" width="22.5703125" style="15" customWidth="1"/>
    <col min="12256" max="12256" width="14" style="15" customWidth="1"/>
    <col min="12257" max="12257" width="1.7109375" style="15" customWidth="1"/>
    <col min="12258" max="12502" width="11.42578125" style="15"/>
    <col min="12503" max="12503" width="4.42578125" style="15" customWidth="1"/>
    <col min="12504" max="12504" width="11.42578125" style="15"/>
    <col min="12505" max="12505" width="17.5703125" style="15" customWidth="1"/>
    <col min="12506" max="12506" width="11.5703125" style="15" customWidth="1"/>
    <col min="12507" max="12510" width="11.42578125" style="15"/>
    <col min="12511" max="12511" width="22.5703125" style="15" customWidth="1"/>
    <col min="12512" max="12512" width="14" style="15" customWidth="1"/>
    <col min="12513" max="12513" width="1.7109375" style="15" customWidth="1"/>
    <col min="12514" max="12758" width="11.42578125" style="15"/>
    <col min="12759" max="12759" width="4.42578125" style="15" customWidth="1"/>
    <col min="12760" max="12760" width="11.42578125" style="15"/>
    <col min="12761" max="12761" width="17.5703125" style="15" customWidth="1"/>
    <col min="12762" max="12762" width="11.5703125" style="15" customWidth="1"/>
    <col min="12763" max="12766" width="11.42578125" style="15"/>
    <col min="12767" max="12767" width="22.5703125" style="15" customWidth="1"/>
    <col min="12768" max="12768" width="14" style="15" customWidth="1"/>
    <col min="12769" max="12769" width="1.7109375" style="15" customWidth="1"/>
    <col min="12770" max="13014" width="11.42578125" style="15"/>
    <col min="13015" max="13015" width="4.42578125" style="15" customWidth="1"/>
    <col min="13016" max="13016" width="11.42578125" style="15"/>
    <col min="13017" max="13017" width="17.5703125" style="15" customWidth="1"/>
    <col min="13018" max="13018" width="11.5703125" style="15" customWidth="1"/>
    <col min="13019" max="13022" width="11.42578125" style="15"/>
    <col min="13023" max="13023" width="22.5703125" style="15" customWidth="1"/>
    <col min="13024" max="13024" width="14" style="15" customWidth="1"/>
    <col min="13025" max="13025" width="1.7109375" style="15" customWidth="1"/>
    <col min="13026" max="13270" width="11.42578125" style="15"/>
    <col min="13271" max="13271" width="4.42578125" style="15" customWidth="1"/>
    <col min="13272" max="13272" width="11.42578125" style="15"/>
    <col min="13273" max="13273" width="17.5703125" style="15" customWidth="1"/>
    <col min="13274" max="13274" width="11.5703125" style="15" customWidth="1"/>
    <col min="13275" max="13278" width="11.42578125" style="15"/>
    <col min="13279" max="13279" width="22.5703125" style="15" customWidth="1"/>
    <col min="13280" max="13280" width="14" style="15" customWidth="1"/>
    <col min="13281" max="13281" width="1.7109375" style="15" customWidth="1"/>
    <col min="13282" max="13526" width="11.42578125" style="15"/>
    <col min="13527" max="13527" width="4.42578125" style="15" customWidth="1"/>
    <col min="13528" max="13528" width="11.42578125" style="15"/>
    <col min="13529" max="13529" width="17.5703125" style="15" customWidth="1"/>
    <col min="13530" max="13530" width="11.5703125" style="15" customWidth="1"/>
    <col min="13531" max="13534" width="11.42578125" style="15"/>
    <col min="13535" max="13535" width="22.5703125" style="15" customWidth="1"/>
    <col min="13536" max="13536" width="14" style="15" customWidth="1"/>
    <col min="13537" max="13537" width="1.7109375" style="15" customWidth="1"/>
    <col min="13538" max="13782" width="11.42578125" style="15"/>
    <col min="13783" max="13783" width="4.42578125" style="15" customWidth="1"/>
    <col min="13784" max="13784" width="11.42578125" style="15"/>
    <col min="13785" max="13785" width="17.5703125" style="15" customWidth="1"/>
    <col min="13786" max="13786" width="11.5703125" style="15" customWidth="1"/>
    <col min="13787" max="13790" width="11.42578125" style="15"/>
    <col min="13791" max="13791" width="22.5703125" style="15" customWidth="1"/>
    <col min="13792" max="13792" width="14" style="15" customWidth="1"/>
    <col min="13793" max="13793" width="1.7109375" style="15" customWidth="1"/>
    <col min="13794" max="14038" width="11.42578125" style="15"/>
    <col min="14039" max="14039" width="4.42578125" style="15" customWidth="1"/>
    <col min="14040" max="14040" width="11.42578125" style="15"/>
    <col min="14041" max="14041" width="17.5703125" style="15" customWidth="1"/>
    <col min="14042" max="14042" width="11.5703125" style="15" customWidth="1"/>
    <col min="14043" max="14046" width="11.42578125" style="15"/>
    <col min="14047" max="14047" width="22.5703125" style="15" customWidth="1"/>
    <col min="14048" max="14048" width="14" style="15" customWidth="1"/>
    <col min="14049" max="14049" width="1.7109375" style="15" customWidth="1"/>
    <col min="14050" max="14294" width="11.42578125" style="15"/>
    <col min="14295" max="14295" width="4.42578125" style="15" customWidth="1"/>
    <col min="14296" max="14296" width="11.42578125" style="15"/>
    <col min="14297" max="14297" width="17.5703125" style="15" customWidth="1"/>
    <col min="14298" max="14298" width="11.5703125" style="15" customWidth="1"/>
    <col min="14299" max="14302" width="11.42578125" style="15"/>
    <col min="14303" max="14303" width="22.5703125" style="15" customWidth="1"/>
    <col min="14304" max="14304" width="14" style="15" customWidth="1"/>
    <col min="14305" max="14305" width="1.7109375" style="15" customWidth="1"/>
    <col min="14306" max="14550" width="11.42578125" style="15"/>
    <col min="14551" max="14551" width="4.42578125" style="15" customWidth="1"/>
    <col min="14552" max="14552" width="11.42578125" style="15"/>
    <col min="14553" max="14553" width="17.5703125" style="15" customWidth="1"/>
    <col min="14554" max="14554" width="11.5703125" style="15" customWidth="1"/>
    <col min="14555" max="14558" width="11.42578125" style="15"/>
    <col min="14559" max="14559" width="22.5703125" style="15" customWidth="1"/>
    <col min="14560" max="14560" width="14" style="15" customWidth="1"/>
    <col min="14561" max="14561" width="1.7109375" style="15" customWidth="1"/>
    <col min="14562" max="14806" width="11.42578125" style="15"/>
    <col min="14807" max="14807" width="4.42578125" style="15" customWidth="1"/>
    <col min="14808" max="14808" width="11.42578125" style="15"/>
    <col min="14809" max="14809" width="17.5703125" style="15" customWidth="1"/>
    <col min="14810" max="14810" width="11.5703125" style="15" customWidth="1"/>
    <col min="14811" max="14814" width="11.42578125" style="15"/>
    <col min="14815" max="14815" width="22.5703125" style="15" customWidth="1"/>
    <col min="14816" max="14816" width="14" style="15" customWidth="1"/>
    <col min="14817" max="14817" width="1.7109375" style="15" customWidth="1"/>
    <col min="14818" max="15062" width="11.42578125" style="15"/>
    <col min="15063" max="15063" width="4.42578125" style="15" customWidth="1"/>
    <col min="15064" max="15064" width="11.42578125" style="15"/>
    <col min="15065" max="15065" width="17.5703125" style="15" customWidth="1"/>
    <col min="15066" max="15066" width="11.5703125" style="15" customWidth="1"/>
    <col min="15067" max="15070" width="11.42578125" style="15"/>
    <col min="15071" max="15071" width="22.5703125" style="15" customWidth="1"/>
    <col min="15072" max="15072" width="14" style="15" customWidth="1"/>
    <col min="15073" max="15073" width="1.7109375" style="15" customWidth="1"/>
    <col min="15074" max="15318" width="11.42578125" style="15"/>
    <col min="15319" max="15319" width="4.42578125" style="15" customWidth="1"/>
    <col min="15320" max="15320" width="11.42578125" style="15"/>
    <col min="15321" max="15321" width="17.5703125" style="15" customWidth="1"/>
    <col min="15322" max="15322" width="11.5703125" style="15" customWidth="1"/>
    <col min="15323" max="15326" width="11.42578125" style="15"/>
    <col min="15327" max="15327" width="22.5703125" style="15" customWidth="1"/>
    <col min="15328" max="15328" width="14" style="15" customWidth="1"/>
    <col min="15329" max="15329" width="1.7109375" style="15" customWidth="1"/>
    <col min="15330" max="15574" width="11.42578125" style="15"/>
    <col min="15575" max="15575" width="4.42578125" style="15" customWidth="1"/>
    <col min="15576" max="15576" width="11.42578125" style="15"/>
    <col min="15577" max="15577" width="17.5703125" style="15" customWidth="1"/>
    <col min="15578" max="15578" width="11.5703125" style="15" customWidth="1"/>
    <col min="15579" max="15582" width="11.42578125" style="15"/>
    <col min="15583" max="15583" width="22.5703125" style="15" customWidth="1"/>
    <col min="15584" max="15584" width="14" style="15" customWidth="1"/>
    <col min="15585" max="15585" width="1.7109375" style="15" customWidth="1"/>
    <col min="15586" max="15830" width="11.42578125" style="15"/>
    <col min="15831" max="15831" width="4.42578125" style="15" customWidth="1"/>
    <col min="15832" max="15832" width="11.42578125" style="15"/>
    <col min="15833" max="15833" width="17.5703125" style="15" customWidth="1"/>
    <col min="15834" max="15834" width="11.5703125" style="15" customWidth="1"/>
    <col min="15835" max="15838" width="11.42578125" style="15"/>
    <col min="15839" max="15839" width="22.5703125" style="15" customWidth="1"/>
    <col min="15840" max="15840" width="14" style="15" customWidth="1"/>
    <col min="15841" max="15841" width="1.7109375" style="15" customWidth="1"/>
    <col min="15842" max="16086" width="11.42578125" style="15"/>
    <col min="16087" max="16087" width="4.42578125" style="15" customWidth="1"/>
    <col min="16088" max="16088" width="11.42578125" style="15"/>
    <col min="16089" max="16089" width="17.5703125" style="15" customWidth="1"/>
    <col min="16090" max="16090" width="11.5703125" style="15" customWidth="1"/>
    <col min="16091" max="16094" width="11.42578125" style="15"/>
    <col min="16095" max="16095" width="22.5703125" style="15" customWidth="1"/>
    <col min="16096" max="16096" width="14" style="15" customWidth="1"/>
    <col min="16097" max="16097" width="1.7109375" style="15" customWidth="1"/>
    <col min="16098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284</v>
      </c>
      <c r="E2" s="19"/>
      <c r="F2" s="19"/>
      <c r="G2" s="19"/>
      <c r="H2" s="19"/>
      <c r="I2" s="20"/>
      <c r="J2" s="21" t="s">
        <v>285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286</v>
      </c>
      <c r="E4" s="19"/>
      <c r="F4" s="19"/>
      <c r="G4" s="19"/>
      <c r="H4" s="19"/>
      <c r="I4" s="20"/>
      <c r="J4" s="21" t="s">
        <v>287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305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15" t="s">
        <v>306</v>
      </c>
      <c r="J12" s="35"/>
    </row>
    <row r="13" spans="2:10" x14ac:dyDescent="0.2">
      <c r="B13" s="34"/>
      <c r="C13" s="15" t="s">
        <v>307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308</v>
      </c>
      <c r="J15" s="35"/>
    </row>
    <row r="16" spans="2:10" x14ac:dyDescent="0.2">
      <c r="B16" s="34"/>
      <c r="C16" s="37"/>
      <c r="J16" s="35"/>
    </row>
    <row r="17" spans="2:13" x14ac:dyDescent="0.2">
      <c r="B17" s="34"/>
      <c r="C17" s="15" t="s">
        <v>309</v>
      </c>
      <c r="D17" s="36"/>
      <c r="H17" s="38" t="s">
        <v>288</v>
      </c>
      <c r="I17" s="38" t="s">
        <v>11</v>
      </c>
      <c r="J17" s="35"/>
    </row>
    <row r="18" spans="2:13" x14ac:dyDescent="0.2">
      <c r="B18" s="34"/>
      <c r="C18" s="39" t="s">
        <v>289</v>
      </c>
      <c r="D18" s="39"/>
      <c r="E18" s="39"/>
      <c r="F18" s="39"/>
      <c r="H18" s="38">
        <v>72</v>
      </c>
      <c r="I18" s="40">
        <v>8844453</v>
      </c>
      <c r="J18" s="35"/>
    </row>
    <row r="19" spans="2:13" x14ac:dyDescent="0.2">
      <c r="B19" s="34"/>
      <c r="C19" s="55" t="s">
        <v>290</v>
      </c>
      <c r="D19" s="55"/>
      <c r="E19" s="55"/>
      <c r="F19" s="55"/>
      <c r="G19" s="55"/>
      <c r="H19" s="56">
        <v>1</v>
      </c>
      <c r="I19" s="57">
        <v>189486</v>
      </c>
      <c r="J19" s="35"/>
    </row>
    <row r="20" spans="2:13" x14ac:dyDescent="0.2">
      <c r="B20" s="34"/>
      <c r="C20" s="55" t="s">
        <v>291</v>
      </c>
      <c r="D20" s="55"/>
      <c r="E20" s="55"/>
      <c r="F20" s="55"/>
      <c r="G20" s="55"/>
      <c r="H20" s="56">
        <v>58</v>
      </c>
      <c r="I20" s="57">
        <v>6840257</v>
      </c>
      <c r="J20" s="35"/>
      <c r="L20" s="15" t="s">
        <v>310</v>
      </c>
    </row>
    <row r="21" spans="2:13" x14ac:dyDescent="0.2">
      <c r="B21" s="34"/>
      <c r="C21" s="55" t="s">
        <v>292</v>
      </c>
      <c r="D21" s="55"/>
      <c r="E21" s="55"/>
      <c r="F21" s="55"/>
      <c r="G21" s="55"/>
      <c r="H21" s="56">
        <v>5</v>
      </c>
      <c r="I21" s="57">
        <v>302317</v>
      </c>
      <c r="J21" s="35"/>
    </row>
    <row r="22" spans="2:13" x14ac:dyDescent="0.2">
      <c r="B22" s="34"/>
      <c r="C22" s="15" t="s">
        <v>293</v>
      </c>
      <c r="H22" s="41"/>
      <c r="I22" s="42"/>
      <c r="J22" s="35"/>
      <c r="L22" s="15" t="s">
        <v>313</v>
      </c>
      <c r="M22" s="15" t="s">
        <v>312</v>
      </c>
    </row>
    <row r="23" spans="2:13" x14ac:dyDescent="0.2">
      <c r="B23" s="34"/>
      <c r="C23" s="55" t="s">
        <v>294</v>
      </c>
      <c r="D23" s="55"/>
      <c r="E23" s="55"/>
      <c r="F23" s="55"/>
      <c r="G23" s="55"/>
      <c r="H23" s="58">
        <v>1</v>
      </c>
      <c r="I23" s="59">
        <v>5500</v>
      </c>
      <c r="J23" s="35"/>
      <c r="L23" s="15" t="s">
        <v>314</v>
      </c>
      <c r="M23" s="15" t="s">
        <v>315</v>
      </c>
    </row>
    <row r="24" spans="2:13" x14ac:dyDescent="0.2">
      <c r="B24" s="34"/>
      <c r="C24" s="39" t="s">
        <v>295</v>
      </c>
      <c r="D24" s="39"/>
      <c r="E24" s="39"/>
      <c r="F24" s="39"/>
      <c r="H24" s="38">
        <f>SUM(H19:H23)</f>
        <v>65</v>
      </c>
      <c r="I24" s="44">
        <f>(I19+I20+I21+I22+I23)</f>
        <v>7337560</v>
      </c>
      <c r="J24" s="35"/>
    </row>
    <row r="25" spans="2:13" x14ac:dyDescent="0.2">
      <c r="B25" s="34"/>
      <c r="C25" s="15" t="s">
        <v>296</v>
      </c>
      <c r="H25" s="41">
        <v>7</v>
      </c>
      <c r="I25" s="42">
        <v>1506893</v>
      </c>
      <c r="J25" s="35"/>
    </row>
    <row r="26" spans="2:13" ht="13.5" thickBot="1" x14ac:dyDescent="0.25">
      <c r="B26" s="34"/>
      <c r="C26" s="15" t="s">
        <v>297</v>
      </c>
      <c r="H26" s="45"/>
      <c r="I26" s="46"/>
      <c r="J26" s="35"/>
    </row>
    <row r="27" spans="2:13" ht="12.75" customHeight="1" x14ac:dyDescent="0.2">
      <c r="B27" s="34"/>
      <c r="C27" s="39" t="s">
        <v>298</v>
      </c>
      <c r="D27" s="39"/>
      <c r="E27" s="39"/>
      <c r="F27" s="39"/>
      <c r="H27" s="41">
        <f>H25+H26</f>
        <v>7</v>
      </c>
      <c r="I27" s="44">
        <f>(I26+I25)</f>
        <v>1506893</v>
      </c>
      <c r="J27" s="35"/>
    </row>
    <row r="28" spans="2:13" x14ac:dyDescent="0.2">
      <c r="B28" s="34"/>
      <c r="C28" s="15" t="s">
        <v>299</v>
      </c>
      <c r="D28" s="39"/>
      <c r="E28" s="39"/>
      <c r="F28" s="39"/>
      <c r="H28" s="47"/>
      <c r="I28" s="43"/>
      <c r="J28" s="35"/>
    </row>
    <row r="29" spans="2:13" x14ac:dyDescent="0.2">
      <c r="B29" s="34"/>
      <c r="C29" s="39" t="s">
        <v>300</v>
      </c>
      <c r="D29" s="39"/>
      <c r="E29" s="39"/>
      <c r="F29" s="39"/>
      <c r="H29" s="38">
        <f>H28</f>
        <v>0</v>
      </c>
      <c r="I29" s="44">
        <f>I28</f>
        <v>0</v>
      </c>
      <c r="J29" s="35"/>
    </row>
    <row r="30" spans="2:13" x14ac:dyDescent="0.2">
      <c r="B30" s="34"/>
      <c r="C30" s="39"/>
      <c r="D30" s="39"/>
      <c r="E30" s="39"/>
      <c r="F30" s="39"/>
      <c r="H30" s="38"/>
      <c r="I30" s="44"/>
      <c r="J30" s="35"/>
    </row>
    <row r="31" spans="2:13" ht="13.5" thickBot="1" x14ac:dyDescent="0.25">
      <c r="B31" s="34"/>
      <c r="C31" s="39" t="s">
        <v>301</v>
      </c>
      <c r="D31" s="39"/>
      <c r="H31" s="48">
        <f>(H24+H27+H29)</f>
        <v>72</v>
      </c>
      <c r="I31" s="49">
        <f>(I24+I27+I29)</f>
        <v>8844453</v>
      </c>
      <c r="J31" s="35"/>
    </row>
    <row r="32" spans="2:13" ht="13.5" thickTop="1" x14ac:dyDescent="0.2">
      <c r="B32" s="34"/>
      <c r="C32" s="39"/>
      <c r="D32" s="39"/>
      <c r="H32" s="50"/>
      <c r="I32" s="42"/>
      <c r="J32" s="35"/>
    </row>
    <row r="33" spans="2:10" x14ac:dyDescent="0.2">
      <c r="B33" s="34"/>
      <c r="G33" s="50"/>
      <c r="H33" s="50"/>
      <c r="I33" s="50"/>
      <c r="J33" s="35"/>
    </row>
    <row r="34" spans="2:10" x14ac:dyDescent="0.2">
      <c r="B34" s="34"/>
      <c r="G34" s="50"/>
      <c r="H34" s="50"/>
      <c r="I34" s="50"/>
      <c r="J34" s="35"/>
    </row>
    <row r="35" spans="2:10" x14ac:dyDescent="0.2">
      <c r="B35" s="34"/>
      <c r="G35" s="50"/>
      <c r="H35" s="50"/>
      <c r="I35" s="50"/>
      <c r="J35" s="35"/>
    </row>
    <row r="36" spans="2:10" ht="13.5" thickBot="1" x14ac:dyDescent="0.25">
      <c r="B36" s="34"/>
      <c r="C36" s="51"/>
      <c r="D36" s="51"/>
      <c r="G36" s="51" t="s">
        <v>302</v>
      </c>
      <c r="H36" s="51"/>
      <c r="I36" s="50"/>
      <c r="J36" s="35"/>
    </row>
    <row r="37" spans="2:10" x14ac:dyDescent="0.2">
      <c r="B37" s="34"/>
      <c r="C37" s="50" t="s">
        <v>303</v>
      </c>
      <c r="D37" s="50"/>
      <c r="G37" s="50" t="s">
        <v>304</v>
      </c>
      <c r="H37" s="50"/>
      <c r="I37" s="50"/>
      <c r="J37" s="35"/>
    </row>
    <row r="38" spans="2:10" ht="18.75" customHeight="1" x14ac:dyDescent="0.2">
      <c r="B38" s="34"/>
      <c r="G38" s="50"/>
      <c r="H38" s="50"/>
      <c r="I38" s="50"/>
      <c r="J38" s="35"/>
    </row>
    <row r="39" spans="2:10" ht="13.5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ese salud pereira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Contabilidad6</dc:creator>
  <cp:lastModifiedBy>Diego Fernando Fernandez Valencia</cp:lastModifiedBy>
  <dcterms:created xsi:type="dcterms:W3CDTF">2022-08-02T21:43:13Z</dcterms:created>
  <dcterms:modified xsi:type="dcterms:W3CDTF">2022-09-02T21:13:59Z</dcterms:modified>
</cp:coreProperties>
</file>