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ENTRO INTEGRAL DE SALUD QUIRON EAT\"/>
    </mc:Choice>
  </mc:AlternateContent>
  <bookViews>
    <workbookView xWindow="0" yWindow="0" windowWidth="20490" windowHeight="7455" activeTab="2"/>
  </bookViews>
  <sheets>
    <sheet name="ESTADO DE CADA FACTURA" sheetId="1" r:id="rId1"/>
    <sheet name="TD" sheetId="4" r:id="rId2"/>
    <sheet name="FOR-CSA-018" sheetId="2" r:id="rId3"/>
  </sheets>
  <definedNames>
    <definedName name="_xlnm._FilterDatabase" localSheetId="0" hidden="1">'ESTADO DE CADA FACTURA'!$A$2:$AN$40</definedName>
  </definedNames>
  <calcPr calcId="152511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H30" i="2"/>
  <c r="I28" i="2"/>
  <c r="H28" i="2"/>
  <c r="I24" i="2"/>
  <c r="H24" i="2"/>
  <c r="H32" i="2" s="1"/>
  <c r="I32" i="2" l="1"/>
  <c r="K1" i="1"/>
  <c r="J1" i="1"/>
</calcChain>
</file>

<file path=xl/sharedStrings.xml><?xml version="1.0" encoding="utf-8"?>
<sst xmlns="http://schemas.openxmlformats.org/spreadsheetml/2006/main" count="404" uniqueCount="188">
  <si>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</si>
  <si>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</si>
  <si>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</si>
  <si>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</si>
  <si>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</si>
  <si>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</si>
  <si>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</si>
  <si>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</si>
  <si>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</si>
  <si>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</si>
  <si>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</si>
  <si>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</si>
  <si>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</si>
  <si>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</si>
  <si>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</si>
  <si>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</si>
  <si>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</si>
  <si>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</si>
  <si>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</si>
  <si>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</si>
  <si>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</si>
  <si>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</si>
  <si>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</si>
  <si>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</si>
  <si>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</si>
  <si>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</si>
  <si>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</si>
  <si>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</si>
  <si>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</si>
  <si>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</si>
  <si>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</si>
  <si>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</si>
  <si>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</si>
  <si>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</si>
  <si>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</si>
  <si>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</si>
  <si>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</si>
  <si>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</si>
  <si>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</si>
  <si>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CENTRO INTEGRAL DE SALUD QUIRON EAT</t>
  </si>
  <si>
    <t>C</t>
  </si>
  <si>
    <t>C_230</t>
  </si>
  <si>
    <t>821000453_C_230</t>
  </si>
  <si>
    <t>A)Factura no radicada en ERP</t>
  </si>
  <si>
    <t>no_cruza</t>
  </si>
  <si>
    <t>C_251</t>
  </si>
  <si>
    <t>821000453_C_251</t>
  </si>
  <si>
    <t>C_385</t>
  </si>
  <si>
    <t>821000453_C_385</t>
  </si>
  <si>
    <t>C_405</t>
  </si>
  <si>
    <t>821000453_C_405</t>
  </si>
  <si>
    <t>C_426</t>
  </si>
  <si>
    <t>821000453_C_426</t>
  </si>
  <si>
    <t>C_443</t>
  </si>
  <si>
    <t>821000453_C_443</t>
  </si>
  <si>
    <t>C_476</t>
  </si>
  <si>
    <t>821000453_C_476</t>
  </si>
  <si>
    <t>C_497</t>
  </si>
  <si>
    <t>821000453_C_497</t>
  </si>
  <si>
    <t>C_509</t>
  </si>
  <si>
    <t>821000453_C_509</t>
  </si>
  <si>
    <t>C_531</t>
  </si>
  <si>
    <t>821000453_C_531</t>
  </si>
  <si>
    <t>C_550</t>
  </si>
  <si>
    <t>821000453_C_550</t>
  </si>
  <si>
    <t>C_598</t>
  </si>
  <si>
    <t>821000453_C_598</t>
  </si>
  <si>
    <t>C_1228</t>
  </si>
  <si>
    <t>821000453_C_1228</t>
  </si>
  <si>
    <t>B)Factura sin saldo ERP</t>
  </si>
  <si>
    <t>OK</t>
  </si>
  <si>
    <t>C_1616</t>
  </si>
  <si>
    <t>821000453_C_1616</t>
  </si>
  <si>
    <t>C_1586</t>
  </si>
  <si>
    <t>821000453_C_1586</t>
  </si>
  <si>
    <t>C_1587</t>
  </si>
  <si>
    <t>821000453_C_1587</t>
  </si>
  <si>
    <t>B)Factura sin saldo ERP/conciliar diferencia glosa aceptada</t>
  </si>
  <si>
    <t>GLOSA ACEPTADA POR LA IPS, SEGUN RESPUESTA DE GLOSA DEL6 JULIO DE 2015.DEYCE C</t>
  </si>
  <si>
    <t>C_1261</t>
  </si>
  <si>
    <t>821000453_C_1261</t>
  </si>
  <si>
    <t>C_1294</t>
  </si>
  <si>
    <t>821000453_C_1294</t>
  </si>
  <si>
    <t>C_1309</t>
  </si>
  <si>
    <t>821000453_C_1309</t>
  </si>
  <si>
    <t>C_1319</t>
  </si>
  <si>
    <t>821000453_C_1319</t>
  </si>
  <si>
    <t>C_1348</t>
  </si>
  <si>
    <t>821000453_C_1348</t>
  </si>
  <si>
    <t>C_1388</t>
  </si>
  <si>
    <t>821000453_C_1388</t>
  </si>
  <si>
    <t>C_1406</t>
  </si>
  <si>
    <t>821000453_C_1406</t>
  </si>
  <si>
    <t>C_1421</t>
  </si>
  <si>
    <t>821000453_C_1421</t>
  </si>
  <si>
    <t>C_1453</t>
  </si>
  <si>
    <t>821000453_C_1453</t>
  </si>
  <si>
    <t>C_1470</t>
  </si>
  <si>
    <t>821000453_C_1470</t>
  </si>
  <si>
    <t>EN RESPUESTA DE MAYO 15 2015 NO ACEPTACION , SE SOSTIENE PARA CONCILIAR GLOSAMAYOR VALOR COBRADO POR TERAPIA DE MANTENIMIENTO. TARIFAPACTADA $42000. MILE</t>
  </si>
  <si>
    <t>C_1493</t>
  </si>
  <si>
    <t>821000453_C_1493</t>
  </si>
  <si>
    <t>EN RESPUESTA DE MAYO 15 2015 FIRMA YERMENSON AGUDELO LA IPSACEPTA $ 42700 SOSTENER Y CONCILIAR $ 49400 GLOSASE CANCELA PAQUETE DE HIGIENE ORAL A $42.000 DE ACUERDO ATARIFA ESTABLECIDA POR LA EPS.INFORMACION DADA POR CONTRATA-CIONES.FACTURAN POR ACTIVIDAD $91.400 SE GLOSA DIF.$49.400.MMILE</t>
  </si>
  <si>
    <t>C_1520</t>
  </si>
  <si>
    <t>821000453_C_1520</t>
  </si>
  <si>
    <t>EN RESPUESTA MAYO 15 2015 NO ACEPTACION SE SOSTIENE CONCILIAGLOSA SE CANCELA PAQUETE DE HIGIENE ORAL A $42.000 DE ACUERDTARIFA ESTABLECIDA POR LA EPS.INFORMACION DADA POR CONTRATA-CIONES.FACTURAN POR ACTIVIDAD $76.100 SE GLOSA DIF.$34.100SE CANCELA PAQUETE DE HIGIENE ORAL A $42.000 DE ACUERDO ATARIFA ESTABLECIDA POR LA EPS.INFORMACION DADA POR CONTRATA-CIONES.FACTURAN POR ACTIVIDAD $155.000 SE GLOSA DIF.$113.000MAYOR VALOR COBRADO EN PAQUETE DE ODONTOLOGIA PACTADA $42.00PACTADA $42.000 VR.FACTURADO $155.000MILE</t>
  </si>
  <si>
    <t>C_1525</t>
  </si>
  <si>
    <t>821000453_C_1525</t>
  </si>
  <si>
    <t>EN RESPUESTA MAYO 15 2015 FIRMA YERMENSON AGUDELO NO ACEPTACION SOSTENER Y CONCILIAR GLOSAMAYOR VALOR COBRADO EN PAQUETE DE ODONTOLOGIA PACTADA $42.00 VR.FACTURADO $155.000 .MILENA</t>
  </si>
  <si>
    <t>C_898</t>
  </si>
  <si>
    <t>821000453_C_898</t>
  </si>
  <si>
    <t>C_901</t>
  </si>
  <si>
    <t>821000453_C_901</t>
  </si>
  <si>
    <t>C_926</t>
  </si>
  <si>
    <t>821000453_C_926</t>
  </si>
  <si>
    <t>C_941</t>
  </si>
  <si>
    <t>821000453_C_941</t>
  </si>
  <si>
    <t>C_1193</t>
  </si>
  <si>
    <t>821000453_C_1193</t>
  </si>
  <si>
    <t>C_688</t>
  </si>
  <si>
    <t>821000453_C_688</t>
  </si>
  <si>
    <t>C_734</t>
  </si>
  <si>
    <t>821000453_C_734</t>
  </si>
  <si>
    <t>C_864</t>
  </si>
  <si>
    <t>821000453_C_864</t>
  </si>
  <si>
    <t>C_876</t>
  </si>
  <si>
    <t>821000453_C_876</t>
  </si>
  <si>
    <t>FOR-CSA-018</t>
  </si>
  <si>
    <t>HOJA 1 DE 1</t>
  </si>
  <si>
    <t>RESUMEN DE CARTERA REVISADA POR LA EPS</t>
  </si>
  <si>
    <t>VERSION 1</t>
  </si>
  <si>
    <t>SANTIAGO DE CALI , SEPTIEMBRE 01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</si>
  <si>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</si>
  <si>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</si>
  <si>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</si>
  <si>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</si>
  <si>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</si>
  <si>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</si>
  <si>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</si>
  <si>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</si>
  <si>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</si>
  <si>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</si>
  <si>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</si>
  <si>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</si>
  <si>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</si>
  <si>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</si>
  <si>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</si>
  <si>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</si>
  <si>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</si>
  <si>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</si>
  <si>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</si>
  <si>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</si>
  <si>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CENTRO INTEGRAL DE SALUD QUIRON EAT</t>
  </si>
  <si>
    <t>NIT: 821000453</t>
  </si>
  <si>
    <t>06.01.2009</t>
  </si>
  <si>
    <t>16.01.2009</t>
  </si>
  <si>
    <t>08.09.2009</t>
  </si>
  <si>
    <t>13.10.2009</t>
  </si>
  <si>
    <t>14.11.2009</t>
  </si>
  <si>
    <t>10.12.2009</t>
  </si>
  <si>
    <t>14.01.2010</t>
  </si>
  <si>
    <t>09.02.2010</t>
  </si>
  <si>
    <t>03.03.2010</t>
  </si>
  <si>
    <t>13.04.2010</t>
  </si>
  <si>
    <t>11.05.2010</t>
  </si>
  <si>
    <t>06.09.2010</t>
  </si>
  <si>
    <t>29.01.2014</t>
  </si>
  <si>
    <t>28.01.2016</t>
  </si>
  <si>
    <t>20.10.2015</t>
  </si>
  <si>
    <t>13.05.2014</t>
  </si>
  <si>
    <t>06.06.2014</t>
  </si>
  <si>
    <t>25.08.2014</t>
  </si>
  <si>
    <t>06.10.2014</t>
  </si>
  <si>
    <t>13.11.2014</t>
  </si>
  <si>
    <t>22.01.2015</t>
  </si>
  <si>
    <t>29.04.2015</t>
  </si>
  <si>
    <t>30.12.2016</t>
  </si>
  <si>
    <t>05.06.2012</t>
  </si>
  <si>
    <t>09.05.2012</t>
  </si>
  <si>
    <t>03.08.2012</t>
  </si>
  <si>
    <t>15.11.2013</t>
  </si>
  <si>
    <t>FACTURA CANCELADA</t>
  </si>
  <si>
    <t>FACTURA CERRADA POR EXTEMPORANEIDAD</t>
  </si>
  <si>
    <t>Total general</t>
  </si>
  <si>
    <t>Tipificación</t>
  </si>
  <si>
    <t>Cant Facturas</t>
  </si>
  <si>
    <t>Saldo Facturas</t>
  </si>
  <si>
    <t>ESTADO EPS 01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</si>
</sst>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13"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5.450940393515" createdVersion="5" refreshedVersion="5" minRefreshableVersion="3" recordCount="38">
  <cacheSource type="worksheet">
    <worksheetSource ref="A2:AN40" sheet="ESTADO DE CADA FACTURA"/>
  </cacheSource>
  <cacheFields count="40">
    <cacheField name="NIT IPS" numFmtId="0">
      <sharedItems containsSemiMixedTypes="0" containsString="0" containsNumber="1" containsInteger="1" minValue="821000453" maxValue="82100045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30" maxValue="161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88" maxValue="1616"/>
    </cacheField>
    <cacheField name="FECHA FACT IPS" numFmtId="14">
      <sharedItems containsSemiMixedTypes="0" containsNonDate="0" containsDate="1" containsString="0" minDate="2008-06-12T00:00:00" maxDate="2015-09-03T00:00:00"/>
    </cacheField>
    <cacheField name="VALOR FACT IPS" numFmtId="164">
      <sharedItems containsSemiMixedTypes="0" containsString="0" containsNumber="1" containsInteger="1" minValue="86400" maxValue="3949950"/>
    </cacheField>
    <cacheField name="SALDO FACT IPS" numFmtId="164">
      <sharedItems containsSemiMixedTypes="0" containsString="0" containsNumber="1" containsInteger="1" minValue="422" maxValue="483074"/>
    </cacheField>
    <cacheField name="OBSERVACION SASS" numFmtId="0">
      <sharedItems/>
    </cacheField>
    <cacheField name="ESTADO EPS 01 SEPTIEMBRE" numFmtId="0">
      <sharedItems count="2">
        <s v="FACTURA CANCELADA"/>
        <s v="FACTURA CERRADA POR EXTEMPORANEIDAD"/>
      </sharedItems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394995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3517850"/>
    </cacheField>
    <cacheField name="VALOR GLOSA ACEPTDA" numFmtId="164">
      <sharedItems containsSemiMixedTypes="0" containsString="0" containsNumber="1" containsInteger="1" minValue="0" maxValue="485200"/>
    </cacheField>
    <cacheField name="OBSERVACION GLOSA ACEPTADA" numFmtId="0">
      <sharedItems containsBlank="1" longText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minValue="0" maxValue="3442118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020257" maxValue="4800017710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08-06-12T00:00:00" maxDate="2015-09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40104" maxValue="20180430"/>
    </cacheField>
    <cacheField name="F RAD SASS" numFmtId="0">
      <sharedItems containsString="0" containsBlank="1" containsNumber="1" containsInteger="1" minValue="20131203" maxValue="20180419"/>
    </cacheField>
    <cacheField name="VALOR REPORTADO CRICULAR 030" numFmtId="164">
      <sharedItems containsSemiMixedTypes="0" containsString="0" containsNumber="1" containsInteger="1" minValue="0" maxValue="3949950"/>
    </cacheField>
    <cacheField name="VALOR GLOSA ACEPTADA REPORTADO CIRCULAR 030" numFmtId="164">
      <sharedItems containsSemiMixedTypes="0" containsString="0" containsNumber="1" containsInteger="1" minValue="0" maxValue="4852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821000453"/>
    <s v="CENTRO INTEGRAL DE SALUD QUIRON EAT"/>
    <s v="C"/>
    <n v="230"/>
    <s v="C_230"/>
    <s v="821000453_C_230"/>
    <m/>
    <m/>
    <d v="2008-08-11T00:00:00"/>
    <n v="1018189"/>
    <n v="13400"/>
    <s v="A)Factura no radicada en ERP"/>
    <x v="0"/>
    <s v="no_cruza"/>
    <n v="0"/>
    <n v="0"/>
    <n v="0"/>
    <n v="0"/>
    <n v="0"/>
    <n v="0"/>
    <m/>
    <n v="0"/>
    <m/>
    <n v="0"/>
    <n v="984694"/>
    <n v="0"/>
    <n v="2200020257"/>
    <s v="06.01.2009"/>
    <n v="0"/>
    <d v="2008-08-11T00:00:00"/>
    <m/>
    <m/>
    <m/>
    <m/>
    <m/>
    <m/>
    <m/>
    <n v="0"/>
    <n v="0"/>
    <m/>
  </r>
  <r>
    <n v="821000453"/>
    <s v="CENTRO INTEGRAL DE SALUD QUIRON EAT"/>
    <s v="C"/>
    <n v="251"/>
    <s v="C_251"/>
    <s v="821000453_C_251"/>
    <m/>
    <m/>
    <d v="2008-06-12T00:00:00"/>
    <n v="769291"/>
    <n v="52680"/>
    <s v="A)Factura no radicada en ERP"/>
    <x v="0"/>
    <s v="no_cruza"/>
    <n v="0"/>
    <n v="0"/>
    <n v="0"/>
    <n v="0"/>
    <n v="0"/>
    <n v="0"/>
    <m/>
    <n v="0"/>
    <m/>
    <n v="0"/>
    <n v="702279.27"/>
    <n v="0"/>
    <n v="2200020983"/>
    <s v="16.01.2009"/>
    <n v="0"/>
    <d v="2008-06-12T00:00:00"/>
    <m/>
    <m/>
    <m/>
    <m/>
    <m/>
    <m/>
    <m/>
    <n v="0"/>
    <n v="0"/>
    <m/>
  </r>
  <r>
    <n v="821000453"/>
    <s v="CENTRO INTEGRAL DE SALUD QUIRON EAT"/>
    <s v="C"/>
    <n v="385"/>
    <s v="C_385"/>
    <s v="821000453_C_385"/>
    <m/>
    <m/>
    <d v="2009-09-07T00:00:00"/>
    <n v="986052"/>
    <n v="160433"/>
    <s v="A)Factura no radicada en ERP"/>
    <x v="0"/>
    <s v="no_cruza"/>
    <n v="0"/>
    <n v="0"/>
    <n v="0"/>
    <n v="0"/>
    <n v="0"/>
    <n v="0"/>
    <m/>
    <n v="0"/>
    <m/>
    <n v="0"/>
    <n v="809106.62"/>
    <n v="0"/>
    <n v="2200035174"/>
    <s v="08.09.2009"/>
    <n v="0"/>
    <d v="2009-09-07T00:00:00"/>
    <m/>
    <m/>
    <m/>
    <m/>
    <m/>
    <m/>
    <m/>
    <n v="0"/>
    <n v="0"/>
    <m/>
  </r>
  <r>
    <n v="821000453"/>
    <s v="CENTRO INTEGRAL DE SALUD QUIRON EAT"/>
    <s v="C"/>
    <n v="405"/>
    <s v="C_405"/>
    <s v="821000453_C_405"/>
    <m/>
    <m/>
    <d v="2009-11-08T00:00:00"/>
    <n v="1419600"/>
    <n v="97970"/>
    <s v="A)Factura no radicada en ERP"/>
    <x v="0"/>
    <s v="no_cruza"/>
    <n v="0"/>
    <n v="0"/>
    <n v="0"/>
    <n v="0"/>
    <n v="0"/>
    <n v="0"/>
    <m/>
    <n v="0"/>
    <m/>
    <n v="0"/>
    <n v="1295197.5"/>
    <n v="0"/>
    <n v="2200037933"/>
    <s v="13.10.2009"/>
    <n v="0"/>
    <d v="2009-11-08T00:00:00"/>
    <m/>
    <m/>
    <m/>
    <m/>
    <m/>
    <m/>
    <m/>
    <n v="0"/>
    <n v="0"/>
    <m/>
  </r>
  <r>
    <n v="821000453"/>
    <s v="CENTRO INTEGRAL DE SALUD QUIRON EAT"/>
    <s v="C"/>
    <n v="426"/>
    <s v="C_426"/>
    <s v="821000453_C_426"/>
    <m/>
    <m/>
    <d v="2009-10-09T00:00:00"/>
    <n v="1225397"/>
    <n v="220800"/>
    <s v="A)Factura no radicada en ERP"/>
    <x v="0"/>
    <s v="no_cruza"/>
    <n v="0"/>
    <n v="0"/>
    <n v="0"/>
    <n v="0"/>
    <n v="0"/>
    <n v="0"/>
    <m/>
    <n v="0"/>
    <m/>
    <n v="0"/>
    <n v="984505.55"/>
    <n v="0"/>
    <n v="2200040433"/>
    <s v="14.11.2009"/>
    <n v="0"/>
    <d v="2009-10-09T00:00:00"/>
    <m/>
    <m/>
    <m/>
    <m/>
    <m/>
    <m/>
    <m/>
    <n v="0"/>
    <n v="0"/>
    <m/>
  </r>
  <r>
    <n v="821000453"/>
    <s v="CENTRO INTEGRAL DE SALUD QUIRON EAT"/>
    <s v="C"/>
    <n v="443"/>
    <s v="C_443"/>
    <s v="821000453_C_443"/>
    <m/>
    <m/>
    <d v="2009-10-13T00:00:00"/>
    <n v="764604"/>
    <n v="86500"/>
    <s v="A)Factura no radicada en ERP"/>
    <x v="0"/>
    <s v="no_cruza"/>
    <n v="0"/>
    <n v="0"/>
    <n v="0"/>
    <n v="0"/>
    <n v="0"/>
    <n v="0"/>
    <m/>
    <n v="0"/>
    <m/>
    <n v="0"/>
    <n v="664541.92000000004"/>
    <n v="0"/>
    <n v="2200043130"/>
    <s v="10.12.2009"/>
    <n v="0"/>
    <d v="2009-10-13T00:00:00"/>
    <m/>
    <m/>
    <m/>
    <m/>
    <m/>
    <m/>
    <m/>
    <n v="0"/>
    <n v="0"/>
    <m/>
  </r>
  <r>
    <n v="821000453"/>
    <s v="CENTRO INTEGRAL DE SALUD QUIRON EAT"/>
    <s v="C"/>
    <n v="476"/>
    <s v="C_476"/>
    <s v="821000453_C_476"/>
    <m/>
    <m/>
    <d v="2009-11-12T00:00:00"/>
    <n v="1021524"/>
    <n v="9100"/>
    <s v="A)Factura no radicada en ERP"/>
    <x v="0"/>
    <s v="no_cruza"/>
    <n v="0"/>
    <n v="0"/>
    <n v="0"/>
    <n v="0"/>
    <n v="0"/>
    <n v="0"/>
    <m/>
    <n v="0"/>
    <m/>
    <n v="0"/>
    <n v="992176.21"/>
    <n v="0"/>
    <n v="2200044633"/>
    <s v="14.01.2010"/>
    <n v="0"/>
    <d v="2009-11-12T00:00:00"/>
    <m/>
    <m/>
    <m/>
    <m/>
    <m/>
    <m/>
    <m/>
    <n v="0"/>
    <n v="0"/>
    <m/>
  </r>
  <r>
    <n v="821000453"/>
    <s v="CENTRO INTEGRAL DE SALUD QUIRON EAT"/>
    <s v="C"/>
    <n v="497"/>
    <s v="C_497"/>
    <s v="821000453_C_497"/>
    <m/>
    <m/>
    <d v="2010-01-15T00:00:00"/>
    <n v="1614082"/>
    <n v="27900"/>
    <s v="A)Factura no radicada en ERP"/>
    <x v="0"/>
    <s v="no_cruza"/>
    <n v="0"/>
    <n v="0"/>
    <n v="0"/>
    <n v="0"/>
    <n v="0"/>
    <n v="0"/>
    <m/>
    <n v="0"/>
    <m/>
    <n v="0"/>
    <n v="1554458.36"/>
    <n v="0"/>
    <n v="2200046992"/>
    <s v="09.02.2010"/>
    <n v="0"/>
    <d v="2010-01-15T00:00:00"/>
    <m/>
    <m/>
    <m/>
    <m/>
    <m/>
    <m/>
    <m/>
    <n v="0"/>
    <n v="0"/>
    <m/>
  </r>
  <r>
    <n v="821000453"/>
    <s v="CENTRO INTEGRAL DE SALUD QUIRON EAT"/>
    <s v="C"/>
    <n v="509"/>
    <s v="C_509"/>
    <s v="821000453_C_509"/>
    <m/>
    <m/>
    <d v="2010-11-02T00:00:00"/>
    <n v="865690"/>
    <n v="27400"/>
    <s v="A)Factura no radicada en ERP"/>
    <x v="0"/>
    <s v="no_cruza"/>
    <n v="0"/>
    <n v="0"/>
    <n v="0"/>
    <n v="0"/>
    <n v="0"/>
    <n v="0"/>
    <m/>
    <n v="0"/>
    <m/>
    <n v="0"/>
    <n v="821524.1"/>
    <n v="0"/>
    <n v="2200048754"/>
    <s v="03.03.2010"/>
    <n v="0"/>
    <d v="2010-11-02T00:00:00"/>
    <m/>
    <m/>
    <m/>
    <m/>
    <m/>
    <m/>
    <m/>
    <n v="0"/>
    <n v="0"/>
    <m/>
  </r>
  <r>
    <n v="821000453"/>
    <s v="CENTRO INTEGRAL DE SALUD QUIRON EAT"/>
    <s v="C"/>
    <n v="531"/>
    <s v="C_531"/>
    <s v="821000453_C_531"/>
    <m/>
    <m/>
    <d v="2010-09-03T00:00:00"/>
    <n v="1363449"/>
    <n v="18500"/>
    <s v="A)Factura no radicada en ERP"/>
    <x v="0"/>
    <s v="no_cruza"/>
    <n v="0"/>
    <n v="0"/>
    <n v="0"/>
    <n v="0"/>
    <n v="0"/>
    <n v="0"/>
    <m/>
    <n v="0"/>
    <m/>
    <n v="0"/>
    <n v="1318050.6100000001"/>
    <n v="0"/>
    <n v="2200051851"/>
    <s v="13.04.2010"/>
    <n v="0"/>
    <d v="2010-09-03T00:00:00"/>
    <m/>
    <m/>
    <m/>
    <m/>
    <m/>
    <m/>
    <m/>
    <n v="0"/>
    <n v="0"/>
    <m/>
  </r>
  <r>
    <n v="821000453"/>
    <s v="CENTRO INTEGRAL DE SALUD QUIRON EAT"/>
    <s v="C"/>
    <n v="550"/>
    <s v="C_550"/>
    <s v="821000453_C_550"/>
    <m/>
    <m/>
    <d v="2010-07-04T00:00:00"/>
    <n v="1455204"/>
    <n v="9400"/>
    <s v="A)Factura no radicada en ERP"/>
    <x v="0"/>
    <s v="no_cruza"/>
    <n v="0"/>
    <n v="0"/>
    <n v="0"/>
    <n v="0"/>
    <n v="0"/>
    <n v="0"/>
    <m/>
    <n v="0"/>
    <m/>
    <n v="0"/>
    <n v="1416888.31"/>
    <n v="0"/>
    <n v="2200055068"/>
    <s v="11.05.2010"/>
    <n v="0"/>
    <d v="2010-07-04T00:00:00"/>
    <m/>
    <m/>
    <m/>
    <m/>
    <m/>
    <m/>
    <m/>
    <n v="0"/>
    <n v="0"/>
    <m/>
  </r>
  <r>
    <n v="821000453"/>
    <s v="CENTRO INTEGRAL DE SALUD QUIRON EAT"/>
    <s v="C"/>
    <n v="598"/>
    <s v="C_598"/>
    <s v="821000453_C_598"/>
    <m/>
    <m/>
    <d v="2010-07-07T00:00:00"/>
    <n v="1661435"/>
    <n v="99312"/>
    <s v="A)Factura no radicada en ERP"/>
    <x v="0"/>
    <s v="no_cruza"/>
    <n v="0"/>
    <n v="0"/>
    <n v="0"/>
    <n v="0"/>
    <n v="0"/>
    <n v="0"/>
    <m/>
    <n v="0"/>
    <m/>
    <n v="0"/>
    <n v="1530880.54"/>
    <n v="0"/>
    <n v="2200068419"/>
    <s v="06.09.2010"/>
    <n v="0"/>
    <d v="2010-07-07T00:00:00"/>
    <m/>
    <m/>
    <m/>
    <m/>
    <m/>
    <m/>
    <m/>
    <n v="0"/>
    <n v="0"/>
    <m/>
  </r>
  <r>
    <n v="821000453"/>
    <s v="CENTRO INTEGRAL DE SALUD QUIRON EAT"/>
    <s v="C"/>
    <n v="1228"/>
    <s v="C_1228"/>
    <s v="821000453_C_1228"/>
    <s v="C"/>
    <n v="1228"/>
    <d v="2013-11-26T00:00:00"/>
    <n v="1887300"/>
    <n v="2940"/>
    <s v="B)Factura sin saldo ERP"/>
    <x v="0"/>
    <s v="OK"/>
    <n v="1887300"/>
    <n v="0"/>
    <n v="0"/>
    <n v="0"/>
    <n v="1887300"/>
    <n v="0"/>
    <m/>
    <n v="0"/>
    <m/>
    <n v="0"/>
    <n v="1843074"/>
    <n v="0"/>
    <n v="2200225609"/>
    <s v="29.01.2014"/>
    <n v="0"/>
    <d v="2013-11-26T00:00:00"/>
    <m/>
    <n v="2"/>
    <m/>
    <m/>
    <n v="1"/>
    <n v="20140104"/>
    <n v="20131203"/>
    <n v="1887300"/>
    <n v="0"/>
    <m/>
  </r>
  <r>
    <n v="821000453"/>
    <s v="CENTRO INTEGRAL DE SALUD QUIRON EAT"/>
    <s v="C"/>
    <n v="1616"/>
    <s v="C_1616"/>
    <s v="821000453_C_1616"/>
    <s v="C"/>
    <n v="1616"/>
    <d v="2015-08-07T00:00:00"/>
    <n v="1807800"/>
    <n v="422"/>
    <s v="B)Factura sin saldo ERP"/>
    <x v="0"/>
    <s v="OK"/>
    <n v="1807800"/>
    <n v="0"/>
    <n v="0"/>
    <n v="0"/>
    <n v="1807800"/>
    <n v="0"/>
    <m/>
    <n v="0"/>
    <m/>
    <n v="0"/>
    <n v="20678"/>
    <n v="0"/>
    <n v="2200349899"/>
    <s v="28.01.2016"/>
    <n v="0"/>
    <d v="2015-08-07T00:00:00"/>
    <m/>
    <n v="2"/>
    <m/>
    <m/>
    <n v="2"/>
    <n v="20151027"/>
    <n v="20151013"/>
    <n v="1807800"/>
    <n v="0"/>
    <m/>
  </r>
  <r>
    <n v="821000453"/>
    <s v="CENTRO INTEGRAL DE SALUD QUIRON EAT"/>
    <s v="C"/>
    <n v="1586"/>
    <s v="C_1586"/>
    <s v="821000453_C_1586"/>
    <s v="C"/>
    <n v="1586"/>
    <d v="2015-05-06T00:00:00"/>
    <n v="86400"/>
    <n v="84672"/>
    <s v="B)Factura sin saldo ERP"/>
    <x v="0"/>
    <s v="OK"/>
    <n v="86400"/>
    <n v="0"/>
    <n v="0"/>
    <n v="0"/>
    <n v="86400"/>
    <n v="0"/>
    <m/>
    <n v="0"/>
    <m/>
    <n v="0"/>
    <n v="0"/>
    <n v="0"/>
    <m/>
    <m/>
    <n v="0"/>
    <d v="2015-05-06T00:00:00"/>
    <m/>
    <n v="2"/>
    <m/>
    <m/>
    <n v="1"/>
    <n v="20150725"/>
    <n v="20150630"/>
    <n v="86400"/>
    <n v="0"/>
    <m/>
  </r>
  <r>
    <n v="821000453"/>
    <s v="CENTRO INTEGRAL DE SALUD QUIRON EAT"/>
    <s v="C"/>
    <n v="1587"/>
    <s v="C_1587"/>
    <s v="821000453_C_1587"/>
    <s v="C"/>
    <n v="1587"/>
    <d v="2015-05-06T00:00:00"/>
    <n v="1865500"/>
    <n v="5000"/>
    <s v="B)Factura sin saldo ERP/conciliar diferencia glosa aceptada"/>
    <x v="0"/>
    <s v="OK"/>
    <n v="1865500"/>
    <n v="0"/>
    <n v="0"/>
    <n v="0"/>
    <n v="1846300"/>
    <n v="19200"/>
    <s v="GLOSA ACEPTADA POR LA IPS, SEGUN RESPUESTA DE GLOSA DEL6 JULIO DE 2015.DEYCE C"/>
    <n v="0"/>
    <m/>
    <n v="0"/>
    <n v="1806416"/>
    <n v="0"/>
    <n v="2200329914"/>
    <s v="20.10.2015"/>
    <n v="0"/>
    <d v="2015-05-06T00:00:00"/>
    <m/>
    <n v="2"/>
    <m/>
    <m/>
    <n v="2"/>
    <n v="20150808"/>
    <n v="20150716"/>
    <n v="1865500"/>
    <n v="19200"/>
    <m/>
  </r>
  <r>
    <n v="821000453"/>
    <s v="CENTRO INTEGRAL DE SALUD QUIRON EAT"/>
    <s v="C"/>
    <n v="1261"/>
    <s v="C_1261"/>
    <s v="821000453_C_1261"/>
    <s v="C"/>
    <n v="1261"/>
    <d v="2014-12-31T00:00:00"/>
    <n v="2514900"/>
    <n v="161300"/>
    <s v="B)Factura sin saldo ERP/conciliar diferencia glosa aceptada"/>
    <x v="1"/>
    <s v="OK"/>
    <n v="2514900"/>
    <n v="0"/>
    <n v="0"/>
    <n v="0"/>
    <n v="2353600"/>
    <n v="161300"/>
    <m/>
    <n v="0"/>
    <m/>
    <n v="0"/>
    <n v="2300346"/>
    <n v="0"/>
    <n v="2200242422"/>
    <s v="13.05.2014"/>
    <n v="0"/>
    <d v="2014-12-31T00:00:00"/>
    <m/>
    <n v="2"/>
    <m/>
    <m/>
    <n v="2"/>
    <n v="20180130"/>
    <n v="20180123"/>
    <n v="2514900"/>
    <n v="161300"/>
    <m/>
  </r>
  <r>
    <n v="821000453"/>
    <s v="CENTRO INTEGRAL DE SALUD QUIRON EAT"/>
    <s v="C"/>
    <n v="1294"/>
    <s v="C_1294"/>
    <s v="821000453_C_1294"/>
    <s v="C"/>
    <n v="1294"/>
    <d v="2014-02-28T00:00:00"/>
    <n v="3149100"/>
    <n v="483074"/>
    <s v="B)Factura sin saldo ERP/conciliar diferencia glosa aceptada"/>
    <x v="1"/>
    <s v="OK"/>
    <n v="3149100"/>
    <n v="0"/>
    <n v="0"/>
    <n v="0"/>
    <n v="2663900"/>
    <n v="485200"/>
    <m/>
    <n v="0"/>
    <m/>
    <n v="0"/>
    <n v="104170"/>
    <n v="0"/>
    <n v="2200242483"/>
    <s v="13.05.2014"/>
    <n v="0"/>
    <d v="2014-02-28T00:00:00"/>
    <m/>
    <n v="2"/>
    <m/>
    <m/>
    <n v="2"/>
    <n v="20180130"/>
    <n v="20180123"/>
    <n v="3149100"/>
    <n v="485200"/>
    <m/>
  </r>
  <r>
    <n v="821000453"/>
    <s v="CENTRO INTEGRAL DE SALUD QUIRON EAT"/>
    <s v="C"/>
    <n v="1309"/>
    <s v="C_1309"/>
    <s v="821000453_C_1309"/>
    <s v="C"/>
    <n v="1309"/>
    <d v="2014-03-31T00:00:00"/>
    <n v="2730600"/>
    <n v="138800"/>
    <s v="B)Factura sin saldo ERP/conciliar diferencia glosa aceptada"/>
    <x v="0"/>
    <s v="OK"/>
    <n v="2730600"/>
    <n v="0"/>
    <n v="0"/>
    <n v="0"/>
    <n v="2591800"/>
    <n v="138800"/>
    <m/>
    <n v="0"/>
    <m/>
    <n v="0"/>
    <n v="2534440"/>
    <n v="0"/>
    <n v="2200247610"/>
    <s v="06.06.2014"/>
    <n v="0"/>
    <d v="2014-03-31T00:00:00"/>
    <m/>
    <n v="2"/>
    <m/>
    <m/>
    <n v="2"/>
    <n v="20180130"/>
    <n v="20180123"/>
    <n v="2730600"/>
    <n v="138800"/>
    <m/>
  </r>
  <r>
    <n v="821000453"/>
    <s v="CENTRO INTEGRAL DE SALUD QUIRON EAT"/>
    <s v="C"/>
    <n v="1319"/>
    <s v="C_1319"/>
    <s v="821000453_C_1319"/>
    <s v="C"/>
    <n v="1319"/>
    <d v="2014-03-30T00:00:00"/>
    <n v="1955900"/>
    <n v="106300"/>
    <s v="B)Factura sin saldo ERP/conciliar diferencia glosa aceptada"/>
    <x v="0"/>
    <s v="OK"/>
    <n v="1955900"/>
    <n v="0"/>
    <n v="0"/>
    <n v="0"/>
    <n v="1849600"/>
    <n v="106300"/>
    <m/>
    <n v="0"/>
    <m/>
    <n v="0"/>
    <n v="1808038"/>
    <n v="0"/>
    <n v="2200259546"/>
    <s v="25.08.2014"/>
    <n v="0"/>
    <d v="2014-03-30T00:00:00"/>
    <m/>
    <n v="2"/>
    <m/>
    <m/>
    <n v="2"/>
    <n v="20180130"/>
    <n v="20180123"/>
    <n v="1955900"/>
    <n v="106300"/>
    <m/>
  </r>
  <r>
    <n v="821000453"/>
    <s v="CENTRO INTEGRAL DE SALUD QUIRON EAT"/>
    <s v="C"/>
    <n v="1348"/>
    <s v="C_1348"/>
    <s v="821000453_C_1348"/>
    <s v="C"/>
    <n v="1348"/>
    <d v="2014-06-06T00:00:00"/>
    <n v="2437800"/>
    <n v="251800"/>
    <s v="B)Factura sin saldo ERP/conciliar diferencia glosa aceptada"/>
    <x v="1"/>
    <s v="OK"/>
    <n v="2437800"/>
    <n v="0"/>
    <n v="0"/>
    <n v="0"/>
    <n v="2186000"/>
    <n v="251800"/>
    <m/>
    <n v="0"/>
    <m/>
    <n v="0"/>
    <n v="2138112"/>
    <n v="0"/>
    <n v="2200259546"/>
    <s v="25.08.2014"/>
    <n v="0"/>
    <d v="2014-06-06T00:00:00"/>
    <m/>
    <n v="2"/>
    <m/>
    <m/>
    <n v="2"/>
    <n v="20180130"/>
    <n v="20180123"/>
    <n v="2437800"/>
    <n v="251800"/>
    <m/>
  </r>
  <r>
    <n v="821000453"/>
    <s v="CENTRO INTEGRAL DE SALUD QUIRON EAT"/>
    <s v="C"/>
    <n v="1388"/>
    <s v="C_1388"/>
    <s v="821000453_C_1388"/>
    <s v="C"/>
    <n v="1388"/>
    <d v="2014-12-08T00:00:00"/>
    <n v="2109400"/>
    <n v="81200"/>
    <s v="B)Factura sin saldo ERP/conciliar diferencia glosa aceptada"/>
    <x v="1"/>
    <s v="OK"/>
    <n v="2109400"/>
    <n v="0"/>
    <n v="0"/>
    <n v="0"/>
    <n v="2028200"/>
    <n v="81200"/>
    <m/>
    <n v="0"/>
    <m/>
    <n v="0"/>
    <n v="79317"/>
    <n v="0"/>
    <n v="2200268050"/>
    <s v="06.10.2014"/>
    <n v="0"/>
    <d v="2014-12-08T00:00:00"/>
    <m/>
    <n v="2"/>
    <m/>
    <m/>
    <n v="2"/>
    <n v="20180130"/>
    <n v="20180123"/>
    <n v="2109400"/>
    <n v="81200"/>
    <m/>
  </r>
  <r>
    <n v="821000453"/>
    <s v="CENTRO INTEGRAL DE SALUD QUIRON EAT"/>
    <s v="C"/>
    <n v="1406"/>
    <s v="C_1406"/>
    <s v="821000453_C_1406"/>
    <s v="C"/>
    <n v="1406"/>
    <d v="2014-08-09T00:00:00"/>
    <n v="1872900"/>
    <n v="224400"/>
    <s v="B)Factura sin saldo ERP/conciliar diferencia glosa aceptada"/>
    <x v="1"/>
    <s v="OK"/>
    <n v="1872900"/>
    <n v="0"/>
    <n v="0"/>
    <n v="0"/>
    <n v="1648500"/>
    <n v="224400"/>
    <m/>
    <n v="0"/>
    <m/>
    <n v="0"/>
    <n v="1612376"/>
    <n v="0"/>
    <n v="2200273797"/>
    <s v="13.11.2014"/>
    <n v="0"/>
    <d v="2014-08-09T00:00:00"/>
    <m/>
    <n v="2"/>
    <m/>
    <m/>
    <n v="2"/>
    <n v="20180130"/>
    <n v="20180123"/>
    <n v="1872900"/>
    <n v="224400"/>
    <m/>
  </r>
  <r>
    <n v="821000453"/>
    <s v="CENTRO INTEGRAL DE SALUD QUIRON EAT"/>
    <s v="C"/>
    <n v="1421"/>
    <s v="C_1421"/>
    <s v="821000453_C_1421"/>
    <s v="C"/>
    <n v="1421"/>
    <d v="2014-07-10T00:00:00"/>
    <n v="2254900"/>
    <n v="174800"/>
    <s v="B)Factura sin saldo ERP/conciliar diferencia glosa aceptada"/>
    <x v="1"/>
    <s v="OK"/>
    <n v="2254900"/>
    <n v="0"/>
    <n v="0"/>
    <n v="0"/>
    <n v="2080100"/>
    <n v="174800"/>
    <m/>
    <n v="0"/>
    <m/>
    <n v="0"/>
    <n v="2035208"/>
    <n v="0"/>
    <n v="2200284138"/>
    <s v="22.01.2015"/>
    <n v="0"/>
    <d v="2014-07-10T00:00:00"/>
    <m/>
    <n v="2"/>
    <m/>
    <m/>
    <n v="2"/>
    <n v="20180130"/>
    <n v="20180123"/>
    <n v="2254900"/>
    <n v="174800"/>
    <m/>
  </r>
  <r>
    <n v="821000453"/>
    <s v="CENTRO INTEGRAL DE SALUD QUIRON EAT"/>
    <s v="C"/>
    <n v="1453"/>
    <s v="C_1453"/>
    <s v="821000453_C_1453"/>
    <s v="C"/>
    <n v="1453"/>
    <d v="2014-10-11T00:00:00"/>
    <n v="3949950"/>
    <n v="432100"/>
    <s v="B)Factura sin saldo ERP/conciliar diferencia glosa aceptada"/>
    <x v="1"/>
    <s v="OK"/>
    <n v="3949950"/>
    <n v="0"/>
    <n v="0"/>
    <n v="0"/>
    <n v="3517850"/>
    <n v="432100"/>
    <m/>
    <n v="0"/>
    <m/>
    <n v="0"/>
    <n v="3442118"/>
    <n v="0"/>
    <n v="2200300700"/>
    <s v="29.04.2015"/>
    <n v="0"/>
    <d v="2014-10-11T00:00:00"/>
    <m/>
    <n v="2"/>
    <m/>
    <m/>
    <n v="2"/>
    <n v="20180130"/>
    <n v="20180123"/>
    <n v="3949950"/>
    <n v="432100"/>
    <m/>
  </r>
  <r>
    <n v="821000453"/>
    <s v="CENTRO INTEGRAL DE SALUD QUIRON EAT"/>
    <s v="C"/>
    <n v="1470"/>
    <s v="C_1470"/>
    <s v="821000453_C_1470"/>
    <s v="C"/>
    <n v="1470"/>
    <d v="2014-05-12T00:00:00"/>
    <n v="1695950"/>
    <n v="106300"/>
    <s v="B)Factura sin saldo ERP/conciliar diferencia glosa aceptada"/>
    <x v="1"/>
    <s v="OK"/>
    <n v="1695950"/>
    <n v="0"/>
    <n v="0"/>
    <n v="0"/>
    <n v="1589650"/>
    <n v="106300"/>
    <s v="EN RESPUESTA DE MAYO 15 2015 NO ACEPTACION , SE SOSTIENE PARA CONCILIAR GLOSAMAYOR VALOR COBRADO POR TERAPIA DE MANTENIMIENTO. TARIFAPACTADA $42000. MILE"/>
    <n v="0"/>
    <m/>
    <n v="0"/>
    <n v="1554842"/>
    <n v="0"/>
    <n v="2200300700"/>
    <s v="29.04.2015"/>
    <n v="0"/>
    <d v="2014-05-12T00:00:00"/>
    <m/>
    <n v="2"/>
    <m/>
    <m/>
    <n v="3"/>
    <n v="20180330"/>
    <n v="20180324"/>
    <n v="1695950"/>
    <n v="106300"/>
    <m/>
  </r>
  <r>
    <n v="821000453"/>
    <s v="CENTRO INTEGRAL DE SALUD QUIRON EAT"/>
    <s v="C"/>
    <n v="1493"/>
    <s v="C_1493"/>
    <s v="821000453_C_1493"/>
    <s v="C"/>
    <n v="1493"/>
    <d v="2015-06-01T00:00:00"/>
    <n v="1914800"/>
    <n v="49400"/>
    <s v="B)Factura sin saldo ERP/conciliar diferencia glosa aceptada"/>
    <x v="1"/>
    <s v="OK"/>
    <n v="1914800"/>
    <n v="0"/>
    <n v="0"/>
    <n v="0"/>
    <n v="1822700"/>
    <n v="92100"/>
    <s v="EN RESPUESTA DE MAYO 15 2015 FIRMA YERMENSON AGUDELO LA IPSACEPTA $ 42700 SOSTENER Y CONCILIAR $ 49400 GLOSASE CANCELA PAQUETE DE HIGIENE ORAL A $42.000 DE ACUERDO ATARIFA ESTABLECIDA POR LA EPS.INFORMACION DADA POR CONTRATA-CIONES.FACTURAN POR ACTIVIDAD $91.400 SE GLOSA DIF.$49.400.MMILE"/>
    <n v="0"/>
    <m/>
    <n v="0"/>
    <n v="1784002"/>
    <n v="0"/>
    <n v="2200300700"/>
    <s v="29.04.2015"/>
    <n v="0"/>
    <d v="2015-06-01T00:00:00"/>
    <m/>
    <n v="2"/>
    <m/>
    <m/>
    <n v="3"/>
    <n v="20180430"/>
    <n v="20180419"/>
    <n v="1914800"/>
    <n v="92100"/>
    <m/>
  </r>
  <r>
    <n v="821000453"/>
    <s v="CENTRO INTEGRAL DE SALUD QUIRON EAT"/>
    <s v="C"/>
    <n v="1520"/>
    <s v="C_1520"/>
    <s v="821000453_C_1520"/>
    <s v="C"/>
    <n v="1520"/>
    <d v="2015-09-02T00:00:00"/>
    <n v="2907400"/>
    <n v="260100"/>
    <s v="B)Factura sin saldo ERP/conciliar diferencia glosa aceptada"/>
    <x v="1"/>
    <s v="OK"/>
    <n v="2907400"/>
    <n v="0"/>
    <n v="0"/>
    <n v="0"/>
    <n v="2647300"/>
    <n v="260100"/>
    <s v="EN RESPUESTA MAYO 15 2015 NO ACEPTACION SE SOSTIENE CONCILIAGLOSA SE CANCELA PAQUETE DE HIGIENE ORAL A $42.000 DE ACUERDTARIFA ESTABLECIDA POR LA EPS.INFORMACION DADA POR CONTRATA-CIONES.FACTURAN POR ACTIVIDAD $76.100 SE GLOSA DIF.$34.100SE CANCELA PAQUETE DE HIGIENE ORAL A $42.000 DE ACUERDO ATARIFA ESTABLECIDA POR LA EPS.INFORMACION DADA POR CONTRATA-CIONES.FACTURAN POR ACTIVIDAD $155.000 SE GLOSA DIF.$113.000MAYOR VALOR COBRADO EN PAQUETE DE ODONTOLOGIA PACTADA $42.00PACTADA $42.000 VR.FACTURADO $155.000MILE"/>
    <n v="0"/>
    <m/>
    <n v="0"/>
    <n v="2590678"/>
    <n v="0"/>
    <n v="4800017710"/>
    <s v="30.12.2016"/>
    <n v="0"/>
    <d v="2015-09-02T00:00:00"/>
    <m/>
    <n v="2"/>
    <m/>
    <m/>
    <n v="3"/>
    <n v="20180430"/>
    <n v="20180419"/>
    <n v="2907400"/>
    <n v="260100"/>
    <m/>
  </r>
  <r>
    <n v="821000453"/>
    <s v="CENTRO INTEGRAL DE SALUD QUIRON EAT"/>
    <s v="C"/>
    <n v="1525"/>
    <s v="C_1525"/>
    <s v="821000453_C_1525"/>
    <s v="C"/>
    <n v="1525"/>
    <d v="2015-04-03T00:00:00"/>
    <n v="2142300"/>
    <n v="154500"/>
    <s v="B)Factura sin saldo ERP/conciliar diferencia glosa aceptada"/>
    <x v="1"/>
    <s v="OK"/>
    <n v="2142300"/>
    <n v="0"/>
    <n v="0"/>
    <n v="0"/>
    <n v="1987800"/>
    <n v="154500"/>
    <s v="EN RESPUESTA MAYO 15 2015 FIRMA YERMENSON AGUDELO NO ACEPTACION SOSTENER Y CONCILIAR GLOSAMAYOR VALOR COBRADO EN PAQUETE DE ODONTOLOGIA PACTADA $42.00 VR.FACTURADO $155.000 .MILENA"/>
    <n v="0"/>
    <m/>
    <n v="0"/>
    <n v="1945314"/>
    <n v="0"/>
    <n v="4800017710"/>
    <s v="30.12.2016"/>
    <n v="0"/>
    <d v="2015-04-03T00:00:00"/>
    <m/>
    <n v="2"/>
    <m/>
    <m/>
    <n v="3"/>
    <n v="20180430"/>
    <n v="20180419"/>
    <n v="2142300"/>
    <n v="154500"/>
    <m/>
  </r>
  <r>
    <n v="821000453"/>
    <s v="CENTRO INTEGRAL DE SALUD QUIRON EAT"/>
    <s v="C"/>
    <n v="898"/>
    <s v="C_898"/>
    <s v="821000453_C_898"/>
    <s v="C"/>
    <n v="898"/>
    <d v="2012-04-02T00:00:00"/>
    <n v="3111681"/>
    <n v="257999"/>
    <s v="B)Factura sin saldo ERP/conciliar diferencia glosa aceptada"/>
    <x v="1"/>
    <s v="OK"/>
    <n v="3111681"/>
    <n v="0"/>
    <n v="0"/>
    <n v="0"/>
    <n v="2853682"/>
    <n v="257999"/>
    <m/>
    <n v="0"/>
    <m/>
    <n v="0"/>
    <n v="421480"/>
    <n v="0"/>
    <n v="2200140817"/>
    <s v="05.06.2012"/>
    <n v="0"/>
    <d v="2012-04-02T00:00:00"/>
    <m/>
    <n v="2"/>
    <m/>
    <m/>
    <n v="3"/>
    <n v="20171104"/>
    <n v="20171025"/>
    <n v="3111681"/>
    <n v="257999"/>
    <m/>
  </r>
  <r>
    <n v="821000453"/>
    <s v="CENTRO INTEGRAL DE SALUD QUIRON EAT"/>
    <s v="C"/>
    <n v="901"/>
    <s v="C_901"/>
    <s v="821000453_C_901"/>
    <s v="C"/>
    <n v="901"/>
    <d v="2012-01-03T00:00:00"/>
    <n v="2285000"/>
    <n v="93200"/>
    <s v="B)Factura sin saldo ERP/conciliar diferencia glosa aceptada"/>
    <x v="0"/>
    <s v="OK"/>
    <n v="2285000"/>
    <n v="0"/>
    <n v="0"/>
    <n v="0"/>
    <n v="2191800"/>
    <n v="93200"/>
    <m/>
    <n v="0"/>
    <m/>
    <n v="0"/>
    <n v="2143582"/>
    <n v="0"/>
    <n v="2200137571"/>
    <s v="09.05.2012"/>
    <n v="0"/>
    <d v="2012-01-03T00:00:00"/>
    <m/>
    <n v="2"/>
    <m/>
    <m/>
    <n v="2"/>
    <n v="20171104"/>
    <n v="20171025"/>
    <n v="2285000"/>
    <n v="93200"/>
    <m/>
  </r>
  <r>
    <n v="821000453"/>
    <s v="CENTRO INTEGRAL DE SALUD QUIRON EAT"/>
    <s v="C"/>
    <n v="926"/>
    <s v="C_926"/>
    <s v="821000453_C_926"/>
    <s v="C"/>
    <n v="926"/>
    <d v="2012-04-04T00:00:00"/>
    <n v="2344756"/>
    <n v="52700"/>
    <s v="B)Factura sin saldo ERP/conciliar diferencia glosa aceptada"/>
    <x v="1"/>
    <s v="OK"/>
    <n v="2344756"/>
    <n v="0"/>
    <n v="0"/>
    <n v="0"/>
    <n v="2292056"/>
    <n v="52700"/>
    <m/>
    <n v="0"/>
    <m/>
    <n v="0"/>
    <n v="2243274"/>
    <n v="0"/>
    <n v="2200148667"/>
    <s v="03.08.2012"/>
    <n v="0"/>
    <d v="2012-04-04T00:00:00"/>
    <m/>
    <n v="2"/>
    <m/>
    <m/>
    <n v="2"/>
    <n v="20171104"/>
    <n v="20171025"/>
    <n v="2344756"/>
    <n v="52700"/>
    <m/>
  </r>
  <r>
    <n v="821000453"/>
    <s v="CENTRO INTEGRAL DE SALUD QUIRON EAT"/>
    <s v="C"/>
    <n v="941"/>
    <s v="C_941"/>
    <s v="821000453_C_941"/>
    <s v="C"/>
    <n v="941"/>
    <d v="2012-07-05T00:00:00"/>
    <n v="1772882"/>
    <n v="41600"/>
    <s v="B)Factura sin saldo ERP/conciliar diferencia glosa aceptada"/>
    <x v="1"/>
    <s v="OK"/>
    <n v="1772882"/>
    <n v="0"/>
    <n v="0"/>
    <n v="0"/>
    <n v="1731282"/>
    <n v="41600"/>
    <m/>
    <n v="0"/>
    <m/>
    <n v="0"/>
    <n v="1692442"/>
    <n v="0"/>
    <n v="2200148772"/>
    <s v="03.08.2012"/>
    <n v="0"/>
    <d v="2012-07-05T00:00:00"/>
    <m/>
    <n v="2"/>
    <m/>
    <m/>
    <n v="2"/>
    <n v="20171104"/>
    <n v="20171025"/>
    <n v="1772882"/>
    <n v="41600"/>
    <m/>
  </r>
  <r>
    <n v="821000453"/>
    <s v="CENTRO INTEGRAL DE SALUD QUIRON EAT"/>
    <s v="C"/>
    <n v="1193"/>
    <s v="C_1193"/>
    <s v="821000453_C_1193"/>
    <s v="C"/>
    <n v="1193"/>
    <d v="2013-03-08T00:00:00"/>
    <n v="2331824"/>
    <n v="8918"/>
    <s v="B)Factura sin saldo ERP/conciliar diferencia glosa aceptada"/>
    <x v="1"/>
    <s v="OK"/>
    <n v="2331824"/>
    <n v="0"/>
    <n v="0"/>
    <n v="0"/>
    <n v="2322724"/>
    <n v="9100"/>
    <m/>
    <n v="0"/>
    <m/>
    <n v="0"/>
    <n v="2271018"/>
    <n v="0"/>
    <n v="2200211850"/>
    <s v="15.11.2013"/>
    <n v="0"/>
    <d v="2013-03-08T00:00:00"/>
    <m/>
    <n v="2"/>
    <m/>
    <m/>
    <n v="2"/>
    <n v="20180130"/>
    <n v="20180123"/>
    <n v="2331824"/>
    <n v="9100"/>
    <m/>
  </r>
  <r>
    <n v="821000453"/>
    <s v="CENTRO INTEGRAL DE SALUD QUIRON EAT"/>
    <s v="C"/>
    <n v="688"/>
    <s v="C_688"/>
    <s v="821000453_C_688"/>
    <s v="C"/>
    <n v="688"/>
    <d v="2011-06-01T00:00:00"/>
    <n v="975367"/>
    <n v="5600"/>
    <s v="B)Factura sin saldo ERP/conciliar diferencia glosa aceptada"/>
    <x v="1"/>
    <s v="OK"/>
    <n v="975367"/>
    <n v="0"/>
    <n v="0"/>
    <n v="0"/>
    <n v="969767"/>
    <n v="5600"/>
    <m/>
    <n v="0"/>
    <m/>
    <n v="0"/>
    <n v="0"/>
    <n v="0"/>
    <m/>
    <m/>
    <n v="0"/>
    <d v="2011-06-01T00:00:00"/>
    <m/>
    <n v="2"/>
    <m/>
    <m/>
    <n v="2"/>
    <n v="20171104"/>
    <n v="20171025"/>
    <n v="975367"/>
    <n v="5600"/>
    <m/>
  </r>
  <r>
    <n v="821000453"/>
    <s v="CENTRO INTEGRAL DE SALUD QUIRON EAT"/>
    <s v="C"/>
    <n v="734"/>
    <s v="C_734"/>
    <s v="821000453_C_734"/>
    <s v="C"/>
    <n v="734"/>
    <d v="2011-08-04T00:00:00"/>
    <n v="1706690"/>
    <n v="17290"/>
    <s v="B)Factura sin saldo ERP/conciliar diferencia glosa aceptada"/>
    <x v="1"/>
    <s v="OK"/>
    <n v="1706690"/>
    <n v="0"/>
    <n v="0"/>
    <n v="0"/>
    <n v="1689400"/>
    <n v="17290"/>
    <m/>
    <n v="0"/>
    <m/>
    <n v="0"/>
    <n v="0"/>
    <n v="0"/>
    <m/>
    <m/>
    <n v="0"/>
    <d v="2011-08-04T00:00:00"/>
    <m/>
    <n v="2"/>
    <m/>
    <m/>
    <n v="2"/>
    <n v="20171104"/>
    <n v="20171025"/>
    <n v="1706690"/>
    <n v="17290"/>
    <m/>
  </r>
  <r>
    <n v="821000453"/>
    <s v="CENTRO INTEGRAL DE SALUD QUIRON EAT"/>
    <s v="C"/>
    <n v="864"/>
    <s v="C_864"/>
    <s v="821000453_C_864"/>
    <s v="C"/>
    <n v="864"/>
    <d v="2011-01-12T00:00:00"/>
    <n v="1788860"/>
    <n v="113400"/>
    <s v="B)Factura sin saldo ERP/conciliar diferencia glosa aceptada"/>
    <x v="1"/>
    <s v="OK"/>
    <n v="1788860"/>
    <n v="0"/>
    <n v="0"/>
    <n v="0"/>
    <n v="1675460"/>
    <n v="113400"/>
    <m/>
    <n v="0"/>
    <m/>
    <n v="0"/>
    <n v="0"/>
    <n v="0"/>
    <m/>
    <m/>
    <n v="0"/>
    <d v="2011-01-12T00:00:00"/>
    <m/>
    <n v="2"/>
    <m/>
    <m/>
    <n v="2"/>
    <n v="20171104"/>
    <n v="20171025"/>
    <n v="1788860"/>
    <n v="113400"/>
    <m/>
  </r>
  <r>
    <n v="821000453"/>
    <s v="CENTRO INTEGRAL DE SALUD QUIRON EAT"/>
    <s v="C"/>
    <n v="876"/>
    <s v="C_876"/>
    <s v="821000453_C_876"/>
    <s v="C"/>
    <n v="876"/>
    <d v="2012-03-01T00:00:00"/>
    <n v="1387879"/>
    <n v="87099"/>
    <s v="B)Factura sin saldo ERP/conciliar diferencia glosa aceptada"/>
    <x v="1"/>
    <s v="OK"/>
    <n v="1387880"/>
    <n v="0"/>
    <n v="0"/>
    <n v="0"/>
    <n v="1300780"/>
    <n v="87100"/>
    <m/>
    <n v="0"/>
    <m/>
    <n v="0"/>
    <n v="0"/>
    <n v="0"/>
    <m/>
    <m/>
    <n v="0"/>
    <d v="2012-03-01T00:00:00"/>
    <m/>
    <n v="2"/>
    <m/>
    <m/>
    <n v="2"/>
    <n v="20171104"/>
    <n v="20171025"/>
    <n v="1387880"/>
    <n v="871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3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2" type="button" dataOnly="0" labelOnly="1" outline="0" axis="axisRow" fieldPosition="0"/>
    </format>
    <format dxfId="9">
      <pivotArea dataOnly="0" labelOnly="1" fieldPosition="0">
        <references count="1">
          <reference field="12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dataOnly="0" outline="0" fieldPosition="0">
        <references count="1">
          <reference field="4294967294" count="1">
            <x v="0"/>
          </reference>
        </references>
      </pivotArea>
    </format>
    <format dxfId="2">
      <pivotArea field="12" type="button" dataOnly="0" labelOnly="1" outline="0" axis="axisRow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0"/>
  <sheetViews>
    <sheetView workbookViewId="0">
      <selection activeCell="C13" sqref="C13"/>
    </sheetView>
  </sheetViews>
  <sheetFormatPr baseColWidth="10" defaultRowHeight="15" x14ac:dyDescent="0.25"/>
  <cols>
    <col min="2" max="2" width="38.140625" bestFit="1" customWidth="1"/>
    <col min="3" max="3" width="7.42578125" bestFit="1" customWidth="1"/>
    <col min="4" max="5" width="9.28515625" bestFit="1" customWidth="1"/>
    <col min="6" max="6" width="17.28515625" bestFit="1" customWidth="1"/>
    <col min="7" max="7" width="8" bestFit="1" customWidth="1"/>
    <col min="8" max="8" width="11.140625" bestFit="1" customWidth="1"/>
    <col min="10" max="10" width="14.140625" bestFit="1" customWidth="1"/>
    <col min="11" max="11" width="13.140625" bestFit="1" customWidth="1"/>
    <col min="13" max="13" width="20.42578125" bestFit="1" customWidth="1"/>
    <col min="16" max="16" width="13.140625" bestFit="1" customWidth="1"/>
    <col min="17" max="17" width="12" bestFit="1" customWidth="1"/>
    <col min="18" max="18" width="15.42578125" bestFit="1" customWidth="1"/>
    <col min="22" max="22" width="14.7109375" bestFit="1" customWidth="1"/>
    <col min="23" max="23" width="15.5703125" bestFit="1" customWidth="1"/>
    <col min="24" max="24" width="7.85546875" bestFit="1" customWidth="1"/>
    <col min="25" max="25" width="13.140625" style="10" bestFit="1" customWidth="1"/>
  </cols>
  <sheetData>
    <row r="1" spans="1:40" x14ac:dyDescent="0.25">
      <c r="J1" s="11">
        <f>SUBTOTAL(9,J3:J40)</f>
        <v>69152356</v>
      </c>
      <c r="K1" s="11">
        <f>SUBTOTAL(9,K3:K40)</f>
        <v>4218309</v>
      </c>
    </row>
    <row r="2" spans="1:40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187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3" t="s">
        <v>22</v>
      </c>
      <c r="Y2" s="5" t="s">
        <v>23</v>
      </c>
      <c r="Z2" s="5" t="s">
        <v>24</v>
      </c>
      <c r="AA2" s="4" t="s">
        <v>25</v>
      </c>
      <c r="AB2" s="4" t="s">
        <v>26</v>
      </c>
      <c r="AC2" s="5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3" t="s">
        <v>36</v>
      </c>
      <c r="AM2" s="3" t="s">
        <v>37</v>
      </c>
      <c r="AN2" s="1" t="s">
        <v>38</v>
      </c>
    </row>
    <row r="3" spans="1:40" x14ac:dyDescent="0.25">
      <c r="A3" s="7">
        <v>821000453</v>
      </c>
      <c r="B3" s="7" t="s">
        <v>39</v>
      </c>
      <c r="C3" s="7" t="s">
        <v>40</v>
      </c>
      <c r="D3" s="7">
        <v>230</v>
      </c>
      <c r="E3" s="7" t="s">
        <v>41</v>
      </c>
      <c r="F3" s="7" t="s">
        <v>42</v>
      </c>
      <c r="G3" s="7"/>
      <c r="H3" s="7"/>
      <c r="I3" s="8">
        <v>39671</v>
      </c>
      <c r="J3" s="9">
        <v>1018189</v>
      </c>
      <c r="K3" s="9">
        <v>13400</v>
      </c>
      <c r="L3" s="7" t="s">
        <v>43</v>
      </c>
      <c r="M3" s="7" t="s">
        <v>181</v>
      </c>
      <c r="N3" s="9" t="s">
        <v>44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7"/>
      <c r="V3" s="9">
        <v>0</v>
      </c>
      <c r="W3" s="7"/>
      <c r="X3" s="9">
        <v>0</v>
      </c>
      <c r="Y3" s="9">
        <v>984694</v>
      </c>
      <c r="Z3" s="9">
        <v>0</v>
      </c>
      <c r="AA3" s="7">
        <v>2200020257</v>
      </c>
      <c r="AB3" s="7" t="s">
        <v>154</v>
      </c>
      <c r="AC3" s="9">
        <v>0</v>
      </c>
      <c r="AD3" s="8">
        <v>39671</v>
      </c>
      <c r="AE3" s="7"/>
      <c r="AF3" s="7"/>
      <c r="AG3" s="7"/>
      <c r="AH3" s="7"/>
      <c r="AI3" s="7"/>
      <c r="AJ3" s="7"/>
      <c r="AK3" s="7"/>
      <c r="AL3" s="9">
        <v>0</v>
      </c>
      <c r="AM3" s="9">
        <v>0</v>
      </c>
      <c r="AN3" s="7"/>
    </row>
    <row r="4" spans="1:40" x14ac:dyDescent="0.25">
      <c r="A4" s="7">
        <v>821000453</v>
      </c>
      <c r="B4" s="7" t="s">
        <v>39</v>
      </c>
      <c r="C4" s="7" t="s">
        <v>40</v>
      </c>
      <c r="D4" s="7">
        <v>251</v>
      </c>
      <c r="E4" s="7" t="s">
        <v>45</v>
      </c>
      <c r="F4" s="7" t="s">
        <v>46</v>
      </c>
      <c r="G4" s="7"/>
      <c r="H4" s="7"/>
      <c r="I4" s="8">
        <v>39611</v>
      </c>
      <c r="J4" s="9">
        <v>769291</v>
      </c>
      <c r="K4" s="9">
        <v>52680</v>
      </c>
      <c r="L4" s="7" t="s">
        <v>43</v>
      </c>
      <c r="M4" s="7" t="s">
        <v>181</v>
      </c>
      <c r="N4" s="9" t="s">
        <v>44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7"/>
      <c r="V4" s="9">
        <v>0</v>
      </c>
      <c r="W4" s="7"/>
      <c r="X4" s="9">
        <v>0</v>
      </c>
      <c r="Y4" s="9">
        <v>702279.27</v>
      </c>
      <c r="Z4" s="9">
        <v>0</v>
      </c>
      <c r="AA4" s="7">
        <v>2200020983</v>
      </c>
      <c r="AB4" s="7" t="s">
        <v>155</v>
      </c>
      <c r="AC4" s="9">
        <v>0</v>
      </c>
      <c r="AD4" s="8">
        <v>39611</v>
      </c>
      <c r="AE4" s="7"/>
      <c r="AF4" s="7"/>
      <c r="AG4" s="7"/>
      <c r="AH4" s="7"/>
      <c r="AI4" s="7"/>
      <c r="AJ4" s="7"/>
      <c r="AK4" s="7"/>
      <c r="AL4" s="9">
        <v>0</v>
      </c>
      <c r="AM4" s="9">
        <v>0</v>
      </c>
      <c r="AN4" s="7"/>
    </row>
    <row r="5" spans="1:40" x14ac:dyDescent="0.25">
      <c r="A5" s="7">
        <v>821000453</v>
      </c>
      <c r="B5" s="7" t="s">
        <v>39</v>
      </c>
      <c r="C5" s="7" t="s">
        <v>40</v>
      </c>
      <c r="D5" s="7">
        <v>385</v>
      </c>
      <c r="E5" s="7" t="s">
        <v>47</v>
      </c>
      <c r="F5" s="7" t="s">
        <v>48</v>
      </c>
      <c r="G5" s="7"/>
      <c r="H5" s="7"/>
      <c r="I5" s="8">
        <v>40063</v>
      </c>
      <c r="J5" s="9">
        <v>986052</v>
      </c>
      <c r="K5" s="9">
        <v>160433</v>
      </c>
      <c r="L5" s="7" t="s">
        <v>43</v>
      </c>
      <c r="M5" s="7" t="s">
        <v>181</v>
      </c>
      <c r="N5" s="9" t="s">
        <v>44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7"/>
      <c r="V5" s="9">
        <v>0</v>
      </c>
      <c r="W5" s="7"/>
      <c r="X5" s="9">
        <v>0</v>
      </c>
      <c r="Y5" s="9">
        <v>809106.62</v>
      </c>
      <c r="Z5" s="9">
        <v>0</v>
      </c>
      <c r="AA5" s="7">
        <v>2200035174</v>
      </c>
      <c r="AB5" s="7" t="s">
        <v>156</v>
      </c>
      <c r="AC5" s="9">
        <v>0</v>
      </c>
      <c r="AD5" s="8">
        <v>40063</v>
      </c>
      <c r="AE5" s="7"/>
      <c r="AF5" s="7"/>
      <c r="AG5" s="7"/>
      <c r="AH5" s="7"/>
      <c r="AI5" s="7"/>
      <c r="AJ5" s="7"/>
      <c r="AK5" s="7"/>
      <c r="AL5" s="9">
        <v>0</v>
      </c>
      <c r="AM5" s="9">
        <v>0</v>
      </c>
      <c r="AN5" s="7"/>
    </row>
    <row r="6" spans="1:40" x14ac:dyDescent="0.25">
      <c r="A6" s="7">
        <v>821000453</v>
      </c>
      <c r="B6" s="7" t="s">
        <v>39</v>
      </c>
      <c r="C6" s="7" t="s">
        <v>40</v>
      </c>
      <c r="D6" s="7">
        <v>405</v>
      </c>
      <c r="E6" s="7" t="s">
        <v>49</v>
      </c>
      <c r="F6" s="7" t="s">
        <v>50</v>
      </c>
      <c r="G6" s="7"/>
      <c r="H6" s="7"/>
      <c r="I6" s="8">
        <v>40125</v>
      </c>
      <c r="J6" s="9">
        <v>1419600</v>
      </c>
      <c r="K6" s="9">
        <v>97970</v>
      </c>
      <c r="L6" s="7" t="s">
        <v>43</v>
      </c>
      <c r="M6" s="7" t="s">
        <v>181</v>
      </c>
      <c r="N6" s="9" t="s">
        <v>44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7"/>
      <c r="V6" s="9">
        <v>0</v>
      </c>
      <c r="W6" s="7"/>
      <c r="X6" s="9">
        <v>0</v>
      </c>
      <c r="Y6" s="9">
        <v>1295197.5</v>
      </c>
      <c r="Z6" s="9">
        <v>0</v>
      </c>
      <c r="AA6" s="7">
        <v>2200037933</v>
      </c>
      <c r="AB6" s="7" t="s">
        <v>157</v>
      </c>
      <c r="AC6" s="9">
        <v>0</v>
      </c>
      <c r="AD6" s="8">
        <v>40125</v>
      </c>
      <c r="AE6" s="7"/>
      <c r="AF6" s="7"/>
      <c r="AG6" s="7"/>
      <c r="AH6" s="7"/>
      <c r="AI6" s="7"/>
      <c r="AJ6" s="7"/>
      <c r="AK6" s="7"/>
      <c r="AL6" s="9">
        <v>0</v>
      </c>
      <c r="AM6" s="9">
        <v>0</v>
      </c>
      <c r="AN6" s="7"/>
    </row>
    <row r="7" spans="1:40" x14ac:dyDescent="0.25">
      <c r="A7" s="7">
        <v>821000453</v>
      </c>
      <c r="B7" s="7" t="s">
        <v>39</v>
      </c>
      <c r="C7" s="7" t="s">
        <v>40</v>
      </c>
      <c r="D7" s="7">
        <v>426</v>
      </c>
      <c r="E7" s="7" t="s">
        <v>51</v>
      </c>
      <c r="F7" s="7" t="s">
        <v>52</v>
      </c>
      <c r="G7" s="7"/>
      <c r="H7" s="7"/>
      <c r="I7" s="8">
        <v>40095</v>
      </c>
      <c r="J7" s="9">
        <v>1225397</v>
      </c>
      <c r="K7" s="9">
        <v>220800</v>
      </c>
      <c r="L7" s="7" t="s">
        <v>43</v>
      </c>
      <c r="M7" s="7" t="s">
        <v>181</v>
      </c>
      <c r="N7" s="9" t="s">
        <v>44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7"/>
      <c r="V7" s="9">
        <v>0</v>
      </c>
      <c r="W7" s="7"/>
      <c r="X7" s="9">
        <v>0</v>
      </c>
      <c r="Y7" s="9">
        <v>984505.55</v>
      </c>
      <c r="Z7" s="9">
        <v>0</v>
      </c>
      <c r="AA7" s="7">
        <v>2200040433</v>
      </c>
      <c r="AB7" s="7" t="s">
        <v>158</v>
      </c>
      <c r="AC7" s="9">
        <v>0</v>
      </c>
      <c r="AD7" s="8">
        <v>40095</v>
      </c>
      <c r="AE7" s="7"/>
      <c r="AF7" s="7"/>
      <c r="AG7" s="7"/>
      <c r="AH7" s="7"/>
      <c r="AI7" s="7"/>
      <c r="AJ7" s="7"/>
      <c r="AK7" s="7"/>
      <c r="AL7" s="9">
        <v>0</v>
      </c>
      <c r="AM7" s="9">
        <v>0</v>
      </c>
      <c r="AN7" s="7"/>
    </row>
    <row r="8" spans="1:40" x14ac:dyDescent="0.25">
      <c r="A8" s="7">
        <v>821000453</v>
      </c>
      <c r="B8" s="7" t="s">
        <v>39</v>
      </c>
      <c r="C8" s="7" t="s">
        <v>40</v>
      </c>
      <c r="D8" s="7">
        <v>443</v>
      </c>
      <c r="E8" s="7" t="s">
        <v>53</v>
      </c>
      <c r="F8" s="7" t="s">
        <v>54</v>
      </c>
      <c r="G8" s="7"/>
      <c r="H8" s="7"/>
      <c r="I8" s="8">
        <v>40099</v>
      </c>
      <c r="J8" s="9">
        <v>764604</v>
      </c>
      <c r="K8" s="9">
        <v>86500</v>
      </c>
      <c r="L8" s="7" t="s">
        <v>43</v>
      </c>
      <c r="M8" s="7" t="s">
        <v>181</v>
      </c>
      <c r="N8" s="9" t="s">
        <v>44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7"/>
      <c r="V8" s="9">
        <v>0</v>
      </c>
      <c r="W8" s="7"/>
      <c r="X8" s="9">
        <v>0</v>
      </c>
      <c r="Y8" s="9">
        <v>664541.92000000004</v>
      </c>
      <c r="Z8" s="9">
        <v>0</v>
      </c>
      <c r="AA8" s="7">
        <v>2200043130</v>
      </c>
      <c r="AB8" s="7" t="s">
        <v>159</v>
      </c>
      <c r="AC8" s="9">
        <v>0</v>
      </c>
      <c r="AD8" s="8">
        <v>40099</v>
      </c>
      <c r="AE8" s="7"/>
      <c r="AF8" s="7"/>
      <c r="AG8" s="7"/>
      <c r="AH8" s="7"/>
      <c r="AI8" s="7"/>
      <c r="AJ8" s="7"/>
      <c r="AK8" s="7"/>
      <c r="AL8" s="9">
        <v>0</v>
      </c>
      <c r="AM8" s="9">
        <v>0</v>
      </c>
      <c r="AN8" s="7"/>
    </row>
    <row r="9" spans="1:40" x14ac:dyDescent="0.25">
      <c r="A9" s="7">
        <v>821000453</v>
      </c>
      <c r="B9" s="7" t="s">
        <v>39</v>
      </c>
      <c r="C9" s="7" t="s">
        <v>40</v>
      </c>
      <c r="D9" s="7">
        <v>476</v>
      </c>
      <c r="E9" s="7" t="s">
        <v>55</v>
      </c>
      <c r="F9" s="7" t="s">
        <v>56</v>
      </c>
      <c r="G9" s="7"/>
      <c r="H9" s="7"/>
      <c r="I9" s="8">
        <v>40129</v>
      </c>
      <c r="J9" s="9">
        <v>1021524</v>
      </c>
      <c r="K9" s="9">
        <v>9100</v>
      </c>
      <c r="L9" s="7" t="s">
        <v>43</v>
      </c>
      <c r="M9" s="7" t="s">
        <v>181</v>
      </c>
      <c r="N9" s="9" t="s">
        <v>44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7"/>
      <c r="V9" s="9">
        <v>0</v>
      </c>
      <c r="W9" s="7"/>
      <c r="X9" s="9">
        <v>0</v>
      </c>
      <c r="Y9" s="9">
        <v>992176.21</v>
      </c>
      <c r="Z9" s="9">
        <v>0</v>
      </c>
      <c r="AA9" s="7">
        <v>2200044633</v>
      </c>
      <c r="AB9" s="7" t="s">
        <v>160</v>
      </c>
      <c r="AC9" s="9">
        <v>0</v>
      </c>
      <c r="AD9" s="8">
        <v>40129</v>
      </c>
      <c r="AE9" s="7"/>
      <c r="AF9" s="7"/>
      <c r="AG9" s="7"/>
      <c r="AH9" s="7"/>
      <c r="AI9" s="7"/>
      <c r="AJ9" s="7"/>
      <c r="AK9" s="7"/>
      <c r="AL9" s="9">
        <v>0</v>
      </c>
      <c r="AM9" s="9">
        <v>0</v>
      </c>
      <c r="AN9" s="7"/>
    </row>
    <row r="10" spans="1:40" x14ac:dyDescent="0.25">
      <c r="A10" s="7">
        <v>821000453</v>
      </c>
      <c r="B10" s="7" t="s">
        <v>39</v>
      </c>
      <c r="C10" s="7" t="s">
        <v>40</v>
      </c>
      <c r="D10" s="7">
        <v>497</v>
      </c>
      <c r="E10" s="7" t="s">
        <v>57</v>
      </c>
      <c r="F10" s="7" t="s">
        <v>58</v>
      </c>
      <c r="G10" s="7"/>
      <c r="H10" s="7"/>
      <c r="I10" s="8">
        <v>40193</v>
      </c>
      <c r="J10" s="9">
        <v>1614082</v>
      </c>
      <c r="K10" s="9">
        <v>27900</v>
      </c>
      <c r="L10" s="7" t="s">
        <v>43</v>
      </c>
      <c r="M10" s="7" t="s">
        <v>181</v>
      </c>
      <c r="N10" s="9" t="s">
        <v>44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7"/>
      <c r="V10" s="9">
        <v>0</v>
      </c>
      <c r="W10" s="7"/>
      <c r="X10" s="9">
        <v>0</v>
      </c>
      <c r="Y10" s="9">
        <v>1554458.36</v>
      </c>
      <c r="Z10" s="9">
        <v>0</v>
      </c>
      <c r="AA10" s="7">
        <v>2200046992</v>
      </c>
      <c r="AB10" s="7" t="s">
        <v>161</v>
      </c>
      <c r="AC10" s="9">
        <v>0</v>
      </c>
      <c r="AD10" s="8">
        <v>40193</v>
      </c>
      <c r="AE10" s="7"/>
      <c r="AF10" s="7"/>
      <c r="AG10" s="7"/>
      <c r="AH10" s="7"/>
      <c r="AI10" s="7"/>
      <c r="AJ10" s="7"/>
      <c r="AK10" s="7"/>
      <c r="AL10" s="9">
        <v>0</v>
      </c>
      <c r="AM10" s="9">
        <v>0</v>
      </c>
      <c r="AN10" s="7"/>
    </row>
    <row r="11" spans="1:40" x14ac:dyDescent="0.25">
      <c r="A11" s="7">
        <v>821000453</v>
      </c>
      <c r="B11" s="7" t="s">
        <v>39</v>
      </c>
      <c r="C11" s="7" t="s">
        <v>40</v>
      </c>
      <c r="D11" s="7">
        <v>509</v>
      </c>
      <c r="E11" s="7" t="s">
        <v>59</v>
      </c>
      <c r="F11" s="7" t="s">
        <v>60</v>
      </c>
      <c r="G11" s="7"/>
      <c r="H11" s="7"/>
      <c r="I11" s="8">
        <v>40484</v>
      </c>
      <c r="J11" s="9">
        <v>865690</v>
      </c>
      <c r="K11" s="9">
        <v>27400</v>
      </c>
      <c r="L11" s="7" t="s">
        <v>43</v>
      </c>
      <c r="M11" s="7" t="s">
        <v>181</v>
      </c>
      <c r="N11" s="9" t="s">
        <v>44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7"/>
      <c r="V11" s="9">
        <v>0</v>
      </c>
      <c r="W11" s="7"/>
      <c r="X11" s="9">
        <v>0</v>
      </c>
      <c r="Y11" s="9">
        <v>821524.1</v>
      </c>
      <c r="Z11" s="9">
        <v>0</v>
      </c>
      <c r="AA11" s="7">
        <v>2200048754</v>
      </c>
      <c r="AB11" s="7" t="s">
        <v>162</v>
      </c>
      <c r="AC11" s="9">
        <v>0</v>
      </c>
      <c r="AD11" s="8">
        <v>40484</v>
      </c>
      <c r="AE11" s="7"/>
      <c r="AF11" s="7"/>
      <c r="AG11" s="7"/>
      <c r="AH11" s="7"/>
      <c r="AI11" s="7"/>
      <c r="AJ11" s="7"/>
      <c r="AK11" s="7"/>
      <c r="AL11" s="9">
        <v>0</v>
      </c>
      <c r="AM11" s="9">
        <v>0</v>
      </c>
      <c r="AN11" s="7"/>
    </row>
    <row r="12" spans="1:40" x14ac:dyDescent="0.25">
      <c r="A12" s="7">
        <v>821000453</v>
      </c>
      <c r="B12" s="7" t="s">
        <v>39</v>
      </c>
      <c r="C12" s="7" t="s">
        <v>40</v>
      </c>
      <c r="D12" s="7">
        <v>531</v>
      </c>
      <c r="E12" s="7" t="s">
        <v>61</v>
      </c>
      <c r="F12" s="7" t="s">
        <v>62</v>
      </c>
      <c r="G12" s="7"/>
      <c r="H12" s="7"/>
      <c r="I12" s="8">
        <v>40424</v>
      </c>
      <c r="J12" s="9">
        <v>1363449</v>
      </c>
      <c r="K12" s="9">
        <v>18500</v>
      </c>
      <c r="L12" s="7" t="s">
        <v>43</v>
      </c>
      <c r="M12" s="7" t="s">
        <v>181</v>
      </c>
      <c r="N12" s="9" t="s">
        <v>44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7"/>
      <c r="V12" s="9">
        <v>0</v>
      </c>
      <c r="W12" s="7"/>
      <c r="X12" s="9">
        <v>0</v>
      </c>
      <c r="Y12" s="9">
        <v>1318050.6100000001</v>
      </c>
      <c r="Z12" s="9">
        <v>0</v>
      </c>
      <c r="AA12" s="7">
        <v>2200051851</v>
      </c>
      <c r="AB12" s="7" t="s">
        <v>163</v>
      </c>
      <c r="AC12" s="9">
        <v>0</v>
      </c>
      <c r="AD12" s="8">
        <v>40424</v>
      </c>
      <c r="AE12" s="7"/>
      <c r="AF12" s="7"/>
      <c r="AG12" s="7"/>
      <c r="AH12" s="7"/>
      <c r="AI12" s="7"/>
      <c r="AJ12" s="7"/>
      <c r="AK12" s="7"/>
      <c r="AL12" s="9">
        <v>0</v>
      </c>
      <c r="AM12" s="9">
        <v>0</v>
      </c>
      <c r="AN12" s="7"/>
    </row>
    <row r="13" spans="1:40" x14ac:dyDescent="0.25">
      <c r="A13" s="7">
        <v>821000453</v>
      </c>
      <c r="B13" s="7" t="s">
        <v>39</v>
      </c>
      <c r="C13" s="7" t="s">
        <v>40</v>
      </c>
      <c r="D13" s="7">
        <v>550</v>
      </c>
      <c r="E13" s="7" t="s">
        <v>63</v>
      </c>
      <c r="F13" s="7" t="s">
        <v>64</v>
      </c>
      <c r="G13" s="7"/>
      <c r="H13" s="7"/>
      <c r="I13" s="8">
        <v>40363</v>
      </c>
      <c r="J13" s="9">
        <v>1455204</v>
      </c>
      <c r="K13" s="9">
        <v>9400</v>
      </c>
      <c r="L13" s="7" t="s">
        <v>43</v>
      </c>
      <c r="M13" s="7" t="s">
        <v>181</v>
      </c>
      <c r="N13" s="9" t="s">
        <v>44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7"/>
      <c r="V13" s="9">
        <v>0</v>
      </c>
      <c r="W13" s="7"/>
      <c r="X13" s="9">
        <v>0</v>
      </c>
      <c r="Y13" s="9">
        <v>1416888.31</v>
      </c>
      <c r="Z13" s="9">
        <v>0</v>
      </c>
      <c r="AA13" s="7">
        <v>2200055068</v>
      </c>
      <c r="AB13" s="7" t="s">
        <v>164</v>
      </c>
      <c r="AC13" s="9">
        <v>0</v>
      </c>
      <c r="AD13" s="8">
        <v>40363</v>
      </c>
      <c r="AE13" s="7"/>
      <c r="AF13" s="7"/>
      <c r="AG13" s="7"/>
      <c r="AH13" s="7"/>
      <c r="AI13" s="7"/>
      <c r="AJ13" s="7"/>
      <c r="AK13" s="7"/>
      <c r="AL13" s="9">
        <v>0</v>
      </c>
      <c r="AM13" s="9">
        <v>0</v>
      </c>
      <c r="AN13" s="7"/>
    </row>
    <row r="14" spans="1:40" x14ac:dyDescent="0.25">
      <c r="A14" s="7">
        <v>821000453</v>
      </c>
      <c r="B14" s="7" t="s">
        <v>39</v>
      </c>
      <c r="C14" s="7" t="s">
        <v>40</v>
      </c>
      <c r="D14" s="7">
        <v>598</v>
      </c>
      <c r="E14" s="7" t="s">
        <v>65</v>
      </c>
      <c r="F14" s="7" t="s">
        <v>66</v>
      </c>
      <c r="G14" s="7"/>
      <c r="H14" s="7"/>
      <c r="I14" s="8">
        <v>40366</v>
      </c>
      <c r="J14" s="9">
        <v>1661435</v>
      </c>
      <c r="K14" s="9">
        <v>99312</v>
      </c>
      <c r="L14" s="7" t="s">
        <v>43</v>
      </c>
      <c r="M14" s="7" t="s">
        <v>181</v>
      </c>
      <c r="N14" s="9" t="s">
        <v>44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7"/>
      <c r="V14" s="9">
        <v>0</v>
      </c>
      <c r="W14" s="7"/>
      <c r="X14" s="9">
        <v>0</v>
      </c>
      <c r="Y14" s="9">
        <v>1530880.54</v>
      </c>
      <c r="Z14" s="9">
        <v>0</v>
      </c>
      <c r="AA14" s="7">
        <v>2200068419</v>
      </c>
      <c r="AB14" s="7" t="s">
        <v>165</v>
      </c>
      <c r="AC14" s="9">
        <v>0</v>
      </c>
      <c r="AD14" s="8">
        <v>40366</v>
      </c>
      <c r="AE14" s="7"/>
      <c r="AF14" s="7"/>
      <c r="AG14" s="7"/>
      <c r="AH14" s="7"/>
      <c r="AI14" s="7"/>
      <c r="AJ14" s="7"/>
      <c r="AK14" s="7"/>
      <c r="AL14" s="9">
        <v>0</v>
      </c>
      <c r="AM14" s="9">
        <v>0</v>
      </c>
      <c r="AN14" s="7"/>
    </row>
    <row r="15" spans="1:40" x14ac:dyDescent="0.25">
      <c r="A15" s="7">
        <v>821000453</v>
      </c>
      <c r="B15" s="7" t="s">
        <v>39</v>
      </c>
      <c r="C15" s="7" t="s">
        <v>40</v>
      </c>
      <c r="D15" s="7">
        <v>1228</v>
      </c>
      <c r="E15" s="7" t="s">
        <v>67</v>
      </c>
      <c r="F15" s="7" t="s">
        <v>68</v>
      </c>
      <c r="G15" s="7" t="s">
        <v>40</v>
      </c>
      <c r="H15" s="7">
        <v>1228</v>
      </c>
      <c r="I15" s="8">
        <v>41604</v>
      </c>
      <c r="J15" s="9">
        <v>1887300</v>
      </c>
      <c r="K15" s="9">
        <v>2940</v>
      </c>
      <c r="L15" s="7" t="s">
        <v>69</v>
      </c>
      <c r="M15" s="7" t="s">
        <v>181</v>
      </c>
      <c r="N15" s="9" t="s">
        <v>70</v>
      </c>
      <c r="O15" s="9">
        <v>1887300</v>
      </c>
      <c r="P15" s="9">
        <v>0</v>
      </c>
      <c r="Q15" s="9">
        <v>0</v>
      </c>
      <c r="R15" s="9">
        <v>0</v>
      </c>
      <c r="S15" s="9">
        <v>1887300</v>
      </c>
      <c r="T15" s="9">
        <v>0</v>
      </c>
      <c r="U15" s="7"/>
      <c r="V15" s="9">
        <v>0</v>
      </c>
      <c r="W15" s="7"/>
      <c r="X15" s="9">
        <v>0</v>
      </c>
      <c r="Y15" s="9">
        <v>1843074</v>
      </c>
      <c r="Z15" s="9">
        <v>0</v>
      </c>
      <c r="AA15" s="7">
        <v>2200225609</v>
      </c>
      <c r="AB15" s="7" t="s">
        <v>166</v>
      </c>
      <c r="AC15" s="9">
        <v>0</v>
      </c>
      <c r="AD15" s="8">
        <v>41604</v>
      </c>
      <c r="AE15" s="7"/>
      <c r="AF15" s="7">
        <v>2</v>
      </c>
      <c r="AG15" s="7"/>
      <c r="AH15" s="7"/>
      <c r="AI15" s="7">
        <v>1</v>
      </c>
      <c r="AJ15" s="7">
        <v>20140104</v>
      </c>
      <c r="AK15" s="7">
        <v>20131203</v>
      </c>
      <c r="AL15" s="9">
        <v>1887300</v>
      </c>
      <c r="AM15" s="9">
        <v>0</v>
      </c>
      <c r="AN15" s="7"/>
    </row>
    <row r="16" spans="1:40" x14ac:dyDescent="0.25">
      <c r="A16" s="7">
        <v>821000453</v>
      </c>
      <c r="B16" s="7" t="s">
        <v>39</v>
      </c>
      <c r="C16" s="7" t="s">
        <v>40</v>
      </c>
      <c r="D16" s="7">
        <v>1616</v>
      </c>
      <c r="E16" s="7" t="s">
        <v>71</v>
      </c>
      <c r="F16" s="7" t="s">
        <v>72</v>
      </c>
      <c r="G16" s="7" t="s">
        <v>40</v>
      </c>
      <c r="H16" s="7">
        <v>1616</v>
      </c>
      <c r="I16" s="8">
        <v>42223</v>
      </c>
      <c r="J16" s="9">
        <v>1807800</v>
      </c>
      <c r="K16" s="9">
        <v>422</v>
      </c>
      <c r="L16" s="7" t="s">
        <v>69</v>
      </c>
      <c r="M16" s="7" t="s">
        <v>181</v>
      </c>
      <c r="N16" s="9" t="s">
        <v>70</v>
      </c>
      <c r="O16" s="9">
        <v>1807800</v>
      </c>
      <c r="P16" s="9">
        <v>0</v>
      </c>
      <c r="Q16" s="9">
        <v>0</v>
      </c>
      <c r="R16" s="9">
        <v>0</v>
      </c>
      <c r="S16" s="9">
        <v>1807800</v>
      </c>
      <c r="T16" s="9">
        <v>0</v>
      </c>
      <c r="U16" s="7"/>
      <c r="V16" s="9">
        <v>0</v>
      </c>
      <c r="W16" s="7"/>
      <c r="X16" s="9">
        <v>0</v>
      </c>
      <c r="Y16" s="9">
        <v>20678</v>
      </c>
      <c r="Z16" s="9">
        <v>0</v>
      </c>
      <c r="AA16" s="7">
        <v>2200349899</v>
      </c>
      <c r="AB16" s="7" t="s">
        <v>167</v>
      </c>
      <c r="AC16" s="9">
        <v>0</v>
      </c>
      <c r="AD16" s="8">
        <v>42223</v>
      </c>
      <c r="AE16" s="7"/>
      <c r="AF16" s="7">
        <v>2</v>
      </c>
      <c r="AG16" s="7"/>
      <c r="AH16" s="7"/>
      <c r="AI16" s="7">
        <v>2</v>
      </c>
      <c r="AJ16" s="7">
        <v>20151027</v>
      </c>
      <c r="AK16" s="7">
        <v>20151013</v>
      </c>
      <c r="AL16" s="9">
        <v>1807800</v>
      </c>
      <c r="AM16" s="9">
        <v>0</v>
      </c>
      <c r="AN16" s="7"/>
    </row>
    <row r="17" spans="1:40" x14ac:dyDescent="0.25">
      <c r="A17" s="7">
        <v>821000453</v>
      </c>
      <c r="B17" s="7" t="s">
        <v>39</v>
      </c>
      <c r="C17" s="7" t="s">
        <v>40</v>
      </c>
      <c r="D17" s="7">
        <v>1586</v>
      </c>
      <c r="E17" s="7" t="s">
        <v>73</v>
      </c>
      <c r="F17" s="7" t="s">
        <v>74</v>
      </c>
      <c r="G17" s="7" t="s">
        <v>40</v>
      </c>
      <c r="H17" s="7">
        <v>1586</v>
      </c>
      <c r="I17" s="8">
        <v>42130</v>
      </c>
      <c r="J17" s="9">
        <v>86400</v>
      </c>
      <c r="K17" s="9">
        <v>84672</v>
      </c>
      <c r="L17" s="7" t="s">
        <v>69</v>
      </c>
      <c r="M17" s="7" t="s">
        <v>181</v>
      </c>
      <c r="N17" s="9" t="s">
        <v>70</v>
      </c>
      <c r="O17" s="9">
        <v>86400</v>
      </c>
      <c r="P17" s="9">
        <v>0</v>
      </c>
      <c r="Q17" s="9">
        <v>0</v>
      </c>
      <c r="R17" s="9">
        <v>0</v>
      </c>
      <c r="S17" s="9">
        <v>86400</v>
      </c>
      <c r="T17" s="9">
        <v>0</v>
      </c>
      <c r="U17" s="7"/>
      <c r="V17" s="9">
        <v>0</v>
      </c>
      <c r="W17" s="7"/>
      <c r="X17" s="9">
        <v>0</v>
      </c>
      <c r="Y17" s="9">
        <v>0</v>
      </c>
      <c r="Z17" s="9">
        <v>0</v>
      </c>
      <c r="AA17" s="7"/>
      <c r="AB17" s="7"/>
      <c r="AC17" s="9">
        <v>0</v>
      </c>
      <c r="AD17" s="8">
        <v>42130</v>
      </c>
      <c r="AE17" s="7"/>
      <c r="AF17" s="7">
        <v>2</v>
      </c>
      <c r="AG17" s="7"/>
      <c r="AH17" s="7"/>
      <c r="AI17" s="7">
        <v>1</v>
      </c>
      <c r="AJ17" s="7">
        <v>20150725</v>
      </c>
      <c r="AK17" s="7">
        <v>20150630</v>
      </c>
      <c r="AL17" s="9">
        <v>86400</v>
      </c>
      <c r="AM17" s="9">
        <v>0</v>
      </c>
      <c r="AN17" s="7"/>
    </row>
    <row r="18" spans="1:40" x14ac:dyDescent="0.25">
      <c r="A18" s="7">
        <v>821000453</v>
      </c>
      <c r="B18" s="7" t="s">
        <v>39</v>
      </c>
      <c r="C18" s="7" t="s">
        <v>40</v>
      </c>
      <c r="D18" s="7">
        <v>1587</v>
      </c>
      <c r="E18" s="7" t="s">
        <v>75</v>
      </c>
      <c r="F18" s="7" t="s">
        <v>76</v>
      </c>
      <c r="G18" s="7" t="s">
        <v>40</v>
      </c>
      <c r="H18" s="7">
        <v>1587</v>
      </c>
      <c r="I18" s="8">
        <v>42130</v>
      </c>
      <c r="J18" s="9">
        <v>1865500</v>
      </c>
      <c r="K18" s="9">
        <v>5000</v>
      </c>
      <c r="L18" s="7" t="s">
        <v>77</v>
      </c>
      <c r="M18" s="7" t="s">
        <v>181</v>
      </c>
      <c r="N18" s="9" t="s">
        <v>70</v>
      </c>
      <c r="O18" s="9">
        <v>1865500</v>
      </c>
      <c r="P18" s="9">
        <v>0</v>
      </c>
      <c r="Q18" s="9">
        <v>0</v>
      </c>
      <c r="R18" s="9">
        <v>0</v>
      </c>
      <c r="S18" s="9">
        <v>1846300</v>
      </c>
      <c r="T18" s="9">
        <v>19200</v>
      </c>
      <c r="U18" s="7" t="s">
        <v>78</v>
      </c>
      <c r="V18" s="9">
        <v>0</v>
      </c>
      <c r="W18" s="7"/>
      <c r="X18" s="9">
        <v>0</v>
      </c>
      <c r="Y18" s="9">
        <v>1806416</v>
      </c>
      <c r="Z18" s="9">
        <v>0</v>
      </c>
      <c r="AA18" s="7">
        <v>2200329914</v>
      </c>
      <c r="AB18" s="7" t="s">
        <v>168</v>
      </c>
      <c r="AC18" s="9">
        <v>0</v>
      </c>
      <c r="AD18" s="8">
        <v>42130</v>
      </c>
      <c r="AE18" s="7"/>
      <c r="AF18" s="7">
        <v>2</v>
      </c>
      <c r="AG18" s="7"/>
      <c r="AH18" s="7"/>
      <c r="AI18" s="7">
        <v>2</v>
      </c>
      <c r="AJ18" s="7">
        <v>20150808</v>
      </c>
      <c r="AK18" s="7">
        <v>20150716</v>
      </c>
      <c r="AL18" s="9">
        <v>1865500</v>
      </c>
      <c r="AM18" s="9">
        <v>19200</v>
      </c>
      <c r="AN18" s="7"/>
    </row>
    <row r="19" spans="1:40" x14ac:dyDescent="0.25">
      <c r="A19" s="7">
        <v>821000453</v>
      </c>
      <c r="B19" s="7" t="s">
        <v>39</v>
      </c>
      <c r="C19" s="7" t="s">
        <v>40</v>
      </c>
      <c r="D19" s="7">
        <v>1261</v>
      </c>
      <c r="E19" s="7" t="s">
        <v>79</v>
      </c>
      <c r="F19" s="7" t="s">
        <v>80</v>
      </c>
      <c r="G19" s="7" t="s">
        <v>40</v>
      </c>
      <c r="H19" s="7">
        <v>1261</v>
      </c>
      <c r="I19" s="8">
        <v>42004</v>
      </c>
      <c r="J19" s="9">
        <v>2514900</v>
      </c>
      <c r="K19" s="9">
        <v>161300</v>
      </c>
      <c r="L19" s="7" t="s">
        <v>77</v>
      </c>
      <c r="M19" s="7" t="s">
        <v>182</v>
      </c>
      <c r="N19" s="9" t="s">
        <v>70</v>
      </c>
      <c r="O19" s="9">
        <v>2514900</v>
      </c>
      <c r="P19" s="9">
        <v>0</v>
      </c>
      <c r="Q19" s="9">
        <v>0</v>
      </c>
      <c r="R19" s="9">
        <v>0</v>
      </c>
      <c r="S19" s="9">
        <v>2353600</v>
      </c>
      <c r="T19" s="9">
        <v>161300</v>
      </c>
      <c r="U19" s="7"/>
      <c r="V19" s="9">
        <v>0</v>
      </c>
      <c r="W19" s="7"/>
      <c r="X19" s="9">
        <v>0</v>
      </c>
      <c r="Y19" s="9">
        <v>2300346</v>
      </c>
      <c r="Z19" s="9">
        <v>0</v>
      </c>
      <c r="AA19" s="7">
        <v>2200242422</v>
      </c>
      <c r="AB19" s="7" t="s">
        <v>169</v>
      </c>
      <c r="AC19" s="9">
        <v>0</v>
      </c>
      <c r="AD19" s="8">
        <v>42004</v>
      </c>
      <c r="AE19" s="7"/>
      <c r="AF19" s="7">
        <v>2</v>
      </c>
      <c r="AG19" s="7"/>
      <c r="AH19" s="7"/>
      <c r="AI19" s="7">
        <v>2</v>
      </c>
      <c r="AJ19" s="7">
        <v>20180130</v>
      </c>
      <c r="AK19" s="7">
        <v>20180123</v>
      </c>
      <c r="AL19" s="9">
        <v>2514900</v>
      </c>
      <c r="AM19" s="9">
        <v>161300</v>
      </c>
      <c r="AN19" s="7"/>
    </row>
    <row r="20" spans="1:40" x14ac:dyDescent="0.25">
      <c r="A20" s="7">
        <v>821000453</v>
      </c>
      <c r="B20" s="7" t="s">
        <v>39</v>
      </c>
      <c r="C20" s="7" t="s">
        <v>40</v>
      </c>
      <c r="D20" s="7">
        <v>1294</v>
      </c>
      <c r="E20" s="7" t="s">
        <v>81</v>
      </c>
      <c r="F20" s="7" t="s">
        <v>82</v>
      </c>
      <c r="G20" s="7" t="s">
        <v>40</v>
      </c>
      <c r="H20" s="7">
        <v>1294</v>
      </c>
      <c r="I20" s="8">
        <v>41698</v>
      </c>
      <c r="J20" s="9">
        <v>3149100</v>
      </c>
      <c r="K20" s="9">
        <v>483074</v>
      </c>
      <c r="L20" s="7" t="s">
        <v>77</v>
      </c>
      <c r="M20" s="7" t="s">
        <v>182</v>
      </c>
      <c r="N20" s="9" t="s">
        <v>70</v>
      </c>
      <c r="O20" s="9">
        <v>3149100</v>
      </c>
      <c r="P20" s="9">
        <v>0</v>
      </c>
      <c r="Q20" s="9">
        <v>0</v>
      </c>
      <c r="R20" s="9">
        <v>0</v>
      </c>
      <c r="S20" s="9">
        <v>2663900</v>
      </c>
      <c r="T20" s="9">
        <v>485200</v>
      </c>
      <c r="U20" s="7"/>
      <c r="V20" s="9">
        <v>0</v>
      </c>
      <c r="W20" s="7"/>
      <c r="X20" s="9">
        <v>0</v>
      </c>
      <c r="Y20" s="9">
        <v>104170</v>
      </c>
      <c r="Z20" s="9">
        <v>0</v>
      </c>
      <c r="AA20" s="7">
        <v>2200242483</v>
      </c>
      <c r="AB20" s="7" t="s">
        <v>169</v>
      </c>
      <c r="AC20" s="9">
        <v>0</v>
      </c>
      <c r="AD20" s="8">
        <v>41698</v>
      </c>
      <c r="AE20" s="7"/>
      <c r="AF20" s="7">
        <v>2</v>
      </c>
      <c r="AG20" s="7"/>
      <c r="AH20" s="7"/>
      <c r="AI20" s="7">
        <v>2</v>
      </c>
      <c r="AJ20" s="7">
        <v>20180130</v>
      </c>
      <c r="AK20" s="7">
        <v>20180123</v>
      </c>
      <c r="AL20" s="9">
        <v>3149100</v>
      </c>
      <c r="AM20" s="9">
        <v>485200</v>
      </c>
      <c r="AN20" s="7"/>
    </row>
    <row r="21" spans="1:40" x14ac:dyDescent="0.25">
      <c r="A21" s="7">
        <v>821000453</v>
      </c>
      <c r="B21" s="7" t="s">
        <v>39</v>
      </c>
      <c r="C21" s="7" t="s">
        <v>40</v>
      </c>
      <c r="D21" s="7">
        <v>1309</v>
      </c>
      <c r="E21" s="7" t="s">
        <v>83</v>
      </c>
      <c r="F21" s="7" t="s">
        <v>84</v>
      </c>
      <c r="G21" s="7" t="s">
        <v>40</v>
      </c>
      <c r="H21" s="7">
        <v>1309</v>
      </c>
      <c r="I21" s="8">
        <v>41729</v>
      </c>
      <c r="J21" s="9">
        <v>2730600</v>
      </c>
      <c r="K21" s="9">
        <v>138800</v>
      </c>
      <c r="L21" s="7" t="s">
        <v>77</v>
      </c>
      <c r="M21" s="7" t="s">
        <v>181</v>
      </c>
      <c r="N21" s="9" t="s">
        <v>70</v>
      </c>
      <c r="O21" s="9">
        <v>2730600</v>
      </c>
      <c r="P21" s="9">
        <v>0</v>
      </c>
      <c r="Q21" s="9">
        <v>0</v>
      </c>
      <c r="R21" s="9">
        <v>0</v>
      </c>
      <c r="S21" s="9">
        <v>2591800</v>
      </c>
      <c r="T21" s="9">
        <v>138800</v>
      </c>
      <c r="U21" s="7"/>
      <c r="V21" s="9">
        <v>0</v>
      </c>
      <c r="W21" s="7"/>
      <c r="X21" s="9">
        <v>0</v>
      </c>
      <c r="Y21" s="9">
        <v>2534440</v>
      </c>
      <c r="Z21" s="9">
        <v>0</v>
      </c>
      <c r="AA21" s="7">
        <v>2200247610</v>
      </c>
      <c r="AB21" s="7" t="s">
        <v>170</v>
      </c>
      <c r="AC21" s="9">
        <v>0</v>
      </c>
      <c r="AD21" s="8">
        <v>41729</v>
      </c>
      <c r="AE21" s="7"/>
      <c r="AF21" s="7">
        <v>2</v>
      </c>
      <c r="AG21" s="7"/>
      <c r="AH21" s="7"/>
      <c r="AI21" s="7">
        <v>2</v>
      </c>
      <c r="AJ21" s="7">
        <v>20180130</v>
      </c>
      <c r="AK21" s="7">
        <v>20180123</v>
      </c>
      <c r="AL21" s="9">
        <v>2730600</v>
      </c>
      <c r="AM21" s="9">
        <v>138800</v>
      </c>
      <c r="AN21" s="7"/>
    </row>
    <row r="22" spans="1:40" x14ac:dyDescent="0.25">
      <c r="A22" s="7">
        <v>821000453</v>
      </c>
      <c r="B22" s="7" t="s">
        <v>39</v>
      </c>
      <c r="C22" s="7" t="s">
        <v>40</v>
      </c>
      <c r="D22" s="7">
        <v>1319</v>
      </c>
      <c r="E22" s="7" t="s">
        <v>85</v>
      </c>
      <c r="F22" s="7" t="s">
        <v>86</v>
      </c>
      <c r="G22" s="7" t="s">
        <v>40</v>
      </c>
      <c r="H22" s="7">
        <v>1319</v>
      </c>
      <c r="I22" s="8">
        <v>41728</v>
      </c>
      <c r="J22" s="9">
        <v>1955900</v>
      </c>
      <c r="K22" s="9">
        <v>106300</v>
      </c>
      <c r="L22" s="7" t="s">
        <v>77</v>
      </c>
      <c r="M22" s="7" t="s">
        <v>181</v>
      </c>
      <c r="N22" s="9" t="s">
        <v>70</v>
      </c>
      <c r="O22" s="9">
        <v>1955900</v>
      </c>
      <c r="P22" s="9">
        <v>0</v>
      </c>
      <c r="Q22" s="9">
        <v>0</v>
      </c>
      <c r="R22" s="9">
        <v>0</v>
      </c>
      <c r="S22" s="9">
        <v>1849600</v>
      </c>
      <c r="T22" s="9">
        <v>106300</v>
      </c>
      <c r="U22" s="7"/>
      <c r="V22" s="9">
        <v>0</v>
      </c>
      <c r="W22" s="7"/>
      <c r="X22" s="9">
        <v>0</v>
      </c>
      <c r="Y22" s="9">
        <v>1808038</v>
      </c>
      <c r="Z22" s="9">
        <v>0</v>
      </c>
      <c r="AA22" s="7">
        <v>2200259546</v>
      </c>
      <c r="AB22" s="7" t="s">
        <v>171</v>
      </c>
      <c r="AC22" s="9">
        <v>0</v>
      </c>
      <c r="AD22" s="8">
        <v>41728</v>
      </c>
      <c r="AE22" s="7"/>
      <c r="AF22" s="7">
        <v>2</v>
      </c>
      <c r="AG22" s="7"/>
      <c r="AH22" s="7"/>
      <c r="AI22" s="7">
        <v>2</v>
      </c>
      <c r="AJ22" s="7">
        <v>20180130</v>
      </c>
      <c r="AK22" s="7">
        <v>20180123</v>
      </c>
      <c r="AL22" s="9">
        <v>1955900</v>
      </c>
      <c r="AM22" s="9">
        <v>106300</v>
      </c>
      <c r="AN22" s="7"/>
    </row>
    <row r="23" spans="1:40" x14ac:dyDescent="0.25">
      <c r="A23" s="7">
        <v>821000453</v>
      </c>
      <c r="B23" s="7" t="s">
        <v>39</v>
      </c>
      <c r="C23" s="7" t="s">
        <v>40</v>
      </c>
      <c r="D23" s="7">
        <v>1348</v>
      </c>
      <c r="E23" s="7" t="s">
        <v>87</v>
      </c>
      <c r="F23" s="7" t="s">
        <v>88</v>
      </c>
      <c r="G23" s="7" t="s">
        <v>40</v>
      </c>
      <c r="H23" s="7">
        <v>1348</v>
      </c>
      <c r="I23" s="8">
        <v>41796</v>
      </c>
      <c r="J23" s="9">
        <v>2437800</v>
      </c>
      <c r="K23" s="9">
        <v>251800</v>
      </c>
      <c r="L23" s="7" t="s">
        <v>77</v>
      </c>
      <c r="M23" s="7" t="s">
        <v>182</v>
      </c>
      <c r="N23" s="9" t="s">
        <v>70</v>
      </c>
      <c r="O23" s="9">
        <v>2437800</v>
      </c>
      <c r="P23" s="9">
        <v>0</v>
      </c>
      <c r="Q23" s="9">
        <v>0</v>
      </c>
      <c r="R23" s="9">
        <v>0</v>
      </c>
      <c r="S23" s="9">
        <v>2186000</v>
      </c>
      <c r="T23" s="9">
        <v>251800</v>
      </c>
      <c r="U23" s="7"/>
      <c r="V23" s="9">
        <v>0</v>
      </c>
      <c r="W23" s="7"/>
      <c r="X23" s="9">
        <v>0</v>
      </c>
      <c r="Y23" s="9">
        <v>2138112</v>
      </c>
      <c r="Z23" s="9">
        <v>0</v>
      </c>
      <c r="AA23" s="7">
        <v>2200259546</v>
      </c>
      <c r="AB23" s="7" t="s">
        <v>171</v>
      </c>
      <c r="AC23" s="9">
        <v>0</v>
      </c>
      <c r="AD23" s="8">
        <v>41796</v>
      </c>
      <c r="AE23" s="7"/>
      <c r="AF23" s="7">
        <v>2</v>
      </c>
      <c r="AG23" s="7"/>
      <c r="AH23" s="7"/>
      <c r="AI23" s="7">
        <v>2</v>
      </c>
      <c r="AJ23" s="7">
        <v>20180130</v>
      </c>
      <c r="AK23" s="7">
        <v>20180123</v>
      </c>
      <c r="AL23" s="9">
        <v>2437800</v>
      </c>
      <c r="AM23" s="9">
        <v>251800</v>
      </c>
      <c r="AN23" s="7"/>
    </row>
    <row r="24" spans="1:40" x14ac:dyDescent="0.25">
      <c r="A24" s="7">
        <v>821000453</v>
      </c>
      <c r="B24" s="7" t="s">
        <v>39</v>
      </c>
      <c r="C24" s="7" t="s">
        <v>40</v>
      </c>
      <c r="D24" s="7">
        <v>1388</v>
      </c>
      <c r="E24" s="7" t="s">
        <v>89</v>
      </c>
      <c r="F24" s="7" t="s">
        <v>90</v>
      </c>
      <c r="G24" s="7" t="s">
        <v>40</v>
      </c>
      <c r="H24" s="7">
        <v>1388</v>
      </c>
      <c r="I24" s="8">
        <v>41981</v>
      </c>
      <c r="J24" s="9">
        <v>2109400</v>
      </c>
      <c r="K24" s="9">
        <v>81200</v>
      </c>
      <c r="L24" s="7" t="s">
        <v>77</v>
      </c>
      <c r="M24" s="7" t="s">
        <v>182</v>
      </c>
      <c r="N24" s="9" t="s">
        <v>70</v>
      </c>
      <c r="O24" s="9">
        <v>2109400</v>
      </c>
      <c r="P24" s="9">
        <v>0</v>
      </c>
      <c r="Q24" s="9">
        <v>0</v>
      </c>
      <c r="R24" s="9">
        <v>0</v>
      </c>
      <c r="S24" s="9">
        <v>2028200</v>
      </c>
      <c r="T24" s="9">
        <v>81200</v>
      </c>
      <c r="U24" s="7"/>
      <c r="V24" s="9">
        <v>0</v>
      </c>
      <c r="W24" s="7"/>
      <c r="X24" s="9">
        <v>0</v>
      </c>
      <c r="Y24" s="9">
        <v>79317</v>
      </c>
      <c r="Z24" s="9">
        <v>0</v>
      </c>
      <c r="AA24" s="7">
        <v>2200268050</v>
      </c>
      <c r="AB24" s="7" t="s">
        <v>172</v>
      </c>
      <c r="AC24" s="9">
        <v>0</v>
      </c>
      <c r="AD24" s="8">
        <v>41981</v>
      </c>
      <c r="AE24" s="7"/>
      <c r="AF24" s="7">
        <v>2</v>
      </c>
      <c r="AG24" s="7"/>
      <c r="AH24" s="7"/>
      <c r="AI24" s="7">
        <v>2</v>
      </c>
      <c r="AJ24" s="7">
        <v>20180130</v>
      </c>
      <c r="AK24" s="7">
        <v>20180123</v>
      </c>
      <c r="AL24" s="9">
        <v>2109400</v>
      </c>
      <c r="AM24" s="9">
        <v>81200</v>
      </c>
      <c r="AN24" s="7"/>
    </row>
    <row r="25" spans="1:40" x14ac:dyDescent="0.25">
      <c r="A25" s="7">
        <v>821000453</v>
      </c>
      <c r="B25" s="7" t="s">
        <v>39</v>
      </c>
      <c r="C25" s="7" t="s">
        <v>40</v>
      </c>
      <c r="D25" s="7">
        <v>1406</v>
      </c>
      <c r="E25" s="7" t="s">
        <v>91</v>
      </c>
      <c r="F25" s="7" t="s">
        <v>92</v>
      </c>
      <c r="G25" s="7" t="s">
        <v>40</v>
      </c>
      <c r="H25" s="7">
        <v>1406</v>
      </c>
      <c r="I25" s="8">
        <v>41860</v>
      </c>
      <c r="J25" s="9">
        <v>1872900</v>
      </c>
      <c r="K25" s="9">
        <v>224400</v>
      </c>
      <c r="L25" s="7" t="s">
        <v>77</v>
      </c>
      <c r="M25" s="7" t="s">
        <v>182</v>
      </c>
      <c r="N25" s="9" t="s">
        <v>70</v>
      </c>
      <c r="O25" s="9">
        <v>1872900</v>
      </c>
      <c r="P25" s="9">
        <v>0</v>
      </c>
      <c r="Q25" s="9">
        <v>0</v>
      </c>
      <c r="R25" s="9">
        <v>0</v>
      </c>
      <c r="S25" s="9">
        <v>1648500</v>
      </c>
      <c r="T25" s="9">
        <v>224400</v>
      </c>
      <c r="U25" s="7"/>
      <c r="V25" s="9">
        <v>0</v>
      </c>
      <c r="W25" s="7"/>
      <c r="X25" s="9">
        <v>0</v>
      </c>
      <c r="Y25" s="9">
        <v>1612376</v>
      </c>
      <c r="Z25" s="9">
        <v>0</v>
      </c>
      <c r="AA25" s="7">
        <v>2200273797</v>
      </c>
      <c r="AB25" s="7" t="s">
        <v>173</v>
      </c>
      <c r="AC25" s="9">
        <v>0</v>
      </c>
      <c r="AD25" s="8">
        <v>41860</v>
      </c>
      <c r="AE25" s="7"/>
      <c r="AF25" s="7">
        <v>2</v>
      </c>
      <c r="AG25" s="7"/>
      <c r="AH25" s="7"/>
      <c r="AI25" s="7">
        <v>2</v>
      </c>
      <c r="AJ25" s="7">
        <v>20180130</v>
      </c>
      <c r="AK25" s="7">
        <v>20180123</v>
      </c>
      <c r="AL25" s="9">
        <v>1872900</v>
      </c>
      <c r="AM25" s="9">
        <v>224400</v>
      </c>
      <c r="AN25" s="7"/>
    </row>
    <row r="26" spans="1:40" x14ac:dyDescent="0.25">
      <c r="A26" s="7">
        <v>821000453</v>
      </c>
      <c r="B26" s="7" t="s">
        <v>39</v>
      </c>
      <c r="C26" s="7" t="s">
        <v>40</v>
      </c>
      <c r="D26" s="7">
        <v>1421</v>
      </c>
      <c r="E26" s="7" t="s">
        <v>93</v>
      </c>
      <c r="F26" s="7" t="s">
        <v>94</v>
      </c>
      <c r="G26" s="7" t="s">
        <v>40</v>
      </c>
      <c r="H26" s="7">
        <v>1421</v>
      </c>
      <c r="I26" s="8">
        <v>41830</v>
      </c>
      <c r="J26" s="9">
        <v>2254900</v>
      </c>
      <c r="K26" s="9">
        <v>174800</v>
      </c>
      <c r="L26" s="7" t="s">
        <v>77</v>
      </c>
      <c r="M26" s="7" t="s">
        <v>182</v>
      </c>
      <c r="N26" s="9" t="s">
        <v>70</v>
      </c>
      <c r="O26" s="9">
        <v>2254900</v>
      </c>
      <c r="P26" s="9">
        <v>0</v>
      </c>
      <c r="Q26" s="9">
        <v>0</v>
      </c>
      <c r="R26" s="9">
        <v>0</v>
      </c>
      <c r="S26" s="9">
        <v>2080100</v>
      </c>
      <c r="T26" s="9">
        <v>174800</v>
      </c>
      <c r="U26" s="7"/>
      <c r="V26" s="9">
        <v>0</v>
      </c>
      <c r="W26" s="7"/>
      <c r="X26" s="9">
        <v>0</v>
      </c>
      <c r="Y26" s="9">
        <v>2035208</v>
      </c>
      <c r="Z26" s="9">
        <v>0</v>
      </c>
      <c r="AA26" s="7">
        <v>2200284138</v>
      </c>
      <c r="AB26" s="7" t="s">
        <v>174</v>
      </c>
      <c r="AC26" s="9">
        <v>0</v>
      </c>
      <c r="AD26" s="8">
        <v>41830</v>
      </c>
      <c r="AE26" s="7"/>
      <c r="AF26" s="7">
        <v>2</v>
      </c>
      <c r="AG26" s="7"/>
      <c r="AH26" s="7"/>
      <c r="AI26" s="7">
        <v>2</v>
      </c>
      <c r="AJ26" s="7">
        <v>20180130</v>
      </c>
      <c r="AK26" s="7">
        <v>20180123</v>
      </c>
      <c r="AL26" s="9">
        <v>2254900</v>
      </c>
      <c r="AM26" s="9">
        <v>174800</v>
      </c>
      <c r="AN26" s="7"/>
    </row>
    <row r="27" spans="1:40" x14ac:dyDescent="0.25">
      <c r="A27" s="7">
        <v>821000453</v>
      </c>
      <c r="B27" s="7" t="s">
        <v>39</v>
      </c>
      <c r="C27" s="7" t="s">
        <v>40</v>
      </c>
      <c r="D27" s="7">
        <v>1453</v>
      </c>
      <c r="E27" s="7" t="s">
        <v>95</v>
      </c>
      <c r="F27" s="7" t="s">
        <v>96</v>
      </c>
      <c r="G27" s="7" t="s">
        <v>40</v>
      </c>
      <c r="H27" s="7">
        <v>1453</v>
      </c>
      <c r="I27" s="8">
        <v>41923</v>
      </c>
      <c r="J27" s="9">
        <v>3949950</v>
      </c>
      <c r="K27" s="9">
        <v>432100</v>
      </c>
      <c r="L27" s="7" t="s">
        <v>77</v>
      </c>
      <c r="M27" s="7" t="s">
        <v>182</v>
      </c>
      <c r="N27" s="9" t="s">
        <v>70</v>
      </c>
      <c r="O27" s="9">
        <v>3949950</v>
      </c>
      <c r="P27" s="9">
        <v>0</v>
      </c>
      <c r="Q27" s="9">
        <v>0</v>
      </c>
      <c r="R27" s="9">
        <v>0</v>
      </c>
      <c r="S27" s="9">
        <v>3517850</v>
      </c>
      <c r="T27" s="9">
        <v>432100</v>
      </c>
      <c r="U27" s="7"/>
      <c r="V27" s="9">
        <v>0</v>
      </c>
      <c r="W27" s="7"/>
      <c r="X27" s="9">
        <v>0</v>
      </c>
      <c r="Y27" s="9">
        <v>3442118</v>
      </c>
      <c r="Z27" s="9">
        <v>0</v>
      </c>
      <c r="AA27" s="7">
        <v>2200300700</v>
      </c>
      <c r="AB27" s="7" t="s">
        <v>175</v>
      </c>
      <c r="AC27" s="9">
        <v>0</v>
      </c>
      <c r="AD27" s="8">
        <v>41923</v>
      </c>
      <c r="AE27" s="7"/>
      <c r="AF27" s="7">
        <v>2</v>
      </c>
      <c r="AG27" s="7"/>
      <c r="AH27" s="7"/>
      <c r="AI27" s="7">
        <v>2</v>
      </c>
      <c r="AJ27" s="7">
        <v>20180130</v>
      </c>
      <c r="AK27" s="7">
        <v>20180123</v>
      </c>
      <c r="AL27" s="9">
        <v>3949950</v>
      </c>
      <c r="AM27" s="9">
        <v>432100</v>
      </c>
      <c r="AN27" s="7"/>
    </row>
    <row r="28" spans="1:40" x14ac:dyDescent="0.25">
      <c r="A28" s="7">
        <v>821000453</v>
      </c>
      <c r="B28" s="7" t="s">
        <v>39</v>
      </c>
      <c r="C28" s="7" t="s">
        <v>40</v>
      </c>
      <c r="D28" s="7">
        <v>1470</v>
      </c>
      <c r="E28" s="7" t="s">
        <v>97</v>
      </c>
      <c r="F28" s="7" t="s">
        <v>98</v>
      </c>
      <c r="G28" s="7" t="s">
        <v>40</v>
      </c>
      <c r="H28" s="7">
        <v>1470</v>
      </c>
      <c r="I28" s="8">
        <v>41771</v>
      </c>
      <c r="J28" s="9">
        <v>1695950</v>
      </c>
      <c r="K28" s="9">
        <v>106300</v>
      </c>
      <c r="L28" s="7" t="s">
        <v>77</v>
      </c>
      <c r="M28" s="7" t="s">
        <v>182</v>
      </c>
      <c r="N28" s="9" t="s">
        <v>70</v>
      </c>
      <c r="O28" s="9">
        <v>1695950</v>
      </c>
      <c r="P28" s="9">
        <v>0</v>
      </c>
      <c r="Q28" s="9">
        <v>0</v>
      </c>
      <c r="R28" s="9">
        <v>0</v>
      </c>
      <c r="S28" s="9">
        <v>1589650</v>
      </c>
      <c r="T28" s="9">
        <v>106300</v>
      </c>
      <c r="U28" s="7" t="s">
        <v>99</v>
      </c>
      <c r="V28" s="9">
        <v>0</v>
      </c>
      <c r="W28" s="7"/>
      <c r="X28" s="9">
        <v>0</v>
      </c>
      <c r="Y28" s="9">
        <v>1554842</v>
      </c>
      <c r="Z28" s="9">
        <v>0</v>
      </c>
      <c r="AA28" s="7">
        <v>2200300700</v>
      </c>
      <c r="AB28" s="7" t="s">
        <v>175</v>
      </c>
      <c r="AC28" s="9">
        <v>0</v>
      </c>
      <c r="AD28" s="8">
        <v>41771</v>
      </c>
      <c r="AE28" s="7"/>
      <c r="AF28" s="7">
        <v>2</v>
      </c>
      <c r="AG28" s="7"/>
      <c r="AH28" s="7"/>
      <c r="AI28" s="7">
        <v>3</v>
      </c>
      <c r="AJ28" s="7">
        <v>20180330</v>
      </c>
      <c r="AK28" s="7">
        <v>20180324</v>
      </c>
      <c r="AL28" s="9">
        <v>1695950</v>
      </c>
      <c r="AM28" s="9">
        <v>106300</v>
      </c>
      <c r="AN28" s="7"/>
    </row>
    <row r="29" spans="1:40" x14ac:dyDescent="0.25">
      <c r="A29" s="7">
        <v>821000453</v>
      </c>
      <c r="B29" s="7" t="s">
        <v>39</v>
      </c>
      <c r="C29" s="7" t="s">
        <v>40</v>
      </c>
      <c r="D29" s="7">
        <v>1493</v>
      </c>
      <c r="E29" s="7" t="s">
        <v>100</v>
      </c>
      <c r="F29" s="7" t="s">
        <v>101</v>
      </c>
      <c r="G29" s="7" t="s">
        <v>40</v>
      </c>
      <c r="H29" s="7">
        <v>1493</v>
      </c>
      <c r="I29" s="8">
        <v>42156</v>
      </c>
      <c r="J29" s="9">
        <v>1914800</v>
      </c>
      <c r="K29" s="9">
        <v>49400</v>
      </c>
      <c r="L29" s="7" t="s">
        <v>77</v>
      </c>
      <c r="M29" s="7" t="s">
        <v>182</v>
      </c>
      <c r="N29" s="9" t="s">
        <v>70</v>
      </c>
      <c r="O29" s="9">
        <v>1914800</v>
      </c>
      <c r="P29" s="9">
        <v>0</v>
      </c>
      <c r="Q29" s="9">
        <v>0</v>
      </c>
      <c r="R29" s="9">
        <v>0</v>
      </c>
      <c r="S29" s="9">
        <v>1822700</v>
      </c>
      <c r="T29" s="9">
        <v>92100</v>
      </c>
      <c r="U29" s="7" t="s">
        <v>102</v>
      </c>
      <c r="V29" s="9">
        <v>0</v>
      </c>
      <c r="W29" s="7"/>
      <c r="X29" s="9">
        <v>0</v>
      </c>
      <c r="Y29" s="9">
        <v>1784002</v>
      </c>
      <c r="Z29" s="9">
        <v>0</v>
      </c>
      <c r="AA29" s="7">
        <v>2200300700</v>
      </c>
      <c r="AB29" s="7" t="s">
        <v>175</v>
      </c>
      <c r="AC29" s="9">
        <v>0</v>
      </c>
      <c r="AD29" s="8">
        <v>42156</v>
      </c>
      <c r="AE29" s="7"/>
      <c r="AF29" s="7">
        <v>2</v>
      </c>
      <c r="AG29" s="7"/>
      <c r="AH29" s="7"/>
      <c r="AI29" s="7">
        <v>3</v>
      </c>
      <c r="AJ29" s="7">
        <v>20180430</v>
      </c>
      <c r="AK29" s="7">
        <v>20180419</v>
      </c>
      <c r="AL29" s="9">
        <v>1914800</v>
      </c>
      <c r="AM29" s="9">
        <v>92100</v>
      </c>
      <c r="AN29" s="7"/>
    </row>
    <row r="30" spans="1:40" x14ac:dyDescent="0.25">
      <c r="A30" s="7">
        <v>821000453</v>
      </c>
      <c r="B30" s="7" t="s">
        <v>39</v>
      </c>
      <c r="C30" s="7" t="s">
        <v>40</v>
      </c>
      <c r="D30" s="7">
        <v>1520</v>
      </c>
      <c r="E30" s="7" t="s">
        <v>103</v>
      </c>
      <c r="F30" s="7" t="s">
        <v>104</v>
      </c>
      <c r="G30" s="7" t="s">
        <v>40</v>
      </c>
      <c r="H30" s="7">
        <v>1520</v>
      </c>
      <c r="I30" s="8">
        <v>42249</v>
      </c>
      <c r="J30" s="9">
        <v>2907400</v>
      </c>
      <c r="K30" s="9">
        <v>260100</v>
      </c>
      <c r="L30" s="7" t="s">
        <v>77</v>
      </c>
      <c r="M30" s="7" t="s">
        <v>182</v>
      </c>
      <c r="N30" s="9" t="s">
        <v>70</v>
      </c>
      <c r="O30" s="9">
        <v>2907400</v>
      </c>
      <c r="P30" s="9">
        <v>0</v>
      </c>
      <c r="Q30" s="9">
        <v>0</v>
      </c>
      <c r="R30" s="9">
        <v>0</v>
      </c>
      <c r="S30" s="9">
        <v>2647300</v>
      </c>
      <c r="T30" s="9">
        <v>260100</v>
      </c>
      <c r="U30" s="7" t="s">
        <v>105</v>
      </c>
      <c r="V30" s="9">
        <v>0</v>
      </c>
      <c r="W30" s="7"/>
      <c r="X30" s="9">
        <v>0</v>
      </c>
      <c r="Y30" s="9">
        <v>2590678</v>
      </c>
      <c r="Z30" s="9">
        <v>0</v>
      </c>
      <c r="AA30" s="7">
        <v>4800017710</v>
      </c>
      <c r="AB30" s="7" t="s">
        <v>176</v>
      </c>
      <c r="AC30" s="9">
        <v>0</v>
      </c>
      <c r="AD30" s="8">
        <v>42249</v>
      </c>
      <c r="AE30" s="7"/>
      <c r="AF30" s="7">
        <v>2</v>
      </c>
      <c r="AG30" s="7"/>
      <c r="AH30" s="7"/>
      <c r="AI30" s="7">
        <v>3</v>
      </c>
      <c r="AJ30" s="7">
        <v>20180430</v>
      </c>
      <c r="AK30" s="7">
        <v>20180419</v>
      </c>
      <c r="AL30" s="9">
        <v>2907400</v>
      </c>
      <c r="AM30" s="9">
        <v>260100</v>
      </c>
      <c r="AN30" s="7"/>
    </row>
    <row r="31" spans="1:40" x14ac:dyDescent="0.25">
      <c r="A31" s="7">
        <v>821000453</v>
      </c>
      <c r="B31" s="7" t="s">
        <v>39</v>
      </c>
      <c r="C31" s="7" t="s">
        <v>40</v>
      </c>
      <c r="D31" s="7">
        <v>1525</v>
      </c>
      <c r="E31" s="7" t="s">
        <v>106</v>
      </c>
      <c r="F31" s="7" t="s">
        <v>107</v>
      </c>
      <c r="G31" s="7" t="s">
        <v>40</v>
      </c>
      <c r="H31" s="7">
        <v>1525</v>
      </c>
      <c r="I31" s="8">
        <v>42097</v>
      </c>
      <c r="J31" s="9">
        <v>2142300</v>
      </c>
      <c r="K31" s="9">
        <v>154500</v>
      </c>
      <c r="L31" s="7" t="s">
        <v>77</v>
      </c>
      <c r="M31" s="7" t="s">
        <v>182</v>
      </c>
      <c r="N31" s="9" t="s">
        <v>70</v>
      </c>
      <c r="O31" s="9">
        <v>2142300</v>
      </c>
      <c r="P31" s="9">
        <v>0</v>
      </c>
      <c r="Q31" s="9">
        <v>0</v>
      </c>
      <c r="R31" s="9">
        <v>0</v>
      </c>
      <c r="S31" s="9">
        <v>1987800</v>
      </c>
      <c r="T31" s="9">
        <v>154500</v>
      </c>
      <c r="U31" s="7" t="s">
        <v>108</v>
      </c>
      <c r="V31" s="9">
        <v>0</v>
      </c>
      <c r="W31" s="7"/>
      <c r="X31" s="9">
        <v>0</v>
      </c>
      <c r="Y31" s="9">
        <v>1945314</v>
      </c>
      <c r="Z31" s="9">
        <v>0</v>
      </c>
      <c r="AA31" s="7">
        <v>4800017710</v>
      </c>
      <c r="AB31" s="7" t="s">
        <v>176</v>
      </c>
      <c r="AC31" s="9">
        <v>0</v>
      </c>
      <c r="AD31" s="8">
        <v>42097</v>
      </c>
      <c r="AE31" s="7"/>
      <c r="AF31" s="7">
        <v>2</v>
      </c>
      <c r="AG31" s="7"/>
      <c r="AH31" s="7"/>
      <c r="AI31" s="7">
        <v>3</v>
      </c>
      <c r="AJ31" s="7">
        <v>20180430</v>
      </c>
      <c r="AK31" s="7">
        <v>20180419</v>
      </c>
      <c r="AL31" s="9">
        <v>2142300</v>
      </c>
      <c r="AM31" s="9">
        <v>154500</v>
      </c>
      <c r="AN31" s="7"/>
    </row>
    <row r="32" spans="1:40" x14ac:dyDescent="0.25">
      <c r="A32" s="7">
        <v>821000453</v>
      </c>
      <c r="B32" s="7" t="s">
        <v>39</v>
      </c>
      <c r="C32" s="7" t="s">
        <v>40</v>
      </c>
      <c r="D32" s="7">
        <v>898</v>
      </c>
      <c r="E32" s="7" t="s">
        <v>109</v>
      </c>
      <c r="F32" s="7" t="s">
        <v>110</v>
      </c>
      <c r="G32" s="7" t="s">
        <v>40</v>
      </c>
      <c r="H32" s="7">
        <v>898</v>
      </c>
      <c r="I32" s="8">
        <v>41001</v>
      </c>
      <c r="J32" s="9">
        <v>3111681</v>
      </c>
      <c r="K32" s="9">
        <v>257999</v>
      </c>
      <c r="L32" s="7" t="s">
        <v>77</v>
      </c>
      <c r="M32" s="7" t="s">
        <v>182</v>
      </c>
      <c r="N32" s="9" t="s">
        <v>70</v>
      </c>
      <c r="O32" s="9">
        <v>3111681</v>
      </c>
      <c r="P32" s="9">
        <v>0</v>
      </c>
      <c r="Q32" s="9">
        <v>0</v>
      </c>
      <c r="R32" s="9">
        <v>0</v>
      </c>
      <c r="S32" s="9">
        <v>2853682</v>
      </c>
      <c r="T32" s="9">
        <v>257999</v>
      </c>
      <c r="U32" s="7"/>
      <c r="V32" s="9">
        <v>0</v>
      </c>
      <c r="W32" s="7"/>
      <c r="X32" s="9">
        <v>0</v>
      </c>
      <c r="Y32" s="9">
        <v>421480</v>
      </c>
      <c r="Z32" s="9">
        <v>0</v>
      </c>
      <c r="AA32" s="7">
        <v>2200140817</v>
      </c>
      <c r="AB32" s="7" t="s">
        <v>177</v>
      </c>
      <c r="AC32" s="9">
        <v>0</v>
      </c>
      <c r="AD32" s="8">
        <v>41001</v>
      </c>
      <c r="AE32" s="7"/>
      <c r="AF32" s="7">
        <v>2</v>
      </c>
      <c r="AG32" s="7"/>
      <c r="AH32" s="7"/>
      <c r="AI32" s="7">
        <v>3</v>
      </c>
      <c r="AJ32" s="7">
        <v>20171104</v>
      </c>
      <c r="AK32" s="7">
        <v>20171025</v>
      </c>
      <c r="AL32" s="9">
        <v>3111681</v>
      </c>
      <c r="AM32" s="9">
        <v>257999</v>
      </c>
      <c r="AN32" s="7"/>
    </row>
    <row r="33" spans="1:40" x14ac:dyDescent="0.25">
      <c r="A33" s="7">
        <v>821000453</v>
      </c>
      <c r="B33" s="7" t="s">
        <v>39</v>
      </c>
      <c r="C33" s="7" t="s">
        <v>40</v>
      </c>
      <c r="D33" s="7">
        <v>901</v>
      </c>
      <c r="E33" s="7" t="s">
        <v>111</v>
      </c>
      <c r="F33" s="7" t="s">
        <v>112</v>
      </c>
      <c r="G33" s="7" t="s">
        <v>40</v>
      </c>
      <c r="H33" s="7">
        <v>901</v>
      </c>
      <c r="I33" s="8">
        <v>40911</v>
      </c>
      <c r="J33" s="9">
        <v>2285000</v>
      </c>
      <c r="K33" s="9">
        <v>93200</v>
      </c>
      <c r="L33" s="7" t="s">
        <v>77</v>
      </c>
      <c r="M33" s="7" t="s">
        <v>181</v>
      </c>
      <c r="N33" s="9" t="s">
        <v>70</v>
      </c>
      <c r="O33" s="9">
        <v>2285000</v>
      </c>
      <c r="P33" s="9">
        <v>0</v>
      </c>
      <c r="Q33" s="9">
        <v>0</v>
      </c>
      <c r="R33" s="9">
        <v>0</v>
      </c>
      <c r="S33" s="9">
        <v>2191800</v>
      </c>
      <c r="T33" s="9">
        <v>93200</v>
      </c>
      <c r="U33" s="7"/>
      <c r="V33" s="9">
        <v>0</v>
      </c>
      <c r="W33" s="7"/>
      <c r="X33" s="9">
        <v>0</v>
      </c>
      <c r="Y33" s="9">
        <v>2143582</v>
      </c>
      <c r="Z33" s="9">
        <v>0</v>
      </c>
      <c r="AA33" s="7">
        <v>2200137571</v>
      </c>
      <c r="AB33" s="7" t="s">
        <v>178</v>
      </c>
      <c r="AC33" s="9">
        <v>0</v>
      </c>
      <c r="AD33" s="8">
        <v>40911</v>
      </c>
      <c r="AE33" s="7"/>
      <c r="AF33" s="7">
        <v>2</v>
      </c>
      <c r="AG33" s="7"/>
      <c r="AH33" s="7"/>
      <c r="AI33" s="7">
        <v>2</v>
      </c>
      <c r="AJ33" s="7">
        <v>20171104</v>
      </c>
      <c r="AK33" s="7">
        <v>20171025</v>
      </c>
      <c r="AL33" s="9">
        <v>2285000</v>
      </c>
      <c r="AM33" s="9">
        <v>93200</v>
      </c>
      <c r="AN33" s="7"/>
    </row>
    <row r="34" spans="1:40" x14ac:dyDescent="0.25">
      <c r="A34" s="7">
        <v>821000453</v>
      </c>
      <c r="B34" s="7" t="s">
        <v>39</v>
      </c>
      <c r="C34" s="7" t="s">
        <v>40</v>
      </c>
      <c r="D34" s="7">
        <v>926</v>
      </c>
      <c r="E34" s="7" t="s">
        <v>113</v>
      </c>
      <c r="F34" s="7" t="s">
        <v>114</v>
      </c>
      <c r="G34" s="7" t="s">
        <v>40</v>
      </c>
      <c r="H34" s="7">
        <v>926</v>
      </c>
      <c r="I34" s="8">
        <v>41003</v>
      </c>
      <c r="J34" s="9">
        <v>2344756</v>
      </c>
      <c r="K34" s="9">
        <v>52700</v>
      </c>
      <c r="L34" s="7" t="s">
        <v>77</v>
      </c>
      <c r="M34" s="7" t="s">
        <v>182</v>
      </c>
      <c r="N34" s="9" t="s">
        <v>70</v>
      </c>
      <c r="O34" s="9">
        <v>2344756</v>
      </c>
      <c r="P34" s="9">
        <v>0</v>
      </c>
      <c r="Q34" s="9">
        <v>0</v>
      </c>
      <c r="R34" s="9">
        <v>0</v>
      </c>
      <c r="S34" s="9">
        <v>2292056</v>
      </c>
      <c r="T34" s="9">
        <v>52700</v>
      </c>
      <c r="U34" s="7"/>
      <c r="V34" s="9">
        <v>0</v>
      </c>
      <c r="W34" s="7"/>
      <c r="X34" s="9">
        <v>0</v>
      </c>
      <c r="Y34" s="9">
        <v>2243274</v>
      </c>
      <c r="Z34" s="9">
        <v>0</v>
      </c>
      <c r="AA34" s="7">
        <v>2200148667</v>
      </c>
      <c r="AB34" s="7" t="s">
        <v>179</v>
      </c>
      <c r="AC34" s="9">
        <v>0</v>
      </c>
      <c r="AD34" s="8">
        <v>41003</v>
      </c>
      <c r="AE34" s="7"/>
      <c r="AF34" s="7">
        <v>2</v>
      </c>
      <c r="AG34" s="7"/>
      <c r="AH34" s="7"/>
      <c r="AI34" s="7">
        <v>2</v>
      </c>
      <c r="AJ34" s="7">
        <v>20171104</v>
      </c>
      <c r="AK34" s="7">
        <v>20171025</v>
      </c>
      <c r="AL34" s="9">
        <v>2344756</v>
      </c>
      <c r="AM34" s="9">
        <v>52700</v>
      </c>
      <c r="AN34" s="7"/>
    </row>
    <row r="35" spans="1:40" x14ac:dyDescent="0.25">
      <c r="A35" s="7">
        <v>821000453</v>
      </c>
      <c r="B35" s="7" t="s">
        <v>39</v>
      </c>
      <c r="C35" s="7" t="s">
        <v>40</v>
      </c>
      <c r="D35" s="7">
        <v>941</v>
      </c>
      <c r="E35" s="7" t="s">
        <v>115</v>
      </c>
      <c r="F35" s="7" t="s">
        <v>116</v>
      </c>
      <c r="G35" s="7" t="s">
        <v>40</v>
      </c>
      <c r="H35" s="7">
        <v>941</v>
      </c>
      <c r="I35" s="8">
        <v>41095</v>
      </c>
      <c r="J35" s="9">
        <v>1772882</v>
      </c>
      <c r="K35" s="9">
        <v>41600</v>
      </c>
      <c r="L35" s="7" t="s">
        <v>77</v>
      </c>
      <c r="M35" s="7" t="s">
        <v>182</v>
      </c>
      <c r="N35" s="9" t="s">
        <v>70</v>
      </c>
      <c r="O35" s="9">
        <v>1772882</v>
      </c>
      <c r="P35" s="9">
        <v>0</v>
      </c>
      <c r="Q35" s="9">
        <v>0</v>
      </c>
      <c r="R35" s="9">
        <v>0</v>
      </c>
      <c r="S35" s="9">
        <v>1731282</v>
      </c>
      <c r="T35" s="9">
        <v>41600</v>
      </c>
      <c r="U35" s="7"/>
      <c r="V35" s="9">
        <v>0</v>
      </c>
      <c r="W35" s="7"/>
      <c r="X35" s="9">
        <v>0</v>
      </c>
      <c r="Y35" s="9">
        <v>1692442</v>
      </c>
      <c r="Z35" s="9">
        <v>0</v>
      </c>
      <c r="AA35" s="7">
        <v>2200148772</v>
      </c>
      <c r="AB35" s="7" t="s">
        <v>179</v>
      </c>
      <c r="AC35" s="9">
        <v>0</v>
      </c>
      <c r="AD35" s="8">
        <v>41095</v>
      </c>
      <c r="AE35" s="7"/>
      <c r="AF35" s="7">
        <v>2</v>
      </c>
      <c r="AG35" s="7"/>
      <c r="AH35" s="7"/>
      <c r="AI35" s="7">
        <v>2</v>
      </c>
      <c r="AJ35" s="7">
        <v>20171104</v>
      </c>
      <c r="AK35" s="7">
        <v>20171025</v>
      </c>
      <c r="AL35" s="9">
        <v>1772882</v>
      </c>
      <c r="AM35" s="9">
        <v>41600</v>
      </c>
      <c r="AN35" s="7"/>
    </row>
    <row r="36" spans="1:40" x14ac:dyDescent="0.25">
      <c r="A36" s="7">
        <v>821000453</v>
      </c>
      <c r="B36" s="7" t="s">
        <v>39</v>
      </c>
      <c r="C36" s="7" t="s">
        <v>40</v>
      </c>
      <c r="D36" s="7">
        <v>1193</v>
      </c>
      <c r="E36" s="7" t="s">
        <v>117</v>
      </c>
      <c r="F36" s="7" t="s">
        <v>118</v>
      </c>
      <c r="G36" s="7" t="s">
        <v>40</v>
      </c>
      <c r="H36" s="7">
        <v>1193</v>
      </c>
      <c r="I36" s="8">
        <v>41341</v>
      </c>
      <c r="J36" s="9">
        <v>2331824</v>
      </c>
      <c r="K36" s="9">
        <v>8918</v>
      </c>
      <c r="L36" s="7" t="s">
        <v>77</v>
      </c>
      <c r="M36" s="7" t="s">
        <v>182</v>
      </c>
      <c r="N36" s="9" t="s">
        <v>70</v>
      </c>
      <c r="O36" s="9">
        <v>2331824</v>
      </c>
      <c r="P36" s="9">
        <v>0</v>
      </c>
      <c r="Q36" s="9">
        <v>0</v>
      </c>
      <c r="R36" s="9">
        <v>0</v>
      </c>
      <c r="S36" s="9">
        <v>2322724</v>
      </c>
      <c r="T36" s="9">
        <v>9100</v>
      </c>
      <c r="U36" s="7"/>
      <c r="V36" s="9">
        <v>0</v>
      </c>
      <c r="W36" s="7"/>
      <c r="X36" s="9">
        <v>0</v>
      </c>
      <c r="Y36" s="9">
        <v>2271018</v>
      </c>
      <c r="Z36" s="9">
        <v>0</v>
      </c>
      <c r="AA36" s="7">
        <v>2200211850</v>
      </c>
      <c r="AB36" s="7" t="s">
        <v>180</v>
      </c>
      <c r="AC36" s="9">
        <v>0</v>
      </c>
      <c r="AD36" s="8">
        <v>41341</v>
      </c>
      <c r="AE36" s="7"/>
      <c r="AF36" s="7">
        <v>2</v>
      </c>
      <c r="AG36" s="7"/>
      <c r="AH36" s="7"/>
      <c r="AI36" s="7">
        <v>2</v>
      </c>
      <c r="AJ36" s="7">
        <v>20180130</v>
      </c>
      <c r="AK36" s="7">
        <v>20180123</v>
      </c>
      <c r="AL36" s="9">
        <v>2331824</v>
      </c>
      <c r="AM36" s="9">
        <v>9100</v>
      </c>
      <c r="AN36" s="7"/>
    </row>
    <row r="37" spans="1:40" x14ac:dyDescent="0.25">
      <c r="A37" s="7">
        <v>821000453</v>
      </c>
      <c r="B37" s="7" t="s">
        <v>39</v>
      </c>
      <c r="C37" s="7" t="s">
        <v>40</v>
      </c>
      <c r="D37" s="7">
        <v>688</v>
      </c>
      <c r="E37" s="7" t="s">
        <v>119</v>
      </c>
      <c r="F37" s="7" t="s">
        <v>120</v>
      </c>
      <c r="G37" s="7" t="s">
        <v>40</v>
      </c>
      <c r="H37" s="7">
        <v>688</v>
      </c>
      <c r="I37" s="8">
        <v>40695</v>
      </c>
      <c r="J37" s="9">
        <v>975367</v>
      </c>
      <c r="K37" s="9">
        <v>5600</v>
      </c>
      <c r="L37" s="7" t="s">
        <v>77</v>
      </c>
      <c r="M37" s="7" t="s">
        <v>182</v>
      </c>
      <c r="N37" s="9" t="s">
        <v>70</v>
      </c>
      <c r="O37" s="9">
        <v>975367</v>
      </c>
      <c r="P37" s="9">
        <v>0</v>
      </c>
      <c r="Q37" s="9">
        <v>0</v>
      </c>
      <c r="R37" s="9">
        <v>0</v>
      </c>
      <c r="S37" s="9">
        <v>969767</v>
      </c>
      <c r="T37" s="9">
        <v>5600</v>
      </c>
      <c r="U37" s="7"/>
      <c r="V37" s="9">
        <v>0</v>
      </c>
      <c r="W37" s="7"/>
      <c r="X37" s="9">
        <v>0</v>
      </c>
      <c r="Y37" s="9">
        <v>0</v>
      </c>
      <c r="Z37" s="9">
        <v>0</v>
      </c>
      <c r="AA37" s="7"/>
      <c r="AB37" s="7"/>
      <c r="AC37" s="9">
        <v>0</v>
      </c>
      <c r="AD37" s="8">
        <v>40695</v>
      </c>
      <c r="AE37" s="7"/>
      <c r="AF37" s="7">
        <v>2</v>
      </c>
      <c r="AG37" s="7"/>
      <c r="AH37" s="7"/>
      <c r="AI37" s="7">
        <v>2</v>
      </c>
      <c r="AJ37" s="7">
        <v>20171104</v>
      </c>
      <c r="AK37" s="7">
        <v>20171025</v>
      </c>
      <c r="AL37" s="9">
        <v>975367</v>
      </c>
      <c r="AM37" s="9">
        <v>5600</v>
      </c>
      <c r="AN37" s="7"/>
    </row>
    <row r="38" spans="1:40" x14ac:dyDescent="0.25">
      <c r="A38" s="7">
        <v>821000453</v>
      </c>
      <c r="B38" s="7" t="s">
        <v>39</v>
      </c>
      <c r="C38" s="7" t="s">
        <v>40</v>
      </c>
      <c r="D38" s="7">
        <v>734</v>
      </c>
      <c r="E38" s="7" t="s">
        <v>121</v>
      </c>
      <c r="F38" s="7" t="s">
        <v>122</v>
      </c>
      <c r="G38" s="7" t="s">
        <v>40</v>
      </c>
      <c r="H38" s="7">
        <v>734</v>
      </c>
      <c r="I38" s="8">
        <v>40759</v>
      </c>
      <c r="J38" s="9">
        <v>1706690</v>
      </c>
      <c r="K38" s="9">
        <v>17290</v>
      </c>
      <c r="L38" s="7" t="s">
        <v>77</v>
      </c>
      <c r="M38" s="7" t="s">
        <v>182</v>
      </c>
      <c r="N38" s="9" t="s">
        <v>70</v>
      </c>
      <c r="O38" s="9">
        <v>1706690</v>
      </c>
      <c r="P38" s="9">
        <v>0</v>
      </c>
      <c r="Q38" s="9">
        <v>0</v>
      </c>
      <c r="R38" s="9">
        <v>0</v>
      </c>
      <c r="S38" s="9">
        <v>1689400</v>
      </c>
      <c r="T38" s="9">
        <v>17290</v>
      </c>
      <c r="U38" s="7"/>
      <c r="V38" s="9">
        <v>0</v>
      </c>
      <c r="W38" s="7"/>
      <c r="X38" s="9">
        <v>0</v>
      </c>
      <c r="Y38" s="9">
        <v>0</v>
      </c>
      <c r="Z38" s="9">
        <v>0</v>
      </c>
      <c r="AA38" s="7"/>
      <c r="AB38" s="7"/>
      <c r="AC38" s="9">
        <v>0</v>
      </c>
      <c r="AD38" s="8">
        <v>40759</v>
      </c>
      <c r="AE38" s="7"/>
      <c r="AF38" s="7">
        <v>2</v>
      </c>
      <c r="AG38" s="7"/>
      <c r="AH38" s="7"/>
      <c r="AI38" s="7">
        <v>2</v>
      </c>
      <c r="AJ38" s="7">
        <v>20171104</v>
      </c>
      <c r="AK38" s="7">
        <v>20171025</v>
      </c>
      <c r="AL38" s="9">
        <v>1706690</v>
      </c>
      <c r="AM38" s="9">
        <v>17290</v>
      </c>
      <c r="AN38" s="7"/>
    </row>
    <row r="39" spans="1:40" x14ac:dyDescent="0.25">
      <c r="A39" s="7">
        <v>821000453</v>
      </c>
      <c r="B39" s="7" t="s">
        <v>39</v>
      </c>
      <c r="C39" s="7" t="s">
        <v>40</v>
      </c>
      <c r="D39" s="7">
        <v>864</v>
      </c>
      <c r="E39" s="7" t="s">
        <v>123</v>
      </c>
      <c r="F39" s="7" t="s">
        <v>124</v>
      </c>
      <c r="G39" s="7" t="s">
        <v>40</v>
      </c>
      <c r="H39" s="7">
        <v>864</v>
      </c>
      <c r="I39" s="8">
        <v>40555</v>
      </c>
      <c r="J39" s="9">
        <v>1788860</v>
      </c>
      <c r="K39" s="9">
        <v>113400</v>
      </c>
      <c r="L39" s="7" t="s">
        <v>77</v>
      </c>
      <c r="M39" s="7" t="s">
        <v>182</v>
      </c>
      <c r="N39" s="9" t="s">
        <v>70</v>
      </c>
      <c r="O39" s="9">
        <v>1788860</v>
      </c>
      <c r="P39" s="9">
        <v>0</v>
      </c>
      <c r="Q39" s="9">
        <v>0</v>
      </c>
      <c r="R39" s="9">
        <v>0</v>
      </c>
      <c r="S39" s="9">
        <v>1675460</v>
      </c>
      <c r="T39" s="9">
        <v>113400</v>
      </c>
      <c r="U39" s="7"/>
      <c r="V39" s="9">
        <v>0</v>
      </c>
      <c r="W39" s="7"/>
      <c r="X39" s="9">
        <v>0</v>
      </c>
      <c r="Y39" s="9">
        <v>0</v>
      </c>
      <c r="Z39" s="9">
        <v>0</v>
      </c>
      <c r="AA39" s="7"/>
      <c r="AB39" s="7"/>
      <c r="AC39" s="9">
        <v>0</v>
      </c>
      <c r="AD39" s="8">
        <v>40555</v>
      </c>
      <c r="AE39" s="7"/>
      <c r="AF39" s="7">
        <v>2</v>
      </c>
      <c r="AG39" s="7"/>
      <c r="AH39" s="7"/>
      <c r="AI39" s="7">
        <v>2</v>
      </c>
      <c r="AJ39" s="7">
        <v>20171104</v>
      </c>
      <c r="AK39" s="7">
        <v>20171025</v>
      </c>
      <c r="AL39" s="9">
        <v>1788860</v>
      </c>
      <c r="AM39" s="9">
        <v>113400</v>
      </c>
      <c r="AN39" s="7"/>
    </row>
    <row r="40" spans="1:40" x14ac:dyDescent="0.25">
      <c r="A40" s="7">
        <v>821000453</v>
      </c>
      <c r="B40" s="7" t="s">
        <v>39</v>
      </c>
      <c r="C40" s="7" t="s">
        <v>40</v>
      </c>
      <c r="D40" s="7">
        <v>876</v>
      </c>
      <c r="E40" s="7" t="s">
        <v>125</v>
      </c>
      <c r="F40" s="7" t="s">
        <v>126</v>
      </c>
      <c r="G40" s="7" t="s">
        <v>40</v>
      </c>
      <c r="H40" s="7">
        <v>876</v>
      </c>
      <c r="I40" s="8">
        <v>40969</v>
      </c>
      <c r="J40" s="9">
        <v>1387879</v>
      </c>
      <c r="K40" s="9">
        <v>87099</v>
      </c>
      <c r="L40" s="7" t="s">
        <v>77</v>
      </c>
      <c r="M40" s="7" t="s">
        <v>182</v>
      </c>
      <c r="N40" s="9" t="s">
        <v>70</v>
      </c>
      <c r="O40" s="9">
        <v>1387880</v>
      </c>
      <c r="P40" s="9">
        <v>0</v>
      </c>
      <c r="Q40" s="9">
        <v>0</v>
      </c>
      <c r="R40" s="9">
        <v>0</v>
      </c>
      <c r="S40" s="9">
        <v>1300780</v>
      </c>
      <c r="T40" s="9">
        <v>87100</v>
      </c>
      <c r="U40" s="7"/>
      <c r="V40" s="9">
        <v>0</v>
      </c>
      <c r="W40" s="7"/>
      <c r="X40" s="9">
        <v>0</v>
      </c>
      <c r="Y40" s="9">
        <v>0</v>
      </c>
      <c r="Z40" s="9">
        <v>0</v>
      </c>
      <c r="AA40" s="7"/>
      <c r="AB40" s="7"/>
      <c r="AC40" s="9">
        <v>0</v>
      </c>
      <c r="AD40" s="8">
        <v>40969</v>
      </c>
      <c r="AE40" s="7"/>
      <c r="AF40" s="7">
        <v>2</v>
      </c>
      <c r="AG40" s="7"/>
      <c r="AH40" s="7"/>
      <c r="AI40" s="7">
        <v>2</v>
      </c>
      <c r="AJ40" s="7">
        <v>20171104</v>
      </c>
      <c r="AK40" s="7">
        <v>20171025</v>
      </c>
      <c r="AL40" s="9">
        <v>1387880</v>
      </c>
      <c r="AM40" s="9">
        <v>87100</v>
      </c>
      <c r="AN40" s="7"/>
    </row>
  </sheetData>
  <autoFilter ref="A2:AN4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"/>
  <sheetViews>
    <sheetView workbookViewId="0">
      <selection activeCell="B5" sqref="B5:C5"/>
    </sheetView>
  </sheetViews>
  <sheetFormatPr baseColWidth="10" defaultRowHeight="15" x14ac:dyDescent="0.25"/>
  <cols>
    <col min="1" max="1" width="40.85546875" bestFit="1" customWidth="1"/>
    <col min="2" max="2" width="12.7109375" bestFit="1" customWidth="1"/>
    <col min="3" max="3" width="15" bestFit="1" customWidth="1"/>
  </cols>
  <sheetData>
    <row r="3" spans="1:4" x14ac:dyDescent="0.25">
      <c r="A3" s="56" t="s">
        <v>184</v>
      </c>
      <c r="B3" s="58" t="s">
        <v>185</v>
      </c>
      <c r="C3" s="55" t="s">
        <v>186</v>
      </c>
    </row>
    <row r="4" spans="1:4" x14ac:dyDescent="0.25">
      <c r="A4" s="53" t="s">
        <v>181</v>
      </c>
      <c r="B4" s="59">
        <v>19</v>
      </c>
      <c r="C4" s="55">
        <v>1254729</v>
      </c>
    </row>
    <row r="5" spans="1:4" x14ac:dyDescent="0.25">
      <c r="A5" s="53" t="s">
        <v>182</v>
      </c>
      <c r="B5" s="59">
        <v>19</v>
      </c>
      <c r="C5" s="55">
        <v>2963580</v>
      </c>
    </row>
    <row r="6" spans="1:4" x14ac:dyDescent="0.25">
      <c r="A6" s="54" t="s">
        <v>183</v>
      </c>
      <c r="B6" s="59">
        <v>38</v>
      </c>
      <c r="C6" s="57">
        <v>4218309</v>
      </c>
      <c r="D6" s="6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4" sqref="M34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2" width="11.42578125" style="12"/>
    <col min="223" max="223" width="4.42578125" style="12" customWidth="1"/>
    <col min="224" max="224" width="11.42578125" style="12"/>
    <col min="225" max="225" width="17.5703125" style="12" customWidth="1"/>
    <col min="226" max="226" width="11.5703125" style="12" customWidth="1"/>
    <col min="227" max="230" width="11.42578125" style="12"/>
    <col min="231" max="231" width="22.5703125" style="12" customWidth="1"/>
    <col min="232" max="232" width="14" style="12" customWidth="1"/>
    <col min="233" max="233" width="1.7109375" style="12" customWidth="1"/>
    <col min="234" max="478" width="11.42578125" style="12"/>
    <col min="479" max="479" width="4.42578125" style="12" customWidth="1"/>
    <col min="480" max="480" width="11.42578125" style="12"/>
    <col min="481" max="481" width="17.5703125" style="12" customWidth="1"/>
    <col min="482" max="482" width="11.5703125" style="12" customWidth="1"/>
    <col min="483" max="486" width="11.42578125" style="12"/>
    <col min="487" max="487" width="22.5703125" style="12" customWidth="1"/>
    <col min="488" max="488" width="14" style="12" customWidth="1"/>
    <col min="489" max="489" width="1.7109375" style="12" customWidth="1"/>
    <col min="490" max="734" width="11.42578125" style="12"/>
    <col min="735" max="735" width="4.42578125" style="12" customWidth="1"/>
    <col min="736" max="736" width="11.42578125" style="12"/>
    <col min="737" max="737" width="17.5703125" style="12" customWidth="1"/>
    <col min="738" max="738" width="11.5703125" style="12" customWidth="1"/>
    <col min="739" max="742" width="11.42578125" style="12"/>
    <col min="743" max="743" width="22.5703125" style="12" customWidth="1"/>
    <col min="744" max="744" width="14" style="12" customWidth="1"/>
    <col min="745" max="745" width="1.7109375" style="12" customWidth="1"/>
    <col min="746" max="990" width="11.42578125" style="12"/>
    <col min="991" max="991" width="4.42578125" style="12" customWidth="1"/>
    <col min="992" max="992" width="11.42578125" style="12"/>
    <col min="993" max="993" width="17.5703125" style="12" customWidth="1"/>
    <col min="994" max="994" width="11.5703125" style="12" customWidth="1"/>
    <col min="995" max="998" width="11.42578125" style="12"/>
    <col min="999" max="999" width="22.5703125" style="12" customWidth="1"/>
    <col min="1000" max="1000" width="14" style="12" customWidth="1"/>
    <col min="1001" max="1001" width="1.7109375" style="12" customWidth="1"/>
    <col min="1002" max="1246" width="11.42578125" style="12"/>
    <col min="1247" max="1247" width="4.42578125" style="12" customWidth="1"/>
    <col min="1248" max="1248" width="11.42578125" style="12"/>
    <col min="1249" max="1249" width="17.5703125" style="12" customWidth="1"/>
    <col min="1250" max="1250" width="11.5703125" style="12" customWidth="1"/>
    <col min="1251" max="1254" width="11.42578125" style="12"/>
    <col min="1255" max="1255" width="22.5703125" style="12" customWidth="1"/>
    <col min="1256" max="1256" width="14" style="12" customWidth="1"/>
    <col min="1257" max="1257" width="1.7109375" style="12" customWidth="1"/>
    <col min="1258" max="1502" width="11.42578125" style="12"/>
    <col min="1503" max="1503" width="4.42578125" style="12" customWidth="1"/>
    <col min="1504" max="1504" width="11.42578125" style="12"/>
    <col min="1505" max="1505" width="17.5703125" style="12" customWidth="1"/>
    <col min="1506" max="1506" width="11.5703125" style="12" customWidth="1"/>
    <col min="1507" max="1510" width="11.42578125" style="12"/>
    <col min="1511" max="1511" width="22.5703125" style="12" customWidth="1"/>
    <col min="1512" max="1512" width="14" style="12" customWidth="1"/>
    <col min="1513" max="1513" width="1.7109375" style="12" customWidth="1"/>
    <col min="1514" max="1758" width="11.42578125" style="12"/>
    <col min="1759" max="1759" width="4.42578125" style="12" customWidth="1"/>
    <col min="1760" max="1760" width="11.42578125" style="12"/>
    <col min="1761" max="1761" width="17.5703125" style="12" customWidth="1"/>
    <col min="1762" max="1762" width="11.5703125" style="12" customWidth="1"/>
    <col min="1763" max="1766" width="11.42578125" style="12"/>
    <col min="1767" max="1767" width="22.5703125" style="12" customWidth="1"/>
    <col min="1768" max="1768" width="14" style="12" customWidth="1"/>
    <col min="1769" max="1769" width="1.7109375" style="12" customWidth="1"/>
    <col min="1770" max="2014" width="11.42578125" style="12"/>
    <col min="2015" max="2015" width="4.42578125" style="12" customWidth="1"/>
    <col min="2016" max="2016" width="11.42578125" style="12"/>
    <col min="2017" max="2017" width="17.5703125" style="12" customWidth="1"/>
    <col min="2018" max="2018" width="11.5703125" style="12" customWidth="1"/>
    <col min="2019" max="2022" width="11.42578125" style="12"/>
    <col min="2023" max="2023" width="22.5703125" style="12" customWidth="1"/>
    <col min="2024" max="2024" width="14" style="12" customWidth="1"/>
    <col min="2025" max="2025" width="1.7109375" style="12" customWidth="1"/>
    <col min="2026" max="2270" width="11.42578125" style="12"/>
    <col min="2271" max="2271" width="4.42578125" style="12" customWidth="1"/>
    <col min="2272" max="2272" width="11.42578125" style="12"/>
    <col min="2273" max="2273" width="17.5703125" style="12" customWidth="1"/>
    <col min="2274" max="2274" width="11.5703125" style="12" customWidth="1"/>
    <col min="2275" max="2278" width="11.42578125" style="12"/>
    <col min="2279" max="2279" width="22.5703125" style="12" customWidth="1"/>
    <col min="2280" max="2280" width="14" style="12" customWidth="1"/>
    <col min="2281" max="2281" width="1.7109375" style="12" customWidth="1"/>
    <col min="2282" max="2526" width="11.42578125" style="12"/>
    <col min="2527" max="2527" width="4.42578125" style="12" customWidth="1"/>
    <col min="2528" max="2528" width="11.42578125" style="12"/>
    <col min="2529" max="2529" width="17.5703125" style="12" customWidth="1"/>
    <col min="2530" max="2530" width="11.5703125" style="12" customWidth="1"/>
    <col min="2531" max="2534" width="11.42578125" style="12"/>
    <col min="2535" max="2535" width="22.5703125" style="12" customWidth="1"/>
    <col min="2536" max="2536" width="14" style="12" customWidth="1"/>
    <col min="2537" max="2537" width="1.7109375" style="12" customWidth="1"/>
    <col min="2538" max="2782" width="11.42578125" style="12"/>
    <col min="2783" max="2783" width="4.42578125" style="12" customWidth="1"/>
    <col min="2784" max="2784" width="11.42578125" style="12"/>
    <col min="2785" max="2785" width="17.5703125" style="12" customWidth="1"/>
    <col min="2786" max="2786" width="11.5703125" style="12" customWidth="1"/>
    <col min="2787" max="2790" width="11.42578125" style="12"/>
    <col min="2791" max="2791" width="22.5703125" style="12" customWidth="1"/>
    <col min="2792" max="2792" width="14" style="12" customWidth="1"/>
    <col min="2793" max="2793" width="1.7109375" style="12" customWidth="1"/>
    <col min="2794" max="3038" width="11.42578125" style="12"/>
    <col min="3039" max="3039" width="4.42578125" style="12" customWidth="1"/>
    <col min="3040" max="3040" width="11.42578125" style="12"/>
    <col min="3041" max="3041" width="17.5703125" style="12" customWidth="1"/>
    <col min="3042" max="3042" width="11.5703125" style="12" customWidth="1"/>
    <col min="3043" max="3046" width="11.42578125" style="12"/>
    <col min="3047" max="3047" width="22.5703125" style="12" customWidth="1"/>
    <col min="3048" max="3048" width="14" style="12" customWidth="1"/>
    <col min="3049" max="3049" width="1.7109375" style="12" customWidth="1"/>
    <col min="3050" max="3294" width="11.42578125" style="12"/>
    <col min="3295" max="3295" width="4.42578125" style="12" customWidth="1"/>
    <col min="3296" max="3296" width="11.42578125" style="12"/>
    <col min="3297" max="3297" width="17.5703125" style="12" customWidth="1"/>
    <col min="3298" max="3298" width="11.5703125" style="12" customWidth="1"/>
    <col min="3299" max="3302" width="11.42578125" style="12"/>
    <col min="3303" max="3303" width="22.5703125" style="12" customWidth="1"/>
    <col min="3304" max="3304" width="14" style="12" customWidth="1"/>
    <col min="3305" max="3305" width="1.7109375" style="12" customWidth="1"/>
    <col min="3306" max="3550" width="11.42578125" style="12"/>
    <col min="3551" max="3551" width="4.42578125" style="12" customWidth="1"/>
    <col min="3552" max="3552" width="11.42578125" style="12"/>
    <col min="3553" max="3553" width="17.5703125" style="12" customWidth="1"/>
    <col min="3554" max="3554" width="11.5703125" style="12" customWidth="1"/>
    <col min="3555" max="3558" width="11.42578125" style="12"/>
    <col min="3559" max="3559" width="22.5703125" style="12" customWidth="1"/>
    <col min="3560" max="3560" width="14" style="12" customWidth="1"/>
    <col min="3561" max="3561" width="1.7109375" style="12" customWidth="1"/>
    <col min="3562" max="3806" width="11.42578125" style="12"/>
    <col min="3807" max="3807" width="4.42578125" style="12" customWidth="1"/>
    <col min="3808" max="3808" width="11.42578125" style="12"/>
    <col min="3809" max="3809" width="17.5703125" style="12" customWidth="1"/>
    <col min="3810" max="3810" width="11.5703125" style="12" customWidth="1"/>
    <col min="3811" max="3814" width="11.42578125" style="12"/>
    <col min="3815" max="3815" width="22.5703125" style="12" customWidth="1"/>
    <col min="3816" max="3816" width="14" style="12" customWidth="1"/>
    <col min="3817" max="3817" width="1.7109375" style="12" customWidth="1"/>
    <col min="3818" max="4062" width="11.42578125" style="12"/>
    <col min="4063" max="4063" width="4.42578125" style="12" customWidth="1"/>
    <col min="4064" max="4064" width="11.42578125" style="12"/>
    <col min="4065" max="4065" width="17.5703125" style="12" customWidth="1"/>
    <col min="4066" max="4066" width="11.5703125" style="12" customWidth="1"/>
    <col min="4067" max="4070" width="11.42578125" style="12"/>
    <col min="4071" max="4071" width="22.5703125" style="12" customWidth="1"/>
    <col min="4072" max="4072" width="14" style="12" customWidth="1"/>
    <col min="4073" max="4073" width="1.7109375" style="12" customWidth="1"/>
    <col min="4074" max="4318" width="11.42578125" style="12"/>
    <col min="4319" max="4319" width="4.42578125" style="12" customWidth="1"/>
    <col min="4320" max="4320" width="11.42578125" style="12"/>
    <col min="4321" max="4321" width="17.5703125" style="12" customWidth="1"/>
    <col min="4322" max="4322" width="11.5703125" style="12" customWidth="1"/>
    <col min="4323" max="4326" width="11.42578125" style="12"/>
    <col min="4327" max="4327" width="22.5703125" style="12" customWidth="1"/>
    <col min="4328" max="4328" width="14" style="12" customWidth="1"/>
    <col min="4329" max="4329" width="1.7109375" style="12" customWidth="1"/>
    <col min="4330" max="4574" width="11.42578125" style="12"/>
    <col min="4575" max="4575" width="4.42578125" style="12" customWidth="1"/>
    <col min="4576" max="4576" width="11.42578125" style="12"/>
    <col min="4577" max="4577" width="17.5703125" style="12" customWidth="1"/>
    <col min="4578" max="4578" width="11.5703125" style="12" customWidth="1"/>
    <col min="4579" max="4582" width="11.42578125" style="12"/>
    <col min="4583" max="4583" width="22.5703125" style="12" customWidth="1"/>
    <col min="4584" max="4584" width="14" style="12" customWidth="1"/>
    <col min="4585" max="4585" width="1.7109375" style="12" customWidth="1"/>
    <col min="4586" max="4830" width="11.42578125" style="12"/>
    <col min="4831" max="4831" width="4.42578125" style="12" customWidth="1"/>
    <col min="4832" max="4832" width="11.42578125" style="12"/>
    <col min="4833" max="4833" width="17.5703125" style="12" customWidth="1"/>
    <col min="4834" max="4834" width="11.5703125" style="12" customWidth="1"/>
    <col min="4835" max="4838" width="11.42578125" style="12"/>
    <col min="4839" max="4839" width="22.5703125" style="12" customWidth="1"/>
    <col min="4840" max="4840" width="14" style="12" customWidth="1"/>
    <col min="4841" max="4841" width="1.7109375" style="12" customWidth="1"/>
    <col min="4842" max="5086" width="11.42578125" style="12"/>
    <col min="5087" max="5087" width="4.42578125" style="12" customWidth="1"/>
    <col min="5088" max="5088" width="11.42578125" style="12"/>
    <col min="5089" max="5089" width="17.5703125" style="12" customWidth="1"/>
    <col min="5090" max="5090" width="11.5703125" style="12" customWidth="1"/>
    <col min="5091" max="5094" width="11.42578125" style="12"/>
    <col min="5095" max="5095" width="22.5703125" style="12" customWidth="1"/>
    <col min="5096" max="5096" width="14" style="12" customWidth="1"/>
    <col min="5097" max="5097" width="1.7109375" style="12" customWidth="1"/>
    <col min="5098" max="5342" width="11.42578125" style="12"/>
    <col min="5343" max="5343" width="4.42578125" style="12" customWidth="1"/>
    <col min="5344" max="5344" width="11.42578125" style="12"/>
    <col min="5345" max="5345" width="17.5703125" style="12" customWidth="1"/>
    <col min="5346" max="5346" width="11.5703125" style="12" customWidth="1"/>
    <col min="5347" max="5350" width="11.42578125" style="12"/>
    <col min="5351" max="5351" width="22.5703125" style="12" customWidth="1"/>
    <col min="5352" max="5352" width="14" style="12" customWidth="1"/>
    <col min="5353" max="5353" width="1.7109375" style="12" customWidth="1"/>
    <col min="5354" max="5598" width="11.42578125" style="12"/>
    <col min="5599" max="5599" width="4.42578125" style="12" customWidth="1"/>
    <col min="5600" max="5600" width="11.42578125" style="12"/>
    <col min="5601" max="5601" width="17.5703125" style="12" customWidth="1"/>
    <col min="5602" max="5602" width="11.5703125" style="12" customWidth="1"/>
    <col min="5603" max="5606" width="11.42578125" style="12"/>
    <col min="5607" max="5607" width="22.5703125" style="12" customWidth="1"/>
    <col min="5608" max="5608" width="14" style="12" customWidth="1"/>
    <col min="5609" max="5609" width="1.7109375" style="12" customWidth="1"/>
    <col min="5610" max="5854" width="11.42578125" style="12"/>
    <col min="5855" max="5855" width="4.42578125" style="12" customWidth="1"/>
    <col min="5856" max="5856" width="11.42578125" style="12"/>
    <col min="5857" max="5857" width="17.5703125" style="12" customWidth="1"/>
    <col min="5858" max="5858" width="11.5703125" style="12" customWidth="1"/>
    <col min="5859" max="5862" width="11.42578125" style="12"/>
    <col min="5863" max="5863" width="22.5703125" style="12" customWidth="1"/>
    <col min="5864" max="5864" width="14" style="12" customWidth="1"/>
    <col min="5865" max="5865" width="1.7109375" style="12" customWidth="1"/>
    <col min="5866" max="6110" width="11.42578125" style="12"/>
    <col min="6111" max="6111" width="4.42578125" style="12" customWidth="1"/>
    <col min="6112" max="6112" width="11.42578125" style="12"/>
    <col min="6113" max="6113" width="17.5703125" style="12" customWidth="1"/>
    <col min="6114" max="6114" width="11.5703125" style="12" customWidth="1"/>
    <col min="6115" max="6118" width="11.42578125" style="12"/>
    <col min="6119" max="6119" width="22.5703125" style="12" customWidth="1"/>
    <col min="6120" max="6120" width="14" style="12" customWidth="1"/>
    <col min="6121" max="6121" width="1.7109375" style="12" customWidth="1"/>
    <col min="6122" max="6366" width="11.42578125" style="12"/>
    <col min="6367" max="6367" width="4.42578125" style="12" customWidth="1"/>
    <col min="6368" max="6368" width="11.42578125" style="12"/>
    <col min="6369" max="6369" width="17.5703125" style="12" customWidth="1"/>
    <col min="6370" max="6370" width="11.5703125" style="12" customWidth="1"/>
    <col min="6371" max="6374" width="11.42578125" style="12"/>
    <col min="6375" max="6375" width="22.5703125" style="12" customWidth="1"/>
    <col min="6376" max="6376" width="14" style="12" customWidth="1"/>
    <col min="6377" max="6377" width="1.7109375" style="12" customWidth="1"/>
    <col min="6378" max="6622" width="11.42578125" style="12"/>
    <col min="6623" max="6623" width="4.42578125" style="12" customWidth="1"/>
    <col min="6624" max="6624" width="11.42578125" style="12"/>
    <col min="6625" max="6625" width="17.5703125" style="12" customWidth="1"/>
    <col min="6626" max="6626" width="11.5703125" style="12" customWidth="1"/>
    <col min="6627" max="6630" width="11.42578125" style="12"/>
    <col min="6631" max="6631" width="22.5703125" style="12" customWidth="1"/>
    <col min="6632" max="6632" width="14" style="12" customWidth="1"/>
    <col min="6633" max="6633" width="1.7109375" style="12" customWidth="1"/>
    <col min="6634" max="6878" width="11.42578125" style="12"/>
    <col min="6879" max="6879" width="4.42578125" style="12" customWidth="1"/>
    <col min="6880" max="6880" width="11.42578125" style="12"/>
    <col min="6881" max="6881" width="17.5703125" style="12" customWidth="1"/>
    <col min="6882" max="6882" width="11.5703125" style="12" customWidth="1"/>
    <col min="6883" max="6886" width="11.42578125" style="12"/>
    <col min="6887" max="6887" width="22.5703125" style="12" customWidth="1"/>
    <col min="6888" max="6888" width="14" style="12" customWidth="1"/>
    <col min="6889" max="6889" width="1.7109375" style="12" customWidth="1"/>
    <col min="6890" max="7134" width="11.42578125" style="12"/>
    <col min="7135" max="7135" width="4.42578125" style="12" customWidth="1"/>
    <col min="7136" max="7136" width="11.42578125" style="12"/>
    <col min="7137" max="7137" width="17.5703125" style="12" customWidth="1"/>
    <col min="7138" max="7138" width="11.5703125" style="12" customWidth="1"/>
    <col min="7139" max="7142" width="11.42578125" style="12"/>
    <col min="7143" max="7143" width="22.5703125" style="12" customWidth="1"/>
    <col min="7144" max="7144" width="14" style="12" customWidth="1"/>
    <col min="7145" max="7145" width="1.7109375" style="12" customWidth="1"/>
    <col min="7146" max="7390" width="11.42578125" style="12"/>
    <col min="7391" max="7391" width="4.42578125" style="12" customWidth="1"/>
    <col min="7392" max="7392" width="11.42578125" style="12"/>
    <col min="7393" max="7393" width="17.5703125" style="12" customWidth="1"/>
    <col min="7394" max="7394" width="11.5703125" style="12" customWidth="1"/>
    <col min="7395" max="7398" width="11.42578125" style="12"/>
    <col min="7399" max="7399" width="22.5703125" style="12" customWidth="1"/>
    <col min="7400" max="7400" width="14" style="12" customWidth="1"/>
    <col min="7401" max="7401" width="1.7109375" style="12" customWidth="1"/>
    <col min="7402" max="7646" width="11.42578125" style="12"/>
    <col min="7647" max="7647" width="4.42578125" style="12" customWidth="1"/>
    <col min="7648" max="7648" width="11.42578125" style="12"/>
    <col min="7649" max="7649" width="17.5703125" style="12" customWidth="1"/>
    <col min="7650" max="7650" width="11.5703125" style="12" customWidth="1"/>
    <col min="7651" max="7654" width="11.42578125" style="12"/>
    <col min="7655" max="7655" width="22.5703125" style="12" customWidth="1"/>
    <col min="7656" max="7656" width="14" style="12" customWidth="1"/>
    <col min="7657" max="7657" width="1.7109375" style="12" customWidth="1"/>
    <col min="7658" max="7902" width="11.42578125" style="12"/>
    <col min="7903" max="7903" width="4.42578125" style="12" customWidth="1"/>
    <col min="7904" max="7904" width="11.42578125" style="12"/>
    <col min="7905" max="7905" width="17.5703125" style="12" customWidth="1"/>
    <col min="7906" max="7906" width="11.5703125" style="12" customWidth="1"/>
    <col min="7907" max="7910" width="11.42578125" style="12"/>
    <col min="7911" max="7911" width="22.5703125" style="12" customWidth="1"/>
    <col min="7912" max="7912" width="14" style="12" customWidth="1"/>
    <col min="7913" max="7913" width="1.7109375" style="12" customWidth="1"/>
    <col min="7914" max="8158" width="11.42578125" style="12"/>
    <col min="8159" max="8159" width="4.42578125" style="12" customWidth="1"/>
    <col min="8160" max="8160" width="11.42578125" style="12"/>
    <col min="8161" max="8161" width="17.5703125" style="12" customWidth="1"/>
    <col min="8162" max="8162" width="11.5703125" style="12" customWidth="1"/>
    <col min="8163" max="8166" width="11.42578125" style="12"/>
    <col min="8167" max="8167" width="22.5703125" style="12" customWidth="1"/>
    <col min="8168" max="8168" width="14" style="12" customWidth="1"/>
    <col min="8169" max="8169" width="1.7109375" style="12" customWidth="1"/>
    <col min="8170" max="8414" width="11.42578125" style="12"/>
    <col min="8415" max="8415" width="4.42578125" style="12" customWidth="1"/>
    <col min="8416" max="8416" width="11.42578125" style="12"/>
    <col min="8417" max="8417" width="17.5703125" style="12" customWidth="1"/>
    <col min="8418" max="8418" width="11.5703125" style="12" customWidth="1"/>
    <col min="8419" max="8422" width="11.42578125" style="12"/>
    <col min="8423" max="8423" width="22.5703125" style="12" customWidth="1"/>
    <col min="8424" max="8424" width="14" style="12" customWidth="1"/>
    <col min="8425" max="8425" width="1.7109375" style="12" customWidth="1"/>
    <col min="8426" max="8670" width="11.42578125" style="12"/>
    <col min="8671" max="8671" width="4.42578125" style="12" customWidth="1"/>
    <col min="8672" max="8672" width="11.42578125" style="12"/>
    <col min="8673" max="8673" width="17.5703125" style="12" customWidth="1"/>
    <col min="8674" max="8674" width="11.5703125" style="12" customWidth="1"/>
    <col min="8675" max="8678" width="11.42578125" style="12"/>
    <col min="8679" max="8679" width="22.5703125" style="12" customWidth="1"/>
    <col min="8680" max="8680" width="14" style="12" customWidth="1"/>
    <col min="8681" max="8681" width="1.7109375" style="12" customWidth="1"/>
    <col min="8682" max="8926" width="11.42578125" style="12"/>
    <col min="8927" max="8927" width="4.42578125" style="12" customWidth="1"/>
    <col min="8928" max="8928" width="11.42578125" style="12"/>
    <col min="8929" max="8929" width="17.5703125" style="12" customWidth="1"/>
    <col min="8930" max="8930" width="11.5703125" style="12" customWidth="1"/>
    <col min="8931" max="8934" width="11.42578125" style="12"/>
    <col min="8935" max="8935" width="22.5703125" style="12" customWidth="1"/>
    <col min="8936" max="8936" width="14" style="12" customWidth="1"/>
    <col min="8937" max="8937" width="1.7109375" style="12" customWidth="1"/>
    <col min="8938" max="9182" width="11.42578125" style="12"/>
    <col min="9183" max="9183" width="4.42578125" style="12" customWidth="1"/>
    <col min="9184" max="9184" width="11.42578125" style="12"/>
    <col min="9185" max="9185" width="17.5703125" style="12" customWidth="1"/>
    <col min="9186" max="9186" width="11.5703125" style="12" customWidth="1"/>
    <col min="9187" max="9190" width="11.42578125" style="12"/>
    <col min="9191" max="9191" width="22.5703125" style="12" customWidth="1"/>
    <col min="9192" max="9192" width="14" style="12" customWidth="1"/>
    <col min="9193" max="9193" width="1.7109375" style="12" customWidth="1"/>
    <col min="9194" max="9438" width="11.42578125" style="12"/>
    <col min="9439" max="9439" width="4.42578125" style="12" customWidth="1"/>
    <col min="9440" max="9440" width="11.42578125" style="12"/>
    <col min="9441" max="9441" width="17.5703125" style="12" customWidth="1"/>
    <col min="9442" max="9442" width="11.5703125" style="12" customWidth="1"/>
    <col min="9443" max="9446" width="11.42578125" style="12"/>
    <col min="9447" max="9447" width="22.5703125" style="12" customWidth="1"/>
    <col min="9448" max="9448" width="14" style="12" customWidth="1"/>
    <col min="9449" max="9449" width="1.7109375" style="12" customWidth="1"/>
    <col min="9450" max="9694" width="11.42578125" style="12"/>
    <col min="9695" max="9695" width="4.42578125" style="12" customWidth="1"/>
    <col min="9696" max="9696" width="11.42578125" style="12"/>
    <col min="9697" max="9697" width="17.5703125" style="12" customWidth="1"/>
    <col min="9698" max="9698" width="11.5703125" style="12" customWidth="1"/>
    <col min="9699" max="9702" width="11.42578125" style="12"/>
    <col min="9703" max="9703" width="22.5703125" style="12" customWidth="1"/>
    <col min="9704" max="9704" width="14" style="12" customWidth="1"/>
    <col min="9705" max="9705" width="1.7109375" style="12" customWidth="1"/>
    <col min="9706" max="9950" width="11.42578125" style="12"/>
    <col min="9951" max="9951" width="4.42578125" style="12" customWidth="1"/>
    <col min="9952" max="9952" width="11.42578125" style="12"/>
    <col min="9953" max="9953" width="17.5703125" style="12" customWidth="1"/>
    <col min="9954" max="9954" width="11.5703125" style="12" customWidth="1"/>
    <col min="9955" max="9958" width="11.42578125" style="12"/>
    <col min="9959" max="9959" width="22.5703125" style="12" customWidth="1"/>
    <col min="9960" max="9960" width="14" style="12" customWidth="1"/>
    <col min="9961" max="9961" width="1.7109375" style="12" customWidth="1"/>
    <col min="9962" max="10206" width="11.42578125" style="12"/>
    <col min="10207" max="10207" width="4.42578125" style="12" customWidth="1"/>
    <col min="10208" max="10208" width="11.42578125" style="12"/>
    <col min="10209" max="10209" width="17.5703125" style="12" customWidth="1"/>
    <col min="10210" max="10210" width="11.5703125" style="12" customWidth="1"/>
    <col min="10211" max="10214" width="11.42578125" style="12"/>
    <col min="10215" max="10215" width="22.5703125" style="12" customWidth="1"/>
    <col min="10216" max="10216" width="14" style="12" customWidth="1"/>
    <col min="10217" max="10217" width="1.7109375" style="12" customWidth="1"/>
    <col min="10218" max="10462" width="11.42578125" style="12"/>
    <col min="10463" max="10463" width="4.42578125" style="12" customWidth="1"/>
    <col min="10464" max="10464" width="11.42578125" style="12"/>
    <col min="10465" max="10465" width="17.5703125" style="12" customWidth="1"/>
    <col min="10466" max="10466" width="11.5703125" style="12" customWidth="1"/>
    <col min="10467" max="10470" width="11.42578125" style="12"/>
    <col min="10471" max="10471" width="22.5703125" style="12" customWidth="1"/>
    <col min="10472" max="10472" width="14" style="12" customWidth="1"/>
    <col min="10473" max="10473" width="1.7109375" style="12" customWidth="1"/>
    <col min="10474" max="10718" width="11.42578125" style="12"/>
    <col min="10719" max="10719" width="4.42578125" style="12" customWidth="1"/>
    <col min="10720" max="10720" width="11.42578125" style="12"/>
    <col min="10721" max="10721" width="17.5703125" style="12" customWidth="1"/>
    <col min="10722" max="10722" width="11.5703125" style="12" customWidth="1"/>
    <col min="10723" max="10726" width="11.42578125" style="12"/>
    <col min="10727" max="10727" width="22.5703125" style="12" customWidth="1"/>
    <col min="10728" max="10728" width="14" style="12" customWidth="1"/>
    <col min="10729" max="10729" width="1.7109375" style="12" customWidth="1"/>
    <col min="10730" max="10974" width="11.42578125" style="12"/>
    <col min="10975" max="10975" width="4.42578125" style="12" customWidth="1"/>
    <col min="10976" max="10976" width="11.42578125" style="12"/>
    <col min="10977" max="10977" width="17.5703125" style="12" customWidth="1"/>
    <col min="10978" max="10978" width="11.5703125" style="12" customWidth="1"/>
    <col min="10979" max="10982" width="11.42578125" style="12"/>
    <col min="10983" max="10983" width="22.5703125" style="12" customWidth="1"/>
    <col min="10984" max="10984" width="14" style="12" customWidth="1"/>
    <col min="10985" max="10985" width="1.7109375" style="12" customWidth="1"/>
    <col min="10986" max="11230" width="11.42578125" style="12"/>
    <col min="11231" max="11231" width="4.42578125" style="12" customWidth="1"/>
    <col min="11232" max="11232" width="11.42578125" style="12"/>
    <col min="11233" max="11233" width="17.5703125" style="12" customWidth="1"/>
    <col min="11234" max="11234" width="11.5703125" style="12" customWidth="1"/>
    <col min="11235" max="11238" width="11.42578125" style="12"/>
    <col min="11239" max="11239" width="22.5703125" style="12" customWidth="1"/>
    <col min="11240" max="11240" width="14" style="12" customWidth="1"/>
    <col min="11241" max="11241" width="1.7109375" style="12" customWidth="1"/>
    <col min="11242" max="11486" width="11.42578125" style="12"/>
    <col min="11487" max="11487" width="4.42578125" style="12" customWidth="1"/>
    <col min="11488" max="11488" width="11.42578125" style="12"/>
    <col min="11489" max="11489" width="17.5703125" style="12" customWidth="1"/>
    <col min="11490" max="11490" width="11.5703125" style="12" customWidth="1"/>
    <col min="11491" max="11494" width="11.42578125" style="12"/>
    <col min="11495" max="11495" width="22.5703125" style="12" customWidth="1"/>
    <col min="11496" max="11496" width="14" style="12" customWidth="1"/>
    <col min="11497" max="11497" width="1.7109375" style="12" customWidth="1"/>
    <col min="11498" max="11742" width="11.42578125" style="12"/>
    <col min="11743" max="11743" width="4.42578125" style="12" customWidth="1"/>
    <col min="11744" max="11744" width="11.42578125" style="12"/>
    <col min="11745" max="11745" width="17.5703125" style="12" customWidth="1"/>
    <col min="11746" max="11746" width="11.5703125" style="12" customWidth="1"/>
    <col min="11747" max="11750" width="11.42578125" style="12"/>
    <col min="11751" max="11751" width="22.5703125" style="12" customWidth="1"/>
    <col min="11752" max="11752" width="14" style="12" customWidth="1"/>
    <col min="11753" max="11753" width="1.7109375" style="12" customWidth="1"/>
    <col min="11754" max="11998" width="11.42578125" style="12"/>
    <col min="11999" max="11999" width="4.42578125" style="12" customWidth="1"/>
    <col min="12000" max="12000" width="11.42578125" style="12"/>
    <col min="12001" max="12001" width="17.5703125" style="12" customWidth="1"/>
    <col min="12002" max="12002" width="11.5703125" style="12" customWidth="1"/>
    <col min="12003" max="12006" width="11.42578125" style="12"/>
    <col min="12007" max="12007" width="22.5703125" style="12" customWidth="1"/>
    <col min="12008" max="12008" width="14" style="12" customWidth="1"/>
    <col min="12009" max="12009" width="1.7109375" style="12" customWidth="1"/>
    <col min="12010" max="12254" width="11.42578125" style="12"/>
    <col min="12255" max="12255" width="4.42578125" style="12" customWidth="1"/>
    <col min="12256" max="12256" width="11.42578125" style="12"/>
    <col min="12257" max="12257" width="17.5703125" style="12" customWidth="1"/>
    <col min="12258" max="12258" width="11.5703125" style="12" customWidth="1"/>
    <col min="12259" max="12262" width="11.42578125" style="12"/>
    <col min="12263" max="12263" width="22.5703125" style="12" customWidth="1"/>
    <col min="12264" max="12264" width="14" style="12" customWidth="1"/>
    <col min="12265" max="12265" width="1.7109375" style="12" customWidth="1"/>
    <col min="12266" max="12510" width="11.42578125" style="12"/>
    <col min="12511" max="12511" width="4.42578125" style="12" customWidth="1"/>
    <col min="12512" max="12512" width="11.42578125" style="12"/>
    <col min="12513" max="12513" width="17.5703125" style="12" customWidth="1"/>
    <col min="12514" max="12514" width="11.5703125" style="12" customWidth="1"/>
    <col min="12515" max="12518" width="11.42578125" style="12"/>
    <col min="12519" max="12519" width="22.5703125" style="12" customWidth="1"/>
    <col min="12520" max="12520" width="14" style="12" customWidth="1"/>
    <col min="12521" max="12521" width="1.7109375" style="12" customWidth="1"/>
    <col min="12522" max="12766" width="11.42578125" style="12"/>
    <col min="12767" max="12767" width="4.42578125" style="12" customWidth="1"/>
    <col min="12768" max="12768" width="11.42578125" style="12"/>
    <col min="12769" max="12769" width="17.5703125" style="12" customWidth="1"/>
    <col min="12770" max="12770" width="11.5703125" style="12" customWidth="1"/>
    <col min="12771" max="12774" width="11.42578125" style="12"/>
    <col min="12775" max="12775" width="22.5703125" style="12" customWidth="1"/>
    <col min="12776" max="12776" width="14" style="12" customWidth="1"/>
    <col min="12777" max="12777" width="1.7109375" style="12" customWidth="1"/>
    <col min="12778" max="13022" width="11.42578125" style="12"/>
    <col min="13023" max="13023" width="4.42578125" style="12" customWidth="1"/>
    <col min="13024" max="13024" width="11.42578125" style="12"/>
    <col min="13025" max="13025" width="17.5703125" style="12" customWidth="1"/>
    <col min="13026" max="13026" width="11.5703125" style="12" customWidth="1"/>
    <col min="13027" max="13030" width="11.42578125" style="12"/>
    <col min="13031" max="13031" width="22.5703125" style="12" customWidth="1"/>
    <col min="13032" max="13032" width="14" style="12" customWidth="1"/>
    <col min="13033" max="13033" width="1.7109375" style="12" customWidth="1"/>
    <col min="13034" max="13278" width="11.42578125" style="12"/>
    <col min="13279" max="13279" width="4.42578125" style="12" customWidth="1"/>
    <col min="13280" max="13280" width="11.42578125" style="12"/>
    <col min="13281" max="13281" width="17.5703125" style="12" customWidth="1"/>
    <col min="13282" max="13282" width="11.5703125" style="12" customWidth="1"/>
    <col min="13283" max="13286" width="11.42578125" style="12"/>
    <col min="13287" max="13287" width="22.5703125" style="12" customWidth="1"/>
    <col min="13288" max="13288" width="14" style="12" customWidth="1"/>
    <col min="13289" max="13289" width="1.7109375" style="12" customWidth="1"/>
    <col min="13290" max="13534" width="11.42578125" style="12"/>
    <col min="13535" max="13535" width="4.42578125" style="12" customWidth="1"/>
    <col min="13536" max="13536" width="11.42578125" style="12"/>
    <col min="13537" max="13537" width="17.5703125" style="12" customWidth="1"/>
    <col min="13538" max="13538" width="11.5703125" style="12" customWidth="1"/>
    <col min="13539" max="13542" width="11.42578125" style="12"/>
    <col min="13543" max="13543" width="22.5703125" style="12" customWidth="1"/>
    <col min="13544" max="13544" width="14" style="12" customWidth="1"/>
    <col min="13545" max="13545" width="1.7109375" style="12" customWidth="1"/>
    <col min="13546" max="13790" width="11.42578125" style="12"/>
    <col min="13791" max="13791" width="4.42578125" style="12" customWidth="1"/>
    <col min="13792" max="13792" width="11.42578125" style="12"/>
    <col min="13793" max="13793" width="17.5703125" style="12" customWidth="1"/>
    <col min="13794" max="13794" width="11.5703125" style="12" customWidth="1"/>
    <col min="13795" max="13798" width="11.42578125" style="12"/>
    <col min="13799" max="13799" width="22.5703125" style="12" customWidth="1"/>
    <col min="13800" max="13800" width="14" style="12" customWidth="1"/>
    <col min="13801" max="13801" width="1.7109375" style="12" customWidth="1"/>
    <col min="13802" max="14046" width="11.42578125" style="12"/>
    <col min="14047" max="14047" width="4.42578125" style="12" customWidth="1"/>
    <col min="14048" max="14048" width="11.42578125" style="12"/>
    <col min="14049" max="14049" width="17.5703125" style="12" customWidth="1"/>
    <col min="14050" max="14050" width="11.5703125" style="12" customWidth="1"/>
    <col min="14051" max="14054" width="11.42578125" style="12"/>
    <col min="14055" max="14055" width="22.5703125" style="12" customWidth="1"/>
    <col min="14056" max="14056" width="14" style="12" customWidth="1"/>
    <col min="14057" max="14057" width="1.7109375" style="12" customWidth="1"/>
    <col min="14058" max="14302" width="11.42578125" style="12"/>
    <col min="14303" max="14303" width="4.42578125" style="12" customWidth="1"/>
    <col min="14304" max="14304" width="11.42578125" style="12"/>
    <col min="14305" max="14305" width="17.5703125" style="12" customWidth="1"/>
    <col min="14306" max="14306" width="11.5703125" style="12" customWidth="1"/>
    <col min="14307" max="14310" width="11.42578125" style="12"/>
    <col min="14311" max="14311" width="22.5703125" style="12" customWidth="1"/>
    <col min="14312" max="14312" width="14" style="12" customWidth="1"/>
    <col min="14313" max="14313" width="1.7109375" style="12" customWidth="1"/>
    <col min="14314" max="14558" width="11.42578125" style="12"/>
    <col min="14559" max="14559" width="4.42578125" style="12" customWidth="1"/>
    <col min="14560" max="14560" width="11.42578125" style="12"/>
    <col min="14561" max="14561" width="17.5703125" style="12" customWidth="1"/>
    <col min="14562" max="14562" width="11.5703125" style="12" customWidth="1"/>
    <col min="14563" max="14566" width="11.42578125" style="12"/>
    <col min="14567" max="14567" width="22.5703125" style="12" customWidth="1"/>
    <col min="14568" max="14568" width="14" style="12" customWidth="1"/>
    <col min="14569" max="14569" width="1.7109375" style="12" customWidth="1"/>
    <col min="14570" max="14814" width="11.42578125" style="12"/>
    <col min="14815" max="14815" width="4.42578125" style="12" customWidth="1"/>
    <col min="14816" max="14816" width="11.42578125" style="12"/>
    <col min="14817" max="14817" width="17.5703125" style="12" customWidth="1"/>
    <col min="14818" max="14818" width="11.5703125" style="12" customWidth="1"/>
    <col min="14819" max="14822" width="11.42578125" style="12"/>
    <col min="14823" max="14823" width="22.5703125" style="12" customWidth="1"/>
    <col min="14824" max="14824" width="14" style="12" customWidth="1"/>
    <col min="14825" max="14825" width="1.7109375" style="12" customWidth="1"/>
    <col min="14826" max="15070" width="11.42578125" style="12"/>
    <col min="15071" max="15071" width="4.42578125" style="12" customWidth="1"/>
    <col min="15072" max="15072" width="11.42578125" style="12"/>
    <col min="15073" max="15073" width="17.5703125" style="12" customWidth="1"/>
    <col min="15074" max="15074" width="11.5703125" style="12" customWidth="1"/>
    <col min="15075" max="15078" width="11.42578125" style="12"/>
    <col min="15079" max="15079" width="22.5703125" style="12" customWidth="1"/>
    <col min="15080" max="15080" width="14" style="12" customWidth="1"/>
    <col min="15081" max="15081" width="1.7109375" style="12" customWidth="1"/>
    <col min="15082" max="15326" width="11.42578125" style="12"/>
    <col min="15327" max="15327" width="4.42578125" style="12" customWidth="1"/>
    <col min="15328" max="15328" width="11.42578125" style="12"/>
    <col min="15329" max="15329" width="17.5703125" style="12" customWidth="1"/>
    <col min="15330" max="15330" width="11.5703125" style="12" customWidth="1"/>
    <col min="15331" max="15334" width="11.42578125" style="12"/>
    <col min="15335" max="15335" width="22.5703125" style="12" customWidth="1"/>
    <col min="15336" max="15336" width="14" style="12" customWidth="1"/>
    <col min="15337" max="15337" width="1.7109375" style="12" customWidth="1"/>
    <col min="15338" max="15582" width="11.42578125" style="12"/>
    <col min="15583" max="15583" width="4.42578125" style="12" customWidth="1"/>
    <col min="15584" max="15584" width="11.42578125" style="12"/>
    <col min="15585" max="15585" width="17.5703125" style="12" customWidth="1"/>
    <col min="15586" max="15586" width="11.5703125" style="12" customWidth="1"/>
    <col min="15587" max="15590" width="11.42578125" style="12"/>
    <col min="15591" max="15591" width="22.5703125" style="12" customWidth="1"/>
    <col min="15592" max="15592" width="14" style="12" customWidth="1"/>
    <col min="15593" max="15593" width="1.7109375" style="12" customWidth="1"/>
    <col min="15594" max="15838" width="11.42578125" style="12"/>
    <col min="15839" max="15839" width="4.42578125" style="12" customWidth="1"/>
    <col min="15840" max="15840" width="11.42578125" style="12"/>
    <col min="15841" max="15841" width="17.5703125" style="12" customWidth="1"/>
    <col min="15842" max="15842" width="11.5703125" style="12" customWidth="1"/>
    <col min="15843" max="15846" width="11.42578125" style="12"/>
    <col min="15847" max="15847" width="22.5703125" style="12" customWidth="1"/>
    <col min="15848" max="15848" width="14" style="12" customWidth="1"/>
    <col min="15849" max="15849" width="1.7109375" style="12" customWidth="1"/>
    <col min="15850" max="16094" width="11.42578125" style="12"/>
    <col min="16095" max="16095" width="4.42578125" style="12" customWidth="1"/>
    <col min="16096" max="16096" width="11.42578125" style="12"/>
    <col min="16097" max="16097" width="17.5703125" style="12" customWidth="1"/>
    <col min="16098" max="16098" width="11.5703125" style="12" customWidth="1"/>
    <col min="16099" max="16102" width="11.42578125" style="12"/>
    <col min="16103" max="16103" width="22.5703125" style="12" customWidth="1"/>
    <col min="16104" max="16104" width="14" style="12" customWidth="1"/>
    <col min="16105" max="16105" width="1.7109375" style="12" customWidth="1"/>
    <col min="16106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127</v>
      </c>
      <c r="E2" s="16"/>
      <c r="F2" s="16"/>
      <c r="G2" s="16"/>
      <c r="H2" s="16"/>
      <c r="I2" s="17"/>
      <c r="J2" s="18" t="s">
        <v>128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129</v>
      </c>
      <c r="E4" s="16"/>
      <c r="F4" s="16"/>
      <c r="G4" s="16"/>
      <c r="H4" s="16"/>
      <c r="I4" s="17"/>
      <c r="J4" s="18" t="s">
        <v>130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131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152</v>
      </c>
      <c r="J12" s="32"/>
    </row>
    <row r="13" spans="2:10" x14ac:dyDescent="0.2">
      <c r="B13" s="31"/>
      <c r="C13" s="12" t="s">
        <v>153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132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133</v>
      </c>
      <c r="D17" s="33"/>
      <c r="H17" s="36" t="s">
        <v>134</v>
      </c>
      <c r="I17" s="36" t="s">
        <v>135</v>
      </c>
      <c r="J17" s="32"/>
    </row>
    <row r="18" spans="2:10" x14ac:dyDescent="0.2">
      <c r="B18" s="31"/>
      <c r="C18" s="34" t="s">
        <v>136</v>
      </c>
      <c r="D18" s="34"/>
      <c r="E18" s="34"/>
      <c r="F18" s="34"/>
      <c r="H18" s="37">
        <v>38</v>
      </c>
      <c r="I18" s="38">
        <v>4218309</v>
      </c>
      <c r="J18" s="32"/>
    </row>
    <row r="19" spans="2:10" x14ac:dyDescent="0.2">
      <c r="B19" s="31"/>
      <c r="C19" s="12" t="s">
        <v>137</v>
      </c>
      <c r="H19" s="39">
        <v>19</v>
      </c>
      <c r="I19" s="40">
        <v>1254729</v>
      </c>
      <c r="J19" s="32"/>
    </row>
    <row r="20" spans="2:10" x14ac:dyDescent="0.2">
      <c r="B20" s="31"/>
      <c r="C20" s="12" t="s">
        <v>138</v>
      </c>
      <c r="H20" s="39">
        <v>0</v>
      </c>
      <c r="I20" s="40">
        <v>0</v>
      </c>
      <c r="J20" s="32"/>
    </row>
    <row r="21" spans="2:10" x14ac:dyDescent="0.2">
      <c r="B21" s="31"/>
      <c r="C21" s="12" t="s">
        <v>139</v>
      </c>
      <c r="H21" s="39">
        <v>0</v>
      </c>
      <c r="I21" s="41">
        <v>0</v>
      </c>
      <c r="J21" s="32"/>
    </row>
    <row r="22" spans="2:10" x14ac:dyDescent="0.2">
      <c r="B22" s="31"/>
      <c r="C22" s="12" t="s">
        <v>182</v>
      </c>
      <c r="H22" s="39">
        <v>19</v>
      </c>
      <c r="I22" s="40">
        <v>2963580</v>
      </c>
      <c r="J22" s="32"/>
    </row>
    <row r="23" spans="2:10" ht="13.5" thickBot="1" x14ac:dyDescent="0.25">
      <c r="B23" s="31"/>
      <c r="C23" s="12" t="s">
        <v>140</v>
      </c>
      <c r="H23" s="42">
        <v>0</v>
      </c>
      <c r="I23" s="43">
        <v>0</v>
      </c>
      <c r="J23" s="32"/>
    </row>
    <row r="24" spans="2:10" x14ac:dyDescent="0.2">
      <c r="B24" s="31"/>
      <c r="C24" s="34" t="s">
        <v>141</v>
      </c>
      <c r="D24" s="34"/>
      <c r="E24" s="34"/>
      <c r="F24" s="34"/>
      <c r="H24" s="37">
        <f>H19+H20+H21+H22+H23</f>
        <v>38</v>
      </c>
      <c r="I24" s="44">
        <f>I19+I20+I21+I22+I23</f>
        <v>4218309</v>
      </c>
      <c r="J24" s="32"/>
    </row>
    <row r="25" spans="2:10" x14ac:dyDescent="0.2">
      <c r="B25" s="31"/>
      <c r="C25" s="12" t="s">
        <v>142</v>
      </c>
      <c r="H25" s="39">
        <v>0</v>
      </c>
      <c r="I25" s="40">
        <v>0</v>
      </c>
      <c r="J25" s="32"/>
    </row>
    <row r="26" spans="2:10" x14ac:dyDescent="0.2">
      <c r="B26" s="31"/>
      <c r="C26" s="12" t="s">
        <v>143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144</v>
      </c>
      <c r="H27" s="42">
        <v>0</v>
      </c>
      <c r="I27" s="43">
        <v>0</v>
      </c>
      <c r="J27" s="32"/>
    </row>
    <row r="28" spans="2:10" x14ac:dyDescent="0.2">
      <c r="B28" s="31"/>
      <c r="C28" s="34" t="s">
        <v>145</v>
      </c>
      <c r="D28" s="34"/>
      <c r="E28" s="34"/>
      <c r="F28" s="34"/>
      <c r="H28" s="37">
        <f>H25+H26+H27</f>
        <v>0</v>
      </c>
      <c r="I28" s="44">
        <f>I25+I26+I27</f>
        <v>0</v>
      </c>
      <c r="J28" s="32"/>
    </row>
    <row r="29" spans="2:10" ht="13.5" thickBot="1" x14ac:dyDescent="0.25">
      <c r="B29" s="31"/>
      <c r="C29" s="12" t="s">
        <v>146</v>
      </c>
      <c r="D29" s="34"/>
      <c r="E29" s="34"/>
      <c r="F29" s="34"/>
      <c r="H29" s="42">
        <v>0</v>
      </c>
      <c r="I29" s="43">
        <v>0</v>
      </c>
      <c r="J29" s="32"/>
    </row>
    <row r="30" spans="2:10" x14ac:dyDescent="0.2">
      <c r="B30" s="31"/>
      <c r="C30" s="34" t="s">
        <v>147</v>
      </c>
      <c r="D30" s="34"/>
      <c r="E30" s="34"/>
      <c r="F30" s="34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148</v>
      </c>
      <c r="D32" s="34"/>
      <c r="H32" s="46">
        <f>H24+H28+H30</f>
        <v>38</v>
      </c>
      <c r="I32" s="47">
        <f>I24+I28+I30</f>
        <v>4218309</v>
      </c>
      <c r="J32" s="32"/>
    </row>
    <row r="33" spans="2:10" ht="13.5" thickTop="1" x14ac:dyDescent="0.2">
      <c r="B33" s="31"/>
      <c r="C33" s="34"/>
      <c r="D33" s="34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149</v>
      </c>
      <c r="H37" s="49"/>
      <c r="I37" s="48"/>
      <c r="J37" s="32"/>
    </row>
    <row r="38" spans="2:10" x14ac:dyDescent="0.2">
      <c r="B38" s="31"/>
      <c r="C38" s="48" t="s">
        <v>150</v>
      </c>
      <c r="D38" s="48"/>
      <c r="G38" s="48" t="s">
        <v>151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2022-09-01T14:19:15Z</dcterms:created>
  <dcterms:modified xsi:type="dcterms:W3CDTF">2022-09-01T16:14:25Z</dcterms:modified>
</cp:coreProperties>
</file>