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MEDICINA Y TERAPIAS DOMICILIARIAS S.A.S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FACTURA'!$A$2:$AP$61</definedName>
  </definedNames>
  <calcPr calcId="152511"/>
  <pivotCaches>
    <pivotCache cacheId="6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I1" i="1"/>
  <c r="J1" i="1"/>
  <c r="I32" i="3" l="1"/>
  <c r="H32" i="3"/>
</calcChain>
</file>

<file path=xl/sharedStrings.xml><?xml version="1.0" encoding="utf-8"?>
<sst xmlns="http://schemas.openxmlformats.org/spreadsheetml/2006/main" count="740" uniqueCount="160">
  <si>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</si>
  <si>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</si>
  <si>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</si>
  <si>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</si>
  <si>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</si>
  <si>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</si>
  <si>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</si>
  <si>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</si>
  <si>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</si>
  <si>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</si>
  <si>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</si>
  <si>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07 SEPTIEMBRE</t>
  </si>
  <si>
    <t>P. ABIERTAS IMPORTE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</si>
  <si>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</si>
  <si>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</si>
  <si>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</si>
  <si>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</si>
  <si>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</si>
  <si>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</si>
  <si>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</si>
  <si>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</si>
  <si>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DEVUELTA</t>
  </si>
  <si>
    <t>OBSERVACION GLOSA DEVUELTA</t>
  </si>
  <si>
    <t>VALOR CRUZADO SASS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</si>
  <si>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</si>
  <si>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</si>
  <si>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</si>
  <si>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</si>
  <si>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</si>
  <si>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</si>
  <si>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</si>
  <si>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</si>
  <si>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</si>
  <si>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</si>
  <si>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</si>
  <si>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</si>
  <si>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</si>
  <si>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</si>
  <si>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</si>
  <si>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</si>
  <si>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</si>
  <si>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MEDICINA Y TERAPIAS DOMICILIARIAS S.A.S</t>
  </si>
  <si>
    <t>MT</t>
  </si>
  <si>
    <t>900826841_MT_28845</t>
  </si>
  <si>
    <t>A)Factura no radicada en ERP</t>
  </si>
  <si>
    <t>no_cruza</t>
  </si>
  <si>
    <t>SI</t>
  </si>
  <si>
    <t>900826841_MT_28847</t>
  </si>
  <si>
    <t>900826841_MT_30859</t>
  </si>
  <si>
    <t>900826841_MT_31602</t>
  </si>
  <si>
    <t>900826841_MT_31607</t>
  </si>
  <si>
    <t>900826841_MT_31609</t>
  </si>
  <si>
    <t>900826841_MT_31611</t>
  </si>
  <si>
    <t>900826841_MT_31612</t>
  </si>
  <si>
    <t>900826841_MT_31614</t>
  </si>
  <si>
    <t>900826841_MT_31616</t>
  </si>
  <si>
    <t>900826841_MT_31625</t>
  </si>
  <si>
    <t>900826841_MT_32088</t>
  </si>
  <si>
    <t>900826841_MT_33141</t>
  </si>
  <si>
    <t>900826841_MT_34364</t>
  </si>
  <si>
    <t>900826841_MT_22054</t>
  </si>
  <si>
    <t>B)Factura sin saldo ERP</t>
  </si>
  <si>
    <t>OK</t>
  </si>
  <si>
    <t>900826841_MT_22102</t>
  </si>
  <si>
    <t>900826841_MT_22107</t>
  </si>
  <si>
    <t>900826841_MT_22112</t>
  </si>
  <si>
    <t>900826841_MT_22115</t>
  </si>
  <si>
    <t>900826841_MT_22116</t>
  </si>
  <si>
    <t>900826841_MT_22124</t>
  </si>
  <si>
    <t>900826841_MT_22125</t>
  </si>
  <si>
    <t>900826841_MT_22126</t>
  </si>
  <si>
    <t>900826841_MT_22127</t>
  </si>
  <si>
    <t>900826841_MT_22128</t>
  </si>
  <si>
    <t>900826841_MT_22129</t>
  </si>
  <si>
    <t>900826841_MT_22130</t>
  </si>
  <si>
    <t>900826841_MT_22146</t>
  </si>
  <si>
    <t>900826841_MT_22148</t>
  </si>
  <si>
    <t>900826841_MT_22151</t>
  </si>
  <si>
    <t>900826841_MT_22153</t>
  </si>
  <si>
    <t>900826841_MT_22171</t>
  </si>
  <si>
    <t>900826841_MT_22180</t>
  </si>
  <si>
    <t>900826841_MT_22185</t>
  </si>
  <si>
    <t>900826841_MT_22202</t>
  </si>
  <si>
    <t>900826841_MT_22207</t>
  </si>
  <si>
    <t>900826841_MT_22225</t>
  </si>
  <si>
    <t>900826841_MT_22226</t>
  </si>
  <si>
    <t>900826841_MT_22234</t>
  </si>
  <si>
    <t>900826841_MT_22246</t>
  </si>
  <si>
    <t>900826841_MT_22572</t>
  </si>
  <si>
    <t>900826841_MT_22574</t>
  </si>
  <si>
    <t>900826841_MT_22582</t>
  </si>
  <si>
    <t>900826841_MT_22586</t>
  </si>
  <si>
    <t>900826841_MT_36853</t>
  </si>
  <si>
    <t>900826841_MT_36863</t>
  </si>
  <si>
    <t>900826841_MT_36882</t>
  </si>
  <si>
    <t>900826841_MT_36901</t>
  </si>
  <si>
    <t>900826841_MT_36940</t>
  </si>
  <si>
    <t>900826841_MT_37281</t>
  </si>
  <si>
    <t>900826841_MT_37306</t>
  </si>
  <si>
    <t>900826841_MT_37315</t>
  </si>
  <si>
    <t>900826841__15110</t>
  </si>
  <si>
    <t>B)Factura sin saldo ERP/conciliar diferencia glosa aceptada</t>
  </si>
  <si>
    <t>900826841__16591</t>
  </si>
  <si>
    <t>900826841__16749</t>
  </si>
  <si>
    <t>900826841__17911</t>
  </si>
  <si>
    <t>900826841__17960</t>
  </si>
  <si>
    <t>900826841__17964</t>
  </si>
  <si>
    <t>900826841__18793</t>
  </si>
  <si>
    <t>NOMBRE PRESTADOR</t>
  </si>
  <si>
    <t>PREFIJO FACTURA</t>
  </si>
  <si>
    <t>N° FACTURA</t>
  </si>
  <si>
    <t>FECHA FACTURA</t>
  </si>
  <si>
    <t>VALOR BRUTO</t>
  </si>
  <si>
    <t>SALDO FACTURA</t>
  </si>
  <si>
    <t>900826841-8</t>
  </si>
  <si>
    <t>MEDICINA Y TERAPIAS DOMICILIARIAS SAS</t>
  </si>
  <si>
    <t>FOR-CSA-018</t>
  </si>
  <si>
    <t>HOJA 1 DE 1</t>
  </si>
  <si>
    <t>RESUMEN DE CARTERA REVISADA POR LA EPS</t>
  </si>
  <si>
    <t>VERSION 1</t>
  </si>
  <si>
    <t>SANTIAGO DE CALI , SEPTIEMBRE 07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</si>
  <si>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</si>
  <si>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</si>
  <si>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</si>
  <si>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</si>
  <si>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</si>
  <si>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</si>
  <si>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</si>
  <si>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</si>
  <si>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</si>
  <si>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</si>
  <si>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</si>
  <si>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</si>
  <si>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</si>
  <si>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</si>
  <si>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</si>
  <si>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</si>
  <si>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</si>
  <si>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</si>
  <si>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</si>
  <si>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MEDICINA Y TERAPIAS DOMICILIARIAS S.A.S</t>
  </si>
  <si>
    <t>NIT: 900826841</t>
  </si>
  <si>
    <t>FACTURA PENDIENTE EN PROGRAMACION DE PAGO</t>
  </si>
  <si>
    <t>24.05.2022</t>
  </si>
  <si>
    <t>21.06.2022</t>
  </si>
  <si>
    <t>16.06.2022</t>
  </si>
  <si>
    <t>17.08.2022</t>
  </si>
  <si>
    <t>29.08.2022</t>
  </si>
  <si>
    <t>31.08.2022</t>
  </si>
  <si>
    <t>FACTURA CANCELADA</t>
  </si>
  <si>
    <t>FACTURA CERRADA POR EXTEMPORANEIDAD</t>
  </si>
  <si>
    <t>LIBRO ABIERTO</t>
  </si>
  <si>
    <t>OTRO</t>
  </si>
  <si>
    <t>TIPO CE CONTRATO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</si>
  <si>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</si>
  <si>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</si>
  <si>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</si>
  <si>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</si>
  <si>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</si>
  <si>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9/08/2022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</si>
</sst>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4" fillId="5" borderId="1" xfId="2" applyNumberFormat="1" applyFont="1" applyFill="1" applyBorder="1" applyAlignment="1">
      <alignment horizontal="center" vertical="center" wrapText="1"/>
    </xf>
    <xf numFmtId="164" fontId="4" fillId="5" borderId="1" xfId="3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7" fillId="0" borderId="1" xfId="2" applyFont="1" applyBorder="1" applyAlignment="1">
      <alignment horizontal="center"/>
    </xf>
    <xf numFmtId="0" fontId="7" fillId="0" borderId="1" xfId="2" applyFont="1" applyFill="1" applyBorder="1" applyAlignment="1">
      <alignment vertical="center"/>
    </xf>
    <xf numFmtId="14" fontId="7" fillId="0" borderId="1" xfId="2" applyNumberFormat="1" applyFont="1" applyFill="1" applyBorder="1" applyAlignment="1">
      <alignment horizontal="center" vertical="center"/>
    </xf>
    <xf numFmtId="164" fontId="7" fillId="0" borderId="1" xfId="3" applyNumberFormat="1" applyFont="1" applyFill="1" applyBorder="1" applyAlignment="1">
      <alignment vertical="center"/>
    </xf>
    <xf numFmtId="164" fontId="7" fillId="0" borderId="1" xfId="2" applyNumberFormat="1" applyFont="1" applyBorder="1"/>
    <xf numFmtId="0" fontId="7" fillId="0" borderId="1" xfId="2" applyFont="1" applyFill="1" applyBorder="1" applyAlignment="1">
      <alignment horizontal="right" vertical="center"/>
    </xf>
    <xf numFmtId="0" fontId="8" fillId="0" borderId="0" xfId="4" applyFont="1"/>
    <xf numFmtId="0" fontId="8" fillId="0" borderId="2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14" fontId="8" fillId="0" borderId="0" xfId="4" applyNumberFormat="1" applyFont="1"/>
    <xf numFmtId="0" fontId="9" fillId="0" borderId="0" xfId="4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" fontId="9" fillId="0" borderId="0" xfId="4" applyNumberFormat="1" applyFont="1" applyAlignment="1">
      <alignment horizontal="center"/>
    </xf>
    <xf numFmtId="42" fontId="9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center"/>
    </xf>
    <xf numFmtId="165" fontId="8" fillId="0" borderId="0" xfId="4" applyNumberFormat="1" applyFont="1" applyAlignment="1">
      <alignment horizontal="right"/>
    </xf>
    <xf numFmtId="166" fontId="8" fillId="0" borderId="0" xfId="4" applyNumberFormat="1" applyFont="1" applyAlignment="1">
      <alignment horizontal="right"/>
    </xf>
    <xf numFmtId="1" fontId="8" fillId="0" borderId="9" xfId="4" applyNumberFormat="1" applyFont="1" applyBorder="1" applyAlignment="1">
      <alignment horizontal="center"/>
    </xf>
    <xf numFmtId="165" fontId="8" fillId="0" borderId="9" xfId="4" applyNumberFormat="1" applyFont="1" applyBorder="1" applyAlignment="1">
      <alignment horizontal="right"/>
    </xf>
    <xf numFmtId="165" fontId="9" fillId="0" borderId="0" xfId="4" applyNumberFormat="1" applyFont="1" applyAlignment="1">
      <alignment horizontal="right"/>
    </xf>
    <xf numFmtId="0" fontId="8" fillId="0" borderId="0" xfId="4" applyFont="1" applyAlignment="1">
      <alignment horizontal="center"/>
    </xf>
    <xf numFmtId="1" fontId="9" fillId="0" borderId="13" xfId="4" applyNumberFormat="1" applyFont="1" applyBorder="1" applyAlignment="1">
      <alignment horizontal="center"/>
    </xf>
    <xf numFmtId="165" fontId="9" fillId="0" borderId="13" xfId="4" applyNumberFormat="1" applyFont="1" applyBorder="1" applyAlignment="1">
      <alignment horizontal="right"/>
    </xf>
    <xf numFmtId="165" fontId="8" fillId="0" borderId="0" xfId="4" applyNumberFormat="1" applyFont="1"/>
    <xf numFmtId="165" fontId="8" fillId="0" borderId="9" xfId="4" applyNumberFormat="1" applyFont="1" applyBorder="1"/>
    <xf numFmtId="0" fontId="8" fillId="0" borderId="8" xfId="4" applyFont="1" applyBorder="1"/>
    <xf numFmtId="0" fontId="8" fillId="0" borderId="9" xfId="4" applyFont="1" applyBorder="1"/>
    <xf numFmtId="0" fontId="8" fillId="0" borderId="10" xfId="4" applyFont="1" applyBorder="1"/>
    <xf numFmtId="164" fontId="0" fillId="0" borderId="0" xfId="1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/>
    <xf numFmtId="0" fontId="0" fillId="0" borderId="1" xfId="0" pivotButton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5">
    <cellStyle name="Millares" xfId="1" builtinId="3"/>
    <cellStyle name="Millares 2" xfId="3"/>
    <cellStyle name="Normal" xfId="0" builtinId="0"/>
    <cellStyle name="Normal 2" xfId="2"/>
    <cellStyle name="Normal 2 2" xfId="4"/>
  </cellStyles>
  <dxfs count="73">
    <dxf>
      <font>
        <color rgb="FF9C0006"/>
      </font>
      <fill>
        <patternFill>
          <bgColor rgb="FFFFC7CE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numFmt numFmtId="167" formatCode="_-* #,##0.0_-;\-* #,##0.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167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1.464840509259" createdVersion="5" refreshedVersion="5" minRefreshableVersion="3" recordCount="59">
  <cacheSource type="worksheet">
    <worksheetSource ref="A2:AP61" sheet="ESTADO DE CADA FACTURA"/>
  </cacheSource>
  <cacheFields count="42">
    <cacheField name="NIT IPS" numFmtId="0">
      <sharedItems containsSemiMixedTypes="0" containsString="0" containsNumber="1" containsInteger="1" minValue="900826841" maxValue="900826841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5110" maxValue="37315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110" maxValue="37315"/>
    </cacheField>
    <cacheField name="FECHA FACT IPS" numFmtId="14">
      <sharedItems containsSemiMixedTypes="0" containsNonDate="0" containsDate="1" containsString="0" minDate="2019-06-14T00:00:00" maxDate="2022-07-29T00:00:00"/>
    </cacheField>
    <cacheField name="VALOR FACT IPS" numFmtId="164">
      <sharedItems containsSemiMixedTypes="0" containsString="0" containsNumber="1" containsInteger="1" minValue="293964" maxValue="148399262"/>
    </cacheField>
    <cacheField name="SALDO FACT IPS" numFmtId="164">
      <sharedItems containsSemiMixedTypes="0" containsString="0" containsNumber="1" containsInteger="1" minValue="256963" maxValue="87259224"/>
    </cacheField>
    <cacheField name="OBSERVACION SASS" numFmtId="0">
      <sharedItems/>
    </cacheField>
    <cacheField name="ESTADO EPS 07 SEPTIEMBRE" numFmtId="0">
      <sharedItems count="4">
        <s v="FACTURA CANCELADA"/>
        <s v="FACTURA NO RADICADA"/>
        <s v="FACTURA PENDIENTE EN PROGRAMACION DE PAGO"/>
        <s v="FACTURA CERRADA POR EXTEMPORANEIDAD"/>
      </sharedItems>
    </cacheField>
    <cacheField name="TIPO CE CONTRATO" numFmtId="0">
      <sharedItems containsBlank="1"/>
    </cacheField>
    <cacheField name="P. ABIERTAS IMPORTE" numFmtId="164">
      <sharedItems containsSemiMixedTypes="0" containsString="0" containsNumber="1" minValue="0" maxValue="3920251"/>
    </cacheField>
    <cacheField name="P. ABIERTAS DOC" numFmtId="0">
      <sharedItems containsString="0" containsBlank="1" containsNumber="1" containsInteger="1" minValue="1222101742" maxValue="4800057075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6127522"/>
    </cacheField>
    <cacheField name="VALOR NOTA CREDITO" numFmtId="164">
      <sharedItems containsSemiMixedTypes="0" containsString="0" containsNumber="1" containsInteger="1" minValue="0" maxValue="98830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177894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VALOR CRUZADO SASS" numFmtId="164">
      <sharedItems containsSemiMixedTypes="0" containsString="0" containsNumber="1" containsInteger="1" minValue="0" maxValue="6127522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minValue="0" maxValue="145431276.75999999"/>
    </cacheField>
    <cacheField name="RETENCION" numFmtId="164">
      <sharedItems containsSemiMixedTypes="0" containsString="0" containsNumber="1" containsInteger="1" minValue="0" maxValue="2967985"/>
    </cacheField>
    <cacheField name="DOC COMPENSACION SAP" numFmtId="0">
      <sharedItems containsString="0" containsBlank="1" containsNumber="1" containsInteger="1" minValue="1222006508" maxValue="4800057075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9-06-14T00:00:00" maxDate="2022-07-2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5"/>
    </cacheField>
    <cacheField name="F PROBABLE PAGO SASS" numFmtId="0">
      <sharedItems containsString="0" containsBlank="1" containsNumber="1" containsInteger="1" minValue="20220630" maxValue="20220830"/>
    </cacheField>
    <cacheField name="F RAD SASS" numFmtId="0">
      <sharedItems containsString="0" containsBlank="1" containsNumber="1" containsInteger="1" minValue="20220629" maxValue="20220801"/>
    </cacheField>
    <cacheField name="VALOR REPORTADO CRICULAR 030" numFmtId="164">
      <sharedItems containsSemiMixedTypes="0" containsString="0" containsNumber="1" containsInteger="1" minValue="0" maxValue="6127522"/>
    </cacheField>
    <cacheField name="VALOR GLOSA ACEPTADA REPORTADO CIRCULAR 030" numFmtId="164">
      <sharedItems containsSemiMixedTypes="0" containsString="0" containsNumber="1" containsInteger="1" minValue="0" maxValue="256958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">
  <r>
    <n v="900826841"/>
    <s v="MEDICINA Y TERAPIAS DOMICILIARIAS S.A.S"/>
    <s v="MT"/>
    <n v="28845"/>
    <s v="900826841_MT_28845"/>
    <m/>
    <m/>
    <d v="2022-05-16T00:00:00"/>
    <n v="25990625"/>
    <n v="25470813"/>
    <s v="A)Factura no radicada en ERP"/>
    <x v="0"/>
    <s v="LIBRO ABIERTO"/>
    <n v="0"/>
    <m/>
    <s v="no_cruza"/>
    <n v="0"/>
    <n v="0"/>
    <n v="0"/>
    <n v="0"/>
    <n v="0"/>
    <m/>
    <n v="0"/>
    <m/>
    <n v="0"/>
    <n v="0"/>
    <n v="25470812.5"/>
    <n v="0"/>
    <n v="4800055039"/>
    <s v="24.05.2022"/>
    <n v="0"/>
    <d v="2022-05-16T00:00:00"/>
    <m/>
    <m/>
    <m/>
    <s v="SI"/>
    <m/>
    <m/>
    <m/>
    <n v="0"/>
    <n v="0"/>
    <m/>
  </r>
  <r>
    <n v="900826841"/>
    <s v="MEDICINA Y TERAPIAS DOMICILIARIAS S.A.S"/>
    <s v="MT"/>
    <n v="28847"/>
    <s v="900826841_MT_28847"/>
    <m/>
    <m/>
    <d v="2022-05-16T00:00:00"/>
    <n v="9155326"/>
    <n v="8972219"/>
    <s v="A)Factura no radicada en ERP"/>
    <x v="0"/>
    <s v="OTRO"/>
    <n v="0"/>
    <m/>
    <s v="no_cruza"/>
    <n v="0"/>
    <n v="0"/>
    <n v="0"/>
    <n v="0"/>
    <n v="0"/>
    <m/>
    <n v="0"/>
    <m/>
    <n v="0"/>
    <n v="0"/>
    <n v="8972219.4800000004"/>
    <n v="0"/>
    <n v="4800055039"/>
    <s v="24.05.2022"/>
    <n v="0"/>
    <d v="2022-05-16T00:00:00"/>
    <m/>
    <m/>
    <m/>
    <s v="SI"/>
    <m/>
    <m/>
    <m/>
    <n v="0"/>
    <n v="0"/>
    <m/>
  </r>
  <r>
    <n v="900826841"/>
    <s v="MEDICINA Y TERAPIAS DOMICILIARIAS S.A.S"/>
    <s v="MT"/>
    <n v="30859"/>
    <s v="900826841_MT_30859"/>
    <m/>
    <m/>
    <d v="2022-06-02T00:00:00"/>
    <n v="20785415"/>
    <n v="5031669"/>
    <s v="A)Factura no radicada en ERP"/>
    <x v="0"/>
    <m/>
    <n v="0"/>
    <m/>
    <s v="no_cruza"/>
    <n v="0"/>
    <n v="0"/>
    <n v="0"/>
    <n v="0"/>
    <n v="0"/>
    <m/>
    <n v="0"/>
    <m/>
    <n v="0"/>
    <n v="0"/>
    <n v="20369706.699999999"/>
    <n v="415708"/>
    <n v="4800055540"/>
    <s v="21.06.2022"/>
    <n v="0"/>
    <d v="2022-06-02T00:00:00"/>
    <m/>
    <m/>
    <m/>
    <s v="SI"/>
    <m/>
    <m/>
    <m/>
    <n v="0"/>
    <n v="0"/>
    <m/>
  </r>
  <r>
    <n v="900826841"/>
    <s v="MEDICINA Y TERAPIAS DOMICILIARIAS S.A.S"/>
    <s v="MT"/>
    <n v="31602"/>
    <s v="900826841_MT_31602"/>
    <m/>
    <m/>
    <d v="2022-06-10T00:00:00"/>
    <n v="2964900"/>
    <n v="2905602"/>
    <s v="A)Factura no radicada en ERP"/>
    <x v="1"/>
    <m/>
    <n v="0"/>
    <m/>
    <s v="no_cruza"/>
    <n v="0"/>
    <n v="0"/>
    <n v="0"/>
    <n v="0"/>
    <n v="0"/>
    <m/>
    <n v="0"/>
    <m/>
    <n v="0"/>
    <n v="0"/>
    <n v="0"/>
    <n v="0"/>
    <m/>
    <m/>
    <n v="0"/>
    <d v="2022-06-10T00:00:00"/>
    <m/>
    <m/>
    <m/>
    <s v="SI"/>
    <m/>
    <m/>
    <m/>
    <n v="0"/>
    <n v="0"/>
    <m/>
  </r>
  <r>
    <n v="900826841"/>
    <s v="MEDICINA Y TERAPIAS DOMICILIARIAS S.A.S"/>
    <s v="MT"/>
    <n v="31607"/>
    <s v="900826841_MT_31607"/>
    <m/>
    <m/>
    <d v="2022-06-10T00:00:00"/>
    <n v="6127522"/>
    <n v="6004972"/>
    <s v="A)Factura no radicada en ERP"/>
    <x v="1"/>
    <m/>
    <n v="0"/>
    <m/>
    <s v="no_cruza"/>
    <n v="0"/>
    <n v="0"/>
    <n v="0"/>
    <n v="0"/>
    <n v="0"/>
    <m/>
    <n v="0"/>
    <m/>
    <n v="0"/>
    <n v="0"/>
    <n v="0"/>
    <n v="0"/>
    <m/>
    <m/>
    <n v="0"/>
    <d v="2022-06-10T00:00:00"/>
    <m/>
    <m/>
    <m/>
    <s v="SI"/>
    <m/>
    <m/>
    <m/>
    <n v="0"/>
    <n v="0"/>
    <m/>
  </r>
  <r>
    <n v="900826841"/>
    <s v="MEDICINA Y TERAPIAS DOMICILIARIAS S.A.S"/>
    <s v="MT"/>
    <n v="31609"/>
    <s v="900826841_MT_31609"/>
    <m/>
    <m/>
    <d v="2022-06-10T00:00:00"/>
    <n v="2964900"/>
    <n v="2905602"/>
    <s v="A)Factura no radicada en ERP"/>
    <x v="1"/>
    <m/>
    <n v="0"/>
    <m/>
    <s v="no_cruza"/>
    <n v="0"/>
    <n v="0"/>
    <n v="0"/>
    <n v="0"/>
    <n v="0"/>
    <m/>
    <n v="0"/>
    <m/>
    <n v="0"/>
    <n v="0"/>
    <n v="0"/>
    <n v="0"/>
    <m/>
    <m/>
    <n v="0"/>
    <d v="2022-06-10T00:00:00"/>
    <m/>
    <m/>
    <m/>
    <s v="SI"/>
    <m/>
    <m/>
    <m/>
    <n v="0"/>
    <n v="0"/>
    <m/>
  </r>
  <r>
    <n v="900826841"/>
    <s v="MEDICINA Y TERAPIAS DOMICILIARIAS S.A.S"/>
    <s v="MT"/>
    <n v="31611"/>
    <s v="900826841_MT_31611"/>
    <m/>
    <m/>
    <d v="2022-06-10T00:00:00"/>
    <n v="1713088"/>
    <n v="1678826"/>
    <s v="A)Factura no radicada en ERP"/>
    <x v="1"/>
    <m/>
    <n v="0"/>
    <m/>
    <s v="no_cruza"/>
    <n v="0"/>
    <n v="0"/>
    <n v="0"/>
    <n v="0"/>
    <n v="0"/>
    <m/>
    <n v="0"/>
    <m/>
    <n v="0"/>
    <n v="0"/>
    <n v="0"/>
    <n v="0"/>
    <m/>
    <m/>
    <n v="0"/>
    <d v="2022-06-10T00:00:00"/>
    <m/>
    <m/>
    <m/>
    <s v="SI"/>
    <m/>
    <m/>
    <m/>
    <n v="0"/>
    <n v="0"/>
    <m/>
  </r>
  <r>
    <n v="900826841"/>
    <s v="MEDICINA Y TERAPIAS DOMICILIARIAS S.A.S"/>
    <s v="MT"/>
    <n v="31612"/>
    <s v="900826841_MT_31612"/>
    <m/>
    <m/>
    <d v="2022-06-10T00:00:00"/>
    <n v="2569580"/>
    <n v="2518188"/>
    <s v="A)Factura no radicada en ERP"/>
    <x v="1"/>
    <m/>
    <n v="0"/>
    <m/>
    <s v="no_cruza"/>
    <n v="0"/>
    <n v="0"/>
    <n v="0"/>
    <n v="0"/>
    <n v="0"/>
    <m/>
    <n v="0"/>
    <m/>
    <n v="0"/>
    <n v="0"/>
    <n v="0"/>
    <n v="0"/>
    <m/>
    <m/>
    <n v="0"/>
    <d v="2022-06-10T00:00:00"/>
    <m/>
    <m/>
    <m/>
    <s v="SI"/>
    <m/>
    <m/>
    <m/>
    <n v="0"/>
    <n v="0"/>
    <m/>
  </r>
  <r>
    <n v="900826841"/>
    <s v="MEDICINA Y TERAPIAS DOMICILIARIAS S.A.S"/>
    <s v="MT"/>
    <n v="31614"/>
    <s v="900826841_MT_31614"/>
    <m/>
    <m/>
    <d v="2022-06-10T00:00:00"/>
    <n v="5139212"/>
    <n v="5036428"/>
    <s v="A)Factura no radicada en ERP"/>
    <x v="1"/>
    <m/>
    <n v="0"/>
    <m/>
    <s v="no_cruza"/>
    <n v="0"/>
    <n v="0"/>
    <n v="0"/>
    <n v="0"/>
    <n v="0"/>
    <m/>
    <n v="0"/>
    <m/>
    <n v="0"/>
    <n v="0"/>
    <n v="0"/>
    <n v="0"/>
    <m/>
    <m/>
    <n v="0"/>
    <d v="2022-06-10T00:00:00"/>
    <m/>
    <m/>
    <m/>
    <s v="SI"/>
    <m/>
    <m/>
    <m/>
    <n v="0"/>
    <n v="0"/>
    <m/>
  </r>
  <r>
    <n v="900826841"/>
    <s v="MEDICINA Y TERAPIAS DOMICILIARIAS S.A.S"/>
    <s v="MT"/>
    <n v="31616"/>
    <s v="900826841_MT_31616"/>
    <m/>
    <m/>
    <d v="2022-06-10T00:00:00"/>
    <n v="3063730"/>
    <n v="3002455"/>
    <s v="A)Factura no radicada en ERP"/>
    <x v="1"/>
    <m/>
    <n v="0"/>
    <m/>
    <s v="no_cruza"/>
    <n v="0"/>
    <n v="0"/>
    <n v="0"/>
    <n v="0"/>
    <n v="0"/>
    <m/>
    <n v="0"/>
    <m/>
    <n v="0"/>
    <n v="0"/>
    <n v="0"/>
    <n v="0"/>
    <m/>
    <m/>
    <n v="0"/>
    <d v="2022-06-10T00:00:00"/>
    <m/>
    <m/>
    <m/>
    <s v="SI"/>
    <m/>
    <m/>
    <m/>
    <n v="0"/>
    <n v="0"/>
    <m/>
  </r>
  <r>
    <n v="900826841"/>
    <s v="MEDICINA Y TERAPIAS DOMICILIARIAS S.A.S"/>
    <s v="MT"/>
    <n v="31625"/>
    <s v="900826841_MT_31625"/>
    <m/>
    <m/>
    <d v="2022-06-10T00:00:00"/>
    <n v="1185960"/>
    <n v="1162241"/>
    <s v="A)Factura no radicada en ERP"/>
    <x v="1"/>
    <m/>
    <n v="0"/>
    <m/>
    <s v="no_cruza"/>
    <n v="0"/>
    <n v="0"/>
    <n v="0"/>
    <n v="0"/>
    <n v="0"/>
    <m/>
    <n v="0"/>
    <m/>
    <n v="0"/>
    <n v="0"/>
    <n v="0"/>
    <n v="0"/>
    <m/>
    <m/>
    <n v="0"/>
    <d v="2022-06-10T00:00:00"/>
    <m/>
    <m/>
    <m/>
    <s v="SI"/>
    <m/>
    <m/>
    <m/>
    <n v="0"/>
    <n v="0"/>
    <m/>
  </r>
  <r>
    <n v="900826841"/>
    <s v="MEDICINA Y TERAPIAS DOMICILIARIAS S.A.S"/>
    <s v="MT"/>
    <n v="32088"/>
    <s v="900826841_MT_32088"/>
    <m/>
    <m/>
    <d v="2022-06-15T00:00:00"/>
    <n v="6706618"/>
    <n v="6572486"/>
    <s v="A)Factura no radicada en ERP"/>
    <x v="0"/>
    <s v="LIBRO ABIERTO"/>
    <n v="0"/>
    <m/>
    <s v="no_cruza"/>
    <n v="0"/>
    <n v="0"/>
    <n v="0"/>
    <n v="0"/>
    <n v="0"/>
    <m/>
    <n v="0"/>
    <m/>
    <n v="0"/>
    <n v="0"/>
    <n v="6572485.6399999997"/>
    <n v="0"/>
    <n v="1222006508"/>
    <s v="16.06.2022"/>
    <n v="0"/>
    <d v="2022-06-15T00:00:00"/>
    <m/>
    <m/>
    <m/>
    <s v="SI"/>
    <m/>
    <m/>
    <m/>
    <n v="0"/>
    <n v="0"/>
    <m/>
  </r>
  <r>
    <n v="900826841"/>
    <s v="MEDICINA Y TERAPIAS DOMICILIARIAS S.A.S"/>
    <s v="MT"/>
    <n v="33141"/>
    <s v="900826841_MT_33141"/>
    <m/>
    <m/>
    <d v="2022-07-05T00:00:00"/>
    <n v="148399262"/>
    <n v="87259224"/>
    <s v="A)Factura no radicada en ERP"/>
    <x v="0"/>
    <m/>
    <n v="0"/>
    <m/>
    <s v="no_cruza"/>
    <n v="0"/>
    <n v="0"/>
    <n v="0"/>
    <n v="0"/>
    <n v="0"/>
    <m/>
    <n v="0"/>
    <m/>
    <n v="0"/>
    <n v="0"/>
    <n v="145431276.75999999"/>
    <n v="2967985"/>
    <n v="4800056668"/>
    <s v="17.08.2022"/>
    <n v="0"/>
    <d v="2022-07-05T00:00:00"/>
    <m/>
    <m/>
    <m/>
    <s v="SI"/>
    <m/>
    <m/>
    <m/>
    <n v="0"/>
    <n v="0"/>
    <m/>
  </r>
  <r>
    <n v="900826841"/>
    <s v="MEDICINA Y TERAPIAS DOMICILIARIAS S.A.S"/>
    <s v="MT"/>
    <n v="34364"/>
    <s v="900826841_MT_34364"/>
    <m/>
    <m/>
    <d v="2022-07-15T00:00:00"/>
    <n v="2509410"/>
    <n v="2459222"/>
    <s v="A)Factura no radicada en ERP"/>
    <x v="0"/>
    <m/>
    <n v="0"/>
    <m/>
    <s v="no_cruza"/>
    <n v="0"/>
    <n v="0"/>
    <n v="0"/>
    <n v="0"/>
    <n v="0"/>
    <m/>
    <n v="0"/>
    <m/>
    <n v="0"/>
    <n v="0"/>
    <n v="2459221.7999999998"/>
    <n v="0"/>
    <n v="4800056668"/>
    <s v="17.08.2022"/>
    <n v="0"/>
    <d v="2022-07-15T00:00:00"/>
    <m/>
    <m/>
    <m/>
    <s v="SI"/>
    <m/>
    <m/>
    <m/>
    <n v="0"/>
    <n v="0"/>
    <m/>
  </r>
  <r>
    <n v="900826841"/>
    <s v="MEDICINA Y TERAPIAS DOMICILIARIAS S.A.S"/>
    <s v="MT"/>
    <n v="22054"/>
    <s v="900826841_MT_22054"/>
    <s v="MT"/>
    <n v="22054"/>
    <d v="2022-03-29T00:00:00"/>
    <n v="2569580"/>
    <n v="2518188"/>
    <s v="B)Factura sin saldo ERP"/>
    <x v="0"/>
    <m/>
    <n v="0"/>
    <m/>
    <s v="OK"/>
    <n v="2569580"/>
    <n v="0"/>
    <n v="0"/>
    <n v="0"/>
    <n v="0"/>
    <m/>
    <n v="0"/>
    <m/>
    <n v="2569580"/>
    <n v="0"/>
    <n v="2518188"/>
    <n v="0"/>
    <n v="4800056768"/>
    <s v="29.08.2022"/>
    <n v="0"/>
    <d v="2022-03-29T00:00:00"/>
    <m/>
    <n v="2"/>
    <m/>
    <s v="SI"/>
    <n v="1"/>
    <n v="20220630"/>
    <n v="20220629"/>
    <n v="2569580"/>
    <n v="0"/>
    <m/>
  </r>
  <r>
    <n v="900826841"/>
    <s v="MEDICINA Y TERAPIAS DOMICILIARIAS S.A.S"/>
    <s v="MT"/>
    <n v="22102"/>
    <s v="900826841_MT_22102"/>
    <s v="MT"/>
    <n v="22102"/>
    <d v="2022-03-29T00:00:00"/>
    <n v="2964900"/>
    <n v="2905602"/>
    <s v="B)Factura sin saldo ERP"/>
    <x v="0"/>
    <m/>
    <n v="0"/>
    <m/>
    <s v="OK"/>
    <n v="2964900"/>
    <n v="0"/>
    <n v="0"/>
    <n v="0"/>
    <n v="0"/>
    <m/>
    <n v="0"/>
    <m/>
    <n v="2964900"/>
    <n v="0"/>
    <n v="2905602"/>
    <n v="0"/>
    <n v="4800056768"/>
    <s v="29.08.2022"/>
    <n v="0"/>
    <d v="2022-03-29T00:00:00"/>
    <m/>
    <n v="2"/>
    <m/>
    <s v="SI"/>
    <n v="1"/>
    <n v="20220630"/>
    <n v="20220629"/>
    <n v="2964900"/>
    <n v="0"/>
    <m/>
  </r>
  <r>
    <n v="900826841"/>
    <s v="MEDICINA Y TERAPIAS DOMICILIARIAS S.A.S"/>
    <s v="MT"/>
    <n v="22107"/>
    <s v="900826841_MT_22107"/>
    <s v="MT"/>
    <n v="22107"/>
    <d v="2022-03-29T00:00:00"/>
    <n v="2964900"/>
    <n v="2905602"/>
    <s v="B)Factura sin saldo ERP"/>
    <x v="0"/>
    <m/>
    <n v="0"/>
    <m/>
    <s v="OK"/>
    <n v="2964900"/>
    <n v="0"/>
    <n v="0"/>
    <n v="0"/>
    <n v="0"/>
    <m/>
    <n v="0"/>
    <m/>
    <n v="2964900"/>
    <n v="0"/>
    <n v="2905602"/>
    <n v="0"/>
    <n v="4800056768"/>
    <s v="29.08.2022"/>
    <n v="0"/>
    <d v="2022-03-29T00:00:00"/>
    <m/>
    <n v="2"/>
    <m/>
    <s v="SI"/>
    <n v="1"/>
    <n v="20220630"/>
    <n v="20220629"/>
    <n v="2964900"/>
    <n v="0"/>
    <m/>
  </r>
  <r>
    <n v="900826841"/>
    <s v="MEDICINA Y TERAPIAS DOMICILIARIAS S.A.S"/>
    <s v="MT"/>
    <n v="22112"/>
    <s v="900826841_MT_22112"/>
    <s v="MT"/>
    <n v="22112"/>
    <d v="2022-03-29T00:00:00"/>
    <n v="5139212"/>
    <n v="5036428"/>
    <s v="B)Factura sin saldo ERP"/>
    <x v="0"/>
    <m/>
    <n v="0"/>
    <m/>
    <s v="OK"/>
    <n v="5139212"/>
    <n v="0"/>
    <n v="0"/>
    <n v="0"/>
    <n v="0"/>
    <m/>
    <n v="0"/>
    <m/>
    <n v="5139212"/>
    <n v="0"/>
    <n v="5036428"/>
    <n v="0"/>
    <n v="4800056768"/>
    <s v="29.08.2022"/>
    <n v="0"/>
    <d v="2022-03-29T00:00:00"/>
    <m/>
    <n v="2"/>
    <m/>
    <s v="SI"/>
    <n v="1"/>
    <n v="20220630"/>
    <n v="20220629"/>
    <n v="5139212"/>
    <n v="0"/>
    <m/>
  </r>
  <r>
    <n v="900826841"/>
    <s v="MEDICINA Y TERAPIAS DOMICILIARIAS S.A.S"/>
    <s v="MT"/>
    <n v="22115"/>
    <s v="900826841_MT_22115"/>
    <s v="MT"/>
    <n v="22115"/>
    <d v="2022-03-29T00:00:00"/>
    <n v="2569580"/>
    <n v="2518188"/>
    <s v="B)Factura sin saldo ERP"/>
    <x v="0"/>
    <m/>
    <n v="0"/>
    <m/>
    <s v="OK"/>
    <n v="2569580"/>
    <n v="0"/>
    <n v="0"/>
    <n v="0"/>
    <n v="0"/>
    <m/>
    <n v="0"/>
    <m/>
    <n v="2569580"/>
    <n v="0"/>
    <n v="2518188"/>
    <n v="0"/>
    <n v="4800056768"/>
    <s v="29.08.2022"/>
    <n v="0"/>
    <d v="2022-03-29T00:00:00"/>
    <m/>
    <n v="2"/>
    <m/>
    <s v="SI"/>
    <n v="1"/>
    <n v="20220630"/>
    <n v="20220629"/>
    <n v="2569580"/>
    <n v="0"/>
    <m/>
  </r>
  <r>
    <n v="900826841"/>
    <s v="MEDICINA Y TERAPIAS DOMICILIARIAS S.A.S"/>
    <s v="MT"/>
    <n v="22116"/>
    <s v="900826841_MT_22116"/>
    <s v="MT"/>
    <n v="22116"/>
    <d v="2022-03-29T00:00:00"/>
    <n v="5929860"/>
    <n v="5811263"/>
    <s v="B)Factura sin saldo ERP"/>
    <x v="0"/>
    <m/>
    <n v="0"/>
    <m/>
    <s v="OK"/>
    <n v="5929860"/>
    <n v="0"/>
    <n v="0"/>
    <n v="0"/>
    <n v="0"/>
    <m/>
    <n v="0"/>
    <m/>
    <n v="5929860"/>
    <n v="0"/>
    <n v="5811263"/>
    <n v="0"/>
    <n v="4800056768"/>
    <s v="29.08.2022"/>
    <n v="0"/>
    <d v="2022-03-29T00:00:00"/>
    <m/>
    <n v="2"/>
    <m/>
    <s v="SI"/>
    <n v="1"/>
    <n v="20220630"/>
    <n v="20220629"/>
    <n v="5929860"/>
    <n v="0"/>
    <m/>
  </r>
  <r>
    <n v="900826841"/>
    <s v="MEDICINA Y TERAPIAS DOMICILIARIAS S.A.S"/>
    <s v="MT"/>
    <n v="22124"/>
    <s v="900826841_MT_22124"/>
    <s v="MT"/>
    <n v="22124"/>
    <d v="2022-03-29T00:00:00"/>
    <n v="2767240"/>
    <n v="2711895"/>
    <s v="B)Factura sin saldo ERP"/>
    <x v="0"/>
    <m/>
    <n v="0"/>
    <m/>
    <s v="OK"/>
    <n v="2767240"/>
    <n v="0"/>
    <n v="0"/>
    <n v="0"/>
    <n v="0"/>
    <m/>
    <n v="0"/>
    <m/>
    <n v="2767240"/>
    <n v="0"/>
    <n v="2711895"/>
    <n v="0"/>
    <n v="4800056768"/>
    <s v="29.08.2022"/>
    <n v="0"/>
    <d v="2022-03-29T00:00:00"/>
    <m/>
    <n v="2"/>
    <m/>
    <s v="SI"/>
    <n v="1"/>
    <n v="20220630"/>
    <n v="20220629"/>
    <n v="2767240"/>
    <n v="0"/>
    <m/>
  </r>
  <r>
    <n v="900826841"/>
    <s v="MEDICINA Y TERAPIAS DOMICILIARIAS S.A.S"/>
    <s v="MT"/>
    <n v="22125"/>
    <s v="900826841_MT_22125"/>
    <s v="MT"/>
    <n v="22125"/>
    <d v="2022-03-29T00:00:00"/>
    <n v="5534536"/>
    <n v="5423845"/>
    <s v="B)Factura sin saldo ERP"/>
    <x v="0"/>
    <m/>
    <n v="0"/>
    <m/>
    <s v="OK"/>
    <n v="5534536"/>
    <n v="0"/>
    <n v="0"/>
    <n v="0"/>
    <n v="0"/>
    <m/>
    <n v="0"/>
    <m/>
    <n v="5534536"/>
    <n v="0"/>
    <n v="5423845"/>
    <n v="0"/>
    <n v="4800056768"/>
    <s v="29.08.2022"/>
    <n v="0"/>
    <d v="2022-03-29T00:00:00"/>
    <m/>
    <n v="2"/>
    <m/>
    <s v="SI"/>
    <n v="1"/>
    <n v="20220630"/>
    <n v="20220629"/>
    <n v="5534536"/>
    <n v="0"/>
    <m/>
  </r>
  <r>
    <n v="900826841"/>
    <s v="MEDICINA Y TERAPIAS DOMICILIARIAS S.A.S"/>
    <s v="MT"/>
    <n v="22126"/>
    <s v="900826841_MT_22126"/>
    <s v="MT"/>
    <n v="22126"/>
    <d v="2022-03-29T00:00:00"/>
    <n v="2470750"/>
    <n v="2421335"/>
    <s v="B)Factura sin saldo ERP"/>
    <x v="0"/>
    <m/>
    <n v="0"/>
    <m/>
    <s v="OK"/>
    <n v="2470750"/>
    <n v="0"/>
    <n v="0"/>
    <n v="0"/>
    <n v="0"/>
    <m/>
    <n v="0"/>
    <m/>
    <n v="2470750"/>
    <n v="0"/>
    <n v="2421335"/>
    <n v="0"/>
    <n v="4800056768"/>
    <s v="29.08.2022"/>
    <n v="0"/>
    <d v="2022-03-29T00:00:00"/>
    <m/>
    <n v="2"/>
    <m/>
    <s v="SI"/>
    <n v="1"/>
    <n v="20220630"/>
    <n v="20220629"/>
    <n v="2470750"/>
    <n v="0"/>
    <m/>
  </r>
  <r>
    <n v="900826841"/>
    <s v="MEDICINA Y TERAPIAS DOMICILIARIAS S.A.S"/>
    <s v="MT"/>
    <n v="22127"/>
    <s v="900826841_MT_22127"/>
    <s v="MT"/>
    <n v="22127"/>
    <d v="2022-03-29T00:00:00"/>
    <n v="2371920"/>
    <n v="2324482"/>
    <s v="B)Factura sin saldo ERP"/>
    <x v="0"/>
    <m/>
    <n v="0"/>
    <m/>
    <s v="OK"/>
    <n v="2371920"/>
    <n v="0"/>
    <n v="0"/>
    <n v="0"/>
    <n v="0"/>
    <m/>
    <n v="0"/>
    <m/>
    <n v="2371920"/>
    <n v="0"/>
    <n v="2324482"/>
    <n v="0"/>
    <n v="4800056768"/>
    <s v="29.08.2022"/>
    <n v="0"/>
    <d v="2022-03-29T00:00:00"/>
    <m/>
    <n v="2"/>
    <m/>
    <s v="SI"/>
    <n v="1"/>
    <n v="20220630"/>
    <n v="20220629"/>
    <n v="2371920"/>
    <n v="0"/>
    <m/>
  </r>
  <r>
    <n v="900826841"/>
    <s v="MEDICINA Y TERAPIAS DOMICILIARIAS S.A.S"/>
    <s v="MT"/>
    <n v="22128"/>
    <s v="900826841_MT_22128"/>
    <s v="MT"/>
    <n v="22128"/>
    <d v="2022-03-29T00:00:00"/>
    <n v="4743888"/>
    <n v="4649010"/>
    <s v="B)Factura sin saldo ERP"/>
    <x v="0"/>
    <m/>
    <n v="0"/>
    <m/>
    <s v="OK"/>
    <n v="4743888"/>
    <n v="0"/>
    <n v="0"/>
    <n v="0"/>
    <n v="0"/>
    <m/>
    <n v="0"/>
    <m/>
    <n v="4743888"/>
    <n v="0"/>
    <n v="4649010"/>
    <n v="0"/>
    <n v="4800056768"/>
    <s v="29.08.2022"/>
    <n v="0"/>
    <d v="2022-03-29T00:00:00"/>
    <m/>
    <n v="2"/>
    <m/>
    <s v="SI"/>
    <n v="1"/>
    <n v="20220630"/>
    <n v="20220629"/>
    <n v="4743888"/>
    <n v="0"/>
    <m/>
  </r>
  <r>
    <n v="900826841"/>
    <s v="MEDICINA Y TERAPIAS DOMICILIARIAS S.A.S"/>
    <s v="MT"/>
    <n v="22129"/>
    <s v="900826841_MT_22129"/>
    <s v="MT"/>
    <n v="22129"/>
    <d v="2022-03-29T00:00:00"/>
    <n v="2767240"/>
    <n v="2711895"/>
    <s v="B)Factura sin saldo ERP"/>
    <x v="0"/>
    <m/>
    <n v="0"/>
    <m/>
    <s v="OK"/>
    <n v="2767240"/>
    <n v="0"/>
    <n v="0"/>
    <n v="0"/>
    <n v="0"/>
    <m/>
    <n v="0"/>
    <m/>
    <n v="2767240"/>
    <n v="0"/>
    <n v="2711895"/>
    <n v="0"/>
    <n v="4800056768"/>
    <s v="29.08.2022"/>
    <n v="0"/>
    <d v="2022-03-29T00:00:00"/>
    <m/>
    <n v="2"/>
    <m/>
    <s v="SI"/>
    <n v="1"/>
    <n v="20220630"/>
    <n v="20220629"/>
    <n v="2767240"/>
    <n v="0"/>
    <m/>
  </r>
  <r>
    <n v="900826841"/>
    <s v="MEDICINA Y TERAPIAS DOMICILIARIAS S.A.S"/>
    <s v="MT"/>
    <n v="22130"/>
    <s v="900826841_MT_22130"/>
    <s v="MT"/>
    <n v="22130"/>
    <d v="2022-03-29T00:00:00"/>
    <n v="3063730"/>
    <n v="3002455"/>
    <s v="B)Factura sin saldo ERP"/>
    <x v="0"/>
    <m/>
    <n v="0"/>
    <m/>
    <s v="OK"/>
    <n v="3063730"/>
    <n v="0"/>
    <n v="0"/>
    <n v="0"/>
    <n v="0"/>
    <m/>
    <n v="0"/>
    <m/>
    <n v="3063730"/>
    <n v="0"/>
    <n v="3002455"/>
    <n v="0"/>
    <n v="4800056768"/>
    <s v="29.08.2022"/>
    <n v="0"/>
    <d v="2022-03-29T00:00:00"/>
    <m/>
    <n v="2"/>
    <m/>
    <s v="SI"/>
    <n v="1"/>
    <n v="20220630"/>
    <n v="20220629"/>
    <n v="3063730"/>
    <n v="0"/>
    <m/>
  </r>
  <r>
    <n v="900826841"/>
    <s v="MEDICINA Y TERAPIAS DOMICILIARIAS S.A.S"/>
    <s v="MT"/>
    <n v="22146"/>
    <s v="900826841_MT_22146"/>
    <s v="MT"/>
    <n v="22146"/>
    <d v="2022-03-29T00:00:00"/>
    <n v="293964"/>
    <n v="288085"/>
    <s v="B)Factura sin saldo ERP"/>
    <x v="2"/>
    <m/>
    <n v="288085"/>
    <n v="1222101742"/>
    <s v="OK"/>
    <n v="293964"/>
    <n v="0"/>
    <n v="0"/>
    <n v="0"/>
    <n v="0"/>
    <m/>
    <n v="0"/>
    <m/>
    <n v="293964"/>
    <n v="0"/>
    <n v="0"/>
    <n v="0"/>
    <m/>
    <m/>
    <n v="0"/>
    <d v="2022-03-29T00:00:00"/>
    <m/>
    <n v="2"/>
    <m/>
    <s v="SI"/>
    <n v="1"/>
    <n v="20220630"/>
    <n v="20220629"/>
    <n v="293964"/>
    <n v="0"/>
    <m/>
  </r>
  <r>
    <n v="900826841"/>
    <s v="MEDICINA Y TERAPIAS DOMICILIARIAS S.A.S"/>
    <s v="MT"/>
    <n v="22148"/>
    <s v="900826841_MT_22148"/>
    <s v="MT"/>
    <n v="22148"/>
    <d v="2022-03-29T00:00:00"/>
    <n v="3063730"/>
    <n v="3002455"/>
    <s v="B)Factura sin saldo ERP"/>
    <x v="0"/>
    <m/>
    <n v="0"/>
    <m/>
    <s v="OK"/>
    <n v="3063730"/>
    <n v="0"/>
    <n v="0"/>
    <n v="0"/>
    <n v="0"/>
    <m/>
    <n v="0"/>
    <m/>
    <n v="3063730"/>
    <n v="0"/>
    <n v="3002455"/>
    <n v="0"/>
    <n v="4800056768"/>
    <s v="29.08.2022"/>
    <n v="0"/>
    <d v="2022-03-29T00:00:00"/>
    <m/>
    <n v="2"/>
    <m/>
    <s v="SI"/>
    <n v="1"/>
    <n v="20220630"/>
    <n v="20220629"/>
    <n v="3063730"/>
    <n v="0"/>
    <m/>
  </r>
  <r>
    <n v="900826841"/>
    <s v="MEDICINA Y TERAPIAS DOMICILIARIAS S.A.S"/>
    <s v="MT"/>
    <n v="22151"/>
    <s v="900826841_MT_22151"/>
    <s v="MT"/>
    <n v="22151"/>
    <d v="2022-03-29T00:00:00"/>
    <n v="3063730"/>
    <n v="3002455"/>
    <s v="B)Factura sin saldo ERP"/>
    <x v="0"/>
    <m/>
    <n v="0"/>
    <m/>
    <s v="OK"/>
    <n v="3063730"/>
    <n v="0"/>
    <n v="0"/>
    <n v="0"/>
    <n v="0"/>
    <m/>
    <n v="0"/>
    <m/>
    <n v="3063730"/>
    <n v="0"/>
    <n v="3002455"/>
    <n v="0"/>
    <n v="4800056768"/>
    <s v="29.08.2022"/>
    <n v="0"/>
    <d v="2022-03-29T00:00:00"/>
    <m/>
    <n v="2"/>
    <m/>
    <s v="SI"/>
    <n v="1"/>
    <n v="20220630"/>
    <n v="20220629"/>
    <n v="3063730"/>
    <n v="0"/>
    <m/>
  </r>
  <r>
    <n v="900826841"/>
    <s v="MEDICINA Y TERAPIAS DOMICILIARIAS S.A.S"/>
    <s v="MT"/>
    <n v="22153"/>
    <s v="900826841_MT_22153"/>
    <s v="MT"/>
    <n v="22153"/>
    <d v="2022-03-29T00:00:00"/>
    <n v="2569580"/>
    <n v="2518188"/>
    <s v="B)Factura sin saldo ERP"/>
    <x v="0"/>
    <m/>
    <n v="0"/>
    <m/>
    <s v="OK"/>
    <n v="2569580"/>
    <n v="0"/>
    <n v="0"/>
    <n v="0"/>
    <n v="0"/>
    <m/>
    <n v="0"/>
    <m/>
    <n v="2569580"/>
    <n v="0"/>
    <n v="2518188"/>
    <n v="0"/>
    <n v="4800056768"/>
    <s v="29.08.2022"/>
    <n v="0"/>
    <d v="2022-03-29T00:00:00"/>
    <m/>
    <n v="2"/>
    <m/>
    <s v="SI"/>
    <n v="1"/>
    <n v="20220630"/>
    <n v="20220629"/>
    <n v="2569580"/>
    <n v="0"/>
    <m/>
  </r>
  <r>
    <n v="900826841"/>
    <s v="MEDICINA Y TERAPIAS DOMICILIARIAS S.A.S"/>
    <s v="MT"/>
    <n v="22171"/>
    <s v="900826841_MT_22171"/>
    <s v="MT"/>
    <n v="22171"/>
    <d v="2022-03-29T00:00:00"/>
    <n v="5139212"/>
    <n v="5036428"/>
    <s v="B)Factura sin saldo ERP"/>
    <x v="0"/>
    <m/>
    <n v="0"/>
    <m/>
    <s v="OK"/>
    <n v="5139212"/>
    <n v="0"/>
    <n v="0"/>
    <n v="0"/>
    <n v="0"/>
    <m/>
    <n v="0"/>
    <m/>
    <n v="5139212"/>
    <n v="0"/>
    <n v="5036428"/>
    <n v="0"/>
    <n v="4800056768"/>
    <s v="29.08.2022"/>
    <n v="0"/>
    <d v="2022-03-29T00:00:00"/>
    <m/>
    <n v="2"/>
    <m/>
    <s v="SI"/>
    <n v="1"/>
    <n v="20220630"/>
    <n v="20220629"/>
    <n v="5139212"/>
    <n v="0"/>
    <m/>
  </r>
  <r>
    <n v="900826841"/>
    <s v="MEDICINA Y TERAPIAS DOMICILIARIAS S.A.S"/>
    <s v="MT"/>
    <n v="22180"/>
    <s v="900826841_MT_22180"/>
    <s v="MT"/>
    <n v="22180"/>
    <d v="2022-03-29T00:00:00"/>
    <n v="5336874"/>
    <n v="5230137"/>
    <s v="B)Factura sin saldo ERP"/>
    <x v="0"/>
    <m/>
    <n v="0"/>
    <m/>
    <s v="OK"/>
    <n v="5336874"/>
    <n v="0"/>
    <n v="0"/>
    <n v="0"/>
    <n v="0"/>
    <m/>
    <n v="0"/>
    <m/>
    <n v="5336874"/>
    <n v="0"/>
    <n v="5230137"/>
    <n v="0"/>
    <n v="4800056768"/>
    <s v="29.08.2022"/>
    <n v="0"/>
    <d v="2022-03-29T00:00:00"/>
    <m/>
    <n v="2"/>
    <m/>
    <s v="SI"/>
    <n v="1"/>
    <n v="20220630"/>
    <n v="20220629"/>
    <n v="5336874"/>
    <n v="0"/>
    <m/>
  </r>
  <r>
    <n v="900826841"/>
    <s v="MEDICINA Y TERAPIAS DOMICILIARIAS S.A.S"/>
    <s v="MT"/>
    <n v="22185"/>
    <s v="900826841_MT_22185"/>
    <s v="MT"/>
    <n v="22185"/>
    <d v="2022-03-29T00:00:00"/>
    <n v="3063730"/>
    <n v="3002455"/>
    <s v="B)Factura sin saldo ERP"/>
    <x v="0"/>
    <m/>
    <n v="0"/>
    <m/>
    <s v="OK"/>
    <n v="3063730"/>
    <n v="0"/>
    <n v="0"/>
    <n v="0"/>
    <n v="0"/>
    <m/>
    <n v="0"/>
    <m/>
    <n v="3063730"/>
    <n v="0"/>
    <n v="3002455"/>
    <n v="0"/>
    <n v="4800056768"/>
    <s v="29.08.2022"/>
    <n v="0"/>
    <d v="2022-03-29T00:00:00"/>
    <m/>
    <n v="2"/>
    <m/>
    <s v="SI"/>
    <n v="1"/>
    <n v="20220630"/>
    <n v="20220629"/>
    <n v="3063730"/>
    <n v="0"/>
    <m/>
  </r>
  <r>
    <n v="900826841"/>
    <s v="MEDICINA Y TERAPIAS DOMICILIARIAS S.A.S"/>
    <s v="MT"/>
    <n v="22202"/>
    <s v="900826841_MT_22202"/>
    <s v="MT"/>
    <n v="22202"/>
    <d v="2022-03-29T00:00:00"/>
    <n v="2668410"/>
    <n v="2615042"/>
    <s v="B)Factura sin saldo ERP"/>
    <x v="0"/>
    <m/>
    <n v="0"/>
    <m/>
    <s v="OK"/>
    <n v="2668410"/>
    <n v="0"/>
    <n v="0"/>
    <n v="0"/>
    <n v="0"/>
    <m/>
    <n v="0"/>
    <m/>
    <n v="2668410"/>
    <n v="0"/>
    <n v="2615042"/>
    <n v="0"/>
    <n v="4800056768"/>
    <s v="29.08.2022"/>
    <n v="0"/>
    <d v="2022-03-29T00:00:00"/>
    <m/>
    <n v="2"/>
    <m/>
    <s v="SI"/>
    <n v="1"/>
    <n v="20220630"/>
    <n v="20220629"/>
    <n v="2668410"/>
    <n v="0"/>
    <m/>
  </r>
  <r>
    <n v="900826841"/>
    <s v="MEDICINA Y TERAPIAS DOMICILIARIAS S.A.S"/>
    <s v="MT"/>
    <n v="22207"/>
    <s v="900826841_MT_22207"/>
    <s v="MT"/>
    <n v="22207"/>
    <d v="2022-03-29T00:00:00"/>
    <n v="1469820"/>
    <n v="1440424"/>
    <s v="B)Factura sin saldo ERP"/>
    <x v="0"/>
    <m/>
    <n v="0"/>
    <m/>
    <s v="OK"/>
    <n v="1469820"/>
    <n v="0"/>
    <n v="0"/>
    <n v="0"/>
    <n v="0"/>
    <m/>
    <n v="0"/>
    <m/>
    <n v="1469820"/>
    <n v="0"/>
    <n v="1440424"/>
    <n v="0"/>
    <n v="4800056768"/>
    <s v="29.08.2022"/>
    <n v="0"/>
    <d v="2022-03-29T00:00:00"/>
    <m/>
    <n v="2"/>
    <m/>
    <s v="SI"/>
    <n v="1"/>
    <n v="20220630"/>
    <n v="20220629"/>
    <n v="1469820"/>
    <n v="0"/>
    <m/>
  </r>
  <r>
    <n v="900826841"/>
    <s v="MEDICINA Y TERAPIAS DOMICILIARIAS S.A.S"/>
    <s v="MT"/>
    <n v="22225"/>
    <s v="900826841_MT_22225"/>
    <s v="MT"/>
    <n v="22225"/>
    <d v="2022-03-29T00:00:00"/>
    <n v="5929860"/>
    <n v="5811263"/>
    <s v="B)Factura sin saldo ERP"/>
    <x v="0"/>
    <m/>
    <n v="0"/>
    <m/>
    <s v="OK"/>
    <n v="5929860"/>
    <n v="0"/>
    <n v="0"/>
    <n v="0"/>
    <n v="0"/>
    <m/>
    <n v="0"/>
    <m/>
    <n v="5929860"/>
    <n v="0"/>
    <n v="5811263"/>
    <n v="0"/>
    <n v="4800056768"/>
    <s v="29.08.2022"/>
    <n v="0"/>
    <d v="2022-03-29T00:00:00"/>
    <m/>
    <n v="2"/>
    <m/>
    <s v="SI"/>
    <n v="1"/>
    <n v="20220630"/>
    <n v="20220629"/>
    <n v="5929860"/>
    <n v="0"/>
    <m/>
  </r>
  <r>
    <n v="900826841"/>
    <s v="MEDICINA Y TERAPIAS DOMICILIARIAS S.A.S"/>
    <s v="MT"/>
    <n v="22226"/>
    <s v="900826841_MT_22226"/>
    <s v="MT"/>
    <n v="22226"/>
    <d v="2022-03-29T00:00:00"/>
    <n v="2668410"/>
    <n v="2615042"/>
    <s v="B)Factura sin saldo ERP"/>
    <x v="0"/>
    <m/>
    <n v="0"/>
    <m/>
    <s v="OK"/>
    <n v="2668410"/>
    <n v="0"/>
    <n v="0"/>
    <n v="0"/>
    <n v="0"/>
    <m/>
    <n v="0"/>
    <m/>
    <n v="2668410"/>
    <n v="0"/>
    <n v="2615042"/>
    <n v="0"/>
    <n v="4800056768"/>
    <s v="29.08.2022"/>
    <n v="0"/>
    <d v="2022-03-29T00:00:00"/>
    <m/>
    <n v="2"/>
    <m/>
    <s v="SI"/>
    <n v="1"/>
    <n v="20220630"/>
    <n v="20220629"/>
    <n v="2668410"/>
    <n v="0"/>
    <m/>
  </r>
  <r>
    <n v="900826841"/>
    <s v="MEDICINA Y TERAPIAS DOMICILIARIAS S.A.S"/>
    <s v="MT"/>
    <n v="22234"/>
    <s v="900826841_MT_22234"/>
    <s v="MT"/>
    <n v="22234"/>
    <d v="2022-03-29T00:00:00"/>
    <n v="6127522"/>
    <n v="6004972"/>
    <s v="B)Factura sin saldo ERP"/>
    <x v="0"/>
    <m/>
    <n v="0"/>
    <m/>
    <s v="OK"/>
    <n v="6127522"/>
    <n v="0"/>
    <n v="0"/>
    <n v="0"/>
    <n v="0"/>
    <m/>
    <n v="0"/>
    <m/>
    <n v="6127522"/>
    <n v="0"/>
    <n v="6004972"/>
    <n v="0"/>
    <n v="4800056768"/>
    <s v="29.08.2022"/>
    <n v="0"/>
    <d v="2022-03-29T00:00:00"/>
    <m/>
    <n v="2"/>
    <m/>
    <s v="SI"/>
    <n v="1"/>
    <n v="20220630"/>
    <n v="20220629"/>
    <n v="6127522"/>
    <n v="0"/>
    <m/>
  </r>
  <r>
    <n v="900826841"/>
    <s v="MEDICINA Y TERAPIAS DOMICILIARIAS S.A.S"/>
    <s v="MT"/>
    <n v="22246"/>
    <s v="900826841_MT_22246"/>
    <s v="MT"/>
    <n v="22246"/>
    <d v="2022-03-29T00:00:00"/>
    <n v="3063730"/>
    <n v="3002455"/>
    <s v="B)Factura sin saldo ERP"/>
    <x v="0"/>
    <m/>
    <n v="0"/>
    <m/>
    <s v="OK"/>
    <n v="3063730"/>
    <n v="0"/>
    <n v="0"/>
    <n v="0"/>
    <n v="0"/>
    <m/>
    <n v="0"/>
    <m/>
    <n v="3063730"/>
    <n v="0"/>
    <n v="3002455"/>
    <n v="0"/>
    <n v="4800056768"/>
    <s v="29.08.2022"/>
    <n v="0"/>
    <d v="2022-03-29T00:00:00"/>
    <m/>
    <n v="2"/>
    <m/>
    <s v="SI"/>
    <n v="1"/>
    <n v="20220630"/>
    <n v="20220629"/>
    <n v="3063730"/>
    <n v="0"/>
    <m/>
  </r>
  <r>
    <n v="900826841"/>
    <s v="MEDICINA Y TERAPIAS DOMICILIARIAS S.A.S"/>
    <s v="MT"/>
    <n v="22572"/>
    <s v="900826841_MT_22572"/>
    <s v="MT"/>
    <n v="22572"/>
    <d v="2022-03-30T00:00:00"/>
    <n v="1713088"/>
    <n v="1678826"/>
    <s v="B)Factura sin saldo ERP"/>
    <x v="0"/>
    <m/>
    <n v="0"/>
    <m/>
    <s v="OK"/>
    <n v="1713088"/>
    <n v="0"/>
    <n v="0"/>
    <n v="0"/>
    <n v="0"/>
    <m/>
    <n v="0"/>
    <m/>
    <n v="1713088"/>
    <n v="0"/>
    <n v="1678826"/>
    <n v="0"/>
    <n v="4800056768"/>
    <s v="29.08.2022"/>
    <n v="0"/>
    <d v="2022-03-30T00:00:00"/>
    <m/>
    <n v="2"/>
    <m/>
    <s v="SI"/>
    <n v="1"/>
    <n v="20220630"/>
    <n v="20220629"/>
    <n v="1713088"/>
    <n v="0"/>
    <m/>
  </r>
  <r>
    <n v="900826841"/>
    <s v="MEDICINA Y TERAPIAS DOMICILIARIAS S.A.S"/>
    <s v="MT"/>
    <n v="22574"/>
    <s v="900826841_MT_22574"/>
    <s v="MT"/>
    <n v="22574"/>
    <d v="2022-03-30T00:00:00"/>
    <n v="1778976"/>
    <n v="1743396"/>
    <s v="B)Factura sin saldo ERP"/>
    <x v="0"/>
    <m/>
    <n v="0"/>
    <m/>
    <s v="OK"/>
    <n v="1778976"/>
    <n v="0"/>
    <n v="0"/>
    <n v="0"/>
    <n v="0"/>
    <m/>
    <n v="0"/>
    <m/>
    <n v="1778976"/>
    <n v="0"/>
    <n v="1743396"/>
    <n v="0"/>
    <n v="4800056768"/>
    <s v="29.08.2022"/>
    <n v="0"/>
    <d v="2022-03-30T00:00:00"/>
    <m/>
    <n v="2"/>
    <m/>
    <s v="SI"/>
    <n v="1"/>
    <n v="20220630"/>
    <n v="20220629"/>
    <n v="1778976"/>
    <n v="0"/>
    <m/>
  </r>
  <r>
    <n v="900826841"/>
    <s v="MEDICINA Y TERAPIAS DOMICILIARIAS S.A.S"/>
    <s v="MT"/>
    <n v="22582"/>
    <s v="900826841_MT_22582"/>
    <s v="MT"/>
    <n v="22582"/>
    <d v="2022-03-30T00:00:00"/>
    <n v="1581312"/>
    <n v="1549686"/>
    <s v="B)Factura sin saldo ERP"/>
    <x v="2"/>
    <m/>
    <n v="1549686"/>
    <n v="1222101757"/>
    <s v="OK"/>
    <n v="1581312"/>
    <n v="0"/>
    <n v="0"/>
    <n v="0"/>
    <n v="0"/>
    <m/>
    <n v="0"/>
    <m/>
    <n v="1581312"/>
    <n v="0"/>
    <n v="0"/>
    <n v="0"/>
    <m/>
    <m/>
    <n v="0"/>
    <d v="2022-03-30T00:00:00"/>
    <m/>
    <n v="2"/>
    <m/>
    <s v="SI"/>
    <n v="1"/>
    <n v="20220630"/>
    <n v="20220629"/>
    <n v="1581312"/>
    <n v="0"/>
    <m/>
  </r>
  <r>
    <n v="900826841"/>
    <s v="MEDICINA Y TERAPIAS DOMICILIARIAS S.A.S"/>
    <s v="MT"/>
    <n v="22586"/>
    <s v="900826841_MT_22586"/>
    <s v="MT"/>
    <n v="22586"/>
    <d v="2022-03-30T00:00:00"/>
    <n v="1713088"/>
    <n v="1678826"/>
    <s v="B)Factura sin saldo ERP"/>
    <x v="0"/>
    <m/>
    <n v="0"/>
    <m/>
    <s v="OK"/>
    <n v="1713088"/>
    <n v="0"/>
    <n v="0"/>
    <n v="0"/>
    <n v="0"/>
    <m/>
    <n v="0"/>
    <m/>
    <n v="1713088"/>
    <n v="0"/>
    <n v="1678826"/>
    <n v="0"/>
    <n v="4800056768"/>
    <s v="29.08.2022"/>
    <n v="0"/>
    <d v="2022-03-30T00:00:00"/>
    <m/>
    <n v="2"/>
    <m/>
    <s v="SI"/>
    <n v="1"/>
    <n v="20220630"/>
    <n v="20220629"/>
    <n v="1713088"/>
    <n v="0"/>
    <m/>
  </r>
  <r>
    <n v="900826841"/>
    <s v="MEDICINA Y TERAPIAS DOMICILIARIAS S.A.S"/>
    <s v="MT"/>
    <n v="36853"/>
    <s v="900826841_MT_36853"/>
    <s v="MT"/>
    <n v="36853"/>
    <d v="2022-07-27T00:00:00"/>
    <n v="2866070"/>
    <n v="2808749"/>
    <s v="B)Factura sin saldo ERP"/>
    <x v="0"/>
    <m/>
    <n v="0"/>
    <m/>
    <s v="OK"/>
    <n v="2866070"/>
    <n v="0"/>
    <n v="0"/>
    <n v="0"/>
    <n v="0"/>
    <m/>
    <n v="0"/>
    <m/>
    <n v="2866070"/>
    <n v="0"/>
    <n v="2808749"/>
    <n v="0"/>
    <n v="4800056768"/>
    <s v="29.08.2022"/>
    <n v="0"/>
    <d v="2022-07-27T00:00:00"/>
    <m/>
    <n v="2"/>
    <m/>
    <s v="SI"/>
    <n v="1"/>
    <n v="20220830"/>
    <n v="20220801"/>
    <n v="2866070"/>
    <n v="0"/>
    <m/>
  </r>
  <r>
    <n v="900826841"/>
    <s v="MEDICINA Y TERAPIAS DOMICILIARIAS S.A.S"/>
    <s v="MT"/>
    <n v="36863"/>
    <s v="900826841_MT_36863"/>
    <s v="MT"/>
    <n v="36863"/>
    <d v="2022-07-27T00:00:00"/>
    <n v="5929860"/>
    <n v="5811263"/>
    <s v="B)Factura sin saldo ERP"/>
    <x v="0"/>
    <m/>
    <n v="0"/>
    <m/>
    <s v="OK"/>
    <n v="5929860"/>
    <n v="0"/>
    <n v="0"/>
    <n v="0"/>
    <n v="0"/>
    <m/>
    <n v="0"/>
    <m/>
    <n v="5929860"/>
    <n v="0"/>
    <n v="5811263"/>
    <n v="0"/>
    <n v="4800056768"/>
    <s v="29.08.2022"/>
    <n v="0"/>
    <d v="2022-07-27T00:00:00"/>
    <m/>
    <n v="2"/>
    <m/>
    <s v="SI"/>
    <n v="1"/>
    <n v="20220830"/>
    <n v="20220801"/>
    <n v="5929860"/>
    <n v="0"/>
    <m/>
  </r>
  <r>
    <n v="900826841"/>
    <s v="MEDICINA Y TERAPIAS DOMICILIARIAS S.A.S"/>
    <s v="MT"/>
    <n v="36882"/>
    <s v="900826841_MT_36882"/>
    <s v="MT"/>
    <n v="36882"/>
    <d v="2022-07-27T00:00:00"/>
    <n v="2866070"/>
    <n v="2808749"/>
    <s v="B)Factura sin saldo ERP"/>
    <x v="0"/>
    <m/>
    <n v="307224.02"/>
    <n v="4800056768"/>
    <s v="OK"/>
    <n v="2866070"/>
    <n v="0"/>
    <n v="0"/>
    <n v="0"/>
    <n v="0"/>
    <m/>
    <n v="0"/>
    <m/>
    <n v="2866070"/>
    <n v="0"/>
    <n v="2808749"/>
    <n v="0"/>
    <n v="4800056768"/>
    <s v="29.08.2022"/>
    <n v="0"/>
    <d v="2022-07-27T00:00:00"/>
    <m/>
    <n v="2"/>
    <m/>
    <s v="SI"/>
    <n v="1"/>
    <n v="20220830"/>
    <n v="20220801"/>
    <n v="2866070"/>
    <n v="0"/>
    <m/>
  </r>
  <r>
    <n v="900826841"/>
    <s v="MEDICINA Y TERAPIAS DOMICILIARIAS S.A.S"/>
    <s v="MT"/>
    <n v="36901"/>
    <s v="900826841_MT_36901"/>
    <s v="MT"/>
    <n v="36901"/>
    <d v="2022-07-27T00:00:00"/>
    <n v="2767240"/>
    <n v="2711895"/>
    <s v="B)Factura sin saldo ERP"/>
    <x v="2"/>
    <m/>
    <n v="2711895"/>
    <n v="1222101766"/>
    <s v="OK"/>
    <n v="2767240"/>
    <n v="0"/>
    <n v="0"/>
    <n v="0"/>
    <n v="0"/>
    <m/>
    <n v="0"/>
    <m/>
    <n v="2767240"/>
    <n v="0"/>
    <n v="0"/>
    <n v="0"/>
    <m/>
    <m/>
    <n v="0"/>
    <d v="2022-07-27T00:00:00"/>
    <m/>
    <n v="2"/>
    <m/>
    <s v="SI"/>
    <n v="1"/>
    <n v="20220830"/>
    <n v="20220801"/>
    <n v="2767240"/>
    <n v="0"/>
    <m/>
  </r>
  <r>
    <n v="900826841"/>
    <s v="MEDICINA Y TERAPIAS DOMICILIARIAS S.A.S"/>
    <s v="MT"/>
    <n v="36940"/>
    <s v="900826841_MT_36940"/>
    <s v="MT"/>
    <n v="36940"/>
    <d v="2022-07-27T00:00:00"/>
    <n v="1713088"/>
    <n v="1678826"/>
    <s v="B)Factura sin saldo ERP"/>
    <x v="2"/>
    <m/>
    <n v="1678826"/>
    <n v="1222101767"/>
    <s v="OK"/>
    <n v="1713088"/>
    <n v="0"/>
    <n v="0"/>
    <n v="0"/>
    <n v="0"/>
    <m/>
    <n v="0"/>
    <m/>
    <n v="1713088"/>
    <n v="0"/>
    <n v="0"/>
    <n v="0"/>
    <m/>
    <m/>
    <n v="0"/>
    <d v="2022-07-27T00:00:00"/>
    <m/>
    <n v="2"/>
    <m/>
    <s v="SI"/>
    <n v="1"/>
    <n v="20220830"/>
    <n v="20220801"/>
    <n v="1713088"/>
    <n v="0"/>
    <m/>
  </r>
  <r>
    <n v="900826841"/>
    <s v="MEDICINA Y TERAPIAS DOMICILIARIAS S.A.S"/>
    <s v="MT"/>
    <n v="37281"/>
    <s v="900826841_MT_37281"/>
    <s v="MT"/>
    <n v="37281"/>
    <d v="2022-07-28T00:00:00"/>
    <n v="5139212"/>
    <n v="5036428"/>
    <s v="B)Factura sin saldo ERP"/>
    <x v="0"/>
    <m/>
    <n v="3920251"/>
    <n v="4800057075"/>
    <s v="OK"/>
    <n v="5139212"/>
    <n v="0"/>
    <n v="0"/>
    <n v="0"/>
    <n v="0"/>
    <m/>
    <n v="0"/>
    <m/>
    <n v="5139212"/>
    <n v="0"/>
    <n v="5036428"/>
    <n v="0"/>
    <n v="4800057075"/>
    <s v="31.08.2022"/>
    <n v="0"/>
    <d v="2022-07-28T00:00:00"/>
    <m/>
    <n v="2"/>
    <m/>
    <s v="SI"/>
    <n v="1"/>
    <n v="20220830"/>
    <n v="20220801"/>
    <n v="5139212"/>
    <n v="0"/>
    <m/>
  </r>
  <r>
    <n v="900826841"/>
    <s v="MEDICINA Y TERAPIAS DOMICILIARIAS S.A.S"/>
    <s v="MT"/>
    <n v="37306"/>
    <s v="900826841_MT_37306"/>
    <s v="MT"/>
    <n v="37306"/>
    <d v="2022-07-28T00:00:00"/>
    <n v="2470750"/>
    <n v="2421335"/>
    <s v="B)Factura sin saldo ERP"/>
    <x v="2"/>
    <m/>
    <n v="2421335"/>
    <n v="1222101769"/>
    <s v="OK"/>
    <n v="2470750"/>
    <n v="0"/>
    <n v="0"/>
    <n v="0"/>
    <n v="0"/>
    <m/>
    <n v="0"/>
    <m/>
    <n v="2470750"/>
    <n v="0"/>
    <n v="0"/>
    <n v="0"/>
    <m/>
    <m/>
    <n v="0"/>
    <d v="2022-07-28T00:00:00"/>
    <m/>
    <n v="2"/>
    <m/>
    <s v="SI"/>
    <n v="1"/>
    <n v="20220830"/>
    <n v="20220801"/>
    <n v="2470750"/>
    <n v="0"/>
    <m/>
  </r>
  <r>
    <n v="900826841"/>
    <s v="MEDICINA Y TERAPIAS DOMICILIARIAS S.A.S"/>
    <s v="MT"/>
    <n v="37315"/>
    <s v="900826841_MT_37315"/>
    <s v="MT"/>
    <n v="37315"/>
    <d v="2022-07-28T00:00:00"/>
    <n v="2964900"/>
    <n v="2905602"/>
    <s v="B)Factura sin saldo ERP"/>
    <x v="2"/>
    <m/>
    <n v="2905602"/>
    <n v="1222101770"/>
    <s v="OK"/>
    <n v="2964900"/>
    <n v="0"/>
    <n v="0"/>
    <n v="0"/>
    <n v="0"/>
    <m/>
    <n v="0"/>
    <m/>
    <n v="2964900"/>
    <n v="0"/>
    <n v="0"/>
    <n v="0"/>
    <m/>
    <m/>
    <n v="0"/>
    <d v="2022-07-28T00:00:00"/>
    <m/>
    <n v="2"/>
    <m/>
    <s v="SI"/>
    <n v="1"/>
    <n v="20220830"/>
    <n v="20220801"/>
    <n v="2964900"/>
    <n v="0"/>
    <m/>
  </r>
  <r>
    <n v="900826841"/>
    <s v="MEDICINA Y TERAPIAS DOMICILIARIAS S.A.S"/>
    <m/>
    <n v="15110"/>
    <s v="900826841__15110"/>
    <m/>
    <n v="15110"/>
    <d v="2019-06-14T00:00:00"/>
    <n v="2569580"/>
    <n v="561354"/>
    <s v="B)Factura sin saldo ERP/conciliar diferencia glosa aceptada"/>
    <x v="3"/>
    <m/>
    <n v="0"/>
    <m/>
    <s v="OK"/>
    <n v="2569580"/>
    <n v="988300"/>
    <n v="0"/>
    <n v="0"/>
    <n v="1581280"/>
    <m/>
    <n v="0"/>
    <m/>
    <n v="0"/>
    <n v="0"/>
    <n v="0"/>
    <n v="0"/>
    <m/>
    <m/>
    <n v="0"/>
    <d v="2019-06-14T00:00:00"/>
    <m/>
    <n v="2"/>
    <m/>
    <s v="SI"/>
    <n v="3"/>
    <n v="20220730"/>
    <n v="20220706"/>
    <n v="2569580"/>
    <n v="2569580"/>
    <m/>
  </r>
  <r>
    <n v="900826841"/>
    <s v="MEDICINA Y TERAPIAS DOMICILIARIAS S.A.S"/>
    <m/>
    <n v="16591"/>
    <s v="900826841__16591"/>
    <m/>
    <n v="16591"/>
    <d v="2019-09-12T00:00:00"/>
    <n v="658880"/>
    <n v="645702"/>
    <s v="B)Factura sin saldo ERP/conciliar diferencia glosa aceptada"/>
    <x v="3"/>
    <m/>
    <n v="0"/>
    <m/>
    <s v="OK"/>
    <n v="658880"/>
    <n v="0"/>
    <n v="0"/>
    <n v="0"/>
    <n v="658880"/>
    <m/>
    <n v="0"/>
    <m/>
    <n v="0"/>
    <n v="0"/>
    <n v="0"/>
    <n v="0"/>
    <m/>
    <m/>
    <n v="0"/>
    <d v="2019-09-12T00:00:00"/>
    <m/>
    <n v="2"/>
    <m/>
    <s v="SI"/>
    <n v="2"/>
    <n v="20220730"/>
    <n v="20220706"/>
    <n v="658880"/>
    <n v="658880"/>
    <m/>
  </r>
  <r>
    <n v="900826841"/>
    <s v="MEDICINA Y TERAPIAS DOMICILIARIAS S.A.S"/>
    <m/>
    <n v="16749"/>
    <s v="900826841__16749"/>
    <m/>
    <n v="16749"/>
    <d v="2019-09-15T00:00:00"/>
    <n v="724768"/>
    <n v="384786"/>
    <s v="B)Factura sin saldo ERP/conciliar diferencia glosa aceptada"/>
    <x v="3"/>
    <m/>
    <n v="0"/>
    <m/>
    <s v="OK"/>
    <n v="724768"/>
    <n v="197664"/>
    <n v="0"/>
    <n v="0"/>
    <n v="527104"/>
    <m/>
    <n v="0"/>
    <m/>
    <n v="0"/>
    <n v="0"/>
    <n v="0"/>
    <n v="0"/>
    <m/>
    <m/>
    <n v="0"/>
    <d v="2019-09-15T00:00:00"/>
    <m/>
    <n v="2"/>
    <m/>
    <s v="SI"/>
    <n v="3"/>
    <n v="20220730"/>
    <n v="20220706"/>
    <n v="724768"/>
    <n v="724768"/>
    <m/>
  </r>
  <r>
    <n v="900826841"/>
    <s v="MEDICINA Y TERAPIAS DOMICILIARIAS S.A.S"/>
    <m/>
    <n v="17911"/>
    <s v="900826841__17911"/>
    <m/>
    <n v="17911"/>
    <d v="2019-11-15T00:00:00"/>
    <n v="1581312"/>
    <n v="1549686"/>
    <s v="B)Factura sin saldo ERP/conciliar diferencia glosa aceptada"/>
    <x v="3"/>
    <m/>
    <n v="0"/>
    <m/>
    <s v="OK"/>
    <n v="1581312"/>
    <n v="0"/>
    <n v="0"/>
    <n v="0"/>
    <n v="1581312"/>
    <m/>
    <n v="0"/>
    <m/>
    <n v="0"/>
    <n v="0"/>
    <n v="0"/>
    <n v="0"/>
    <m/>
    <m/>
    <n v="0"/>
    <d v="2019-11-15T00:00:00"/>
    <m/>
    <n v="2"/>
    <m/>
    <s v="SI"/>
    <n v="5"/>
    <n v="20220730"/>
    <n v="20220706"/>
    <n v="1581312"/>
    <n v="1581312"/>
    <m/>
  </r>
  <r>
    <n v="900826841"/>
    <s v="MEDICINA Y TERAPIAS DOMICILIARIAS S.A.S"/>
    <m/>
    <n v="17960"/>
    <s v="900826841__17960"/>
    <m/>
    <n v="17960"/>
    <d v="2019-11-15T00:00:00"/>
    <n v="1778940"/>
    <n v="1743361"/>
    <s v="B)Factura sin saldo ERP/conciliar diferencia glosa aceptada"/>
    <x v="3"/>
    <m/>
    <n v="0"/>
    <m/>
    <s v="OK"/>
    <n v="1778940"/>
    <n v="0"/>
    <n v="0"/>
    <n v="0"/>
    <n v="1778940"/>
    <m/>
    <n v="0"/>
    <m/>
    <n v="0"/>
    <n v="0"/>
    <n v="0"/>
    <n v="0"/>
    <m/>
    <m/>
    <n v="0"/>
    <d v="2019-11-15T00:00:00"/>
    <m/>
    <n v="2"/>
    <m/>
    <s v="SI"/>
    <n v="5"/>
    <n v="20220730"/>
    <n v="20220706"/>
    <n v="1778940"/>
    <n v="1778940"/>
    <m/>
  </r>
  <r>
    <n v="900826841"/>
    <s v="MEDICINA Y TERAPIAS DOMICILIARIAS S.A.S"/>
    <m/>
    <n v="17964"/>
    <s v="900826841__17964"/>
    <m/>
    <n v="17964"/>
    <d v="2019-11-15T00:00:00"/>
    <n v="1515424"/>
    <n v="1485116"/>
    <s v="B)Factura sin saldo ERP/conciliar diferencia glosa aceptada"/>
    <x v="3"/>
    <m/>
    <n v="0"/>
    <m/>
    <s v="OK"/>
    <n v="1515424"/>
    <n v="0"/>
    <n v="0"/>
    <n v="0"/>
    <n v="1515424"/>
    <m/>
    <n v="0"/>
    <m/>
    <n v="0"/>
    <n v="0"/>
    <n v="0"/>
    <n v="0"/>
    <m/>
    <m/>
    <n v="0"/>
    <d v="2019-11-15T00:00:00"/>
    <m/>
    <n v="2"/>
    <m/>
    <s v="SI"/>
    <n v="5"/>
    <n v="20220730"/>
    <n v="20220706"/>
    <n v="1515424"/>
    <n v="1515424"/>
    <m/>
  </r>
  <r>
    <n v="900826841"/>
    <s v="MEDICINA Y TERAPIAS DOMICILIARIAS S.A.S"/>
    <m/>
    <n v="18793"/>
    <s v="900826841__18793"/>
    <m/>
    <n v="18793"/>
    <d v="2020-01-11T00:00:00"/>
    <n v="329440"/>
    <n v="256963"/>
    <s v="B)Factura sin saldo ERP/conciliar diferencia glosa aceptada"/>
    <x v="3"/>
    <m/>
    <n v="0"/>
    <m/>
    <s v="OK"/>
    <n v="329440"/>
    <n v="0"/>
    <n v="0"/>
    <n v="0"/>
    <n v="329440"/>
    <m/>
    <n v="0"/>
    <m/>
    <n v="0"/>
    <n v="0"/>
    <n v="0"/>
    <n v="0"/>
    <m/>
    <m/>
    <n v="0"/>
    <d v="2020-01-11T00:00:00"/>
    <m/>
    <n v="2"/>
    <m/>
    <s v="SI"/>
    <n v="2"/>
    <n v="20220730"/>
    <n v="20220706"/>
    <n v="329440"/>
    <n v="32944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2"/>
        <item x="1"/>
        <item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1"/>
  </rowFields>
  <rowItems count="5">
    <i>
      <x/>
    </i>
    <i>
      <x v="2"/>
    </i>
    <i>
      <x v="1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13">
    <format dxfId="72">
      <pivotArea type="all" dataOnly="0" outline="0" fieldPosition="0"/>
    </format>
    <format dxfId="71">
      <pivotArea outline="0" collapsedLevelsAreSubtotals="1" fieldPosition="0"/>
    </format>
    <format dxfId="70">
      <pivotArea field="11" type="button" dataOnly="0" labelOnly="1" outline="0" axis="axisRow" fieldPosition="0"/>
    </format>
    <format dxfId="69">
      <pivotArea dataOnly="0" labelOnly="1" fieldPosition="0">
        <references count="1">
          <reference field="11" count="0"/>
        </references>
      </pivotArea>
    </format>
    <format dxfId="68">
      <pivotArea dataOnly="0" labelOnly="1" grandRow="1" outline="0" fieldPosition="0"/>
    </format>
    <format dxfId="6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selection activeCell="E19" sqref="E19"/>
    </sheetView>
  </sheetViews>
  <sheetFormatPr baseColWidth="10" defaultRowHeight="15" x14ac:dyDescent="0.25"/>
  <cols>
    <col min="2" max="2" width="32" bestFit="1" customWidth="1"/>
  </cols>
  <sheetData>
    <row r="1" spans="1:7" ht="22.5" x14ac:dyDescent="0.25">
      <c r="A1" s="11" t="s">
        <v>0</v>
      </c>
      <c r="B1" s="11" t="s">
        <v>108</v>
      </c>
      <c r="C1" s="11" t="s">
        <v>109</v>
      </c>
      <c r="D1" s="11" t="s">
        <v>110</v>
      </c>
      <c r="E1" s="11" t="s">
        <v>111</v>
      </c>
      <c r="F1" s="12" t="s">
        <v>112</v>
      </c>
      <c r="G1" s="12" t="s">
        <v>113</v>
      </c>
    </row>
    <row r="2" spans="1:7" x14ac:dyDescent="0.25">
      <c r="A2" s="13" t="s">
        <v>114</v>
      </c>
      <c r="B2" s="14" t="s">
        <v>115</v>
      </c>
      <c r="C2" s="15"/>
      <c r="D2" s="16">
        <v>15110</v>
      </c>
      <c r="E2" s="17">
        <v>43630</v>
      </c>
      <c r="F2" s="18">
        <v>2569580</v>
      </c>
      <c r="G2" s="19">
        <v>561354</v>
      </c>
    </row>
    <row r="3" spans="1:7" x14ac:dyDescent="0.25">
      <c r="A3" s="13" t="s">
        <v>114</v>
      </c>
      <c r="B3" s="14" t="s">
        <v>115</v>
      </c>
      <c r="C3" s="15"/>
      <c r="D3" s="16">
        <v>16591</v>
      </c>
      <c r="E3" s="17">
        <v>43720</v>
      </c>
      <c r="F3" s="18">
        <v>658880</v>
      </c>
      <c r="G3" s="19">
        <v>645702</v>
      </c>
    </row>
    <row r="4" spans="1:7" x14ac:dyDescent="0.25">
      <c r="A4" s="13" t="s">
        <v>114</v>
      </c>
      <c r="B4" s="14" t="s">
        <v>115</v>
      </c>
      <c r="C4" s="15"/>
      <c r="D4" s="16">
        <v>16749</v>
      </c>
      <c r="E4" s="17">
        <v>43723</v>
      </c>
      <c r="F4" s="18">
        <v>724768</v>
      </c>
      <c r="G4" s="19">
        <v>384786</v>
      </c>
    </row>
    <row r="5" spans="1:7" x14ac:dyDescent="0.25">
      <c r="A5" s="13" t="s">
        <v>114</v>
      </c>
      <c r="B5" s="14" t="s">
        <v>115</v>
      </c>
      <c r="C5" s="15"/>
      <c r="D5" s="16">
        <v>17964</v>
      </c>
      <c r="E5" s="17">
        <v>43784</v>
      </c>
      <c r="F5" s="18">
        <v>1515424</v>
      </c>
      <c r="G5" s="19">
        <v>1485116</v>
      </c>
    </row>
    <row r="6" spans="1:7" x14ac:dyDescent="0.25">
      <c r="A6" s="13" t="s">
        <v>114</v>
      </c>
      <c r="B6" s="14" t="s">
        <v>115</v>
      </c>
      <c r="C6" s="15"/>
      <c r="D6" s="16">
        <v>17911</v>
      </c>
      <c r="E6" s="17">
        <v>43784</v>
      </c>
      <c r="F6" s="18">
        <v>1581312</v>
      </c>
      <c r="G6" s="19">
        <v>1549686</v>
      </c>
    </row>
    <row r="7" spans="1:7" x14ac:dyDescent="0.25">
      <c r="A7" s="13" t="s">
        <v>114</v>
      </c>
      <c r="B7" s="14" t="s">
        <v>115</v>
      </c>
      <c r="C7" s="15"/>
      <c r="D7" s="16">
        <v>17960</v>
      </c>
      <c r="E7" s="17">
        <v>43784</v>
      </c>
      <c r="F7" s="18">
        <v>1778940</v>
      </c>
      <c r="G7" s="19">
        <v>1743361</v>
      </c>
    </row>
    <row r="8" spans="1:7" x14ac:dyDescent="0.25">
      <c r="A8" s="13" t="s">
        <v>114</v>
      </c>
      <c r="B8" s="14" t="s">
        <v>115</v>
      </c>
      <c r="C8" s="15"/>
      <c r="D8" s="16">
        <v>18793</v>
      </c>
      <c r="E8" s="17">
        <v>43841</v>
      </c>
      <c r="F8" s="18">
        <v>329440</v>
      </c>
      <c r="G8" s="19">
        <v>256963</v>
      </c>
    </row>
    <row r="9" spans="1:7" x14ac:dyDescent="0.25">
      <c r="A9" s="13" t="s">
        <v>114</v>
      </c>
      <c r="B9" s="14" t="s">
        <v>115</v>
      </c>
      <c r="C9" s="15" t="s">
        <v>42</v>
      </c>
      <c r="D9" s="20">
        <v>22146</v>
      </c>
      <c r="E9" s="17">
        <v>44649</v>
      </c>
      <c r="F9" s="18">
        <v>293964</v>
      </c>
      <c r="G9" s="19">
        <v>288085</v>
      </c>
    </row>
    <row r="10" spans="1:7" x14ac:dyDescent="0.25">
      <c r="A10" s="13" t="s">
        <v>114</v>
      </c>
      <c r="B10" s="14" t="s">
        <v>115</v>
      </c>
      <c r="C10" s="15" t="s">
        <v>42</v>
      </c>
      <c r="D10" s="20">
        <v>22207</v>
      </c>
      <c r="E10" s="17">
        <v>44649</v>
      </c>
      <c r="F10" s="18">
        <v>1469820</v>
      </c>
      <c r="G10" s="19">
        <v>1440424</v>
      </c>
    </row>
    <row r="11" spans="1:7" x14ac:dyDescent="0.25">
      <c r="A11" s="13" t="s">
        <v>114</v>
      </c>
      <c r="B11" s="14" t="s">
        <v>115</v>
      </c>
      <c r="C11" s="15" t="s">
        <v>42</v>
      </c>
      <c r="D11" s="20">
        <v>22127</v>
      </c>
      <c r="E11" s="17">
        <v>44649</v>
      </c>
      <c r="F11" s="18">
        <v>2371920</v>
      </c>
      <c r="G11" s="19">
        <v>2324482</v>
      </c>
    </row>
    <row r="12" spans="1:7" x14ac:dyDescent="0.25">
      <c r="A12" s="13" t="s">
        <v>114</v>
      </c>
      <c r="B12" s="14" t="s">
        <v>115</v>
      </c>
      <c r="C12" s="15" t="s">
        <v>42</v>
      </c>
      <c r="D12" s="20">
        <v>22126</v>
      </c>
      <c r="E12" s="17">
        <v>44649</v>
      </c>
      <c r="F12" s="18">
        <v>2470750</v>
      </c>
      <c r="G12" s="19">
        <v>2421335</v>
      </c>
    </row>
    <row r="13" spans="1:7" x14ac:dyDescent="0.25">
      <c r="A13" s="13" t="s">
        <v>114</v>
      </c>
      <c r="B13" s="14" t="s">
        <v>115</v>
      </c>
      <c r="C13" s="15" t="s">
        <v>42</v>
      </c>
      <c r="D13" s="20">
        <v>22153</v>
      </c>
      <c r="E13" s="17">
        <v>44649</v>
      </c>
      <c r="F13" s="18">
        <v>2569580</v>
      </c>
      <c r="G13" s="19">
        <v>2518188</v>
      </c>
    </row>
    <row r="14" spans="1:7" x14ac:dyDescent="0.25">
      <c r="A14" s="13" t="s">
        <v>114</v>
      </c>
      <c r="B14" s="14" t="s">
        <v>115</v>
      </c>
      <c r="C14" s="15" t="s">
        <v>42</v>
      </c>
      <c r="D14" s="20">
        <v>22054</v>
      </c>
      <c r="E14" s="17">
        <v>44649</v>
      </c>
      <c r="F14" s="18">
        <v>2569580</v>
      </c>
      <c r="G14" s="19">
        <v>2518188</v>
      </c>
    </row>
    <row r="15" spans="1:7" x14ac:dyDescent="0.25">
      <c r="A15" s="13" t="s">
        <v>114</v>
      </c>
      <c r="B15" s="14" t="s">
        <v>115</v>
      </c>
      <c r="C15" s="15" t="s">
        <v>42</v>
      </c>
      <c r="D15" s="20">
        <v>22115</v>
      </c>
      <c r="E15" s="17">
        <v>44649</v>
      </c>
      <c r="F15" s="18">
        <v>2569580</v>
      </c>
      <c r="G15" s="19">
        <v>2518188</v>
      </c>
    </row>
    <row r="16" spans="1:7" x14ac:dyDescent="0.25">
      <c r="A16" s="13" t="s">
        <v>114</v>
      </c>
      <c r="B16" s="14" t="s">
        <v>115</v>
      </c>
      <c r="C16" s="15" t="s">
        <v>42</v>
      </c>
      <c r="D16" s="20">
        <v>22202</v>
      </c>
      <c r="E16" s="17">
        <v>44649</v>
      </c>
      <c r="F16" s="18">
        <v>2668410</v>
      </c>
      <c r="G16" s="19">
        <v>2615042</v>
      </c>
    </row>
    <row r="17" spans="1:7" x14ac:dyDescent="0.25">
      <c r="A17" s="13" t="s">
        <v>114</v>
      </c>
      <c r="B17" s="14" t="s">
        <v>115</v>
      </c>
      <c r="C17" s="15" t="s">
        <v>42</v>
      </c>
      <c r="D17" s="20">
        <v>22226</v>
      </c>
      <c r="E17" s="17">
        <v>44649</v>
      </c>
      <c r="F17" s="18">
        <v>2668410</v>
      </c>
      <c r="G17" s="19">
        <v>2615042</v>
      </c>
    </row>
    <row r="18" spans="1:7" x14ac:dyDescent="0.25">
      <c r="A18" s="13" t="s">
        <v>114</v>
      </c>
      <c r="B18" s="14" t="s">
        <v>115</v>
      </c>
      <c r="C18" s="15" t="s">
        <v>42</v>
      </c>
      <c r="D18" s="20">
        <v>22129</v>
      </c>
      <c r="E18" s="17">
        <v>44649</v>
      </c>
      <c r="F18" s="18">
        <v>2767240</v>
      </c>
      <c r="G18" s="19">
        <v>2711895</v>
      </c>
    </row>
    <row r="19" spans="1:7" x14ac:dyDescent="0.25">
      <c r="A19" s="13" t="s">
        <v>114</v>
      </c>
      <c r="B19" s="14" t="s">
        <v>115</v>
      </c>
      <c r="C19" s="15" t="s">
        <v>42</v>
      </c>
      <c r="D19" s="20">
        <v>22124</v>
      </c>
      <c r="E19" s="17">
        <v>44649</v>
      </c>
      <c r="F19" s="18">
        <v>2767240</v>
      </c>
      <c r="G19" s="19">
        <v>2711895</v>
      </c>
    </row>
    <row r="20" spans="1:7" x14ac:dyDescent="0.25">
      <c r="A20" s="13" t="s">
        <v>114</v>
      </c>
      <c r="B20" s="14" t="s">
        <v>115</v>
      </c>
      <c r="C20" s="15" t="s">
        <v>42</v>
      </c>
      <c r="D20" s="20">
        <v>22102</v>
      </c>
      <c r="E20" s="17">
        <v>44649</v>
      </c>
      <c r="F20" s="18">
        <v>2964900</v>
      </c>
      <c r="G20" s="19">
        <v>2905602</v>
      </c>
    </row>
    <row r="21" spans="1:7" x14ac:dyDescent="0.25">
      <c r="A21" s="13" t="s">
        <v>114</v>
      </c>
      <c r="B21" s="14" t="s">
        <v>115</v>
      </c>
      <c r="C21" s="15" t="s">
        <v>42</v>
      </c>
      <c r="D21" s="20">
        <v>22107</v>
      </c>
      <c r="E21" s="17">
        <v>44649</v>
      </c>
      <c r="F21" s="18">
        <v>2964900</v>
      </c>
      <c r="G21" s="19">
        <v>2905602</v>
      </c>
    </row>
    <row r="22" spans="1:7" x14ac:dyDescent="0.25">
      <c r="A22" s="13" t="s">
        <v>114</v>
      </c>
      <c r="B22" s="14" t="s">
        <v>115</v>
      </c>
      <c r="C22" s="15" t="s">
        <v>42</v>
      </c>
      <c r="D22" s="20">
        <v>22130</v>
      </c>
      <c r="E22" s="17">
        <v>44649</v>
      </c>
      <c r="F22" s="18">
        <v>3063730</v>
      </c>
      <c r="G22" s="19">
        <v>3002455</v>
      </c>
    </row>
    <row r="23" spans="1:7" x14ac:dyDescent="0.25">
      <c r="A23" s="13" t="s">
        <v>114</v>
      </c>
      <c r="B23" s="14" t="s">
        <v>115</v>
      </c>
      <c r="C23" s="15" t="s">
        <v>42</v>
      </c>
      <c r="D23" s="20">
        <v>22151</v>
      </c>
      <c r="E23" s="17">
        <v>44649</v>
      </c>
      <c r="F23" s="18">
        <v>3063730</v>
      </c>
      <c r="G23" s="19">
        <v>3002455</v>
      </c>
    </row>
    <row r="24" spans="1:7" x14ac:dyDescent="0.25">
      <c r="A24" s="13" t="s">
        <v>114</v>
      </c>
      <c r="B24" s="14" t="s">
        <v>115</v>
      </c>
      <c r="C24" s="15" t="s">
        <v>42</v>
      </c>
      <c r="D24" s="20">
        <v>22185</v>
      </c>
      <c r="E24" s="17">
        <v>44649</v>
      </c>
      <c r="F24" s="18">
        <v>3063730</v>
      </c>
      <c r="G24" s="19">
        <v>3002455</v>
      </c>
    </row>
    <row r="25" spans="1:7" x14ac:dyDescent="0.25">
      <c r="A25" s="13" t="s">
        <v>114</v>
      </c>
      <c r="B25" s="14" t="s">
        <v>115</v>
      </c>
      <c r="C25" s="15" t="s">
        <v>42</v>
      </c>
      <c r="D25" s="20">
        <v>22246</v>
      </c>
      <c r="E25" s="17">
        <v>44649</v>
      </c>
      <c r="F25" s="18">
        <v>3063730</v>
      </c>
      <c r="G25" s="19">
        <v>3002455</v>
      </c>
    </row>
    <row r="26" spans="1:7" x14ac:dyDescent="0.25">
      <c r="A26" s="13" t="s">
        <v>114</v>
      </c>
      <c r="B26" s="14" t="s">
        <v>115</v>
      </c>
      <c r="C26" s="15" t="s">
        <v>42</v>
      </c>
      <c r="D26" s="20">
        <v>22148</v>
      </c>
      <c r="E26" s="17">
        <v>44649</v>
      </c>
      <c r="F26" s="18">
        <v>3063730</v>
      </c>
      <c r="G26" s="19">
        <v>3002455</v>
      </c>
    </row>
    <row r="27" spans="1:7" x14ac:dyDescent="0.25">
      <c r="A27" s="13" t="s">
        <v>114</v>
      </c>
      <c r="B27" s="14" t="s">
        <v>115</v>
      </c>
      <c r="C27" s="15" t="s">
        <v>42</v>
      </c>
      <c r="D27" s="20">
        <v>22128</v>
      </c>
      <c r="E27" s="17">
        <v>44649</v>
      </c>
      <c r="F27" s="18">
        <v>4743888</v>
      </c>
      <c r="G27" s="19">
        <v>4649010</v>
      </c>
    </row>
    <row r="28" spans="1:7" x14ac:dyDescent="0.25">
      <c r="A28" s="13" t="s">
        <v>114</v>
      </c>
      <c r="B28" s="14" t="s">
        <v>115</v>
      </c>
      <c r="C28" s="15" t="s">
        <v>42</v>
      </c>
      <c r="D28" s="20">
        <v>22171</v>
      </c>
      <c r="E28" s="17">
        <v>44649</v>
      </c>
      <c r="F28" s="18">
        <v>5139212</v>
      </c>
      <c r="G28" s="19">
        <v>5036428</v>
      </c>
    </row>
    <row r="29" spans="1:7" x14ac:dyDescent="0.25">
      <c r="A29" s="13" t="s">
        <v>114</v>
      </c>
      <c r="B29" s="14" t="s">
        <v>115</v>
      </c>
      <c r="C29" s="15" t="s">
        <v>42</v>
      </c>
      <c r="D29" s="20">
        <v>22112</v>
      </c>
      <c r="E29" s="17">
        <v>44649</v>
      </c>
      <c r="F29" s="18">
        <v>5139212</v>
      </c>
      <c r="G29" s="19">
        <v>5036428</v>
      </c>
    </row>
    <row r="30" spans="1:7" x14ac:dyDescent="0.25">
      <c r="A30" s="13" t="s">
        <v>114</v>
      </c>
      <c r="B30" s="14" t="s">
        <v>115</v>
      </c>
      <c r="C30" s="15" t="s">
        <v>42</v>
      </c>
      <c r="D30" s="20">
        <v>22180</v>
      </c>
      <c r="E30" s="17">
        <v>44649</v>
      </c>
      <c r="F30" s="18">
        <v>5336874</v>
      </c>
      <c r="G30" s="19">
        <v>5230137</v>
      </c>
    </row>
    <row r="31" spans="1:7" x14ac:dyDescent="0.25">
      <c r="A31" s="13" t="s">
        <v>114</v>
      </c>
      <c r="B31" s="14" t="s">
        <v>115</v>
      </c>
      <c r="C31" s="15" t="s">
        <v>42</v>
      </c>
      <c r="D31" s="20">
        <v>22125</v>
      </c>
      <c r="E31" s="17">
        <v>44649</v>
      </c>
      <c r="F31" s="18">
        <v>5534536</v>
      </c>
      <c r="G31" s="19">
        <v>5423845</v>
      </c>
    </row>
    <row r="32" spans="1:7" x14ac:dyDescent="0.25">
      <c r="A32" s="13" t="s">
        <v>114</v>
      </c>
      <c r="B32" s="14" t="s">
        <v>115</v>
      </c>
      <c r="C32" s="15" t="s">
        <v>42</v>
      </c>
      <c r="D32" s="20">
        <v>22225</v>
      </c>
      <c r="E32" s="17">
        <v>44649</v>
      </c>
      <c r="F32" s="18">
        <v>5929860</v>
      </c>
      <c r="G32" s="19">
        <v>5811263</v>
      </c>
    </row>
    <row r="33" spans="1:7" x14ac:dyDescent="0.25">
      <c r="A33" s="13" t="s">
        <v>114</v>
      </c>
      <c r="B33" s="14" t="s">
        <v>115</v>
      </c>
      <c r="C33" s="15" t="s">
        <v>42</v>
      </c>
      <c r="D33" s="20">
        <v>22116</v>
      </c>
      <c r="E33" s="17">
        <v>44649</v>
      </c>
      <c r="F33" s="18">
        <v>5929860</v>
      </c>
      <c r="G33" s="19">
        <v>5811263</v>
      </c>
    </row>
    <row r="34" spans="1:7" x14ac:dyDescent="0.25">
      <c r="A34" s="13" t="s">
        <v>114</v>
      </c>
      <c r="B34" s="14" t="s">
        <v>115</v>
      </c>
      <c r="C34" s="15" t="s">
        <v>42</v>
      </c>
      <c r="D34" s="20">
        <v>22234</v>
      </c>
      <c r="E34" s="17">
        <v>44649</v>
      </c>
      <c r="F34" s="18">
        <v>6127522</v>
      </c>
      <c r="G34" s="19">
        <v>6004972</v>
      </c>
    </row>
    <row r="35" spans="1:7" x14ac:dyDescent="0.25">
      <c r="A35" s="13" t="s">
        <v>114</v>
      </c>
      <c r="B35" s="14" t="s">
        <v>115</v>
      </c>
      <c r="C35" s="15" t="s">
        <v>42</v>
      </c>
      <c r="D35" s="20">
        <v>22582</v>
      </c>
      <c r="E35" s="17">
        <v>44650</v>
      </c>
      <c r="F35" s="18">
        <v>1581312</v>
      </c>
      <c r="G35" s="19">
        <v>1549686</v>
      </c>
    </row>
    <row r="36" spans="1:7" x14ac:dyDescent="0.25">
      <c r="A36" s="13" t="s">
        <v>114</v>
      </c>
      <c r="B36" s="14" t="s">
        <v>115</v>
      </c>
      <c r="C36" s="15" t="s">
        <v>42</v>
      </c>
      <c r="D36" s="20">
        <v>22572</v>
      </c>
      <c r="E36" s="17">
        <v>44650</v>
      </c>
      <c r="F36" s="18">
        <v>1713088</v>
      </c>
      <c r="G36" s="19">
        <v>1678826</v>
      </c>
    </row>
    <row r="37" spans="1:7" x14ac:dyDescent="0.25">
      <c r="A37" s="13" t="s">
        <v>114</v>
      </c>
      <c r="B37" s="14" t="s">
        <v>115</v>
      </c>
      <c r="C37" s="15" t="s">
        <v>42</v>
      </c>
      <c r="D37" s="20">
        <v>22586</v>
      </c>
      <c r="E37" s="17">
        <v>44650</v>
      </c>
      <c r="F37" s="18">
        <v>1713088</v>
      </c>
      <c r="G37" s="19">
        <v>1678826</v>
      </c>
    </row>
    <row r="38" spans="1:7" x14ac:dyDescent="0.25">
      <c r="A38" s="13" t="s">
        <v>114</v>
      </c>
      <c r="B38" s="14" t="s">
        <v>115</v>
      </c>
      <c r="C38" s="15" t="s">
        <v>42</v>
      </c>
      <c r="D38" s="20">
        <v>22574</v>
      </c>
      <c r="E38" s="17">
        <v>44650</v>
      </c>
      <c r="F38" s="18">
        <v>1778976</v>
      </c>
      <c r="G38" s="19">
        <v>1743396</v>
      </c>
    </row>
    <row r="39" spans="1:7" x14ac:dyDescent="0.25">
      <c r="A39" s="13" t="s">
        <v>114</v>
      </c>
      <c r="B39" s="14" t="s">
        <v>115</v>
      </c>
      <c r="C39" s="15" t="s">
        <v>42</v>
      </c>
      <c r="D39" s="20">
        <v>28847</v>
      </c>
      <c r="E39" s="17">
        <v>44697</v>
      </c>
      <c r="F39" s="18">
        <v>9155326</v>
      </c>
      <c r="G39" s="19">
        <v>8972219</v>
      </c>
    </row>
    <row r="40" spans="1:7" x14ac:dyDescent="0.25">
      <c r="A40" s="13" t="s">
        <v>114</v>
      </c>
      <c r="B40" s="14" t="s">
        <v>115</v>
      </c>
      <c r="C40" s="15" t="s">
        <v>42</v>
      </c>
      <c r="D40" s="20">
        <v>28845</v>
      </c>
      <c r="E40" s="17">
        <v>44697</v>
      </c>
      <c r="F40" s="18">
        <v>25990625</v>
      </c>
      <c r="G40" s="19">
        <v>25470813</v>
      </c>
    </row>
    <row r="41" spans="1:7" x14ac:dyDescent="0.25">
      <c r="A41" s="13" t="s">
        <v>114</v>
      </c>
      <c r="B41" s="14" t="s">
        <v>115</v>
      </c>
      <c r="C41" s="15" t="s">
        <v>42</v>
      </c>
      <c r="D41" s="20">
        <v>30859</v>
      </c>
      <c r="E41" s="17">
        <v>44714</v>
      </c>
      <c r="F41" s="18">
        <v>20785415</v>
      </c>
      <c r="G41" s="19">
        <v>5031669</v>
      </c>
    </row>
    <row r="42" spans="1:7" x14ac:dyDescent="0.25">
      <c r="A42" s="13" t="s">
        <v>114</v>
      </c>
      <c r="B42" s="14" t="s">
        <v>115</v>
      </c>
      <c r="C42" s="15" t="s">
        <v>42</v>
      </c>
      <c r="D42" s="20">
        <v>31625</v>
      </c>
      <c r="E42" s="17">
        <v>44722</v>
      </c>
      <c r="F42" s="18">
        <v>1185960</v>
      </c>
      <c r="G42" s="19">
        <v>1162241</v>
      </c>
    </row>
    <row r="43" spans="1:7" x14ac:dyDescent="0.25">
      <c r="A43" s="13" t="s">
        <v>114</v>
      </c>
      <c r="B43" s="14" t="s">
        <v>115</v>
      </c>
      <c r="C43" s="15" t="s">
        <v>42</v>
      </c>
      <c r="D43" s="20">
        <v>31611</v>
      </c>
      <c r="E43" s="17">
        <v>44722</v>
      </c>
      <c r="F43" s="18">
        <v>1713088</v>
      </c>
      <c r="G43" s="19">
        <v>1678826</v>
      </c>
    </row>
    <row r="44" spans="1:7" x14ac:dyDescent="0.25">
      <c r="A44" s="13" t="s">
        <v>114</v>
      </c>
      <c r="B44" s="14" t="s">
        <v>115</v>
      </c>
      <c r="C44" s="15" t="s">
        <v>42</v>
      </c>
      <c r="D44" s="20">
        <v>31612</v>
      </c>
      <c r="E44" s="17">
        <v>44722</v>
      </c>
      <c r="F44" s="18">
        <v>2569580</v>
      </c>
      <c r="G44" s="19">
        <v>2518188</v>
      </c>
    </row>
    <row r="45" spans="1:7" x14ac:dyDescent="0.25">
      <c r="A45" s="13" t="s">
        <v>114</v>
      </c>
      <c r="B45" s="14" t="s">
        <v>115</v>
      </c>
      <c r="C45" s="15" t="s">
        <v>42</v>
      </c>
      <c r="D45" s="20">
        <v>31602</v>
      </c>
      <c r="E45" s="17">
        <v>44722</v>
      </c>
      <c r="F45" s="18">
        <v>2964900</v>
      </c>
      <c r="G45" s="19">
        <v>2905602</v>
      </c>
    </row>
    <row r="46" spans="1:7" x14ac:dyDescent="0.25">
      <c r="A46" s="13" t="s">
        <v>114</v>
      </c>
      <c r="B46" s="14" t="s">
        <v>115</v>
      </c>
      <c r="C46" s="15" t="s">
        <v>42</v>
      </c>
      <c r="D46" s="20">
        <v>31609</v>
      </c>
      <c r="E46" s="17">
        <v>44722</v>
      </c>
      <c r="F46" s="18">
        <v>2964900</v>
      </c>
      <c r="G46" s="19">
        <v>2905602</v>
      </c>
    </row>
    <row r="47" spans="1:7" x14ac:dyDescent="0.25">
      <c r="A47" s="13" t="s">
        <v>114</v>
      </c>
      <c r="B47" s="14" t="s">
        <v>115</v>
      </c>
      <c r="C47" s="15" t="s">
        <v>42</v>
      </c>
      <c r="D47" s="20">
        <v>31616</v>
      </c>
      <c r="E47" s="17">
        <v>44722</v>
      </c>
      <c r="F47" s="18">
        <v>3063730</v>
      </c>
      <c r="G47" s="19">
        <v>3002455</v>
      </c>
    </row>
    <row r="48" spans="1:7" x14ac:dyDescent="0.25">
      <c r="A48" s="13" t="s">
        <v>114</v>
      </c>
      <c r="B48" s="14" t="s">
        <v>115</v>
      </c>
      <c r="C48" s="15" t="s">
        <v>42</v>
      </c>
      <c r="D48" s="20">
        <v>31614</v>
      </c>
      <c r="E48" s="17">
        <v>44722</v>
      </c>
      <c r="F48" s="18">
        <v>5139212</v>
      </c>
      <c r="G48" s="19">
        <v>5036428</v>
      </c>
    </row>
    <row r="49" spans="1:7" x14ac:dyDescent="0.25">
      <c r="A49" s="13" t="s">
        <v>114</v>
      </c>
      <c r="B49" s="14" t="s">
        <v>115</v>
      </c>
      <c r="C49" s="15" t="s">
        <v>42</v>
      </c>
      <c r="D49" s="20">
        <v>31607</v>
      </c>
      <c r="E49" s="17">
        <v>44722</v>
      </c>
      <c r="F49" s="18">
        <v>6127522</v>
      </c>
      <c r="G49" s="19">
        <v>6004972</v>
      </c>
    </row>
    <row r="50" spans="1:7" x14ac:dyDescent="0.25">
      <c r="A50" s="13" t="s">
        <v>114</v>
      </c>
      <c r="B50" s="14" t="s">
        <v>115</v>
      </c>
      <c r="C50" s="15" t="s">
        <v>42</v>
      </c>
      <c r="D50" s="20">
        <v>32088</v>
      </c>
      <c r="E50" s="17">
        <v>44727</v>
      </c>
      <c r="F50" s="18">
        <v>6706618</v>
      </c>
      <c r="G50" s="19">
        <v>6572486</v>
      </c>
    </row>
    <row r="51" spans="1:7" x14ac:dyDescent="0.25">
      <c r="A51" s="13" t="s">
        <v>114</v>
      </c>
      <c r="B51" s="14" t="s">
        <v>115</v>
      </c>
      <c r="C51" s="15" t="s">
        <v>42</v>
      </c>
      <c r="D51" s="20">
        <v>33141</v>
      </c>
      <c r="E51" s="17">
        <v>44747</v>
      </c>
      <c r="F51" s="18">
        <v>148399262</v>
      </c>
      <c r="G51" s="19">
        <v>87259224</v>
      </c>
    </row>
    <row r="52" spans="1:7" x14ac:dyDescent="0.25">
      <c r="A52" s="13" t="s">
        <v>114</v>
      </c>
      <c r="B52" s="14" t="s">
        <v>115</v>
      </c>
      <c r="C52" s="15" t="s">
        <v>42</v>
      </c>
      <c r="D52" s="20">
        <v>34364</v>
      </c>
      <c r="E52" s="17">
        <v>44757</v>
      </c>
      <c r="F52" s="18">
        <v>2509410</v>
      </c>
      <c r="G52" s="19">
        <v>2459222</v>
      </c>
    </row>
    <row r="53" spans="1:7" x14ac:dyDescent="0.25">
      <c r="A53" s="13" t="s">
        <v>114</v>
      </c>
      <c r="B53" s="14" t="s">
        <v>115</v>
      </c>
      <c r="C53" s="15" t="s">
        <v>42</v>
      </c>
      <c r="D53" s="20">
        <v>36940</v>
      </c>
      <c r="E53" s="17">
        <v>44769</v>
      </c>
      <c r="F53" s="18">
        <v>1713088</v>
      </c>
      <c r="G53" s="19">
        <v>1678826</v>
      </c>
    </row>
    <row r="54" spans="1:7" x14ac:dyDescent="0.25">
      <c r="A54" s="13" t="s">
        <v>114</v>
      </c>
      <c r="B54" s="14" t="s">
        <v>115</v>
      </c>
      <c r="C54" s="15" t="s">
        <v>42</v>
      </c>
      <c r="D54" s="20">
        <v>36901</v>
      </c>
      <c r="E54" s="17">
        <v>44769</v>
      </c>
      <c r="F54" s="18">
        <v>2767240</v>
      </c>
      <c r="G54" s="19">
        <v>2711895</v>
      </c>
    </row>
    <row r="55" spans="1:7" x14ac:dyDescent="0.25">
      <c r="A55" s="13" t="s">
        <v>114</v>
      </c>
      <c r="B55" s="14" t="s">
        <v>115</v>
      </c>
      <c r="C55" s="15" t="s">
        <v>42</v>
      </c>
      <c r="D55" s="20">
        <v>36853</v>
      </c>
      <c r="E55" s="17">
        <v>44769</v>
      </c>
      <c r="F55" s="18">
        <v>2866070</v>
      </c>
      <c r="G55" s="19">
        <v>2808749</v>
      </c>
    </row>
    <row r="56" spans="1:7" x14ac:dyDescent="0.25">
      <c r="A56" s="13" t="s">
        <v>114</v>
      </c>
      <c r="B56" s="14" t="s">
        <v>115</v>
      </c>
      <c r="C56" s="15" t="s">
        <v>42</v>
      </c>
      <c r="D56" s="20">
        <v>36882</v>
      </c>
      <c r="E56" s="17">
        <v>44769</v>
      </c>
      <c r="F56" s="18">
        <v>2866070</v>
      </c>
      <c r="G56" s="19">
        <v>2808749</v>
      </c>
    </row>
    <row r="57" spans="1:7" x14ac:dyDescent="0.25">
      <c r="A57" s="13" t="s">
        <v>114</v>
      </c>
      <c r="B57" s="14" t="s">
        <v>115</v>
      </c>
      <c r="C57" s="15" t="s">
        <v>42</v>
      </c>
      <c r="D57" s="20">
        <v>36863</v>
      </c>
      <c r="E57" s="17">
        <v>44769</v>
      </c>
      <c r="F57" s="18">
        <v>5929860</v>
      </c>
      <c r="G57" s="19">
        <v>5811263</v>
      </c>
    </row>
    <row r="58" spans="1:7" x14ac:dyDescent="0.25">
      <c r="A58" s="13" t="s">
        <v>114</v>
      </c>
      <c r="B58" s="14" t="s">
        <v>115</v>
      </c>
      <c r="C58" s="15" t="s">
        <v>42</v>
      </c>
      <c r="D58" s="20">
        <v>37306</v>
      </c>
      <c r="E58" s="17">
        <v>44770</v>
      </c>
      <c r="F58" s="18">
        <v>2470750</v>
      </c>
      <c r="G58" s="19">
        <v>2421335</v>
      </c>
    </row>
    <row r="59" spans="1:7" x14ac:dyDescent="0.25">
      <c r="A59" s="13" t="s">
        <v>114</v>
      </c>
      <c r="B59" s="14" t="s">
        <v>115</v>
      </c>
      <c r="C59" s="15" t="s">
        <v>42</v>
      </c>
      <c r="D59" s="20">
        <v>37315</v>
      </c>
      <c r="E59" s="17">
        <v>44770</v>
      </c>
      <c r="F59" s="18">
        <v>2964900</v>
      </c>
      <c r="G59" s="19">
        <v>2905602</v>
      </c>
    </row>
    <row r="60" spans="1:7" x14ac:dyDescent="0.25">
      <c r="A60" s="13" t="s">
        <v>114</v>
      </c>
      <c r="B60" s="14" t="s">
        <v>115</v>
      </c>
      <c r="C60" s="15" t="s">
        <v>42</v>
      </c>
      <c r="D60" s="20">
        <v>37281</v>
      </c>
      <c r="E60" s="17">
        <v>44770</v>
      </c>
      <c r="F60" s="18">
        <v>5139212</v>
      </c>
      <c r="G60" s="19">
        <v>5036428</v>
      </c>
    </row>
  </sheetData>
  <conditionalFormatting sqref="D9:D60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1"/>
  <sheetViews>
    <sheetView topLeftCell="A2" workbookViewId="0">
      <selection activeCell="D8" sqref="D8"/>
    </sheetView>
  </sheetViews>
  <sheetFormatPr baseColWidth="10" defaultRowHeight="15" x14ac:dyDescent="0.25"/>
  <cols>
    <col min="2" max="2" width="39.7109375" bestFit="1" customWidth="1"/>
    <col min="3" max="3" width="7.42578125" bestFit="1" customWidth="1"/>
    <col min="5" max="5" width="19.85546875" bestFit="1" customWidth="1"/>
    <col min="9" max="10" width="15.140625" bestFit="1" customWidth="1"/>
    <col min="11" max="11" width="14.5703125" customWidth="1"/>
    <col min="12" max="12" width="47" bestFit="1" customWidth="1"/>
    <col min="13" max="13" width="14.140625" bestFit="1" customWidth="1"/>
    <col min="14" max="14" width="13.140625" style="62" bestFit="1" customWidth="1"/>
    <col min="18" max="24" width="0" hidden="1" customWidth="1"/>
    <col min="26" max="26" width="0" hidden="1" customWidth="1"/>
    <col min="27" max="27" width="15.140625" style="62" bestFit="1" customWidth="1"/>
  </cols>
  <sheetData>
    <row r="1" spans="1:42" x14ac:dyDescent="0.25">
      <c r="I1" s="10">
        <f>SUBTOTAL(9,I3:I61)</f>
        <v>372253454</v>
      </c>
      <c r="J1" s="10">
        <f>SUBTOTAL(9,J3:J61)</f>
        <v>288950085</v>
      </c>
    </row>
    <row r="2" spans="1:42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1" t="s">
        <v>6</v>
      </c>
      <c r="H2" s="1" t="s">
        <v>7</v>
      </c>
      <c r="I2" s="3" t="s">
        <v>8</v>
      </c>
      <c r="J2" s="3" t="s">
        <v>9</v>
      </c>
      <c r="K2" s="1" t="s">
        <v>10</v>
      </c>
      <c r="L2" s="4" t="s">
        <v>11</v>
      </c>
      <c r="M2" s="4" t="s">
        <v>153</v>
      </c>
      <c r="N2" s="6" t="s">
        <v>12</v>
      </c>
      <c r="O2" s="4" t="s">
        <v>13</v>
      </c>
      <c r="P2" s="1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5" t="s">
        <v>19</v>
      </c>
      <c r="V2" s="5" t="s">
        <v>20</v>
      </c>
      <c r="W2" s="5" t="s">
        <v>21</v>
      </c>
      <c r="X2" s="5" t="s">
        <v>22</v>
      </c>
      <c r="Y2" s="3" t="s">
        <v>23</v>
      </c>
      <c r="Z2" s="3" t="s">
        <v>24</v>
      </c>
      <c r="AA2" s="6" t="s">
        <v>25</v>
      </c>
      <c r="AB2" s="6" t="s">
        <v>26</v>
      </c>
      <c r="AC2" s="4" t="s">
        <v>27</v>
      </c>
      <c r="AD2" s="4" t="s">
        <v>28</v>
      </c>
      <c r="AE2" s="6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3" t="s">
        <v>38</v>
      </c>
      <c r="AO2" s="3" t="s">
        <v>39</v>
      </c>
      <c r="AP2" s="1" t="s">
        <v>40</v>
      </c>
    </row>
    <row r="3" spans="1:42" x14ac:dyDescent="0.25">
      <c r="A3" s="7">
        <v>900826841</v>
      </c>
      <c r="B3" s="7" t="s">
        <v>41</v>
      </c>
      <c r="C3" s="7" t="s">
        <v>42</v>
      </c>
      <c r="D3" s="7">
        <v>28845</v>
      </c>
      <c r="E3" s="7" t="s">
        <v>43</v>
      </c>
      <c r="F3" s="7"/>
      <c r="G3" s="7"/>
      <c r="H3" s="8">
        <v>44697</v>
      </c>
      <c r="I3" s="9">
        <v>25990625</v>
      </c>
      <c r="J3" s="9">
        <v>25470813</v>
      </c>
      <c r="K3" s="7" t="s">
        <v>44</v>
      </c>
      <c r="L3" s="7" t="s">
        <v>149</v>
      </c>
      <c r="M3" s="7" t="s">
        <v>151</v>
      </c>
      <c r="N3" s="9">
        <v>0</v>
      </c>
      <c r="O3" s="7"/>
      <c r="P3" s="7" t="s">
        <v>45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7"/>
      <c r="W3" s="9">
        <v>0</v>
      </c>
      <c r="X3" s="7"/>
      <c r="Y3" s="9">
        <v>0</v>
      </c>
      <c r="Z3" s="9">
        <v>0</v>
      </c>
      <c r="AA3" s="9">
        <v>25470812.5</v>
      </c>
      <c r="AB3" s="9">
        <v>0</v>
      </c>
      <c r="AC3" s="7">
        <v>4800055039</v>
      </c>
      <c r="AD3" s="7" t="s">
        <v>143</v>
      </c>
      <c r="AE3" s="9">
        <v>0</v>
      </c>
      <c r="AF3" s="8">
        <v>44697</v>
      </c>
      <c r="AG3" s="7"/>
      <c r="AH3" s="7"/>
      <c r="AI3" s="7"/>
      <c r="AJ3" s="7" t="s">
        <v>46</v>
      </c>
      <c r="AK3" s="7"/>
      <c r="AL3" s="7"/>
      <c r="AM3" s="7"/>
      <c r="AN3" s="9">
        <v>0</v>
      </c>
      <c r="AO3" s="9">
        <v>0</v>
      </c>
      <c r="AP3" s="7"/>
    </row>
    <row r="4" spans="1:42" x14ac:dyDescent="0.25">
      <c r="A4" s="7">
        <v>900826841</v>
      </c>
      <c r="B4" s="7" t="s">
        <v>41</v>
      </c>
      <c r="C4" s="7" t="s">
        <v>42</v>
      </c>
      <c r="D4" s="7">
        <v>28847</v>
      </c>
      <c r="E4" s="7" t="s">
        <v>47</v>
      </c>
      <c r="F4" s="7"/>
      <c r="G4" s="7"/>
      <c r="H4" s="8">
        <v>44697</v>
      </c>
      <c r="I4" s="9">
        <v>9155326</v>
      </c>
      <c r="J4" s="9">
        <v>8972219</v>
      </c>
      <c r="K4" s="7" t="s">
        <v>44</v>
      </c>
      <c r="L4" s="7" t="s">
        <v>149</v>
      </c>
      <c r="M4" s="7" t="s">
        <v>152</v>
      </c>
      <c r="N4" s="9">
        <v>0</v>
      </c>
      <c r="O4" s="7"/>
      <c r="P4" s="7" t="s">
        <v>45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7"/>
      <c r="W4" s="9">
        <v>0</v>
      </c>
      <c r="X4" s="7"/>
      <c r="Y4" s="9">
        <v>0</v>
      </c>
      <c r="Z4" s="9">
        <v>0</v>
      </c>
      <c r="AA4" s="9">
        <v>8972219.4800000004</v>
      </c>
      <c r="AB4" s="9">
        <v>0</v>
      </c>
      <c r="AC4" s="7">
        <v>4800055039</v>
      </c>
      <c r="AD4" s="7" t="s">
        <v>143</v>
      </c>
      <c r="AE4" s="9">
        <v>0</v>
      </c>
      <c r="AF4" s="8">
        <v>44697</v>
      </c>
      <c r="AG4" s="7"/>
      <c r="AH4" s="7"/>
      <c r="AI4" s="7"/>
      <c r="AJ4" s="7" t="s">
        <v>46</v>
      </c>
      <c r="AK4" s="7"/>
      <c r="AL4" s="7"/>
      <c r="AM4" s="7"/>
      <c r="AN4" s="9">
        <v>0</v>
      </c>
      <c r="AO4" s="9">
        <v>0</v>
      </c>
      <c r="AP4" s="7"/>
    </row>
    <row r="5" spans="1:42" x14ac:dyDescent="0.25">
      <c r="A5" s="7">
        <v>900826841</v>
      </c>
      <c r="B5" s="7" t="s">
        <v>41</v>
      </c>
      <c r="C5" s="7" t="s">
        <v>42</v>
      </c>
      <c r="D5" s="7">
        <v>30859</v>
      </c>
      <c r="E5" s="7" t="s">
        <v>48</v>
      </c>
      <c r="F5" s="7"/>
      <c r="G5" s="7"/>
      <c r="H5" s="8">
        <v>44714</v>
      </c>
      <c r="I5" s="9">
        <v>20785415</v>
      </c>
      <c r="J5" s="9">
        <v>5031669</v>
      </c>
      <c r="K5" s="7" t="s">
        <v>44</v>
      </c>
      <c r="L5" s="7" t="s">
        <v>149</v>
      </c>
      <c r="M5" s="7"/>
      <c r="N5" s="9">
        <v>0</v>
      </c>
      <c r="O5" s="7"/>
      <c r="P5" s="7" t="s">
        <v>45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7"/>
      <c r="W5" s="9">
        <v>0</v>
      </c>
      <c r="X5" s="7"/>
      <c r="Y5" s="9">
        <v>0</v>
      </c>
      <c r="Z5" s="9">
        <v>0</v>
      </c>
      <c r="AA5" s="9">
        <v>20369706.699999999</v>
      </c>
      <c r="AB5" s="9">
        <v>415708</v>
      </c>
      <c r="AC5" s="7">
        <v>4800055540</v>
      </c>
      <c r="AD5" s="7" t="s">
        <v>144</v>
      </c>
      <c r="AE5" s="9">
        <v>0</v>
      </c>
      <c r="AF5" s="8">
        <v>44714</v>
      </c>
      <c r="AG5" s="7"/>
      <c r="AH5" s="7"/>
      <c r="AI5" s="7"/>
      <c r="AJ5" s="7" t="s">
        <v>46</v>
      </c>
      <c r="AK5" s="7"/>
      <c r="AL5" s="7"/>
      <c r="AM5" s="7"/>
      <c r="AN5" s="9">
        <v>0</v>
      </c>
      <c r="AO5" s="9">
        <v>0</v>
      </c>
      <c r="AP5" s="7"/>
    </row>
    <row r="6" spans="1:42" x14ac:dyDescent="0.25">
      <c r="A6" s="7">
        <v>900826841</v>
      </c>
      <c r="B6" s="7" t="s">
        <v>41</v>
      </c>
      <c r="C6" s="7" t="s">
        <v>42</v>
      </c>
      <c r="D6" s="7">
        <v>31602</v>
      </c>
      <c r="E6" s="7" t="s">
        <v>49</v>
      </c>
      <c r="F6" s="7"/>
      <c r="G6" s="7"/>
      <c r="H6" s="8">
        <v>44722</v>
      </c>
      <c r="I6" s="9">
        <v>2964900</v>
      </c>
      <c r="J6" s="9">
        <v>2905602</v>
      </c>
      <c r="K6" s="7" t="s">
        <v>44</v>
      </c>
      <c r="L6" s="7" t="s">
        <v>154</v>
      </c>
      <c r="M6" s="7"/>
      <c r="N6" s="9">
        <v>0</v>
      </c>
      <c r="O6" s="7"/>
      <c r="P6" s="7" t="s">
        <v>45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7"/>
      <c r="W6" s="9">
        <v>0</v>
      </c>
      <c r="X6" s="7"/>
      <c r="Y6" s="9">
        <v>0</v>
      </c>
      <c r="Z6" s="9">
        <v>0</v>
      </c>
      <c r="AA6" s="9">
        <v>0</v>
      </c>
      <c r="AB6" s="9">
        <v>0</v>
      </c>
      <c r="AC6" s="7"/>
      <c r="AD6" s="7"/>
      <c r="AE6" s="9">
        <v>0</v>
      </c>
      <c r="AF6" s="8">
        <v>44722</v>
      </c>
      <c r="AG6" s="7"/>
      <c r="AH6" s="7"/>
      <c r="AI6" s="7"/>
      <c r="AJ6" s="7" t="s">
        <v>46</v>
      </c>
      <c r="AK6" s="7"/>
      <c r="AL6" s="7"/>
      <c r="AM6" s="7"/>
      <c r="AN6" s="9">
        <v>0</v>
      </c>
      <c r="AO6" s="9">
        <v>0</v>
      </c>
      <c r="AP6" s="7"/>
    </row>
    <row r="7" spans="1:42" x14ac:dyDescent="0.25">
      <c r="A7" s="7">
        <v>900826841</v>
      </c>
      <c r="B7" s="7" t="s">
        <v>41</v>
      </c>
      <c r="C7" s="7" t="s">
        <v>42</v>
      </c>
      <c r="D7" s="7">
        <v>31607</v>
      </c>
      <c r="E7" s="7" t="s">
        <v>50</v>
      </c>
      <c r="F7" s="7"/>
      <c r="G7" s="7"/>
      <c r="H7" s="8">
        <v>44722</v>
      </c>
      <c r="I7" s="9">
        <v>6127522</v>
      </c>
      <c r="J7" s="9">
        <v>6004972</v>
      </c>
      <c r="K7" s="7" t="s">
        <v>44</v>
      </c>
      <c r="L7" s="7" t="s">
        <v>154</v>
      </c>
      <c r="M7" s="7"/>
      <c r="N7" s="9">
        <v>0</v>
      </c>
      <c r="O7" s="7"/>
      <c r="P7" s="7" t="s">
        <v>45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7"/>
      <c r="W7" s="9">
        <v>0</v>
      </c>
      <c r="X7" s="7"/>
      <c r="Y7" s="9">
        <v>0</v>
      </c>
      <c r="Z7" s="9">
        <v>0</v>
      </c>
      <c r="AA7" s="9">
        <v>0</v>
      </c>
      <c r="AB7" s="9">
        <v>0</v>
      </c>
      <c r="AC7" s="7"/>
      <c r="AD7" s="7"/>
      <c r="AE7" s="9">
        <v>0</v>
      </c>
      <c r="AF7" s="8">
        <v>44722</v>
      </c>
      <c r="AG7" s="7"/>
      <c r="AH7" s="7"/>
      <c r="AI7" s="7"/>
      <c r="AJ7" s="7" t="s">
        <v>46</v>
      </c>
      <c r="AK7" s="7"/>
      <c r="AL7" s="7"/>
      <c r="AM7" s="7"/>
      <c r="AN7" s="9">
        <v>0</v>
      </c>
      <c r="AO7" s="9">
        <v>0</v>
      </c>
      <c r="AP7" s="7"/>
    </row>
    <row r="8" spans="1:42" x14ac:dyDescent="0.25">
      <c r="A8" s="7">
        <v>900826841</v>
      </c>
      <c r="B8" s="7" t="s">
        <v>41</v>
      </c>
      <c r="C8" s="7" t="s">
        <v>42</v>
      </c>
      <c r="D8" s="7">
        <v>31609</v>
      </c>
      <c r="E8" s="7" t="s">
        <v>51</v>
      </c>
      <c r="F8" s="7"/>
      <c r="G8" s="7"/>
      <c r="H8" s="8">
        <v>44722</v>
      </c>
      <c r="I8" s="9">
        <v>2964900</v>
      </c>
      <c r="J8" s="9">
        <v>2905602</v>
      </c>
      <c r="K8" s="7" t="s">
        <v>44</v>
      </c>
      <c r="L8" s="7" t="s">
        <v>154</v>
      </c>
      <c r="M8" s="7"/>
      <c r="N8" s="9">
        <v>0</v>
      </c>
      <c r="O8" s="7"/>
      <c r="P8" s="7" t="s">
        <v>45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7"/>
      <c r="W8" s="9">
        <v>0</v>
      </c>
      <c r="X8" s="7"/>
      <c r="Y8" s="9">
        <v>0</v>
      </c>
      <c r="Z8" s="9">
        <v>0</v>
      </c>
      <c r="AA8" s="9">
        <v>0</v>
      </c>
      <c r="AB8" s="9">
        <v>0</v>
      </c>
      <c r="AC8" s="7"/>
      <c r="AD8" s="7"/>
      <c r="AE8" s="9">
        <v>0</v>
      </c>
      <c r="AF8" s="8">
        <v>44722</v>
      </c>
      <c r="AG8" s="7"/>
      <c r="AH8" s="7"/>
      <c r="AI8" s="7"/>
      <c r="AJ8" s="7" t="s">
        <v>46</v>
      </c>
      <c r="AK8" s="7"/>
      <c r="AL8" s="7"/>
      <c r="AM8" s="7"/>
      <c r="AN8" s="9">
        <v>0</v>
      </c>
      <c r="AO8" s="9">
        <v>0</v>
      </c>
      <c r="AP8" s="7"/>
    </row>
    <row r="9" spans="1:42" x14ac:dyDescent="0.25">
      <c r="A9" s="7">
        <v>900826841</v>
      </c>
      <c r="B9" s="7" t="s">
        <v>41</v>
      </c>
      <c r="C9" s="7" t="s">
        <v>42</v>
      </c>
      <c r="D9" s="7">
        <v>31611</v>
      </c>
      <c r="E9" s="7" t="s">
        <v>52</v>
      </c>
      <c r="F9" s="7"/>
      <c r="G9" s="7"/>
      <c r="H9" s="8">
        <v>44722</v>
      </c>
      <c r="I9" s="9">
        <v>1713088</v>
      </c>
      <c r="J9" s="9">
        <v>1678826</v>
      </c>
      <c r="K9" s="7" t="s">
        <v>44</v>
      </c>
      <c r="L9" s="7" t="s">
        <v>154</v>
      </c>
      <c r="M9" s="7"/>
      <c r="N9" s="9">
        <v>0</v>
      </c>
      <c r="O9" s="7"/>
      <c r="P9" s="7" t="s">
        <v>45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7"/>
      <c r="W9" s="9">
        <v>0</v>
      </c>
      <c r="X9" s="7"/>
      <c r="Y9" s="9">
        <v>0</v>
      </c>
      <c r="Z9" s="9">
        <v>0</v>
      </c>
      <c r="AA9" s="9">
        <v>0</v>
      </c>
      <c r="AB9" s="9">
        <v>0</v>
      </c>
      <c r="AC9" s="7"/>
      <c r="AD9" s="7"/>
      <c r="AE9" s="9">
        <v>0</v>
      </c>
      <c r="AF9" s="8">
        <v>44722</v>
      </c>
      <c r="AG9" s="7"/>
      <c r="AH9" s="7"/>
      <c r="AI9" s="7"/>
      <c r="AJ9" s="7" t="s">
        <v>46</v>
      </c>
      <c r="AK9" s="7"/>
      <c r="AL9" s="7"/>
      <c r="AM9" s="7"/>
      <c r="AN9" s="9">
        <v>0</v>
      </c>
      <c r="AO9" s="9">
        <v>0</v>
      </c>
      <c r="AP9" s="7"/>
    </row>
    <row r="10" spans="1:42" x14ac:dyDescent="0.25">
      <c r="A10" s="7">
        <v>900826841</v>
      </c>
      <c r="B10" s="7" t="s">
        <v>41</v>
      </c>
      <c r="C10" s="7" t="s">
        <v>42</v>
      </c>
      <c r="D10" s="7">
        <v>31612</v>
      </c>
      <c r="E10" s="7" t="s">
        <v>53</v>
      </c>
      <c r="F10" s="7"/>
      <c r="G10" s="7"/>
      <c r="H10" s="8">
        <v>44722</v>
      </c>
      <c r="I10" s="9">
        <v>2569580</v>
      </c>
      <c r="J10" s="9">
        <v>2518188</v>
      </c>
      <c r="K10" s="7" t="s">
        <v>44</v>
      </c>
      <c r="L10" s="7" t="s">
        <v>154</v>
      </c>
      <c r="M10" s="7"/>
      <c r="N10" s="9">
        <v>0</v>
      </c>
      <c r="O10" s="7"/>
      <c r="P10" s="7" t="s">
        <v>45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7"/>
      <c r="W10" s="9">
        <v>0</v>
      </c>
      <c r="X10" s="7"/>
      <c r="Y10" s="9">
        <v>0</v>
      </c>
      <c r="Z10" s="9">
        <v>0</v>
      </c>
      <c r="AA10" s="9">
        <v>0</v>
      </c>
      <c r="AB10" s="9">
        <v>0</v>
      </c>
      <c r="AC10" s="7"/>
      <c r="AD10" s="7"/>
      <c r="AE10" s="9">
        <v>0</v>
      </c>
      <c r="AF10" s="8">
        <v>44722</v>
      </c>
      <c r="AG10" s="7"/>
      <c r="AH10" s="7"/>
      <c r="AI10" s="7"/>
      <c r="AJ10" s="7" t="s">
        <v>46</v>
      </c>
      <c r="AK10" s="7"/>
      <c r="AL10" s="7"/>
      <c r="AM10" s="7"/>
      <c r="AN10" s="9">
        <v>0</v>
      </c>
      <c r="AO10" s="9">
        <v>0</v>
      </c>
      <c r="AP10" s="7"/>
    </row>
    <row r="11" spans="1:42" x14ac:dyDescent="0.25">
      <c r="A11" s="7">
        <v>900826841</v>
      </c>
      <c r="B11" s="7" t="s">
        <v>41</v>
      </c>
      <c r="C11" s="7" t="s">
        <v>42</v>
      </c>
      <c r="D11" s="7">
        <v>31614</v>
      </c>
      <c r="E11" s="7" t="s">
        <v>54</v>
      </c>
      <c r="F11" s="7"/>
      <c r="G11" s="7"/>
      <c r="H11" s="8">
        <v>44722</v>
      </c>
      <c r="I11" s="9">
        <v>5139212</v>
      </c>
      <c r="J11" s="9">
        <v>5036428</v>
      </c>
      <c r="K11" s="7" t="s">
        <v>44</v>
      </c>
      <c r="L11" s="7" t="s">
        <v>154</v>
      </c>
      <c r="M11" s="7"/>
      <c r="N11" s="9">
        <v>0</v>
      </c>
      <c r="O11" s="7"/>
      <c r="P11" s="7" t="s">
        <v>45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7"/>
      <c r="W11" s="9">
        <v>0</v>
      </c>
      <c r="X11" s="7"/>
      <c r="Y11" s="9">
        <v>0</v>
      </c>
      <c r="Z11" s="9">
        <v>0</v>
      </c>
      <c r="AA11" s="9">
        <v>0</v>
      </c>
      <c r="AB11" s="9">
        <v>0</v>
      </c>
      <c r="AC11" s="7"/>
      <c r="AD11" s="7"/>
      <c r="AE11" s="9">
        <v>0</v>
      </c>
      <c r="AF11" s="8">
        <v>44722</v>
      </c>
      <c r="AG11" s="7"/>
      <c r="AH11" s="7"/>
      <c r="AI11" s="7"/>
      <c r="AJ11" s="7" t="s">
        <v>46</v>
      </c>
      <c r="AK11" s="7"/>
      <c r="AL11" s="7"/>
      <c r="AM11" s="7"/>
      <c r="AN11" s="9">
        <v>0</v>
      </c>
      <c r="AO11" s="9">
        <v>0</v>
      </c>
      <c r="AP11" s="7"/>
    </row>
    <row r="12" spans="1:42" x14ac:dyDescent="0.25">
      <c r="A12" s="7">
        <v>900826841</v>
      </c>
      <c r="B12" s="7" t="s">
        <v>41</v>
      </c>
      <c r="C12" s="7" t="s">
        <v>42</v>
      </c>
      <c r="D12" s="7">
        <v>31616</v>
      </c>
      <c r="E12" s="7" t="s">
        <v>55</v>
      </c>
      <c r="F12" s="7"/>
      <c r="G12" s="7"/>
      <c r="H12" s="8">
        <v>44722</v>
      </c>
      <c r="I12" s="9">
        <v>3063730</v>
      </c>
      <c r="J12" s="9">
        <v>3002455</v>
      </c>
      <c r="K12" s="7" t="s">
        <v>44</v>
      </c>
      <c r="L12" s="7" t="s">
        <v>154</v>
      </c>
      <c r="M12" s="7"/>
      <c r="N12" s="9">
        <v>0</v>
      </c>
      <c r="O12" s="7"/>
      <c r="P12" s="7" t="s">
        <v>45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7"/>
      <c r="W12" s="9">
        <v>0</v>
      </c>
      <c r="X12" s="7"/>
      <c r="Y12" s="9">
        <v>0</v>
      </c>
      <c r="Z12" s="9">
        <v>0</v>
      </c>
      <c r="AA12" s="9">
        <v>0</v>
      </c>
      <c r="AB12" s="9">
        <v>0</v>
      </c>
      <c r="AC12" s="7"/>
      <c r="AD12" s="7"/>
      <c r="AE12" s="9">
        <v>0</v>
      </c>
      <c r="AF12" s="8">
        <v>44722</v>
      </c>
      <c r="AG12" s="7"/>
      <c r="AH12" s="7"/>
      <c r="AI12" s="7"/>
      <c r="AJ12" s="7" t="s">
        <v>46</v>
      </c>
      <c r="AK12" s="7"/>
      <c r="AL12" s="7"/>
      <c r="AM12" s="7"/>
      <c r="AN12" s="9">
        <v>0</v>
      </c>
      <c r="AO12" s="9">
        <v>0</v>
      </c>
      <c r="AP12" s="7"/>
    </row>
    <row r="13" spans="1:42" x14ac:dyDescent="0.25">
      <c r="A13" s="7">
        <v>900826841</v>
      </c>
      <c r="B13" s="7" t="s">
        <v>41</v>
      </c>
      <c r="C13" s="7" t="s">
        <v>42</v>
      </c>
      <c r="D13" s="7">
        <v>31625</v>
      </c>
      <c r="E13" s="7" t="s">
        <v>56</v>
      </c>
      <c r="F13" s="7"/>
      <c r="G13" s="7"/>
      <c r="H13" s="8">
        <v>44722</v>
      </c>
      <c r="I13" s="9">
        <v>1185960</v>
      </c>
      <c r="J13" s="9">
        <v>1162241</v>
      </c>
      <c r="K13" s="7" t="s">
        <v>44</v>
      </c>
      <c r="L13" s="7" t="s">
        <v>154</v>
      </c>
      <c r="M13" s="7"/>
      <c r="N13" s="9">
        <v>0</v>
      </c>
      <c r="O13" s="7"/>
      <c r="P13" s="7" t="s">
        <v>45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7"/>
      <c r="W13" s="9">
        <v>0</v>
      </c>
      <c r="X13" s="7"/>
      <c r="Y13" s="9">
        <v>0</v>
      </c>
      <c r="Z13" s="9">
        <v>0</v>
      </c>
      <c r="AA13" s="9">
        <v>0</v>
      </c>
      <c r="AB13" s="9">
        <v>0</v>
      </c>
      <c r="AC13" s="7"/>
      <c r="AD13" s="7"/>
      <c r="AE13" s="9">
        <v>0</v>
      </c>
      <c r="AF13" s="8">
        <v>44722</v>
      </c>
      <c r="AG13" s="7"/>
      <c r="AH13" s="7"/>
      <c r="AI13" s="7"/>
      <c r="AJ13" s="7" t="s">
        <v>46</v>
      </c>
      <c r="AK13" s="7"/>
      <c r="AL13" s="7"/>
      <c r="AM13" s="7"/>
      <c r="AN13" s="9">
        <v>0</v>
      </c>
      <c r="AO13" s="9">
        <v>0</v>
      </c>
      <c r="AP13" s="7"/>
    </row>
    <row r="14" spans="1:42" x14ac:dyDescent="0.25">
      <c r="A14" s="7">
        <v>900826841</v>
      </c>
      <c r="B14" s="7" t="s">
        <v>41</v>
      </c>
      <c r="C14" s="7" t="s">
        <v>42</v>
      </c>
      <c r="D14" s="7">
        <v>32088</v>
      </c>
      <c r="E14" s="7" t="s">
        <v>57</v>
      </c>
      <c r="F14" s="7"/>
      <c r="G14" s="7"/>
      <c r="H14" s="8">
        <v>44727</v>
      </c>
      <c r="I14" s="9">
        <v>6706618</v>
      </c>
      <c r="J14" s="9">
        <v>6572486</v>
      </c>
      <c r="K14" s="7" t="s">
        <v>44</v>
      </c>
      <c r="L14" s="7" t="s">
        <v>149</v>
      </c>
      <c r="M14" s="7" t="s">
        <v>151</v>
      </c>
      <c r="N14" s="9">
        <v>0</v>
      </c>
      <c r="O14" s="7"/>
      <c r="P14" s="7" t="s">
        <v>45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7"/>
      <c r="W14" s="9">
        <v>0</v>
      </c>
      <c r="X14" s="7"/>
      <c r="Y14" s="9">
        <v>0</v>
      </c>
      <c r="Z14" s="9">
        <v>0</v>
      </c>
      <c r="AA14" s="9">
        <v>6572485.6399999997</v>
      </c>
      <c r="AB14" s="9">
        <v>0</v>
      </c>
      <c r="AC14" s="7">
        <v>1222006508</v>
      </c>
      <c r="AD14" s="7" t="s">
        <v>145</v>
      </c>
      <c r="AE14" s="9">
        <v>0</v>
      </c>
      <c r="AF14" s="8">
        <v>44727</v>
      </c>
      <c r="AG14" s="7"/>
      <c r="AH14" s="7"/>
      <c r="AI14" s="7"/>
      <c r="AJ14" s="7" t="s">
        <v>46</v>
      </c>
      <c r="AK14" s="7"/>
      <c r="AL14" s="7"/>
      <c r="AM14" s="7"/>
      <c r="AN14" s="9">
        <v>0</v>
      </c>
      <c r="AO14" s="9">
        <v>0</v>
      </c>
      <c r="AP14" s="7"/>
    </row>
    <row r="15" spans="1:42" x14ac:dyDescent="0.25">
      <c r="A15" s="7">
        <v>900826841</v>
      </c>
      <c r="B15" s="7" t="s">
        <v>41</v>
      </c>
      <c r="C15" s="7" t="s">
        <v>42</v>
      </c>
      <c r="D15" s="7">
        <v>33141</v>
      </c>
      <c r="E15" s="7" t="s">
        <v>58</v>
      </c>
      <c r="F15" s="7"/>
      <c r="G15" s="7"/>
      <c r="H15" s="8">
        <v>44747</v>
      </c>
      <c r="I15" s="9">
        <v>148399262</v>
      </c>
      <c r="J15" s="9">
        <v>87259224</v>
      </c>
      <c r="K15" s="7" t="s">
        <v>44</v>
      </c>
      <c r="L15" s="7" t="s">
        <v>149</v>
      </c>
      <c r="M15" s="7"/>
      <c r="N15" s="9">
        <v>0</v>
      </c>
      <c r="O15" s="7"/>
      <c r="P15" s="7" t="s">
        <v>45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7"/>
      <c r="W15" s="9">
        <v>0</v>
      </c>
      <c r="X15" s="7"/>
      <c r="Y15" s="9">
        <v>0</v>
      </c>
      <c r="Z15" s="9">
        <v>0</v>
      </c>
      <c r="AA15" s="9">
        <v>145431276.75999999</v>
      </c>
      <c r="AB15" s="9">
        <v>2967985</v>
      </c>
      <c r="AC15" s="7">
        <v>4800056668</v>
      </c>
      <c r="AD15" s="7" t="s">
        <v>146</v>
      </c>
      <c r="AE15" s="9">
        <v>0</v>
      </c>
      <c r="AF15" s="8">
        <v>44747</v>
      </c>
      <c r="AG15" s="7"/>
      <c r="AH15" s="7"/>
      <c r="AI15" s="7"/>
      <c r="AJ15" s="7" t="s">
        <v>46</v>
      </c>
      <c r="AK15" s="7"/>
      <c r="AL15" s="7"/>
      <c r="AM15" s="7"/>
      <c r="AN15" s="9">
        <v>0</v>
      </c>
      <c r="AO15" s="9">
        <v>0</v>
      </c>
      <c r="AP15" s="7"/>
    </row>
    <row r="16" spans="1:42" x14ac:dyDescent="0.25">
      <c r="A16" s="7">
        <v>900826841</v>
      </c>
      <c r="B16" s="7" t="s">
        <v>41</v>
      </c>
      <c r="C16" s="7" t="s">
        <v>42</v>
      </c>
      <c r="D16" s="7">
        <v>34364</v>
      </c>
      <c r="E16" s="7" t="s">
        <v>59</v>
      </c>
      <c r="F16" s="7"/>
      <c r="G16" s="7"/>
      <c r="H16" s="8">
        <v>44757</v>
      </c>
      <c r="I16" s="9">
        <v>2509410</v>
      </c>
      <c r="J16" s="9">
        <v>2459222</v>
      </c>
      <c r="K16" s="7" t="s">
        <v>44</v>
      </c>
      <c r="L16" s="7" t="s">
        <v>149</v>
      </c>
      <c r="M16" s="7"/>
      <c r="N16" s="9">
        <v>0</v>
      </c>
      <c r="O16" s="7"/>
      <c r="P16" s="7" t="s">
        <v>45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7"/>
      <c r="W16" s="9">
        <v>0</v>
      </c>
      <c r="X16" s="7"/>
      <c r="Y16" s="9">
        <v>0</v>
      </c>
      <c r="Z16" s="9">
        <v>0</v>
      </c>
      <c r="AA16" s="9">
        <v>2459221.7999999998</v>
      </c>
      <c r="AB16" s="9">
        <v>0</v>
      </c>
      <c r="AC16" s="7">
        <v>4800056668</v>
      </c>
      <c r="AD16" s="7" t="s">
        <v>146</v>
      </c>
      <c r="AE16" s="9">
        <v>0</v>
      </c>
      <c r="AF16" s="8">
        <v>44757</v>
      </c>
      <c r="AG16" s="7"/>
      <c r="AH16" s="7"/>
      <c r="AI16" s="7"/>
      <c r="AJ16" s="7" t="s">
        <v>46</v>
      </c>
      <c r="AK16" s="7"/>
      <c r="AL16" s="7"/>
      <c r="AM16" s="7"/>
      <c r="AN16" s="9">
        <v>0</v>
      </c>
      <c r="AO16" s="9">
        <v>0</v>
      </c>
      <c r="AP16" s="7"/>
    </row>
    <row r="17" spans="1:42" x14ac:dyDescent="0.25">
      <c r="A17" s="7">
        <v>900826841</v>
      </c>
      <c r="B17" s="7" t="s">
        <v>41</v>
      </c>
      <c r="C17" s="7" t="s">
        <v>42</v>
      </c>
      <c r="D17" s="7">
        <v>22054</v>
      </c>
      <c r="E17" s="7" t="s">
        <v>60</v>
      </c>
      <c r="F17" s="7" t="s">
        <v>42</v>
      </c>
      <c r="G17" s="7">
        <v>22054</v>
      </c>
      <c r="H17" s="8">
        <v>44649</v>
      </c>
      <c r="I17" s="9">
        <v>2569580</v>
      </c>
      <c r="J17" s="9">
        <v>2518188</v>
      </c>
      <c r="K17" s="7" t="s">
        <v>61</v>
      </c>
      <c r="L17" s="7" t="s">
        <v>149</v>
      </c>
      <c r="M17" s="7"/>
      <c r="N17" s="9">
        <v>0</v>
      </c>
      <c r="O17" s="7"/>
      <c r="P17" s="7" t="s">
        <v>62</v>
      </c>
      <c r="Q17" s="9">
        <v>2569580</v>
      </c>
      <c r="R17" s="9">
        <v>0</v>
      </c>
      <c r="S17" s="9">
        <v>0</v>
      </c>
      <c r="T17" s="9">
        <v>0</v>
      </c>
      <c r="U17" s="9">
        <v>0</v>
      </c>
      <c r="V17" s="7"/>
      <c r="W17" s="9">
        <v>0</v>
      </c>
      <c r="X17" s="7"/>
      <c r="Y17" s="9">
        <v>2569580</v>
      </c>
      <c r="Z17" s="9">
        <v>0</v>
      </c>
      <c r="AA17" s="9">
        <v>2518188</v>
      </c>
      <c r="AB17" s="9">
        <v>0</v>
      </c>
      <c r="AC17" s="7">
        <v>4800056768</v>
      </c>
      <c r="AD17" s="7" t="s">
        <v>147</v>
      </c>
      <c r="AE17" s="9">
        <v>0</v>
      </c>
      <c r="AF17" s="8">
        <v>44649</v>
      </c>
      <c r="AG17" s="7"/>
      <c r="AH17" s="7">
        <v>2</v>
      </c>
      <c r="AI17" s="7"/>
      <c r="AJ17" s="7" t="s">
        <v>46</v>
      </c>
      <c r="AK17" s="7">
        <v>1</v>
      </c>
      <c r="AL17" s="7">
        <v>20220630</v>
      </c>
      <c r="AM17" s="7">
        <v>20220629</v>
      </c>
      <c r="AN17" s="9">
        <v>2569580</v>
      </c>
      <c r="AO17" s="9">
        <v>0</v>
      </c>
      <c r="AP17" s="7"/>
    </row>
    <row r="18" spans="1:42" x14ac:dyDescent="0.25">
      <c r="A18" s="7">
        <v>900826841</v>
      </c>
      <c r="B18" s="7" t="s">
        <v>41</v>
      </c>
      <c r="C18" s="7" t="s">
        <v>42</v>
      </c>
      <c r="D18" s="7">
        <v>22102</v>
      </c>
      <c r="E18" s="7" t="s">
        <v>63</v>
      </c>
      <c r="F18" s="7" t="s">
        <v>42</v>
      </c>
      <c r="G18" s="7">
        <v>22102</v>
      </c>
      <c r="H18" s="8">
        <v>44649</v>
      </c>
      <c r="I18" s="9">
        <v>2964900</v>
      </c>
      <c r="J18" s="9">
        <v>2905602</v>
      </c>
      <c r="K18" s="7" t="s">
        <v>61</v>
      </c>
      <c r="L18" s="7" t="s">
        <v>149</v>
      </c>
      <c r="M18" s="7"/>
      <c r="N18" s="9">
        <v>0</v>
      </c>
      <c r="O18" s="7"/>
      <c r="P18" s="7" t="s">
        <v>62</v>
      </c>
      <c r="Q18" s="9">
        <v>2964900</v>
      </c>
      <c r="R18" s="9">
        <v>0</v>
      </c>
      <c r="S18" s="9">
        <v>0</v>
      </c>
      <c r="T18" s="9">
        <v>0</v>
      </c>
      <c r="U18" s="9">
        <v>0</v>
      </c>
      <c r="V18" s="7"/>
      <c r="W18" s="9">
        <v>0</v>
      </c>
      <c r="X18" s="7"/>
      <c r="Y18" s="9">
        <v>2964900</v>
      </c>
      <c r="Z18" s="9">
        <v>0</v>
      </c>
      <c r="AA18" s="9">
        <v>2905602</v>
      </c>
      <c r="AB18" s="9">
        <v>0</v>
      </c>
      <c r="AC18" s="7">
        <v>4800056768</v>
      </c>
      <c r="AD18" s="7" t="s">
        <v>147</v>
      </c>
      <c r="AE18" s="9">
        <v>0</v>
      </c>
      <c r="AF18" s="8">
        <v>44649</v>
      </c>
      <c r="AG18" s="7"/>
      <c r="AH18" s="7">
        <v>2</v>
      </c>
      <c r="AI18" s="7"/>
      <c r="AJ18" s="7" t="s">
        <v>46</v>
      </c>
      <c r="AK18" s="7">
        <v>1</v>
      </c>
      <c r="AL18" s="7">
        <v>20220630</v>
      </c>
      <c r="AM18" s="7">
        <v>20220629</v>
      </c>
      <c r="AN18" s="9">
        <v>2964900</v>
      </c>
      <c r="AO18" s="9">
        <v>0</v>
      </c>
      <c r="AP18" s="7"/>
    </row>
    <row r="19" spans="1:42" x14ac:dyDescent="0.25">
      <c r="A19" s="7">
        <v>900826841</v>
      </c>
      <c r="B19" s="7" t="s">
        <v>41</v>
      </c>
      <c r="C19" s="7" t="s">
        <v>42</v>
      </c>
      <c r="D19" s="7">
        <v>22107</v>
      </c>
      <c r="E19" s="7" t="s">
        <v>64</v>
      </c>
      <c r="F19" s="7" t="s">
        <v>42</v>
      </c>
      <c r="G19" s="7">
        <v>22107</v>
      </c>
      <c r="H19" s="8">
        <v>44649</v>
      </c>
      <c r="I19" s="9">
        <v>2964900</v>
      </c>
      <c r="J19" s="9">
        <v>2905602</v>
      </c>
      <c r="K19" s="7" t="s">
        <v>61</v>
      </c>
      <c r="L19" s="7" t="s">
        <v>149</v>
      </c>
      <c r="M19" s="7"/>
      <c r="N19" s="9">
        <v>0</v>
      </c>
      <c r="O19" s="7"/>
      <c r="P19" s="7" t="s">
        <v>62</v>
      </c>
      <c r="Q19" s="9">
        <v>2964900</v>
      </c>
      <c r="R19" s="9">
        <v>0</v>
      </c>
      <c r="S19" s="9">
        <v>0</v>
      </c>
      <c r="T19" s="9">
        <v>0</v>
      </c>
      <c r="U19" s="9">
        <v>0</v>
      </c>
      <c r="V19" s="7"/>
      <c r="W19" s="9">
        <v>0</v>
      </c>
      <c r="X19" s="7"/>
      <c r="Y19" s="9">
        <v>2964900</v>
      </c>
      <c r="Z19" s="9">
        <v>0</v>
      </c>
      <c r="AA19" s="9">
        <v>2905602</v>
      </c>
      <c r="AB19" s="9">
        <v>0</v>
      </c>
      <c r="AC19" s="7">
        <v>4800056768</v>
      </c>
      <c r="AD19" s="7" t="s">
        <v>147</v>
      </c>
      <c r="AE19" s="9">
        <v>0</v>
      </c>
      <c r="AF19" s="8">
        <v>44649</v>
      </c>
      <c r="AG19" s="7"/>
      <c r="AH19" s="7">
        <v>2</v>
      </c>
      <c r="AI19" s="7"/>
      <c r="AJ19" s="7" t="s">
        <v>46</v>
      </c>
      <c r="AK19" s="7">
        <v>1</v>
      </c>
      <c r="AL19" s="7">
        <v>20220630</v>
      </c>
      <c r="AM19" s="7">
        <v>20220629</v>
      </c>
      <c r="AN19" s="9">
        <v>2964900</v>
      </c>
      <c r="AO19" s="9">
        <v>0</v>
      </c>
      <c r="AP19" s="7"/>
    </row>
    <row r="20" spans="1:42" x14ac:dyDescent="0.25">
      <c r="A20" s="7">
        <v>900826841</v>
      </c>
      <c r="B20" s="7" t="s">
        <v>41</v>
      </c>
      <c r="C20" s="7" t="s">
        <v>42</v>
      </c>
      <c r="D20" s="7">
        <v>22112</v>
      </c>
      <c r="E20" s="7" t="s">
        <v>65</v>
      </c>
      <c r="F20" s="7" t="s">
        <v>42</v>
      </c>
      <c r="G20" s="7">
        <v>22112</v>
      </c>
      <c r="H20" s="8">
        <v>44649</v>
      </c>
      <c r="I20" s="9">
        <v>5139212</v>
      </c>
      <c r="J20" s="9">
        <v>5036428</v>
      </c>
      <c r="K20" s="7" t="s">
        <v>61</v>
      </c>
      <c r="L20" s="7" t="s">
        <v>149</v>
      </c>
      <c r="M20" s="7"/>
      <c r="N20" s="9">
        <v>0</v>
      </c>
      <c r="O20" s="7"/>
      <c r="P20" s="7" t="s">
        <v>62</v>
      </c>
      <c r="Q20" s="9">
        <v>5139212</v>
      </c>
      <c r="R20" s="9">
        <v>0</v>
      </c>
      <c r="S20" s="9">
        <v>0</v>
      </c>
      <c r="T20" s="9">
        <v>0</v>
      </c>
      <c r="U20" s="9">
        <v>0</v>
      </c>
      <c r="V20" s="7"/>
      <c r="W20" s="9">
        <v>0</v>
      </c>
      <c r="X20" s="7"/>
      <c r="Y20" s="9">
        <v>5139212</v>
      </c>
      <c r="Z20" s="9">
        <v>0</v>
      </c>
      <c r="AA20" s="9">
        <v>5036428</v>
      </c>
      <c r="AB20" s="9">
        <v>0</v>
      </c>
      <c r="AC20" s="7">
        <v>4800056768</v>
      </c>
      <c r="AD20" s="7" t="s">
        <v>147</v>
      </c>
      <c r="AE20" s="9">
        <v>0</v>
      </c>
      <c r="AF20" s="8">
        <v>44649</v>
      </c>
      <c r="AG20" s="7"/>
      <c r="AH20" s="7">
        <v>2</v>
      </c>
      <c r="AI20" s="7"/>
      <c r="AJ20" s="7" t="s">
        <v>46</v>
      </c>
      <c r="AK20" s="7">
        <v>1</v>
      </c>
      <c r="AL20" s="7">
        <v>20220630</v>
      </c>
      <c r="AM20" s="7">
        <v>20220629</v>
      </c>
      <c r="AN20" s="9">
        <v>5139212</v>
      </c>
      <c r="AO20" s="9">
        <v>0</v>
      </c>
      <c r="AP20" s="7"/>
    </row>
    <row r="21" spans="1:42" x14ac:dyDescent="0.25">
      <c r="A21" s="7">
        <v>900826841</v>
      </c>
      <c r="B21" s="7" t="s">
        <v>41</v>
      </c>
      <c r="C21" s="7" t="s">
        <v>42</v>
      </c>
      <c r="D21" s="7">
        <v>22115</v>
      </c>
      <c r="E21" s="7" t="s">
        <v>66</v>
      </c>
      <c r="F21" s="7" t="s">
        <v>42</v>
      </c>
      <c r="G21" s="7">
        <v>22115</v>
      </c>
      <c r="H21" s="8">
        <v>44649</v>
      </c>
      <c r="I21" s="9">
        <v>2569580</v>
      </c>
      <c r="J21" s="9">
        <v>2518188</v>
      </c>
      <c r="K21" s="7" t="s">
        <v>61</v>
      </c>
      <c r="L21" s="7" t="s">
        <v>149</v>
      </c>
      <c r="M21" s="7"/>
      <c r="N21" s="9">
        <v>0</v>
      </c>
      <c r="O21" s="7"/>
      <c r="P21" s="7" t="s">
        <v>62</v>
      </c>
      <c r="Q21" s="9">
        <v>2569580</v>
      </c>
      <c r="R21" s="9">
        <v>0</v>
      </c>
      <c r="S21" s="9">
        <v>0</v>
      </c>
      <c r="T21" s="9">
        <v>0</v>
      </c>
      <c r="U21" s="9">
        <v>0</v>
      </c>
      <c r="V21" s="7"/>
      <c r="W21" s="9">
        <v>0</v>
      </c>
      <c r="X21" s="7"/>
      <c r="Y21" s="9">
        <v>2569580</v>
      </c>
      <c r="Z21" s="9">
        <v>0</v>
      </c>
      <c r="AA21" s="9">
        <v>2518188</v>
      </c>
      <c r="AB21" s="9">
        <v>0</v>
      </c>
      <c r="AC21" s="7">
        <v>4800056768</v>
      </c>
      <c r="AD21" s="7" t="s">
        <v>147</v>
      </c>
      <c r="AE21" s="9">
        <v>0</v>
      </c>
      <c r="AF21" s="8">
        <v>44649</v>
      </c>
      <c r="AG21" s="7"/>
      <c r="AH21" s="7">
        <v>2</v>
      </c>
      <c r="AI21" s="7"/>
      <c r="AJ21" s="7" t="s">
        <v>46</v>
      </c>
      <c r="AK21" s="7">
        <v>1</v>
      </c>
      <c r="AL21" s="7">
        <v>20220630</v>
      </c>
      <c r="AM21" s="7">
        <v>20220629</v>
      </c>
      <c r="AN21" s="9">
        <v>2569580</v>
      </c>
      <c r="AO21" s="9">
        <v>0</v>
      </c>
      <c r="AP21" s="7"/>
    </row>
    <row r="22" spans="1:42" x14ac:dyDescent="0.25">
      <c r="A22" s="7">
        <v>900826841</v>
      </c>
      <c r="B22" s="7" t="s">
        <v>41</v>
      </c>
      <c r="C22" s="7" t="s">
        <v>42</v>
      </c>
      <c r="D22" s="7">
        <v>22116</v>
      </c>
      <c r="E22" s="7" t="s">
        <v>67</v>
      </c>
      <c r="F22" s="7" t="s">
        <v>42</v>
      </c>
      <c r="G22" s="7">
        <v>22116</v>
      </c>
      <c r="H22" s="8">
        <v>44649</v>
      </c>
      <c r="I22" s="9">
        <v>5929860</v>
      </c>
      <c r="J22" s="9">
        <v>5811263</v>
      </c>
      <c r="K22" s="7" t="s">
        <v>61</v>
      </c>
      <c r="L22" s="7" t="s">
        <v>149</v>
      </c>
      <c r="M22" s="7"/>
      <c r="N22" s="9">
        <v>0</v>
      </c>
      <c r="O22" s="7"/>
      <c r="P22" s="7" t="s">
        <v>62</v>
      </c>
      <c r="Q22" s="9">
        <v>5929860</v>
      </c>
      <c r="R22" s="9">
        <v>0</v>
      </c>
      <c r="S22" s="9">
        <v>0</v>
      </c>
      <c r="T22" s="9">
        <v>0</v>
      </c>
      <c r="U22" s="9">
        <v>0</v>
      </c>
      <c r="V22" s="7"/>
      <c r="W22" s="9">
        <v>0</v>
      </c>
      <c r="X22" s="7"/>
      <c r="Y22" s="9">
        <v>5929860</v>
      </c>
      <c r="Z22" s="9">
        <v>0</v>
      </c>
      <c r="AA22" s="9">
        <v>5811263</v>
      </c>
      <c r="AB22" s="9">
        <v>0</v>
      </c>
      <c r="AC22" s="7">
        <v>4800056768</v>
      </c>
      <c r="AD22" s="7" t="s">
        <v>147</v>
      </c>
      <c r="AE22" s="9">
        <v>0</v>
      </c>
      <c r="AF22" s="8">
        <v>44649</v>
      </c>
      <c r="AG22" s="7"/>
      <c r="AH22" s="7">
        <v>2</v>
      </c>
      <c r="AI22" s="7"/>
      <c r="AJ22" s="7" t="s">
        <v>46</v>
      </c>
      <c r="AK22" s="7">
        <v>1</v>
      </c>
      <c r="AL22" s="7">
        <v>20220630</v>
      </c>
      <c r="AM22" s="7">
        <v>20220629</v>
      </c>
      <c r="AN22" s="9">
        <v>5929860</v>
      </c>
      <c r="AO22" s="9">
        <v>0</v>
      </c>
      <c r="AP22" s="7"/>
    </row>
    <row r="23" spans="1:42" x14ac:dyDescent="0.25">
      <c r="A23" s="7">
        <v>900826841</v>
      </c>
      <c r="B23" s="7" t="s">
        <v>41</v>
      </c>
      <c r="C23" s="7" t="s">
        <v>42</v>
      </c>
      <c r="D23" s="7">
        <v>22124</v>
      </c>
      <c r="E23" s="7" t="s">
        <v>68</v>
      </c>
      <c r="F23" s="7" t="s">
        <v>42</v>
      </c>
      <c r="G23" s="7">
        <v>22124</v>
      </c>
      <c r="H23" s="8">
        <v>44649</v>
      </c>
      <c r="I23" s="9">
        <v>2767240</v>
      </c>
      <c r="J23" s="9">
        <v>2711895</v>
      </c>
      <c r="K23" s="7" t="s">
        <v>61</v>
      </c>
      <c r="L23" s="7" t="s">
        <v>149</v>
      </c>
      <c r="M23" s="7"/>
      <c r="N23" s="9">
        <v>0</v>
      </c>
      <c r="O23" s="7"/>
      <c r="P23" s="7" t="s">
        <v>62</v>
      </c>
      <c r="Q23" s="9">
        <v>2767240</v>
      </c>
      <c r="R23" s="9">
        <v>0</v>
      </c>
      <c r="S23" s="9">
        <v>0</v>
      </c>
      <c r="T23" s="9">
        <v>0</v>
      </c>
      <c r="U23" s="9">
        <v>0</v>
      </c>
      <c r="V23" s="7"/>
      <c r="W23" s="9">
        <v>0</v>
      </c>
      <c r="X23" s="7"/>
      <c r="Y23" s="9">
        <v>2767240</v>
      </c>
      <c r="Z23" s="9">
        <v>0</v>
      </c>
      <c r="AA23" s="9">
        <v>2711895</v>
      </c>
      <c r="AB23" s="9">
        <v>0</v>
      </c>
      <c r="AC23" s="7">
        <v>4800056768</v>
      </c>
      <c r="AD23" s="7" t="s">
        <v>147</v>
      </c>
      <c r="AE23" s="9">
        <v>0</v>
      </c>
      <c r="AF23" s="8">
        <v>44649</v>
      </c>
      <c r="AG23" s="7"/>
      <c r="AH23" s="7">
        <v>2</v>
      </c>
      <c r="AI23" s="7"/>
      <c r="AJ23" s="7" t="s">
        <v>46</v>
      </c>
      <c r="AK23" s="7">
        <v>1</v>
      </c>
      <c r="AL23" s="7">
        <v>20220630</v>
      </c>
      <c r="AM23" s="7">
        <v>20220629</v>
      </c>
      <c r="AN23" s="9">
        <v>2767240</v>
      </c>
      <c r="AO23" s="9">
        <v>0</v>
      </c>
      <c r="AP23" s="7"/>
    </row>
    <row r="24" spans="1:42" x14ac:dyDescent="0.25">
      <c r="A24" s="7">
        <v>900826841</v>
      </c>
      <c r="B24" s="7" t="s">
        <v>41</v>
      </c>
      <c r="C24" s="7" t="s">
        <v>42</v>
      </c>
      <c r="D24" s="7">
        <v>22125</v>
      </c>
      <c r="E24" s="7" t="s">
        <v>69</v>
      </c>
      <c r="F24" s="7" t="s">
        <v>42</v>
      </c>
      <c r="G24" s="7">
        <v>22125</v>
      </c>
      <c r="H24" s="8">
        <v>44649</v>
      </c>
      <c r="I24" s="9">
        <v>5534536</v>
      </c>
      <c r="J24" s="9">
        <v>5423845</v>
      </c>
      <c r="K24" s="7" t="s">
        <v>61</v>
      </c>
      <c r="L24" s="7" t="s">
        <v>149</v>
      </c>
      <c r="M24" s="7"/>
      <c r="N24" s="9">
        <v>0</v>
      </c>
      <c r="O24" s="7"/>
      <c r="P24" s="7" t="s">
        <v>62</v>
      </c>
      <c r="Q24" s="9">
        <v>5534536</v>
      </c>
      <c r="R24" s="9">
        <v>0</v>
      </c>
      <c r="S24" s="9">
        <v>0</v>
      </c>
      <c r="T24" s="9">
        <v>0</v>
      </c>
      <c r="U24" s="9">
        <v>0</v>
      </c>
      <c r="V24" s="7"/>
      <c r="W24" s="9">
        <v>0</v>
      </c>
      <c r="X24" s="7"/>
      <c r="Y24" s="9">
        <v>5534536</v>
      </c>
      <c r="Z24" s="9">
        <v>0</v>
      </c>
      <c r="AA24" s="9">
        <v>5423845</v>
      </c>
      <c r="AB24" s="9">
        <v>0</v>
      </c>
      <c r="AC24" s="7">
        <v>4800056768</v>
      </c>
      <c r="AD24" s="7" t="s">
        <v>147</v>
      </c>
      <c r="AE24" s="9">
        <v>0</v>
      </c>
      <c r="AF24" s="8">
        <v>44649</v>
      </c>
      <c r="AG24" s="7"/>
      <c r="AH24" s="7">
        <v>2</v>
      </c>
      <c r="AI24" s="7"/>
      <c r="AJ24" s="7" t="s">
        <v>46</v>
      </c>
      <c r="AK24" s="7">
        <v>1</v>
      </c>
      <c r="AL24" s="7">
        <v>20220630</v>
      </c>
      <c r="AM24" s="7">
        <v>20220629</v>
      </c>
      <c r="AN24" s="9">
        <v>5534536</v>
      </c>
      <c r="AO24" s="9">
        <v>0</v>
      </c>
      <c r="AP24" s="7"/>
    </row>
    <row r="25" spans="1:42" x14ac:dyDescent="0.25">
      <c r="A25" s="7">
        <v>900826841</v>
      </c>
      <c r="B25" s="7" t="s">
        <v>41</v>
      </c>
      <c r="C25" s="7" t="s">
        <v>42</v>
      </c>
      <c r="D25" s="7">
        <v>22126</v>
      </c>
      <c r="E25" s="7" t="s">
        <v>70</v>
      </c>
      <c r="F25" s="7" t="s">
        <v>42</v>
      </c>
      <c r="G25" s="7">
        <v>22126</v>
      </c>
      <c r="H25" s="8">
        <v>44649</v>
      </c>
      <c r="I25" s="9">
        <v>2470750</v>
      </c>
      <c r="J25" s="9">
        <v>2421335</v>
      </c>
      <c r="K25" s="7" t="s">
        <v>61</v>
      </c>
      <c r="L25" s="7" t="s">
        <v>149</v>
      </c>
      <c r="M25" s="7"/>
      <c r="N25" s="9">
        <v>0</v>
      </c>
      <c r="O25" s="7"/>
      <c r="P25" s="7" t="s">
        <v>62</v>
      </c>
      <c r="Q25" s="9">
        <v>2470750</v>
      </c>
      <c r="R25" s="9">
        <v>0</v>
      </c>
      <c r="S25" s="9">
        <v>0</v>
      </c>
      <c r="T25" s="9">
        <v>0</v>
      </c>
      <c r="U25" s="9">
        <v>0</v>
      </c>
      <c r="V25" s="7"/>
      <c r="W25" s="9">
        <v>0</v>
      </c>
      <c r="X25" s="7"/>
      <c r="Y25" s="9">
        <v>2470750</v>
      </c>
      <c r="Z25" s="9">
        <v>0</v>
      </c>
      <c r="AA25" s="9">
        <v>2421335</v>
      </c>
      <c r="AB25" s="9">
        <v>0</v>
      </c>
      <c r="AC25" s="7">
        <v>4800056768</v>
      </c>
      <c r="AD25" s="7" t="s">
        <v>147</v>
      </c>
      <c r="AE25" s="9">
        <v>0</v>
      </c>
      <c r="AF25" s="8">
        <v>44649</v>
      </c>
      <c r="AG25" s="7"/>
      <c r="AH25" s="7">
        <v>2</v>
      </c>
      <c r="AI25" s="7"/>
      <c r="AJ25" s="7" t="s">
        <v>46</v>
      </c>
      <c r="AK25" s="7">
        <v>1</v>
      </c>
      <c r="AL25" s="7">
        <v>20220630</v>
      </c>
      <c r="AM25" s="7">
        <v>20220629</v>
      </c>
      <c r="AN25" s="9">
        <v>2470750</v>
      </c>
      <c r="AO25" s="9">
        <v>0</v>
      </c>
      <c r="AP25" s="7"/>
    </row>
    <row r="26" spans="1:42" x14ac:dyDescent="0.25">
      <c r="A26" s="7">
        <v>900826841</v>
      </c>
      <c r="B26" s="7" t="s">
        <v>41</v>
      </c>
      <c r="C26" s="7" t="s">
        <v>42</v>
      </c>
      <c r="D26" s="7">
        <v>22127</v>
      </c>
      <c r="E26" s="7" t="s">
        <v>71</v>
      </c>
      <c r="F26" s="7" t="s">
        <v>42</v>
      </c>
      <c r="G26" s="7">
        <v>22127</v>
      </c>
      <c r="H26" s="8">
        <v>44649</v>
      </c>
      <c r="I26" s="9">
        <v>2371920</v>
      </c>
      <c r="J26" s="9">
        <v>2324482</v>
      </c>
      <c r="K26" s="7" t="s">
        <v>61</v>
      </c>
      <c r="L26" s="7" t="s">
        <v>149</v>
      </c>
      <c r="M26" s="7"/>
      <c r="N26" s="9">
        <v>0</v>
      </c>
      <c r="O26" s="7"/>
      <c r="P26" s="7" t="s">
        <v>62</v>
      </c>
      <c r="Q26" s="9">
        <v>2371920</v>
      </c>
      <c r="R26" s="9">
        <v>0</v>
      </c>
      <c r="S26" s="9">
        <v>0</v>
      </c>
      <c r="T26" s="9">
        <v>0</v>
      </c>
      <c r="U26" s="9">
        <v>0</v>
      </c>
      <c r="V26" s="7"/>
      <c r="W26" s="9">
        <v>0</v>
      </c>
      <c r="X26" s="7"/>
      <c r="Y26" s="9">
        <v>2371920</v>
      </c>
      <c r="Z26" s="9">
        <v>0</v>
      </c>
      <c r="AA26" s="9">
        <v>2324482</v>
      </c>
      <c r="AB26" s="9">
        <v>0</v>
      </c>
      <c r="AC26" s="7">
        <v>4800056768</v>
      </c>
      <c r="AD26" s="7" t="s">
        <v>147</v>
      </c>
      <c r="AE26" s="9">
        <v>0</v>
      </c>
      <c r="AF26" s="8">
        <v>44649</v>
      </c>
      <c r="AG26" s="7"/>
      <c r="AH26" s="7">
        <v>2</v>
      </c>
      <c r="AI26" s="7"/>
      <c r="AJ26" s="7" t="s">
        <v>46</v>
      </c>
      <c r="AK26" s="7">
        <v>1</v>
      </c>
      <c r="AL26" s="7">
        <v>20220630</v>
      </c>
      <c r="AM26" s="7">
        <v>20220629</v>
      </c>
      <c r="AN26" s="9">
        <v>2371920</v>
      </c>
      <c r="AO26" s="9">
        <v>0</v>
      </c>
      <c r="AP26" s="7"/>
    </row>
    <row r="27" spans="1:42" x14ac:dyDescent="0.25">
      <c r="A27" s="7">
        <v>900826841</v>
      </c>
      <c r="B27" s="7" t="s">
        <v>41</v>
      </c>
      <c r="C27" s="7" t="s">
        <v>42</v>
      </c>
      <c r="D27" s="7">
        <v>22128</v>
      </c>
      <c r="E27" s="7" t="s">
        <v>72</v>
      </c>
      <c r="F27" s="7" t="s">
        <v>42</v>
      </c>
      <c r="G27" s="7">
        <v>22128</v>
      </c>
      <c r="H27" s="8">
        <v>44649</v>
      </c>
      <c r="I27" s="9">
        <v>4743888</v>
      </c>
      <c r="J27" s="9">
        <v>4649010</v>
      </c>
      <c r="K27" s="7" t="s">
        <v>61</v>
      </c>
      <c r="L27" s="7" t="s">
        <v>149</v>
      </c>
      <c r="M27" s="7"/>
      <c r="N27" s="9">
        <v>0</v>
      </c>
      <c r="O27" s="7"/>
      <c r="P27" s="7" t="s">
        <v>62</v>
      </c>
      <c r="Q27" s="9">
        <v>4743888</v>
      </c>
      <c r="R27" s="9">
        <v>0</v>
      </c>
      <c r="S27" s="9">
        <v>0</v>
      </c>
      <c r="T27" s="9">
        <v>0</v>
      </c>
      <c r="U27" s="9">
        <v>0</v>
      </c>
      <c r="V27" s="7"/>
      <c r="W27" s="9">
        <v>0</v>
      </c>
      <c r="X27" s="7"/>
      <c r="Y27" s="9">
        <v>4743888</v>
      </c>
      <c r="Z27" s="9">
        <v>0</v>
      </c>
      <c r="AA27" s="9">
        <v>4649010</v>
      </c>
      <c r="AB27" s="9">
        <v>0</v>
      </c>
      <c r="AC27" s="7">
        <v>4800056768</v>
      </c>
      <c r="AD27" s="7" t="s">
        <v>147</v>
      </c>
      <c r="AE27" s="9">
        <v>0</v>
      </c>
      <c r="AF27" s="8">
        <v>44649</v>
      </c>
      <c r="AG27" s="7"/>
      <c r="AH27" s="7">
        <v>2</v>
      </c>
      <c r="AI27" s="7"/>
      <c r="AJ27" s="7" t="s">
        <v>46</v>
      </c>
      <c r="AK27" s="7">
        <v>1</v>
      </c>
      <c r="AL27" s="7">
        <v>20220630</v>
      </c>
      <c r="AM27" s="7">
        <v>20220629</v>
      </c>
      <c r="AN27" s="9">
        <v>4743888</v>
      </c>
      <c r="AO27" s="9">
        <v>0</v>
      </c>
      <c r="AP27" s="7"/>
    </row>
    <row r="28" spans="1:42" x14ac:dyDescent="0.25">
      <c r="A28" s="7">
        <v>900826841</v>
      </c>
      <c r="B28" s="7" t="s">
        <v>41</v>
      </c>
      <c r="C28" s="7" t="s">
        <v>42</v>
      </c>
      <c r="D28" s="7">
        <v>22129</v>
      </c>
      <c r="E28" s="7" t="s">
        <v>73</v>
      </c>
      <c r="F28" s="7" t="s">
        <v>42</v>
      </c>
      <c r="G28" s="7">
        <v>22129</v>
      </c>
      <c r="H28" s="8">
        <v>44649</v>
      </c>
      <c r="I28" s="9">
        <v>2767240</v>
      </c>
      <c r="J28" s="9">
        <v>2711895</v>
      </c>
      <c r="K28" s="7" t="s">
        <v>61</v>
      </c>
      <c r="L28" s="7" t="s">
        <v>149</v>
      </c>
      <c r="M28" s="7"/>
      <c r="N28" s="9">
        <v>0</v>
      </c>
      <c r="O28" s="7"/>
      <c r="P28" s="7" t="s">
        <v>62</v>
      </c>
      <c r="Q28" s="9">
        <v>2767240</v>
      </c>
      <c r="R28" s="9">
        <v>0</v>
      </c>
      <c r="S28" s="9">
        <v>0</v>
      </c>
      <c r="T28" s="9">
        <v>0</v>
      </c>
      <c r="U28" s="9">
        <v>0</v>
      </c>
      <c r="V28" s="7"/>
      <c r="W28" s="9">
        <v>0</v>
      </c>
      <c r="X28" s="7"/>
      <c r="Y28" s="9">
        <v>2767240</v>
      </c>
      <c r="Z28" s="9">
        <v>0</v>
      </c>
      <c r="AA28" s="9">
        <v>2711895</v>
      </c>
      <c r="AB28" s="9">
        <v>0</v>
      </c>
      <c r="AC28" s="7">
        <v>4800056768</v>
      </c>
      <c r="AD28" s="7" t="s">
        <v>147</v>
      </c>
      <c r="AE28" s="9">
        <v>0</v>
      </c>
      <c r="AF28" s="8">
        <v>44649</v>
      </c>
      <c r="AG28" s="7"/>
      <c r="AH28" s="7">
        <v>2</v>
      </c>
      <c r="AI28" s="7"/>
      <c r="AJ28" s="7" t="s">
        <v>46</v>
      </c>
      <c r="AK28" s="7">
        <v>1</v>
      </c>
      <c r="AL28" s="7">
        <v>20220630</v>
      </c>
      <c r="AM28" s="7">
        <v>20220629</v>
      </c>
      <c r="AN28" s="9">
        <v>2767240</v>
      </c>
      <c r="AO28" s="9">
        <v>0</v>
      </c>
      <c r="AP28" s="7"/>
    </row>
    <row r="29" spans="1:42" x14ac:dyDescent="0.25">
      <c r="A29" s="7">
        <v>900826841</v>
      </c>
      <c r="B29" s="7" t="s">
        <v>41</v>
      </c>
      <c r="C29" s="7" t="s">
        <v>42</v>
      </c>
      <c r="D29" s="7">
        <v>22130</v>
      </c>
      <c r="E29" s="7" t="s">
        <v>74</v>
      </c>
      <c r="F29" s="7" t="s">
        <v>42</v>
      </c>
      <c r="G29" s="7">
        <v>22130</v>
      </c>
      <c r="H29" s="8">
        <v>44649</v>
      </c>
      <c r="I29" s="9">
        <v>3063730</v>
      </c>
      <c r="J29" s="9">
        <v>3002455</v>
      </c>
      <c r="K29" s="7" t="s">
        <v>61</v>
      </c>
      <c r="L29" s="7" t="s">
        <v>149</v>
      </c>
      <c r="M29" s="7"/>
      <c r="N29" s="9">
        <v>0</v>
      </c>
      <c r="O29" s="7"/>
      <c r="P29" s="7" t="s">
        <v>62</v>
      </c>
      <c r="Q29" s="9">
        <v>3063730</v>
      </c>
      <c r="R29" s="9">
        <v>0</v>
      </c>
      <c r="S29" s="9">
        <v>0</v>
      </c>
      <c r="T29" s="9">
        <v>0</v>
      </c>
      <c r="U29" s="9">
        <v>0</v>
      </c>
      <c r="V29" s="7"/>
      <c r="W29" s="9">
        <v>0</v>
      </c>
      <c r="X29" s="7"/>
      <c r="Y29" s="9">
        <v>3063730</v>
      </c>
      <c r="Z29" s="9">
        <v>0</v>
      </c>
      <c r="AA29" s="9">
        <v>3002455</v>
      </c>
      <c r="AB29" s="9">
        <v>0</v>
      </c>
      <c r="AC29" s="7">
        <v>4800056768</v>
      </c>
      <c r="AD29" s="7" t="s">
        <v>147</v>
      </c>
      <c r="AE29" s="9">
        <v>0</v>
      </c>
      <c r="AF29" s="8">
        <v>44649</v>
      </c>
      <c r="AG29" s="7"/>
      <c r="AH29" s="7">
        <v>2</v>
      </c>
      <c r="AI29" s="7"/>
      <c r="AJ29" s="7" t="s">
        <v>46</v>
      </c>
      <c r="AK29" s="7">
        <v>1</v>
      </c>
      <c r="AL29" s="7">
        <v>20220630</v>
      </c>
      <c r="AM29" s="7">
        <v>20220629</v>
      </c>
      <c r="AN29" s="9">
        <v>3063730</v>
      </c>
      <c r="AO29" s="9">
        <v>0</v>
      </c>
      <c r="AP29" s="7"/>
    </row>
    <row r="30" spans="1:42" x14ac:dyDescent="0.25">
      <c r="A30" s="7">
        <v>900826841</v>
      </c>
      <c r="B30" s="7" t="s">
        <v>41</v>
      </c>
      <c r="C30" s="7" t="s">
        <v>42</v>
      </c>
      <c r="D30" s="7">
        <v>22146</v>
      </c>
      <c r="E30" s="7" t="s">
        <v>75</v>
      </c>
      <c r="F30" s="7" t="s">
        <v>42</v>
      </c>
      <c r="G30" s="7">
        <v>22146</v>
      </c>
      <c r="H30" s="8">
        <v>44649</v>
      </c>
      <c r="I30" s="9">
        <v>293964</v>
      </c>
      <c r="J30" s="9">
        <v>288085</v>
      </c>
      <c r="K30" s="7" t="s">
        <v>61</v>
      </c>
      <c r="L30" s="7" t="s">
        <v>142</v>
      </c>
      <c r="M30" s="7"/>
      <c r="N30" s="9">
        <v>288085</v>
      </c>
      <c r="O30" s="7">
        <v>1222101742</v>
      </c>
      <c r="P30" s="7" t="s">
        <v>62</v>
      </c>
      <c r="Q30" s="9">
        <v>293964</v>
      </c>
      <c r="R30" s="9">
        <v>0</v>
      </c>
      <c r="S30" s="9">
        <v>0</v>
      </c>
      <c r="T30" s="9">
        <v>0</v>
      </c>
      <c r="U30" s="9">
        <v>0</v>
      </c>
      <c r="V30" s="7"/>
      <c r="W30" s="9">
        <v>0</v>
      </c>
      <c r="X30" s="7"/>
      <c r="Y30" s="9">
        <v>293964</v>
      </c>
      <c r="Z30" s="9">
        <v>0</v>
      </c>
      <c r="AA30" s="9">
        <v>0</v>
      </c>
      <c r="AB30" s="9">
        <v>0</v>
      </c>
      <c r="AC30" s="7"/>
      <c r="AD30" s="7"/>
      <c r="AE30" s="9">
        <v>0</v>
      </c>
      <c r="AF30" s="8">
        <v>44649</v>
      </c>
      <c r="AG30" s="7"/>
      <c r="AH30" s="7">
        <v>2</v>
      </c>
      <c r="AI30" s="7"/>
      <c r="AJ30" s="7" t="s">
        <v>46</v>
      </c>
      <c r="AK30" s="7">
        <v>1</v>
      </c>
      <c r="AL30" s="7">
        <v>20220630</v>
      </c>
      <c r="AM30" s="7">
        <v>20220629</v>
      </c>
      <c r="AN30" s="9">
        <v>293964</v>
      </c>
      <c r="AO30" s="9">
        <v>0</v>
      </c>
      <c r="AP30" s="7"/>
    </row>
    <row r="31" spans="1:42" x14ac:dyDescent="0.25">
      <c r="A31" s="7">
        <v>900826841</v>
      </c>
      <c r="B31" s="7" t="s">
        <v>41</v>
      </c>
      <c r="C31" s="7" t="s">
        <v>42</v>
      </c>
      <c r="D31" s="7">
        <v>22148</v>
      </c>
      <c r="E31" s="7" t="s">
        <v>76</v>
      </c>
      <c r="F31" s="7" t="s">
        <v>42</v>
      </c>
      <c r="G31" s="7">
        <v>22148</v>
      </c>
      <c r="H31" s="8">
        <v>44649</v>
      </c>
      <c r="I31" s="9">
        <v>3063730</v>
      </c>
      <c r="J31" s="9">
        <v>3002455</v>
      </c>
      <c r="K31" s="7" t="s">
        <v>61</v>
      </c>
      <c r="L31" s="7" t="s">
        <v>149</v>
      </c>
      <c r="M31" s="7"/>
      <c r="N31" s="9">
        <v>0</v>
      </c>
      <c r="O31" s="7"/>
      <c r="P31" s="7" t="s">
        <v>62</v>
      </c>
      <c r="Q31" s="9">
        <v>3063730</v>
      </c>
      <c r="R31" s="9">
        <v>0</v>
      </c>
      <c r="S31" s="9">
        <v>0</v>
      </c>
      <c r="T31" s="9">
        <v>0</v>
      </c>
      <c r="U31" s="9">
        <v>0</v>
      </c>
      <c r="V31" s="7"/>
      <c r="W31" s="9">
        <v>0</v>
      </c>
      <c r="X31" s="7"/>
      <c r="Y31" s="9">
        <v>3063730</v>
      </c>
      <c r="Z31" s="9">
        <v>0</v>
      </c>
      <c r="AA31" s="9">
        <v>3002455</v>
      </c>
      <c r="AB31" s="9">
        <v>0</v>
      </c>
      <c r="AC31" s="7">
        <v>4800056768</v>
      </c>
      <c r="AD31" s="7" t="s">
        <v>147</v>
      </c>
      <c r="AE31" s="9">
        <v>0</v>
      </c>
      <c r="AF31" s="8">
        <v>44649</v>
      </c>
      <c r="AG31" s="7"/>
      <c r="AH31" s="7">
        <v>2</v>
      </c>
      <c r="AI31" s="7"/>
      <c r="AJ31" s="7" t="s">
        <v>46</v>
      </c>
      <c r="AK31" s="7">
        <v>1</v>
      </c>
      <c r="AL31" s="7">
        <v>20220630</v>
      </c>
      <c r="AM31" s="7">
        <v>20220629</v>
      </c>
      <c r="AN31" s="9">
        <v>3063730</v>
      </c>
      <c r="AO31" s="9">
        <v>0</v>
      </c>
      <c r="AP31" s="7"/>
    </row>
    <row r="32" spans="1:42" x14ac:dyDescent="0.25">
      <c r="A32" s="7">
        <v>900826841</v>
      </c>
      <c r="B32" s="7" t="s">
        <v>41</v>
      </c>
      <c r="C32" s="7" t="s">
        <v>42</v>
      </c>
      <c r="D32" s="7">
        <v>22151</v>
      </c>
      <c r="E32" s="7" t="s">
        <v>77</v>
      </c>
      <c r="F32" s="7" t="s">
        <v>42</v>
      </c>
      <c r="G32" s="7">
        <v>22151</v>
      </c>
      <c r="H32" s="8">
        <v>44649</v>
      </c>
      <c r="I32" s="9">
        <v>3063730</v>
      </c>
      <c r="J32" s="9">
        <v>3002455</v>
      </c>
      <c r="K32" s="7" t="s">
        <v>61</v>
      </c>
      <c r="L32" s="7" t="s">
        <v>149</v>
      </c>
      <c r="M32" s="7"/>
      <c r="N32" s="9">
        <v>0</v>
      </c>
      <c r="O32" s="7"/>
      <c r="P32" s="7" t="s">
        <v>62</v>
      </c>
      <c r="Q32" s="9">
        <v>3063730</v>
      </c>
      <c r="R32" s="9">
        <v>0</v>
      </c>
      <c r="S32" s="9">
        <v>0</v>
      </c>
      <c r="T32" s="9">
        <v>0</v>
      </c>
      <c r="U32" s="9">
        <v>0</v>
      </c>
      <c r="V32" s="7"/>
      <c r="W32" s="9">
        <v>0</v>
      </c>
      <c r="X32" s="7"/>
      <c r="Y32" s="9">
        <v>3063730</v>
      </c>
      <c r="Z32" s="9">
        <v>0</v>
      </c>
      <c r="AA32" s="9">
        <v>3002455</v>
      </c>
      <c r="AB32" s="9">
        <v>0</v>
      </c>
      <c r="AC32" s="7">
        <v>4800056768</v>
      </c>
      <c r="AD32" s="7" t="s">
        <v>147</v>
      </c>
      <c r="AE32" s="9">
        <v>0</v>
      </c>
      <c r="AF32" s="8">
        <v>44649</v>
      </c>
      <c r="AG32" s="7"/>
      <c r="AH32" s="7">
        <v>2</v>
      </c>
      <c r="AI32" s="7"/>
      <c r="AJ32" s="7" t="s">
        <v>46</v>
      </c>
      <c r="AK32" s="7">
        <v>1</v>
      </c>
      <c r="AL32" s="7">
        <v>20220630</v>
      </c>
      <c r="AM32" s="7">
        <v>20220629</v>
      </c>
      <c r="AN32" s="9">
        <v>3063730</v>
      </c>
      <c r="AO32" s="9">
        <v>0</v>
      </c>
      <c r="AP32" s="7"/>
    </row>
    <row r="33" spans="1:42" x14ac:dyDescent="0.25">
      <c r="A33" s="7">
        <v>900826841</v>
      </c>
      <c r="B33" s="7" t="s">
        <v>41</v>
      </c>
      <c r="C33" s="7" t="s">
        <v>42</v>
      </c>
      <c r="D33" s="7">
        <v>22153</v>
      </c>
      <c r="E33" s="7" t="s">
        <v>78</v>
      </c>
      <c r="F33" s="7" t="s">
        <v>42</v>
      </c>
      <c r="G33" s="7">
        <v>22153</v>
      </c>
      <c r="H33" s="8">
        <v>44649</v>
      </c>
      <c r="I33" s="9">
        <v>2569580</v>
      </c>
      <c r="J33" s="9">
        <v>2518188</v>
      </c>
      <c r="K33" s="7" t="s">
        <v>61</v>
      </c>
      <c r="L33" s="7" t="s">
        <v>149</v>
      </c>
      <c r="M33" s="7"/>
      <c r="N33" s="9">
        <v>0</v>
      </c>
      <c r="O33" s="7"/>
      <c r="P33" s="7" t="s">
        <v>62</v>
      </c>
      <c r="Q33" s="9">
        <v>2569580</v>
      </c>
      <c r="R33" s="9">
        <v>0</v>
      </c>
      <c r="S33" s="9">
        <v>0</v>
      </c>
      <c r="T33" s="9">
        <v>0</v>
      </c>
      <c r="U33" s="9">
        <v>0</v>
      </c>
      <c r="V33" s="7"/>
      <c r="W33" s="9">
        <v>0</v>
      </c>
      <c r="X33" s="7"/>
      <c r="Y33" s="9">
        <v>2569580</v>
      </c>
      <c r="Z33" s="9">
        <v>0</v>
      </c>
      <c r="AA33" s="9">
        <v>2518188</v>
      </c>
      <c r="AB33" s="9">
        <v>0</v>
      </c>
      <c r="AC33" s="7">
        <v>4800056768</v>
      </c>
      <c r="AD33" s="7" t="s">
        <v>147</v>
      </c>
      <c r="AE33" s="9">
        <v>0</v>
      </c>
      <c r="AF33" s="8">
        <v>44649</v>
      </c>
      <c r="AG33" s="7"/>
      <c r="AH33" s="7">
        <v>2</v>
      </c>
      <c r="AI33" s="7"/>
      <c r="AJ33" s="7" t="s">
        <v>46</v>
      </c>
      <c r="AK33" s="7">
        <v>1</v>
      </c>
      <c r="AL33" s="7">
        <v>20220630</v>
      </c>
      <c r="AM33" s="7">
        <v>20220629</v>
      </c>
      <c r="AN33" s="9">
        <v>2569580</v>
      </c>
      <c r="AO33" s="9">
        <v>0</v>
      </c>
      <c r="AP33" s="7"/>
    </row>
    <row r="34" spans="1:42" x14ac:dyDescent="0.25">
      <c r="A34" s="7">
        <v>900826841</v>
      </c>
      <c r="B34" s="7" t="s">
        <v>41</v>
      </c>
      <c r="C34" s="7" t="s">
        <v>42</v>
      </c>
      <c r="D34" s="7">
        <v>22171</v>
      </c>
      <c r="E34" s="7" t="s">
        <v>79</v>
      </c>
      <c r="F34" s="7" t="s">
        <v>42</v>
      </c>
      <c r="G34" s="7">
        <v>22171</v>
      </c>
      <c r="H34" s="8">
        <v>44649</v>
      </c>
      <c r="I34" s="9">
        <v>5139212</v>
      </c>
      <c r="J34" s="9">
        <v>5036428</v>
      </c>
      <c r="K34" s="7" t="s">
        <v>61</v>
      </c>
      <c r="L34" s="7" t="s">
        <v>149</v>
      </c>
      <c r="M34" s="7"/>
      <c r="N34" s="9">
        <v>0</v>
      </c>
      <c r="O34" s="7"/>
      <c r="P34" s="7" t="s">
        <v>62</v>
      </c>
      <c r="Q34" s="9">
        <v>5139212</v>
      </c>
      <c r="R34" s="9">
        <v>0</v>
      </c>
      <c r="S34" s="9">
        <v>0</v>
      </c>
      <c r="T34" s="9">
        <v>0</v>
      </c>
      <c r="U34" s="9">
        <v>0</v>
      </c>
      <c r="V34" s="7"/>
      <c r="W34" s="9">
        <v>0</v>
      </c>
      <c r="X34" s="7"/>
      <c r="Y34" s="9">
        <v>5139212</v>
      </c>
      <c r="Z34" s="9">
        <v>0</v>
      </c>
      <c r="AA34" s="9">
        <v>5036428</v>
      </c>
      <c r="AB34" s="9">
        <v>0</v>
      </c>
      <c r="AC34" s="7">
        <v>4800056768</v>
      </c>
      <c r="AD34" s="7" t="s">
        <v>147</v>
      </c>
      <c r="AE34" s="9">
        <v>0</v>
      </c>
      <c r="AF34" s="8">
        <v>44649</v>
      </c>
      <c r="AG34" s="7"/>
      <c r="AH34" s="7">
        <v>2</v>
      </c>
      <c r="AI34" s="7"/>
      <c r="AJ34" s="7" t="s">
        <v>46</v>
      </c>
      <c r="AK34" s="7">
        <v>1</v>
      </c>
      <c r="AL34" s="7">
        <v>20220630</v>
      </c>
      <c r="AM34" s="7">
        <v>20220629</v>
      </c>
      <c r="AN34" s="9">
        <v>5139212</v>
      </c>
      <c r="AO34" s="9">
        <v>0</v>
      </c>
      <c r="AP34" s="7"/>
    </row>
    <row r="35" spans="1:42" x14ac:dyDescent="0.25">
      <c r="A35" s="7">
        <v>900826841</v>
      </c>
      <c r="B35" s="7" t="s">
        <v>41</v>
      </c>
      <c r="C35" s="7" t="s">
        <v>42</v>
      </c>
      <c r="D35" s="7">
        <v>22180</v>
      </c>
      <c r="E35" s="7" t="s">
        <v>80</v>
      </c>
      <c r="F35" s="7" t="s">
        <v>42</v>
      </c>
      <c r="G35" s="7">
        <v>22180</v>
      </c>
      <c r="H35" s="8">
        <v>44649</v>
      </c>
      <c r="I35" s="9">
        <v>5336874</v>
      </c>
      <c r="J35" s="9">
        <v>5230137</v>
      </c>
      <c r="K35" s="7" t="s">
        <v>61</v>
      </c>
      <c r="L35" s="7" t="s">
        <v>149</v>
      </c>
      <c r="M35" s="7"/>
      <c r="N35" s="9">
        <v>0</v>
      </c>
      <c r="O35" s="7"/>
      <c r="P35" s="7" t="s">
        <v>62</v>
      </c>
      <c r="Q35" s="9">
        <v>5336874</v>
      </c>
      <c r="R35" s="9">
        <v>0</v>
      </c>
      <c r="S35" s="9">
        <v>0</v>
      </c>
      <c r="T35" s="9">
        <v>0</v>
      </c>
      <c r="U35" s="9">
        <v>0</v>
      </c>
      <c r="V35" s="7"/>
      <c r="W35" s="9">
        <v>0</v>
      </c>
      <c r="X35" s="7"/>
      <c r="Y35" s="9">
        <v>5336874</v>
      </c>
      <c r="Z35" s="9">
        <v>0</v>
      </c>
      <c r="AA35" s="9">
        <v>5230137</v>
      </c>
      <c r="AB35" s="9">
        <v>0</v>
      </c>
      <c r="AC35" s="7">
        <v>4800056768</v>
      </c>
      <c r="AD35" s="7" t="s">
        <v>147</v>
      </c>
      <c r="AE35" s="9">
        <v>0</v>
      </c>
      <c r="AF35" s="8">
        <v>44649</v>
      </c>
      <c r="AG35" s="7"/>
      <c r="AH35" s="7">
        <v>2</v>
      </c>
      <c r="AI35" s="7"/>
      <c r="AJ35" s="7" t="s">
        <v>46</v>
      </c>
      <c r="AK35" s="7">
        <v>1</v>
      </c>
      <c r="AL35" s="7">
        <v>20220630</v>
      </c>
      <c r="AM35" s="7">
        <v>20220629</v>
      </c>
      <c r="AN35" s="9">
        <v>5336874</v>
      </c>
      <c r="AO35" s="9">
        <v>0</v>
      </c>
      <c r="AP35" s="7"/>
    </row>
    <row r="36" spans="1:42" x14ac:dyDescent="0.25">
      <c r="A36" s="7">
        <v>900826841</v>
      </c>
      <c r="B36" s="7" t="s">
        <v>41</v>
      </c>
      <c r="C36" s="7" t="s">
        <v>42</v>
      </c>
      <c r="D36" s="7">
        <v>22185</v>
      </c>
      <c r="E36" s="7" t="s">
        <v>81</v>
      </c>
      <c r="F36" s="7" t="s">
        <v>42</v>
      </c>
      <c r="G36" s="7">
        <v>22185</v>
      </c>
      <c r="H36" s="8">
        <v>44649</v>
      </c>
      <c r="I36" s="9">
        <v>3063730</v>
      </c>
      <c r="J36" s="9">
        <v>3002455</v>
      </c>
      <c r="K36" s="7" t="s">
        <v>61</v>
      </c>
      <c r="L36" s="7" t="s">
        <v>149</v>
      </c>
      <c r="M36" s="7"/>
      <c r="N36" s="9">
        <v>0</v>
      </c>
      <c r="O36" s="7"/>
      <c r="P36" s="7" t="s">
        <v>62</v>
      </c>
      <c r="Q36" s="9">
        <v>3063730</v>
      </c>
      <c r="R36" s="9">
        <v>0</v>
      </c>
      <c r="S36" s="9">
        <v>0</v>
      </c>
      <c r="T36" s="9">
        <v>0</v>
      </c>
      <c r="U36" s="9">
        <v>0</v>
      </c>
      <c r="V36" s="7"/>
      <c r="W36" s="9">
        <v>0</v>
      </c>
      <c r="X36" s="7"/>
      <c r="Y36" s="9">
        <v>3063730</v>
      </c>
      <c r="Z36" s="9">
        <v>0</v>
      </c>
      <c r="AA36" s="9">
        <v>3002455</v>
      </c>
      <c r="AB36" s="9">
        <v>0</v>
      </c>
      <c r="AC36" s="7">
        <v>4800056768</v>
      </c>
      <c r="AD36" s="7" t="s">
        <v>147</v>
      </c>
      <c r="AE36" s="9">
        <v>0</v>
      </c>
      <c r="AF36" s="8">
        <v>44649</v>
      </c>
      <c r="AG36" s="7"/>
      <c r="AH36" s="7">
        <v>2</v>
      </c>
      <c r="AI36" s="7"/>
      <c r="AJ36" s="7" t="s">
        <v>46</v>
      </c>
      <c r="AK36" s="7">
        <v>1</v>
      </c>
      <c r="AL36" s="7">
        <v>20220630</v>
      </c>
      <c r="AM36" s="7">
        <v>20220629</v>
      </c>
      <c r="AN36" s="9">
        <v>3063730</v>
      </c>
      <c r="AO36" s="9">
        <v>0</v>
      </c>
      <c r="AP36" s="7"/>
    </row>
    <row r="37" spans="1:42" x14ac:dyDescent="0.25">
      <c r="A37" s="7">
        <v>900826841</v>
      </c>
      <c r="B37" s="7" t="s">
        <v>41</v>
      </c>
      <c r="C37" s="7" t="s">
        <v>42</v>
      </c>
      <c r="D37" s="7">
        <v>22202</v>
      </c>
      <c r="E37" s="7" t="s">
        <v>82</v>
      </c>
      <c r="F37" s="7" t="s">
        <v>42</v>
      </c>
      <c r="G37" s="7">
        <v>22202</v>
      </c>
      <c r="H37" s="8">
        <v>44649</v>
      </c>
      <c r="I37" s="9">
        <v>2668410</v>
      </c>
      <c r="J37" s="9">
        <v>2615042</v>
      </c>
      <c r="K37" s="7" t="s">
        <v>61</v>
      </c>
      <c r="L37" s="7" t="s">
        <v>149</v>
      </c>
      <c r="M37" s="7"/>
      <c r="N37" s="9">
        <v>0</v>
      </c>
      <c r="O37" s="7"/>
      <c r="P37" s="7" t="s">
        <v>62</v>
      </c>
      <c r="Q37" s="9">
        <v>2668410</v>
      </c>
      <c r="R37" s="9">
        <v>0</v>
      </c>
      <c r="S37" s="9">
        <v>0</v>
      </c>
      <c r="T37" s="9">
        <v>0</v>
      </c>
      <c r="U37" s="9">
        <v>0</v>
      </c>
      <c r="V37" s="7"/>
      <c r="W37" s="9">
        <v>0</v>
      </c>
      <c r="X37" s="7"/>
      <c r="Y37" s="9">
        <v>2668410</v>
      </c>
      <c r="Z37" s="9">
        <v>0</v>
      </c>
      <c r="AA37" s="9">
        <v>2615042</v>
      </c>
      <c r="AB37" s="9">
        <v>0</v>
      </c>
      <c r="AC37" s="7">
        <v>4800056768</v>
      </c>
      <c r="AD37" s="7" t="s">
        <v>147</v>
      </c>
      <c r="AE37" s="9">
        <v>0</v>
      </c>
      <c r="AF37" s="8">
        <v>44649</v>
      </c>
      <c r="AG37" s="7"/>
      <c r="AH37" s="7">
        <v>2</v>
      </c>
      <c r="AI37" s="7"/>
      <c r="AJ37" s="7" t="s">
        <v>46</v>
      </c>
      <c r="AK37" s="7">
        <v>1</v>
      </c>
      <c r="AL37" s="7">
        <v>20220630</v>
      </c>
      <c r="AM37" s="7">
        <v>20220629</v>
      </c>
      <c r="AN37" s="9">
        <v>2668410</v>
      </c>
      <c r="AO37" s="9">
        <v>0</v>
      </c>
      <c r="AP37" s="7"/>
    </row>
    <row r="38" spans="1:42" x14ac:dyDescent="0.25">
      <c r="A38" s="7">
        <v>900826841</v>
      </c>
      <c r="B38" s="7" t="s">
        <v>41</v>
      </c>
      <c r="C38" s="7" t="s">
        <v>42</v>
      </c>
      <c r="D38" s="7">
        <v>22207</v>
      </c>
      <c r="E38" s="7" t="s">
        <v>83</v>
      </c>
      <c r="F38" s="7" t="s">
        <v>42</v>
      </c>
      <c r="G38" s="7">
        <v>22207</v>
      </c>
      <c r="H38" s="8">
        <v>44649</v>
      </c>
      <c r="I38" s="9">
        <v>1469820</v>
      </c>
      <c r="J38" s="9">
        <v>1440424</v>
      </c>
      <c r="K38" s="7" t="s">
        <v>61</v>
      </c>
      <c r="L38" s="7" t="s">
        <v>149</v>
      </c>
      <c r="M38" s="7"/>
      <c r="N38" s="9">
        <v>0</v>
      </c>
      <c r="O38" s="7"/>
      <c r="P38" s="7" t="s">
        <v>62</v>
      </c>
      <c r="Q38" s="9">
        <v>1469820</v>
      </c>
      <c r="R38" s="9">
        <v>0</v>
      </c>
      <c r="S38" s="9">
        <v>0</v>
      </c>
      <c r="T38" s="9">
        <v>0</v>
      </c>
      <c r="U38" s="9">
        <v>0</v>
      </c>
      <c r="V38" s="7"/>
      <c r="W38" s="9">
        <v>0</v>
      </c>
      <c r="X38" s="7"/>
      <c r="Y38" s="9">
        <v>1469820</v>
      </c>
      <c r="Z38" s="9">
        <v>0</v>
      </c>
      <c r="AA38" s="9">
        <v>1440424</v>
      </c>
      <c r="AB38" s="9">
        <v>0</v>
      </c>
      <c r="AC38" s="7">
        <v>4800056768</v>
      </c>
      <c r="AD38" s="7" t="s">
        <v>147</v>
      </c>
      <c r="AE38" s="9">
        <v>0</v>
      </c>
      <c r="AF38" s="8">
        <v>44649</v>
      </c>
      <c r="AG38" s="7"/>
      <c r="AH38" s="7">
        <v>2</v>
      </c>
      <c r="AI38" s="7"/>
      <c r="AJ38" s="7" t="s">
        <v>46</v>
      </c>
      <c r="AK38" s="7">
        <v>1</v>
      </c>
      <c r="AL38" s="7">
        <v>20220630</v>
      </c>
      <c r="AM38" s="7">
        <v>20220629</v>
      </c>
      <c r="AN38" s="9">
        <v>1469820</v>
      </c>
      <c r="AO38" s="9">
        <v>0</v>
      </c>
      <c r="AP38" s="7"/>
    </row>
    <row r="39" spans="1:42" x14ac:dyDescent="0.25">
      <c r="A39" s="7">
        <v>900826841</v>
      </c>
      <c r="B39" s="7" t="s">
        <v>41</v>
      </c>
      <c r="C39" s="7" t="s">
        <v>42</v>
      </c>
      <c r="D39" s="7">
        <v>22225</v>
      </c>
      <c r="E39" s="7" t="s">
        <v>84</v>
      </c>
      <c r="F39" s="7" t="s">
        <v>42</v>
      </c>
      <c r="G39" s="7">
        <v>22225</v>
      </c>
      <c r="H39" s="8">
        <v>44649</v>
      </c>
      <c r="I39" s="9">
        <v>5929860</v>
      </c>
      <c r="J39" s="9">
        <v>5811263</v>
      </c>
      <c r="K39" s="7" t="s">
        <v>61</v>
      </c>
      <c r="L39" s="7" t="s">
        <v>149</v>
      </c>
      <c r="M39" s="7"/>
      <c r="N39" s="9">
        <v>0</v>
      </c>
      <c r="O39" s="7"/>
      <c r="P39" s="7" t="s">
        <v>62</v>
      </c>
      <c r="Q39" s="9">
        <v>5929860</v>
      </c>
      <c r="R39" s="9">
        <v>0</v>
      </c>
      <c r="S39" s="9">
        <v>0</v>
      </c>
      <c r="T39" s="9">
        <v>0</v>
      </c>
      <c r="U39" s="9">
        <v>0</v>
      </c>
      <c r="V39" s="7"/>
      <c r="W39" s="9">
        <v>0</v>
      </c>
      <c r="X39" s="7"/>
      <c r="Y39" s="9">
        <v>5929860</v>
      </c>
      <c r="Z39" s="9">
        <v>0</v>
      </c>
      <c r="AA39" s="9">
        <v>5811263</v>
      </c>
      <c r="AB39" s="9">
        <v>0</v>
      </c>
      <c r="AC39" s="7">
        <v>4800056768</v>
      </c>
      <c r="AD39" s="7" t="s">
        <v>147</v>
      </c>
      <c r="AE39" s="9">
        <v>0</v>
      </c>
      <c r="AF39" s="8">
        <v>44649</v>
      </c>
      <c r="AG39" s="7"/>
      <c r="AH39" s="7">
        <v>2</v>
      </c>
      <c r="AI39" s="7"/>
      <c r="AJ39" s="7" t="s">
        <v>46</v>
      </c>
      <c r="AK39" s="7">
        <v>1</v>
      </c>
      <c r="AL39" s="7">
        <v>20220630</v>
      </c>
      <c r="AM39" s="7">
        <v>20220629</v>
      </c>
      <c r="AN39" s="9">
        <v>5929860</v>
      </c>
      <c r="AO39" s="9">
        <v>0</v>
      </c>
      <c r="AP39" s="7"/>
    </row>
    <row r="40" spans="1:42" x14ac:dyDescent="0.25">
      <c r="A40" s="7">
        <v>900826841</v>
      </c>
      <c r="B40" s="7" t="s">
        <v>41</v>
      </c>
      <c r="C40" s="7" t="s">
        <v>42</v>
      </c>
      <c r="D40" s="7">
        <v>22226</v>
      </c>
      <c r="E40" s="7" t="s">
        <v>85</v>
      </c>
      <c r="F40" s="7" t="s">
        <v>42</v>
      </c>
      <c r="G40" s="7">
        <v>22226</v>
      </c>
      <c r="H40" s="8">
        <v>44649</v>
      </c>
      <c r="I40" s="9">
        <v>2668410</v>
      </c>
      <c r="J40" s="9">
        <v>2615042</v>
      </c>
      <c r="K40" s="7" t="s">
        <v>61</v>
      </c>
      <c r="L40" s="7" t="s">
        <v>149</v>
      </c>
      <c r="M40" s="7"/>
      <c r="N40" s="9">
        <v>0</v>
      </c>
      <c r="O40" s="7"/>
      <c r="P40" s="7" t="s">
        <v>62</v>
      </c>
      <c r="Q40" s="9">
        <v>2668410</v>
      </c>
      <c r="R40" s="9">
        <v>0</v>
      </c>
      <c r="S40" s="9">
        <v>0</v>
      </c>
      <c r="T40" s="9">
        <v>0</v>
      </c>
      <c r="U40" s="9">
        <v>0</v>
      </c>
      <c r="V40" s="7"/>
      <c r="W40" s="9">
        <v>0</v>
      </c>
      <c r="X40" s="7"/>
      <c r="Y40" s="9">
        <v>2668410</v>
      </c>
      <c r="Z40" s="9">
        <v>0</v>
      </c>
      <c r="AA40" s="9">
        <v>2615042</v>
      </c>
      <c r="AB40" s="9">
        <v>0</v>
      </c>
      <c r="AC40" s="7">
        <v>4800056768</v>
      </c>
      <c r="AD40" s="7" t="s">
        <v>147</v>
      </c>
      <c r="AE40" s="9">
        <v>0</v>
      </c>
      <c r="AF40" s="8">
        <v>44649</v>
      </c>
      <c r="AG40" s="7"/>
      <c r="AH40" s="7">
        <v>2</v>
      </c>
      <c r="AI40" s="7"/>
      <c r="AJ40" s="7" t="s">
        <v>46</v>
      </c>
      <c r="AK40" s="7">
        <v>1</v>
      </c>
      <c r="AL40" s="7">
        <v>20220630</v>
      </c>
      <c r="AM40" s="7">
        <v>20220629</v>
      </c>
      <c r="AN40" s="9">
        <v>2668410</v>
      </c>
      <c r="AO40" s="9">
        <v>0</v>
      </c>
      <c r="AP40" s="7"/>
    </row>
    <row r="41" spans="1:42" x14ac:dyDescent="0.25">
      <c r="A41" s="7">
        <v>900826841</v>
      </c>
      <c r="B41" s="7" t="s">
        <v>41</v>
      </c>
      <c r="C41" s="7" t="s">
        <v>42</v>
      </c>
      <c r="D41" s="7">
        <v>22234</v>
      </c>
      <c r="E41" s="7" t="s">
        <v>86</v>
      </c>
      <c r="F41" s="7" t="s">
        <v>42</v>
      </c>
      <c r="G41" s="7">
        <v>22234</v>
      </c>
      <c r="H41" s="8">
        <v>44649</v>
      </c>
      <c r="I41" s="9">
        <v>6127522</v>
      </c>
      <c r="J41" s="9">
        <v>6004972</v>
      </c>
      <c r="K41" s="7" t="s">
        <v>61</v>
      </c>
      <c r="L41" s="7" t="s">
        <v>149</v>
      </c>
      <c r="M41" s="7"/>
      <c r="N41" s="9">
        <v>0</v>
      </c>
      <c r="O41" s="7"/>
      <c r="P41" s="7" t="s">
        <v>62</v>
      </c>
      <c r="Q41" s="9">
        <v>6127522</v>
      </c>
      <c r="R41" s="9">
        <v>0</v>
      </c>
      <c r="S41" s="9">
        <v>0</v>
      </c>
      <c r="T41" s="9">
        <v>0</v>
      </c>
      <c r="U41" s="9">
        <v>0</v>
      </c>
      <c r="V41" s="7"/>
      <c r="W41" s="9">
        <v>0</v>
      </c>
      <c r="X41" s="7"/>
      <c r="Y41" s="9">
        <v>6127522</v>
      </c>
      <c r="Z41" s="9">
        <v>0</v>
      </c>
      <c r="AA41" s="9">
        <v>6004972</v>
      </c>
      <c r="AB41" s="9">
        <v>0</v>
      </c>
      <c r="AC41" s="7">
        <v>4800056768</v>
      </c>
      <c r="AD41" s="7" t="s">
        <v>147</v>
      </c>
      <c r="AE41" s="9">
        <v>0</v>
      </c>
      <c r="AF41" s="8">
        <v>44649</v>
      </c>
      <c r="AG41" s="7"/>
      <c r="AH41" s="7">
        <v>2</v>
      </c>
      <c r="AI41" s="7"/>
      <c r="AJ41" s="7" t="s">
        <v>46</v>
      </c>
      <c r="AK41" s="7">
        <v>1</v>
      </c>
      <c r="AL41" s="7">
        <v>20220630</v>
      </c>
      <c r="AM41" s="7">
        <v>20220629</v>
      </c>
      <c r="AN41" s="9">
        <v>6127522</v>
      </c>
      <c r="AO41" s="9">
        <v>0</v>
      </c>
      <c r="AP41" s="7"/>
    </row>
    <row r="42" spans="1:42" x14ac:dyDescent="0.25">
      <c r="A42" s="7">
        <v>900826841</v>
      </c>
      <c r="B42" s="7" t="s">
        <v>41</v>
      </c>
      <c r="C42" s="7" t="s">
        <v>42</v>
      </c>
      <c r="D42" s="7">
        <v>22246</v>
      </c>
      <c r="E42" s="7" t="s">
        <v>87</v>
      </c>
      <c r="F42" s="7" t="s">
        <v>42</v>
      </c>
      <c r="G42" s="7">
        <v>22246</v>
      </c>
      <c r="H42" s="8">
        <v>44649</v>
      </c>
      <c r="I42" s="9">
        <v>3063730</v>
      </c>
      <c r="J42" s="9">
        <v>3002455</v>
      </c>
      <c r="K42" s="7" t="s">
        <v>61</v>
      </c>
      <c r="L42" s="7" t="s">
        <v>149</v>
      </c>
      <c r="M42" s="7"/>
      <c r="N42" s="9">
        <v>0</v>
      </c>
      <c r="O42" s="7"/>
      <c r="P42" s="7" t="s">
        <v>62</v>
      </c>
      <c r="Q42" s="9">
        <v>3063730</v>
      </c>
      <c r="R42" s="9">
        <v>0</v>
      </c>
      <c r="S42" s="9">
        <v>0</v>
      </c>
      <c r="T42" s="9">
        <v>0</v>
      </c>
      <c r="U42" s="9">
        <v>0</v>
      </c>
      <c r="V42" s="7"/>
      <c r="W42" s="9">
        <v>0</v>
      </c>
      <c r="X42" s="7"/>
      <c r="Y42" s="9">
        <v>3063730</v>
      </c>
      <c r="Z42" s="9">
        <v>0</v>
      </c>
      <c r="AA42" s="9">
        <v>3002455</v>
      </c>
      <c r="AB42" s="9">
        <v>0</v>
      </c>
      <c r="AC42" s="7">
        <v>4800056768</v>
      </c>
      <c r="AD42" s="7" t="s">
        <v>147</v>
      </c>
      <c r="AE42" s="9">
        <v>0</v>
      </c>
      <c r="AF42" s="8">
        <v>44649</v>
      </c>
      <c r="AG42" s="7"/>
      <c r="AH42" s="7">
        <v>2</v>
      </c>
      <c r="AI42" s="7"/>
      <c r="AJ42" s="7" t="s">
        <v>46</v>
      </c>
      <c r="AK42" s="7">
        <v>1</v>
      </c>
      <c r="AL42" s="7">
        <v>20220630</v>
      </c>
      <c r="AM42" s="7">
        <v>20220629</v>
      </c>
      <c r="AN42" s="9">
        <v>3063730</v>
      </c>
      <c r="AO42" s="9">
        <v>0</v>
      </c>
      <c r="AP42" s="7"/>
    </row>
    <row r="43" spans="1:42" x14ac:dyDescent="0.25">
      <c r="A43" s="7">
        <v>900826841</v>
      </c>
      <c r="B43" s="7" t="s">
        <v>41</v>
      </c>
      <c r="C43" s="7" t="s">
        <v>42</v>
      </c>
      <c r="D43" s="7">
        <v>22572</v>
      </c>
      <c r="E43" s="7" t="s">
        <v>88</v>
      </c>
      <c r="F43" s="7" t="s">
        <v>42</v>
      </c>
      <c r="G43" s="7">
        <v>22572</v>
      </c>
      <c r="H43" s="8">
        <v>44650</v>
      </c>
      <c r="I43" s="9">
        <v>1713088</v>
      </c>
      <c r="J43" s="9">
        <v>1678826</v>
      </c>
      <c r="K43" s="7" t="s">
        <v>61</v>
      </c>
      <c r="L43" s="7" t="s">
        <v>149</v>
      </c>
      <c r="M43" s="7"/>
      <c r="N43" s="9">
        <v>0</v>
      </c>
      <c r="O43" s="7"/>
      <c r="P43" s="7" t="s">
        <v>62</v>
      </c>
      <c r="Q43" s="9">
        <v>1713088</v>
      </c>
      <c r="R43" s="9">
        <v>0</v>
      </c>
      <c r="S43" s="9">
        <v>0</v>
      </c>
      <c r="T43" s="9">
        <v>0</v>
      </c>
      <c r="U43" s="9">
        <v>0</v>
      </c>
      <c r="V43" s="7"/>
      <c r="W43" s="9">
        <v>0</v>
      </c>
      <c r="X43" s="7"/>
      <c r="Y43" s="9">
        <v>1713088</v>
      </c>
      <c r="Z43" s="9">
        <v>0</v>
      </c>
      <c r="AA43" s="9">
        <v>1678826</v>
      </c>
      <c r="AB43" s="9">
        <v>0</v>
      </c>
      <c r="AC43" s="7">
        <v>4800056768</v>
      </c>
      <c r="AD43" s="7" t="s">
        <v>147</v>
      </c>
      <c r="AE43" s="9">
        <v>0</v>
      </c>
      <c r="AF43" s="8">
        <v>44650</v>
      </c>
      <c r="AG43" s="7"/>
      <c r="AH43" s="7">
        <v>2</v>
      </c>
      <c r="AI43" s="7"/>
      <c r="AJ43" s="7" t="s">
        <v>46</v>
      </c>
      <c r="AK43" s="7">
        <v>1</v>
      </c>
      <c r="AL43" s="7">
        <v>20220630</v>
      </c>
      <c r="AM43" s="7">
        <v>20220629</v>
      </c>
      <c r="AN43" s="9">
        <v>1713088</v>
      </c>
      <c r="AO43" s="9">
        <v>0</v>
      </c>
      <c r="AP43" s="7"/>
    </row>
    <row r="44" spans="1:42" x14ac:dyDescent="0.25">
      <c r="A44" s="7">
        <v>900826841</v>
      </c>
      <c r="B44" s="7" t="s">
        <v>41</v>
      </c>
      <c r="C44" s="7" t="s">
        <v>42</v>
      </c>
      <c r="D44" s="7">
        <v>22574</v>
      </c>
      <c r="E44" s="7" t="s">
        <v>89</v>
      </c>
      <c r="F44" s="7" t="s">
        <v>42</v>
      </c>
      <c r="G44" s="7">
        <v>22574</v>
      </c>
      <c r="H44" s="8">
        <v>44650</v>
      </c>
      <c r="I44" s="9">
        <v>1778976</v>
      </c>
      <c r="J44" s="9">
        <v>1743396</v>
      </c>
      <c r="K44" s="7" t="s">
        <v>61</v>
      </c>
      <c r="L44" s="7" t="s">
        <v>149</v>
      </c>
      <c r="M44" s="7"/>
      <c r="N44" s="9">
        <v>0</v>
      </c>
      <c r="O44" s="7"/>
      <c r="P44" s="7" t="s">
        <v>62</v>
      </c>
      <c r="Q44" s="9">
        <v>1778976</v>
      </c>
      <c r="R44" s="9">
        <v>0</v>
      </c>
      <c r="S44" s="9">
        <v>0</v>
      </c>
      <c r="T44" s="9">
        <v>0</v>
      </c>
      <c r="U44" s="9">
        <v>0</v>
      </c>
      <c r="V44" s="7"/>
      <c r="W44" s="9">
        <v>0</v>
      </c>
      <c r="X44" s="7"/>
      <c r="Y44" s="9">
        <v>1778976</v>
      </c>
      <c r="Z44" s="9">
        <v>0</v>
      </c>
      <c r="AA44" s="9">
        <v>1743396</v>
      </c>
      <c r="AB44" s="9">
        <v>0</v>
      </c>
      <c r="AC44" s="7">
        <v>4800056768</v>
      </c>
      <c r="AD44" s="7" t="s">
        <v>147</v>
      </c>
      <c r="AE44" s="9">
        <v>0</v>
      </c>
      <c r="AF44" s="8">
        <v>44650</v>
      </c>
      <c r="AG44" s="7"/>
      <c r="AH44" s="7">
        <v>2</v>
      </c>
      <c r="AI44" s="7"/>
      <c r="AJ44" s="7" t="s">
        <v>46</v>
      </c>
      <c r="AK44" s="7">
        <v>1</v>
      </c>
      <c r="AL44" s="7">
        <v>20220630</v>
      </c>
      <c r="AM44" s="7">
        <v>20220629</v>
      </c>
      <c r="AN44" s="9">
        <v>1778976</v>
      </c>
      <c r="AO44" s="9">
        <v>0</v>
      </c>
      <c r="AP44" s="7"/>
    </row>
    <row r="45" spans="1:42" x14ac:dyDescent="0.25">
      <c r="A45" s="7">
        <v>900826841</v>
      </c>
      <c r="B45" s="7" t="s">
        <v>41</v>
      </c>
      <c r="C45" s="7" t="s">
        <v>42</v>
      </c>
      <c r="D45" s="7">
        <v>22582</v>
      </c>
      <c r="E45" s="7" t="s">
        <v>90</v>
      </c>
      <c r="F45" s="7" t="s">
        <v>42</v>
      </c>
      <c r="G45" s="7">
        <v>22582</v>
      </c>
      <c r="H45" s="8">
        <v>44650</v>
      </c>
      <c r="I45" s="9">
        <v>1581312</v>
      </c>
      <c r="J45" s="9">
        <v>1549686</v>
      </c>
      <c r="K45" s="7" t="s">
        <v>61</v>
      </c>
      <c r="L45" s="7" t="s">
        <v>142</v>
      </c>
      <c r="M45" s="7"/>
      <c r="N45" s="9">
        <v>1549686</v>
      </c>
      <c r="O45" s="7">
        <v>1222101757</v>
      </c>
      <c r="P45" s="7" t="s">
        <v>62</v>
      </c>
      <c r="Q45" s="9">
        <v>1581312</v>
      </c>
      <c r="R45" s="9">
        <v>0</v>
      </c>
      <c r="S45" s="9">
        <v>0</v>
      </c>
      <c r="T45" s="9">
        <v>0</v>
      </c>
      <c r="U45" s="9">
        <v>0</v>
      </c>
      <c r="V45" s="7"/>
      <c r="W45" s="9">
        <v>0</v>
      </c>
      <c r="X45" s="7"/>
      <c r="Y45" s="9">
        <v>1581312</v>
      </c>
      <c r="Z45" s="9">
        <v>0</v>
      </c>
      <c r="AA45" s="9">
        <v>0</v>
      </c>
      <c r="AB45" s="9">
        <v>0</v>
      </c>
      <c r="AC45" s="7"/>
      <c r="AD45" s="7"/>
      <c r="AE45" s="9">
        <v>0</v>
      </c>
      <c r="AF45" s="8">
        <v>44650</v>
      </c>
      <c r="AG45" s="7"/>
      <c r="AH45" s="7">
        <v>2</v>
      </c>
      <c r="AI45" s="7"/>
      <c r="AJ45" s="7" t="s">
        <v>46</v>
      </c>
      <c r="AK45" s="7">
        <v>1</v>
      </c>
      <c r="AL45" s="7">
        <v>20220630</v>
      </c>
      <c r="AM45" s="7">
        <v>20220629</v>
      </c>
      <c r="AN45" s="9">
        <v>1581312</v>
      </c>
      <c r="AO45" s="9">
        <v>0</v>
      </c>
      <c r="AP45" s="7"/>
    </row>
    <row r="46" spans="1:42" x14ac:dyDescent="0.25">
      <c r="A46" s="7">
        <v>900826841</v>
      </c>
      <c r="B46" s="7" t="s">
        <v>41</v>
      </c>
      <c r="C46" s="7" t="s">
        <v>42</v>
      </c>
      <c r="D46" s="7">
        <v>22586</v>
      </c>
      <c r="E46" s="7" t="s">
        <v>91</v>
      </c>
      <c r="F46" s="7" t="s">
        <v>42</v>
      </c>
      <c r="G46" s="7">
        <v>22586</v>
      </c>
      <c r="H46" s="8">
        <v>44650</v>
      </c>
      <c r="I46" s="9">
        <v>1713088</v>
      </c>
      <c r="J46" s="9">
        <v>1678826</v>
      </c>
      <c r="K46" s="7" t="s">
        <v>61</v>
      </c>
      <c r="L46" s="7" t="s">
        <v>149</v>
      </c>
      <c r="M46" s="7"/>
      <c r="N46" s="9">
        <v>0</v>
      </c>
      <c r="O46" s="7"/>
      <c r="P46" s="7" t="s">
        <v>62</v>
      </c>
      <c r="Q46" s="9">
        <v>1713088</v>
      </c>
      <c r="R46" s="9">
        <v>0</v>
      </c>
      <c r="S46" s="9">
        <v>0</v>
      </c>
      <c r="T46" s="9">
        <v>0</v>
      </c>
      <c r="U46" s="9">
        <v>0</v>
      </c>
      <c r="V46" s="7"/>
      <c r="W46" s="9">
        <v>0</v>
      </c>
      <c r="X46" s="7"/>
      <c r="Y46" s="9">
        <v>1713088</v>
      </c>
      <c r="Z46" s="9">
        <v>0</v>
      </c>
      <c r="AA46" s="9">
        <v>1678826</v>
      </c>
      <c r="AB46" s="9">
        <v>0</v>
      </c>
      <c r="AC46" s="7">
        <v>4800056768</v>
      </c>
      <c r="AD46" s="7" t="s">
        <v>147</v>
      </c>
      <c r="AE46" s="9">
        <v>0</v>
      </c>
      <c r="AF46" s="8">
        <v>44650</v>
      </c>
      <c r="AG46" s="7"/>
      <c r="AH46" s="7">
        <v>2</v>
      </c>
      <c r="AI46" s="7"/>
      <c r="AJ46" s="7" t="s">
        <v>46</v>
      </c>
      <c r="AK46" s="7">
        <v>1</v>
      </c>
      <c r="AL46" s="7">
        <v>20220630</v>
      </c>
      <c r="AM46" s="7">
        <v>20220629</v>
      </c>
      <c r="AN46" s="9">
        <v>1713088</v>
      </c>
      <c r="AO46" s="9">
        <v>0</v>
      </c>
      <c r="AP46" s="7"/>
    </row>
    <row r="47" spans="1:42" x14ac:dyDescent="0.25">
      <c r="A47" s="7">
        <v>900826841</v>
      </c>
      <c r="B47" s="7" t="s">
        <v>41</v>
      </c>
      <c r="C47" s="7" t="s">
        <v>42</v>
      </c>
      <c r="D47" s="7">
        <v>36853</v>
      </c>
      <c r="E47" s="7" t="s">
        <v>92</v>
      </c>
      <c r="F47" s="7" t="s">
        <v>42</v>
      </c>
      <c r="G47" s="7">
        <v>36853</v>
      </c>
      <c r="H47" s="8">
        <v>44769</v>
      </c>
      <c r="I47" s="9">
        <v>2866070</v>
      </c>
      <c r="J47" s="9">
        <v>2808749</v>
      </c>
      <c r="K47" s="7" t="s">
        <v>61</v>
      </c>
      <c r="L47" s="7" t="s">
        <v>149</v>
      </c>
      <c r="M47" s="7"/>
      <c r="N47" s="9">
        <v>0</v>
      </c>
      <c r="O47" s="7"/>
      <c r="P47" s="7" t="s">
        <v>62</v>
      </c>
      <c r="Q47" s="9">
        <v>2866070</v>
      </c>
      <c r="R47" s="9">
        <v>0</v>
      </c>
      <c r="S47" s="9">
        <v>0</v>
      </c>
      <c r="T47" s="9">
        <v>0</v>
      </c>
      <c r="U47" s="9">
        <v>0</v>
      </c>
      <c r="V47" s="7"/>
      <c r="W47" s="9">
        <v>0</v>
      </c>
      <c r="X47" s="7"/>
      <c r="Y47" s="9">
        <v>2866070</v>
      </c>
      <c r="Z47" s="9">
        <v>0</v>
      </c>
      <c r="AA47" s="9">
        <v>2808749</v>
      </c>
      <c r="AB47" s="9">
        <v>0</v>
      </c>
      <c r="AC47" s="7">
        <v>4800056768</v>
      </c>
      <c r="AD47" s="7" t="s">
        <v>147</v>
      </c>
      <c r="AE47" s="9">
        <v>0</v>
      </c>
      <c r="AF47" s="8">
        <v>44769</v>
      </c>
      <c r="AG47" s="7"/>
      <c r="AH47" s="7">
        <v>2</v>
      </c>
      <c r="AI47" s="7"/>
      <c r="AJ47" s="7" t="s">
        <v>46</v>
      </c>
      <c r="AK47" s="7">
        <v>1</v>
      </c>
      <c r="AL47" s="7">
        <v>20220830</v>
      </c>
      <c r="AM47" s="7">
        <v>20220801</v>
      </c>
      <c r="AN47" s="9">
        <v>2866070</v>
      </c>
      <c r="AO47" s="9">
        <v>0</v>
      </c>
      <c r="AP47" s="7"/>
    </row>
    <row r="48" spans="1:42" x14ac:dyDescent="0.25">
      <c r="A48" s="7">
        <v>900826841</v>
      </c>
      <c r="B48" s="7" t="s">
        <v>41</v>
      </c>
      <c r="C48" s="7" t="s">
        <v>42</v>
      </c>
      <c r="D48" s="7">
        <v>36863</v>
      </c>
      <c r="E48" s="7" t="s">
        <v>93</v>
      </c>
      <c r="F48" s="7" t="s">
        <v>42</v>
      </c>
      <c r="G48" s="7">
        <v>36863</v>
      </c>
      <c r="H48" s="8">
        <v>44769</v>
      </c>
      <c r="I48" s="9">
        <v>5929860</v>
      </c>
      <c r="J48" s="9">
        <v>5811263</v>
      </c>
      <c r="K48" s="7" t="s">
        <v>61</v>
      </c>
      <c r="L48" s="7" t="s">
        <v>149</v>
      </c>
      <c r="M48" s="7"/>
      <c r="N48" s="9">
        <v>0</v>
      </c>
      <c r="O48" s="7"/>
      <c r="P48" s="7" t="s">
        <v>62</v>
      </c>
      <c r="Q48" s="9">
        <v>5929860</v>
      </c>
      <c r="R48" s="9">
        <v>0</v>
      </c>
      <c r="S48" s="9">
        <v>0</v>
      </c>
      <c r="T48" s="9">
        <v>0</v>
      </c>
      <c r="U48" s="9">
        <v>0</v>
      </c>
      <c r="V48" s="7"/>
      <c r="W48" s="9">
        <v>0</v>
      </c>
      <c r="X48" s="7"/>
      <c r="Y48" s="9">
        <v>5929860</v>
      </c>
      <c r="Z48" s="9">
        <v>0</v>
      </c>
      <c r="AA48" s="9">
        <v>5811263</v>
      </c>
      <c r="AB48" s="9">
        <v>0</v>
      </c>
      <c r="AC48" s="7">
        <v>4800056768</v>
      </c>
      <c r="AD48" s="7" t="s">
        <v>147</v>
      </c>
      <c r="AE48" s="9">
        <v>0</v>
      </c>
      <c r="AF48" s="8">
        <v>44769</v>
      </c>
      <c r="AG48" s="7"/>
      <c r="AH48" s="7">
        <v>2</v>
      </c>
      <c r="AI48" s="7"/>
      <c r="AJ48" s="7" t="s">
        <v>46</v>
      </c>
      <c r="AK48" s="7">
        <v>1</v>
      </c>
      <c r="AL48" s="7">
        <v>20220830</v>
      </c>
      <c r="AM48" s="7">
        <v>20220801</v>
      </c>
      <c r="AN48" s="9">
        <v>5929860</v>
      </c>
      <c r="AO48" s="9">
        <v>0</v>
      </c>
      <c r="AP48" s="7"/>
    </row>
    <row r="49" spans="1:42" x14ac:dyDescent="0.25">
      <c r="A49" s="7">
        <v>900826841</v>
      </c>
      <c r="B49" s="7" t="s">
        <v>41</v>
      </c>
      <c r="C49" s="7" t="s">
        <v>42</v>
      </c>
      <c r="D49" s="7">
        <v>36882</v>
      </c>
      <c r="E49" s="7" t="s">
        <v>94</v>
      </c>
      <c r="F49" s="7" t="s">
        <v>42</v>
      </c>
      <c r="G49" s="7">
        <v>36882</v>
      </c>
      <c r="H49" s="8">
        <v>44769</v>
      </c>
      <c r="I49" s="9">
        <v>2866070</v>
      </c>
      <c r="J49" s="9">
        <v>2808749</v>
      </c>
      <c r="K49" s="7" t="s">
        <v>61</v>
      </c>
      <c r="L49" s="7" t="s">
        <v>149</v>
      </c>
      <c r="M49" s="7"/>
      <c r="N49" s="9">
        <v>307224.02</v>
      </c>
      <c r="O49" s="7">
        <v>4800056768</v>
      </c>
      <c r="P49" s="7" t="s">
        <v>62</v>
      </c>
      <c r="Q49" s="9">
        <v>2866070</v>
      </c>
      <c r="R49" s="9">
        <v>0</v>
      </c>
      <c r="S49" s="9">
        <v>0</v>
      </c>
      <c r="T49" s="9">
        <v>0</v>
      </c>
      <c r="U49" s="9">
        <v>0</v>
      </c>
      <c r="V49" s="7"/>
      <c r="W49" s="9">
        <v>0</v>
      </c>
      <c r="X49" s="7"/>
      <c r="Y49" s="9">
        <v>2866070</v>
      </c>
      <c r="Z49" s="9">
        <v>0</v>
      </c>
      <c r="AA49" s="9">
        <v>2808749</v>
      </c>
      <c r="AB49" s="9">
        <v>0</v>
      </c>
      <c r="AC49" s="7">
        <v>4800056768</v>
      </c>
      <c r="AD49" s="7" t="s">
        <v>147</v>
      </c>
      <c r="AE49" s="9">
        <v>0</v>
      </c>
      <c r="AF49" s="8">
        <v>44769</v>
      </c>
      <c r="AG49" s="7"/>
      <c r="AH49" s="7">
        <v>2</v>
      </c>
      <c r="AI49" s="7"/>
      <c r="AJ49" s="7" t="s">
        <v>46</v>
      </c>
      <c r="AK49" s="7">
        <v>1</v>
      </c>
      <c r="AL49" s="7">
        <v>20220830</v>
      </c>
      <c r="AM49" s="7">
        <v>20220801</v>
      </c>
      <c r="AN49" s="9">
        <v>2866070</v>
      </c>
      <c r="AO49" s="9">
        <v>0</v>
      </c>
      <c r="AP49" s="7"/>
    </row>
    <row r="50" spans="1:42" x14ac:dyDescent="0.25">
      <c r="A50" s="7">
        <v>900826841</v>
      </c>
      <c r="B50" s="7" t="s">
        <v>41</v>
      </c>
      <c r="C50" s="7" t="s">
        <v>42</v>
      </c>
      <c r="D50" s="7">
        <v>36901</v>
      </c>
      <c r="E50" s="7" t="s">
        <v>95</v>
      </c>
      <c r="F50" s="7" t="s">
        <v>42</v>
      </c>
      <c r="G50" s="7">
        <v>36901</v>
      </c>
      <c r="H50" s="8">
        <v>44769</v>
      </c>
      <c r="I50" s="9">
        <v>2767240</v>
      </c>
      <c r="J50" s="9">
        <v>2711895</v>
      </c>
      <c r="K50" s="7" t="s">
        <v>61</v>
      </c>
      <c r="L50" s="7" t="s">
        <v>142</v>
      </c>
      <c r="M50" s="7"/>
      <c r="N50" s="9">
        <v>2711895</v>
      </c>
      <c r="O50" s="7">
        <v>1222101766</v>
      </c>
      <c r="P50" s="7" t="s">
        <v>62</v>
      </c>
      <c r="Q50" s="9">
        <v>2767240</v>
      </c>
      <c r="R50" s="9">
        <v>0</v>
      </c>
      <c r="S50" s="9">
        <v>0</v>
      </c>
      <c r="T50" s="9">
        <v>0</v>
      </c>
      <c r="U50" s="9">
        <v>0</v>
      </c>
      <c r="V50" s="7"/>
      <c r="W50" s="9">
        <v>0</v>
      </c>
      <c r="X50" s="7"/>
      <c r="Y50" s="9">
        <v>2767240</v>
      </c>
      <c r="Z50" s="9">
        <v>0</v>
      </c>
      <c r="AA50" s="9">
        <v>0</v>
      </c>
      <c r="AB50" s="9">
        <v>0</v>
      </c>
      <c r="AC50" s="7"/>
      <c r="AD50" s="7"/>
      <c r="AE50" s="9">
        <v>0</v>
      </c>
      <c r="AF50" s="8">
        <v>44769</v>
      </c>
      <c r="AG50" s="7"/>
      <c r="AH50" s="7">
        <v>2</v>
      </c>
      <c r="AI50" s="7"/>
      <c r="AJ50" s="7" t="s">
        <v>46</v>
      </c>
      <c r="AK50" s="7">
        <v>1</v>
      </c>
      <c r="AL50" s="7">
        <v>20220830</v>
      </c>
      <c r="AM50" s="7">
        <v>20220801</v>
      </c>
      <c r="AN50" s="9">
        <v>2767240</v>
      </c>
      <c r="AO50" s="9">
        <v>0</v>
      </c>
      <c r="AP50" s="7"/>
    </row>
    <row r="51" spans="1:42" x14ac:dyDescent="0.25">
      <c r="A51" s="7">
        <v>900826841</v>
      </c>
      <c r="B51" s="7" t="s">
        <v>41</v>
      </c>
      <c r="C51" s="7" t="s">
        <v>42</v>
      </c>
      <c r="D51" s="7">
        <v>36940</v>
      </c>
      <c r="E51" s="7" t="s">
        <v>96</v>
      </c>
      <c r="F51" s="7" t="s">
        <v>42</v>
      </c>
      <c r="G51" s="7">
        <v>36940</v>
      </c>
      <c r="H51" s="8">
        <v>44769</v>
      </c>
      <c r="I51" s="9">
        <v>1713088</v>
      </c>
      <c r="J51" s="9">
        <v>1678826</v>
      </c>
      <c r="K51" s="7" t="s">
        <v>61</v>
      </c>
      <c r="L51" s="7" t="s">
        <v>142</v>
      </c>
      <c r="M51" s="7"/>
      <c r="N51" s="9">
        <v>1678826</v>
      </c>
      <c r="O51" s="7">
        <v>1222101767</v>
      </c>
      <c r="P51" s="7" t="s">
        <v>62</v>
      </c>
      <c r="Q51" s="9">
        <v>1713088</v>
      </c>
      <c r="R51" s="9">
        <v>0</v>
      </c>
      <c r="S51" s="9">
        <v>0</v>
      </c>
      <c r="T51" s="9">
        <v>0</v>
      </c>
      <c r="U51" s="9">
        <v>0</v>
      </c>
      <c r="V51" s="7"/>
      <c r="W51" s="9">
        <v>0</v>
      </c>
      <c r="X51" s="7"/>
      <c r="Y51" s="9">
        <v>1713088</v>
      </c>
      <c r="Z51" s="9">
        <v>0</v>
      </c>
      <c r="AA51" s="9">
        <v>0</v>
      </c>
      <c r="AB51" s="9">
        <v>0</v>
      </c>
      <c r="AC51" s="7"/>
      <c r="AD51" s="7"/>
      <c r="AE51" s="9">
        <v>0</v>
      </c>
      <c r="AF51" s="8">
        <v>44769</v>
      </c>
      <c r="AG51" s="7"/>
      <c r="AH51" s="7">
        <v>2</v>
      </c>
      <c r="AI51" s="7"/>
      <c r="AJ51" s="7" t="s">
        <v>46</v>
      </c>
      <c r="AK51" s="7">
        <v>1</v>
      </c>
      <c r="AL51" s="7">
        <v>20220830</v>
      </c>
      <c r="AM51" s="7">
        <v>20220801</v>
      </c>
      <c r="AN51" s="9">
        <v>1713088</v>
      </c>
      <c r="AO51" s="9">
        <v>0</v>
      </c>
      <c r="AP51" s="7"/>
    </row>
    <row r="52" spans="1:42" x14ac:dyDescent="0.25">
      <c r="A52" s="7">
        <v>900826841</v>
      </c>
      <c r="B52" s="7" t="s">
        <v>41</v>
      </c>
      <c r="C52" s="7" t="s">
        <v>42</v>
      </c>
      <c r="D52" s="7">
        <v>37281</v>
      </c>
      <c r="E52" s="7" t="s">
        <v>97</v>
      </c>
      <c r="F52" s="7" t="s">
        <v>42</v>
      </c>
      <c r="G52" s="7">
        <v>37281</v>
      </c>
      <c r="H52" s="8">
        <v>44770</v>
      </c>
      <c r="I52" s="9">
        <v>5139212</v>
      </c>
      <c r="J52" s="9">
        <v>5036428</v>
      </c>
      <c r="K52" s="7" t="s">
        <v>61</v>
      </c>
      <c r="L52" s="7" t="s">
        <v>149</v>
      </c>
      <c r="M52" s="7"/>
      <c r="N52" s="9">
        <v>3920251</v>
      </c>
      <c r="O52" s="7">
        <v>4800057075</v>
      </c>
      <c r="P52" s="7" t="s">
        <v>62</v>
      </c>
      <c r="Q52" s="9">
        <v>5139212</v>
      </c>
      <c r="R52" s="9">
        <v>0</v>
      </c>
      <c r="S52" s="9">
        <v>0</v>
      </c>
      <c r="T52" s="9">
        <v>0</v>
      </c>
      <c r="U52" s="9">
        <v>0</v>
      </c>
      <c r="V52" s="7"/>
      <c r="W52" s="9">
        <v>0</v>
      </c>
      <c r="X52" s="7"/>
      <c r="Y52" s="9">
        <v>5139212</v>
      </c>
      <c r="Z52" s="9">
        <v>0</v>
      </c>
      <c r="AA52" s="9">
        <v>5036428</v>
      </c>
      <c r="AB52" s="9">
        <v>0</v>
      </c>
      <c r="AC52" s="7">
        <v>4800057075</v>
      </c>
      <c r="AD52" s="7" t="s">
        <v>148</v>
      </c>
      <c r="AE52" s="9">
        <v>0</v>
      </c>
      <c r="AF52" s="8">
        <v>44770</v>
      </c>
      <c r="AG52" s="7"/>
      <c r="AH52" s="7">
        <v>2</v>
      </c>
      <c r="AI52" s="7"/>
      <c r="AJ52" s="7" t="s">
        <v>46</v>
      </c>
      <c r="AK52" s="7">
        <v>1</v>
      </c>
      <c r="AL52" s="7">
        <v>20220830</v>
      </c>
      <c r="AM52" s="7">
        <v>20220801</v>
      </c>
      <c r="AN52" s="9">
        <v>5139212</v>
      </c>
      <c r="AO52" s="9">
        <v>0</v>
      </c>
      <c r="AP52" s="7"/>
    </row>
    <row r="53" spans="1:42" x14ac:dyDescent="0.25">
      <c r="A53" s="7">
        <v>900826841</v>
      </c>
      <c r="B53" s="7" t="s">
        <v>41</v>
      </c>
      <c r="C53" s="7" t="s">
        <v>42</v>
      </c>
      <c r="D53" s="7">
        <v>37306</v>
      </c>
      <c r="E53" s="7" t="s">
        <v>98</v>
      </c>
      <c r="F53" s="7" t="s">
        <v>42</v>
      </c>
      <c r="G53" s="7">
        <v>37306</v>
      </c>
      <c r="H53" s="8">
        <v>44770</v>
      </c>
      <c r="I53" s="9">
        <v>2470750</v>
      </c>
      <c r="J53" s="9">
        <v>2421335</v>
      </c>
      <c r="K53" s="7" t="s">
        <v>61</v>
      </c>
      <c r="L53" s="7" t="s">
        <v>142</v>
      </c>
      <c r="M53" s="7"/>
      <c r="N53" s="9">
        <v>2421335</v>
      </c>
      <c r="O53" s="7">
        <v>1222101769</v>
      </c>
      <c r="P53" s="7" t="s">
        <v>62</v>
      </c>
      <c r="Q53" s="9">
        <v>2470750</v>
      </c>
      <c r="R53" s="9">
        <v>0</v>
      </c>
      <c r="S53" s="9">
        <v>0</v>
      </c>
      <c r="T53" s="9">
        <v>0</v>
      </c>
      <c r="U53" s="9">
        <v>0</v>
      </c>
      <c r="V53" s="7"/>
      <c r="W53" s="9">
        <v>0</v>
      </c>
      <c r="X53" s="7"/>
      <c r="Y53" s="9">
        <v>2470750</v>
      </c>
      <c r="Z53" s="9">
        <v>0</v>
      </c>
      <c r="AA53" s="9">
        <v>0</v>
      </c>
      <c r="AB53" s="9">
        <v>0</v>
      </c>
      <c r="AC53" s="7"/>
      <c r="AD53" s="7"/>
      <c r="AE53" s="9">
        <v>0</v>
      </c>
      <c r="AF53" s="8">
        <v>44770</v>
      </c>
      <c r="AG53" s="7"/>
      <c r="AH53" s="7">
        <v>2</v>
      </c>
      <c r="AI53" s="7"/>
      <c r="AJ53" s="7" t="s">
        <v>46</v>
      </c>
      <c r="AK53" s="7">
        <v>1</v>
      </c>
      <c r="AL53" s="7">
        <v>20220830</v>
      </c>
      <c r="AM53" s="7">
        <v>20220801</v>
      </c>
      <c r="AN53" s="9">
        <v>2470750</v>
      </c>
      <c r="AO53" s="9">
        <v>0</v>
      </c>
      <c r="AP53" s="7"/>
    </row>
    <row r="54" spans="1:42" x14ac:dyDescent="0.25">
      <c r="A54" s="7">
        <v>900826841</v>
      </c>
      <c r="B54" s="7" t="s">
        <v>41</v>
      </c>
      <c r="C54" s="7" t="s">
        <v>42</v>
      </c>
      <c r="D54" s="7">
        <v>37315</v>
      </c>
      <c r="E54" s="7" t="s">
        <v>99</v>
      </c>
      <c r="F54" s="7" t="s">
        <v>42</v>
      </c>
      <c r="G54" s="7">
        <v>37315</v>
      </c>
      <c r="H54" s="8">
        <v>44770</v>
      </c>
      <c r="I54" s="9">
        <v>2964900</v>
      </c>
      <c r="J54" s="9">
        <v>2905602</v>
      </c>
      <c r="K54" s="7" t="s">
        <v>61</v>
      </c>
      <c r="L54" s="7" t="s">
        <v>142</v>
      </c>
      <c r="M54" s="7"/>
      <c r="N54" s="9">
        <v>2905602</v>
      </c>
      <c r="O54" s="7">
        <v>1222101770</v>
      </c>
      <c r="P54" s="7" t="s">
        <v>62</v>
      </c>
      <c r="Q54" s="9">
        <v>2964900</v>
      </c>
      <c r="R54" s="9">
        <v>0</v>
      </c>
      <c r="S54" s="9">
        <v>0</v>
      </c>
      <c r="T54" s="9">
        <v>0</v>
      </c>
      <c r="U54" s="9">
        <v>0</v>
      </c>
      <c r="V54" s="7"/>
      <c r="W54" s="9">
        <v>0</v>
      </c>
      <c r="X54" s="7"/>
      <c r="Y54" s="9">
        <v>2964900</v>
      </c>
      <c r="Z54" s="9">
        <v>0</v>
      </c>
      <c r="AA54" s="9">
        <v>0</v>
      </c>
      <c r="AB54" s="9">
        <v>0</v>
      </c>
      <c r="AC54" s="7"/>
      <c r="AD54" s="7"/>
      <c r="AE54" s="9">
        <v>0</v>
      </c>
      <c r="AF54" s="8">
        <v>44770</v>
      </c>
      <c r="AG54" s="7"/>
      <c r="AH54" s="7">
        <v>2</v>
      </c>
      <c r="AI54" s="7"/>
      <c r="AJ54" s="7" t="s">
        <v>46</v>
      </c>
      <c r="AK54" s="7">
        <v>1</v>
      </c>
      <c r="AL54" s="7">
        <v>20220830</v>
      </c>
      <c r="AM54" s="7">
        <v>20220801</v>
      </c>
      <c r="AN54" s="9">
        <v>2964900</v>
      </c>
      <c r="AO54" s="9">
        <v>0</v>
      </c>
      <c r="AP54" s="7"/>
    </row>
    <row r="55" spans="1:42" x14ac:dyDescent="0.25">
      <c r="A55" s="7">
        <v>900826841</v>
      </c>
      <c r="B55" s="7" t="s">
        <v>41</v>
      </c>
      <c r="C55" s="7"/>
      <c r="D55" s="7">
        <v>15110</v>
      </c>
      <c r="E55" s="7" t="s">
        <v>100</v>
      </c>
      <c r="F55" s="7"/>
      <c r="G55" s="7">
        <v>15110</v>
      </c>
      <c r="H55" s="8">
        <v>43630</v>
      </c>
      <c r="I55" s="9">
        <v>2569580</v>
      </c>
      <c r="J55" s="9">
        <v>561354</v>
      </c>
      <c r="K55" s="7" t="s">
        <v>101</v>
      </c>
      <c r="L55" s="7" t="s">
        <v>150</v>
      </c>
      <c r="M55" s="7"/>
      <c r="N55" s="9">
        <v>0</v>
      </c>
      <c r="O55" s="7"/>
      <c r="P55" s="7" t="s">
        <v>62</v>
      </c>
      <c r="Q55" s="9">
        <v>2569580</v>
      </c>
      <c r="R55" s="9">
        <v>988300</v>
      </c>
      <c r="S55" s="9">
        <v>0</v>
      </c>
      <c r="T55" s="9">
        <v>0</v>
      </c>
      <c r="U55" s="9">
        <v>1581280</v>
      </c>
      <c r="V55" s="7"/>
      <c r="W55" s="9">
        <v>0</v>
      </c>
      <c r="X55" s="7"/>
      <c r="Y55" s="9">
        <v>0</v>
      </c>
      <c r="Z55" s="9">
        <v>0</v>
      </c>
      <c r="AA55" s="9">
        <v>0</v>
      </c>
      <c r="AB55" s="9">
        <v>0</v>
      </c>
      <c r="AC55" s="7"/>
      <c r="AD55" s="7"/>
      <c r="AE55" s="9">
        <v>0</v>
      </c>
      <c r="AF55" s="8">
        <v>43630</v>
      </c>
      <c r="AG55" s="7"/>
      <c r="AH55" s="7">
        <v>2</v>
      </c>
      <c r="AI55" s="7"/>
      <c r="AJ55" s="7" t="s">
        <v>46</v>
      </c>
      <c r="AK55" s="7">
        <v>3</v>
      </c>
      <c r="AL55" s="7">
        <v>20220730</v>
      </c>
      <c r="AM55" s="7">
        <v>20220706</v>
      </c>
      <c r="AN55" s="9">
        <v>2569580</v>
      </c>
      <c r="AO55" s="9">
        <v>2569580</v>
      </c>
      <c r="AP55" s="7"/>
    </row>
    <row r="56" spans="1:42" x14ac:dyDescent="0.25">
      <c r="A56" s="7">
        <v>900826841</v>
      </c>
      <c r="B56" s="7" t="s">
        <v>41</v>
      </c>
      <c r="C56" s="7"/>
      <c r="D56" s="7">
        <v>16591</v>
      </c>
      <c r="E56" s="7" t="s">
        <v>102</v>
      </c>
      <c r="F56" s="7"/>
      <c r="G56" s="7">
        <v>16591</v>
      </c>
      <c r="H56" s="8">
        <v>43720</v>
      </c>
      <c r="I56" s="9">
        <v>658880</v>
      </c>
      <c r="J56" s="9">
        <v>645702</v>
      </c>
      <c r="K56" s="7" t="s">
        <v>101</v>
      </c>
      <c r="L56" s="7" t="s">
        <v>150</v>
      </c>
      <c r="M56" s="7"/>
      <c r="N56" s="9">
        <v>0</v>
      </c>
      <c r="O56" s="7"/>
      <c r="P56" s="7" t="s">
        <v>62</v>
      </c>
      <c r="Q56" s="9">
        <v>658880</v>
      </c>
      <c r="R56" s="9">
        <v>0</v>
      </c>
      <c r="S56" s="9">
        <v>0</v>
      </c>
      <c r="T56" s="9">
        <v>0</v>
      </c>
      <c r="U56" s="9">
        <v>658880</v>
      </c>
      <c r="V56" s="7"/>
      <c r="W56" s="9">
        <v>0</v>
      </c>
      <c r="X56" s="7"/>
      <c r="Y56" s="9">
        <v>0</v>
      </c>
      <c r="Z56" s="9">
        <v>0</v>
      </c>
      <c r="AA56" s="9">
        <v>0</v>
      </c>
      <c r="AB56" s="9">
        <v>0</v>
      </c>
      <c r="AC56" s="7"/>
      <c r="AD56" s="7"/>
      <c r="AE56" s="9">
        <v>0</v>
      </c>
      <c r="AF56" s="8">
        <v>43720</v>
      </c>
      <c r="AG56" s="7"/>
      <c r="AH56" s="7">
        <v>2</v>
      </c>
      <c r="AI56" s="7"/>
      <c r="AJ56" s="7" t="s">
        <v>46</v>
      </c>
      <c r="AK56" s="7">
        <v>2</v>
      </c>
      <c r="AL56" s="7">
        <v>20220730</v>
      </c>
      <c r="AM56" s="7">
        <v>20220706</v>
      </c>
      <c r="AN56" s="9">
        <v>658880</v>
      </c>
      <c r="AO56" s="9">
        <v>658880</v>
      </c>
      <c r="AP56" s="7"/>
    </row>
    <row r="57" spans="1:42" x14ac:dyDescent="0.25">
      <c r="A57" s="7">
        <v>900826841</v>
      </c>
      <c r="B57" s="7" t="s">
        <v>41</v>
      </c>
      <c r="C57" s="7"/>
      <c r="D57" s="7">
        <v>16749</v>
      </c>
      <c r="E57" s="7" t="s">
        <v>103</v>
      </c>
      <c r="F57" s="7"/>
      <c r="G57" s="7">
        <v>16749</v>
      </c>
      <c r="H57" s="8">
        <v>43723</v>
      </c>
      <c r="I57" s="9">
        <v>724768</v>
      </c>
      <c r="J57" s="9">
        <v>384786</v>
      </c>
      <c r="K57" s="7" t="s">
        <v>101</v>
      </c>
      <c r="L57" s="7" t="s">
        <v>150</v>
      </c>
      <c r="M57" s="7"/>
      <c r="N57" s="9">
        <v>0</v>
      </c>
      <c r="O57" s="7"/>
      <c r="P57" s="7" t="s">
        <v>62</v>
      </c>
      <c r="Q57" s="9">
        <v>724768</v>
      </c>
      <c r="R57" s="9">
        <v>197664</v>
      </c>
      <c r="S57" s="9">
        <v>0</v>
      </c>
      <c r="T57" s="9">
        <v>0</v>
      </c>
      <c r="U57" s="9">
        <v>527104</v>
      </c>
      <c r="V57" s="7"/>
      <c r="W57" s="9">
        <v>0</v>
      </c>
      <c r="X57" s="7"/>
      <c r="Y57" s="9">
        <v>0</v>
      </c>
      <c r="Z57" s="9">
        <v>0</v>
      </c>
      <c r="AA57" s="9">
        <v>0</v>
      </c>
      <c r="AB57" s="9">
        <v>0</v>
      </c>
      <c r="AC57" s="7"/>
      <c r="AD57" s="7"/>
      <c r="AE57" s="9">
        <v>0</v>
      </c>
      <c r="AF57" s="8">
        <v>43723</v>
      </c>
      <c r="AG57" s="7"/>
      <c r="AH57" s="7">
        <v>2</v>
      </c>
      <c r="AI57" s="7"/>
      <c r="AJ57" s="7" t="s">
        <v>46</v>
      </c>
      <c r="AK57" s="7">
        <v>3</v>
      </c>
      <c r="AL57" s="7">
        <v>20220730</v>
      </c>
      <c r="AM57" s="7">
        <v>20220706</v>
      </c>
      <c r="AN57" s="9">
        <v>724768</v>
      </c>
      <c r="AO57" s="9">
        <v>724768</v>
      </c>
      <c r="AP57" s="7"/>
    </row>
    <row r="58" spans="1:42" x14ac:dyDescent="0.25">
      <c r="A58" s="7">
        <v>900826841</v>
      </c>
      <c r="B58" s="7" t="s">
        <v>41</v>
      </c>
      <c r="C58" s="7"/>
      <c r="D58" s="7">
        <v>17911</v>
      </c>
      <c r="E58" s="7" t="s">
        <v>104</v>
      </c>
      <c r="F58" s="7"/>
      <c r="G58" s="7">
        <v>17911</v>
      </c>
      <c r="H58" s="8">
        <v>43784</v>
      </c>
      <c r="I58" s="9">
        <v>1581312</v>
      </c>
      <c r="J58" s="9">
        <v>1549686</v>
      </c>
      <c r="K58" s="7" t="s">
        <v>101</v>
      </c>
      <c r="L58" s="7" t="s">
        <v>150</v>
      </c>
      <c r="M58" s="7"/>
      <c r="N58" s="9">
        <v>0</v>
      </c>
      <c r="O58" s="7"/>
      <c r="P58" s="7" t="s">
        <v>62</v>
      </c>
      <c r="Q58" s="9">
        <v>1581312</v>
      </c>
      <c r="R58" s="9">
        <v>0</v>
      </c>
      <c r="S58" s="9">
        <v>0</v>
      </c>
      <c r="T58" s="9">
        <v>0</v>
      </c>
      <c r="U58" s="9">
        <v>1581312</v>
      </c>
      <c r="V58" s="7"/>
      <c r="W58" s="9">
        <v>0</v>
      </c>
      <c r="X58" s="7"/>
      <c r="Y58" s="9">
        <v>0</v>
      </c>
      <c r="Z58" s="9">
        <v>0</v>
      </c>
      <c r="AA58" s="9">
        <v>0</v>
      </c>
      <c r="AB58" s="9">
        <v>0</v>
      </c>
      <c r="AC58" s="7"/>
      <c r="AD58" s="7"/>
      <c r="AE58" s="9">
        <v>0</v>
      </c>
      <c r="AF58" s="8">
        <v>43784</v>
      </c>
      <c r="AG58" s="7"/>
      <c r="AH58" s="7">
        <v>2</v>
      </c>
      <c r="AI58" s="7"/>
      <c r="AJ58" s="7" t="s">
        <v>46</v>
      </c>
      <c r="AK58" s="7">
        <v>5</v>
      </c>
      <c r="AL58" s="7">
        <v>20220730</v>
      </c>
      <c r="AM58" s="7">
        <v>20220706</v>
      </c>
      <c r="AN58" s="9">
        <v>1581312</v>
      </c>
      <c r="AO58" s="9">
        <v>1581312</v>
      </c>
      <c r="AP58" s="7"/>
    </row>
    <row r="59" spans="1:42" x14ac:dyDescent="0.25">
      <c r="A59" s="7">
        <v>900826841</v>
      </c>
      <c r="B59" s="7" t="s">
        <v>41</v>
      </c>
      <c r="C59" s="7"/>
      <c r="D59" s="7">
        <v>17960</v>
      </c>
      <c r="E59" s="7" t="s">
        <v>105</v>
      </c>
      <c r="F59" s="7"/>
      <c r="G59" s="7">
        <v>17960</v>
      </c>
      <c r="H59" s="8">
        <v>43784</v>
      </c>
      <c r="I59" s="9">
        <v>1778940</v>
      </c>
      <c r="J59" s="9">
        <v>1743361</v>
      </c>
      <c r="K59" s="7" t="s">
        <v>101</v>
      </c>
      <c r="L59" s="7" t="s">
        <v>150</v>
      </c>
      <c r="M59" s="7"/>
      <c r="N59" s="9">
        <v>0</v>
      </c>
      <c r="O59" s="7"/>
      <c r="P59" s="7" t="s">
        <v>62</v>
      </c>
      <c r="Q59" s="9">
        <v>1778940</v>
      </c>
      <c r="R59" s="9">
        <v>0</v>
      </c>
      <c r="S59" s="9">
        <v>0</v>
      </c>
      <c r="T59" s="9">
        <v>0</v>
      </c>
      <c r="U59" s="9">
        <v>1778940</v>
      </c>
      <c r="V59" s="7"/>
      <c r="W59" s="9">
        <v>0</v>
      </c>
      <c r="X59" s="7"/>
      <c r="Y59" s="9">
        <v>0</v>
      </c>
      <c r="Z59" s="9">
        <v>0</v>
      </c>
      <c r="AA59" s="9">
        <v>0</v>
      </c>
      <c r="AB59" s="9">
        <v>0</v>
      </c>
      <c r="AC59" s="7"/>
      <c r="AD59" s="7"/>
      <c r="AE59" s="9">
        <v>0</v>
      </c>
      <c r="AF59" s="8">
        <v>43784</v>
      </c>
      <c r="AG59" s="7"/>
      <c r="AH59" s="7">
        <v>2</v>
      </c>
      <c r="AI59" s="7"/>
      <c r="AJ59" s="7" t="s">
        <v>46</v>
      </c>
      <c r="AK59" s="7">
        <v>5</v>
      </c>
      <c r="AL59" s="7">
        <v>20220730</v>
      </c>
      <c r="AM59" s="7">
        <v>20220706</v>
      </c>
      <c r="AN59" s="9">
        <v>1778940</v>
      </c>
      <c r="AO59" s="9">
        <v>1778940</v>
      </c>
      <c r="AP59" s="7"/>
    </row>
    <row r="60" spans="1:42" x14ac:dyDescent="0.25">
      <c r="A60" s="7">
        <v>900826841</v>
      </c>
      <c r="B60" s="7" t="s">
        <v>41</v>
      </c>
      <c r="C60" s="7"/>
      <c r="D60" s="7">
        <v>17964</v>
      </c>
      <c r="E60" s="7" t="s">
        <v>106</v>
      </c>
      <c r="F60" s="7"/>
      <c r="G60" s="7">
        <v>17964</v>
      </c>
      <c r="H60" s="8">
        <v>43784</v>
      </c>
      <c r="I60" s="9">
        <v>1515424</v>
      </c>
      <c r="J60" s="9">
        <v>1485116</v>
      </c>
      <c r="K60" s="7" t="s">
        <v>101</v>
      </c>
      <c r="L60" s="7" t="s">
        <v>150</v>
      </c>
      <c r="M60" s="7"/>
      <c r="N60" s="9">
        <v>0</v>
      </c>
      <c r="O60" s="7"/>
      <c r="P60" s="7" t="s">
        <v>62</v>
      </c>
      <c r="Q60" s="9">
        <v>1515424</v>
      </c>
      <c r="R60" s="9">
        <v>0</v>
      </c>
      <c r="S60" s="9">
        <v>0</v>
      </c>
      <c r="T60" s="9">
        <v>0</v>
      </c>
      <c r="U60" s="9">
        <v>1515424</v>
      </c>
      <c r="V60" s="7"/>
      <c r="W60" s="9">
        <v>0</v>
      </c>
      <c r="X60" s="7"/>
      <c r="Y60" s="9">
        <v>0</v>
      </c>
      <c r="Z60" s="9">
        <v>0</v>
      </c>
      <c r="AA60" s="9">
        <v>0</v>
      </c>
      <c r="AB60" s="9">
        <v>0</v>
      </c>
      <c r="AC60" s="7"/>
      <c r="AD60" s="7"/>
      <c r="AE60" s="9">
        <v>0</v>
      </c>
      <c r="AF60" s="8">
        <v>43784</v>
      </c>
      <c r="AG60" s="7"/>
      <c r="AH60" s="7">
        <v>2</v>
      </c>
      <c r="AI60" s="7"/>
      <c r="AJ60" s="7" t="s">
        <v>46</v>
      </c>
      <c r="AK60" s="7">
        <v>5</v>
      </c>
      <c r="AL60" s="7">
        <v>20220730</v>
      </c>
      <c r="AM60" s="7">
        <v>20220706</v>
      </c>
      <c r="AN60" s="9">
        <v>1515424</v>
      </c>
      <c r="AO60" s="9">
        <v>1515424</v>
      </c>
      <c r="AP60" s="7"/>
    </row>
    <row r="61" spans="1:42" x14ac:dyDescent="0.25">
      <c r="A61" s="7">
        <v>900826841</v>
      </c>
      <c r="B61" s="7" t="s">
        <v>41</v>
      </c>
      <c r="C61" s="7"/>
      <c r="D61" s="7">
        <v>18793</v>
      </c>
      <c r="E61" s="7" t="s">
        <v>107</v>
      </c>
      <c r="F61" s="7"/>
      <c r="G61" s="7">
        <v>18793</v>
      </c>
      <c r="H61" s="8">
        <v>43841</v>
      </c>
      <c r="I61" s="9">
        <v>329440</v>
      </c>
      <c r="J61" s="9">
        <v>256963</v>
      </c>
      <c r="K61" s="7" t="s">
        <v>101</v>
      </c>
      <c r="L61" s="7" t="s">
        <v>150</v>
      </c>
      <c r="M61" s="7"/>
      <c r="N61" s="9">
        <v>0</v>
      </c>
      <c r="O61" s="7"/>
      <c r="P61" s="7" t="s">
        <v>62</v>
      </c>
      <c r="Q61" s="9">
        <v>329440</v>
      </c>
      <c r="R61" s="9">
        <v>0</v>
      </c>
      <c r="S61" s="9">
        <v>0</v>
      </c>
      <c r="T61" s="9">
        <v>0</v>
      </c>
      <c r="U61" s="9">
        <v>329440</v>
      </c>
      <c r="V61" s="7"/>
      <c r="W61" s="9">
        <v>0</v>
      </c>
      <c r="X61" s="7"/>
      <c r="Y61" s="9">
        <v>0</v>
      </c>
      <c r="Z61" s="9">
        <v>0</v>
      </c>
      <c r="AA61" s="9">
        <v>0</v>
      </c>
      <c r="AB61" s="9">
        <v>0</v>
      </c>
      <c r="AC61" s="7"/>
      <c r="AD61" s="7"/>
      <c r="AE61" s="9">
        <v>0</v>
      </c>
      <c r="AF61" s="8">
        <v>43841</v>
      </c>
      <c r="AG61" s="7"/>
      <c r="AH61" s="7">
        <v>2</v>
      </c>
      <c r="AI61" s="7"/>
      <c r="AJ61" s="7" t="s">
        <v>46</v>
      </c>
      <c r="AK61" s="7">
        <v>2</v>
      </c>
      <c r="AL61" s="7">
        <v>20220730</v>
      </c>
      <c r="AM61" s="7">
        <v>20220706</v>
      </c>
      <c r="AN61" s="9">
        <v>329440</v>
      </c>
      <c r="AO61" s="9">
        <v>329440</v>
      </c>
      <c r="AP61" s="7"/>
    </row>
  </sheetData>
  <autoFilter ref="A2:AP6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4:C8"/>
    </sheetView>
  </sheetViews>
  <sheetFormatPr baseColWidth="10" defaultRowHeight="15" x14ac:dyDescent="0.25"/>
  <cols>
    <col min="1" max="1" width="47" bestFit="1" customWidth="1"/>
    <col min="2" max="2" width="12.7109375" style="66" customWidth="1"/>
    <col min="3" max="3" width="15" style="62" bestFit="1" customWidth="1"/>
  </cols>
  <sheetData>
    <row r="3" spans="1:3" x14ac:dyDescent="0.25">
      <c r="A3" s="68" t="s">
        <v>156</v>
      </c>
      <c r="B3" s="64" t="s">
        <v>157</v>
      </c>
      <c r="C3" s="69" t="s">
        <v>158</v>
      </c>
    </row>
    <row r="4" spans="1:3" x14ac:dyDescent="0.25">
      <c r="A4" s="63" t="s">
        <v>142</v>
      </c>
      <c r="B4" s="65">
        <v>6</v>
      </c>
      <c r="C4" s="67">
        <v>11555429</v>
      </c>
    </row>
    <row r="5" spans="1:3" x14ac:dyDescent="0.25">
      <c r="A5" s="63" t="s">
        <v>150</v>
      </c>
      <c r="B5" s="65">
        <v>7</v>
      </c>
      <c r="C5" s="67">
        <v>6626968</v>
      </c>
    </row>
    <row r="6" spans="1:3" x14ac:dyDescent="0.25">
      <c r="A6" s="63" t="s">
        <v>154</v>
      </c>
      <c r="B6" s="65">
        <v>8</v>
      </c>
      <c r="C6" s="67">
        <v>25214314</v>
      </c>
    </row>
    <row r="7" spans="1:3" x14ac:dyDescent="0.25">
      <c r="A7" s="63" t="s">
        <v>149</v>
      </c>
      <c r="B7" s="65">
        <v>38</v>
      </c>
      <c r="C7" s="67">
        <v>245553374</v>
      </c>
    </row>
    <row r="8" spans="1:3" x14ac:dyDescent="0.25">
      <c r="A8" s="63" t="s">
        <v>155</v>
      </c>
      <c r="B8" s="65">
        <v>59</v>
      </c>
      <c r="C8" s="67">
        <v>288950085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31" sqref="M31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1" width="11.42578125" style="21"/>
    <col min="222" max="222" width="4.42578125" style="21" customWidth="1"/>
    <col min="223" max="223" width="11.42578125" style="21"/>
    <col min="224" max="224" width="17.5703125" style="21" customWidth="1"/>
    <col min="225" max="225" width="11.5703125" style="21" customWidth="1"/>
    <col min="226" max="229" width="11.42578125" style="21"/>
    <col min="230" max="230" width="22.5703125" style="21" customWidth="1"/>
    <col min="231" max="231" width="14" style="21" customWidth="1"/>
    <col min="232" max="232" width="1.7109375" style="21" customWidth="1"/>
    <col min="233" max="477" width="11.42578125" style="21"/>
    <col min="478" max="478" width="4.42578125" style="21" customWidth="1"/>
    <col min="479" max="479" width="11.42578125" style="21"/>
    <col min="480" max="480" width="17.5703125" style="21" customWidth="1"/>
    <col min="481" max="481" width="11.5703125" style="21" customWidth="1"/>
    <col min="482" max="485" width="11.42578125" style="21"/>
    <col min="486" max="486" width="22.5703125" style="21" customWidth="1"/>
    <col min="487" max="487" width="14" style="21" customWidth="1"/>
    <col min="488" max="488" width="1.7109375" style="21" customWidth="1"/>
    <col min="489" max="733" width="11.42578125" style="21"/>
    <col min="734" max="734" width="4.42578125" style="21" customWidth="1"/>
    <col min="735" max="735" width="11.42578125" style="21"/>
    <col min="736" max="736" width="17.5703125" style="21" customWidth="1"/>
    <col min="737" max="737" width="11.5703125" style="21" customWidth="1"/>
    <col min="738" max="741" width="11.42578125" style="21"/>
    <col min="742" max="742" width="22.5703125" style="21" customWidth="1"/>
    <col min="743" max="743" width="14" style="21" customWidth="1"/>
    <col min="744" max="744" width="1.7109375" style="21" customWidth="1"/>
    <col min="745" max="989" width="11.42578125" style="21"/>
    <col min="990" max="990" width="4.42578125" style="21" customWidth="1"/>
    <col min="991" max="991" width="11.42578125" style="21"/>
    <col min="992" max="992" width="17.5703125" style="21" customWidth="1"/>
    <col min="993" max="993" width="11.5703125" style="21" customWidth="1"/>
    <col min="994" max="997" width="11.42578125" style="21"/>
    <col min="998" max="998" width="22.5703125" style="21" customWidth="1"/>
    <col min="999" max="999" width="14" style="21" customWidth="1"/>
    <col min="1000" max="1000" width="1.7109375" style="21" customWidth="1"/>
    <col min="1001" max="1245" width="11.42578125" style="21"/>
    <col min="1246" max="1246" width="4.42578125" style="21" customWidth="1"/>
    <col min="1247" max="1247" width="11.42578125" style="21"/>
    <col min="1248" max="1248" width="17.5703125" style="21" customWidth="1"/>
    <col min="1249" max="1249" width="11.5703125" style="21" customWidth="1"/>
    <col min="1250" max="1253" width="11.42578125" style="21"/>
    <col min="1254" max="1254" width="22.5703125" style="21" customWidth="1"/>
    <col min="1255" max="1255" width="14" style="21" customWidth="1"/>
    <col min="1256" max="1256" width="1.7109375" style="21" customWidth="1"/>
    <col min="1257" max="1501" width="11.42578125" style="21"/>
    <col min="1502" max="1502" width="4.42578125" style="21" customWidth="1"/>
    <col min="1503" max="1503" width="11.42578125" style="21"/>
    <col min="1504" max="1504" width="17.5703125" style="21" customWidth="1"/>
    <col min="1505" max="1505" width="11.5703125" style="21" customWidth="1"/>
    <col min="1506" max="1509" width="11.42578125" style="21"/>
    <col min="1510" max="1510" width="22.5703125" style="21" customWidth="1"/>
    <col min="1511" max="1511" width="14" style="21" customWidth="1"/>
    <col min="1512" max="1512" width="1.7109375" style="21" customWidth="1"/>
    <col min="1513" max="1757" width="11.42578125" style="21"/>
    <col min="1758" max="1758" width="4.42578125" style="21" customWidth="1"/>
    <col min="1759" max="1759" width="11.42578125" style="21"/>
    <col min="1760" max="1760" width="17.5703125" style="21" customWidth="1"/>
    <col min="1761" max="1761" width="11.5703125" style="21" customWidth="1"/>
    <col min="1762" max="1765" width="11.42578125" style="21"/>
    <col min="1766" max="1766" width="22.5703125" style="21" customWidth="1"/>
    <col min="1767" max="1767" width="14" style="21" customWidth="1"/>
    <col min="1768" max="1768" width="1.7109375" style="21" customWidth="1"/>
    <col min="1769" max="2013" width="11.42578125" style="21"/>
    <col min="2014" max="2014" width="4.42578125" style="21" customWidth="1"/>
    <col min="2015" max="2015" width="11.42578125" style="21"/>
    <col min="2016" max="2016" width="17.5703125" style="21" customWidth="1"/>
    <col min="2017" max="2017" width="11.5703125" style="21" customWidth="1"/>
    <col min="2018" max="2021" width="11.42578125" style="21"/>
    <col min="2022" max="2022" width="22.5703125" style="21" customWidth="1"/>
    <col min="2023" max="2023" width="14" style="21" customWidth="1"/>
    <col min="2024" max="2024" width="1.7109375" style="21" customWidth="1"/>
    <col min="2025" max="2269" width="11.42578125" style="21"/>
    <col min="2270" max="2270" width="4.42578125" style="21" customWidth="1"/>
    <col min="2271" max="2271" width="11.42578125" style="21"/>
    <col min="2272" max="2272" width="17.5703125" style="21" customWidth="1"/>
    <col min="2273" max="2273" width="11.5703125" style="21" customWidth="1"/>
    <col min="2274" max="2277" width="11.42578125" style="21"/>
    <col min="2278" max="2278" width="22.5703125" style="21" customWidth="1"/>
    <col min="2279" max="2279" width="14" style="21" customWidth="1"/>
    <col min="2280" max="2280" width="1.7109375" style="21" customWidth="1"/>
    <col min="2281" max="2525" width="11.42578125" style="21"/>
    <col min="2526" max="2526" width="4.42578125" style="21" customWidth="1"/>
    <col min="2527" max="2527" width="11.42578125" style="21"/>
    <col min="2528" max="2528" width="17.5703125" style="21" customWidth="1"/>
    <col min="2529" max="2529" width="11.5703125" style="21" customWidth="1"/>
    <col min="2530" max="2533" width="11.42578125" style="21"/>
    <col min="2534" max="2534" width="22.5703125" style="21" customWidth="1"/>
    <col min="2535" max="2535" width="14" style="21" customWidth="1"/>
    <col min="2536" max="2536" width="1.7109375" style="21" customWidth="1"/>
    <col min="2537" max="2781" width="11.42578125" style="21"/>
    <col min="2782" max="2782" width="4.42578125" style="21" customWidth="1"/>
    <col min="2783" max="2783" width="11.42578125" style="21"/>
    <col min="2784" max="2784" width="17.5703125" style="21" customWidth="1"/>
    <col min="2785" max="2785" width="11.5703125" style="21" customWidth="1"/>
    <col min="2786" max="2789" width="11.42578125" style="21"/>
    <col min="2790" max="2790" width="22.5703125" style="21" customWidth="1"/>
    <col min="2791" max="2791" width="14" style="21" customWidth="1"/>
    <col min="2792" max="2792" width="1.7109375" style="21" customWidth="1"/>
    <col min="2793" max="3037" width="11.42578125" style="21"/>
    <col min="3038" max="3038" width="4.42578125" style="21" customWidth="1"/>
    <col min="3039" max="3039" width="11.42578125" style="21"/>
    <col min="3040" max="3040" width="17.5703125" style="21" customWidth="1"/>
    <col min="3041" max="3041" width="11.5703125" style="21" customWidth="1"/>
    <col min="3042" max="3045" width="11.42578125" style="21"/>
    <col min="3046" max="3046" width="22.5703125" style="21" customWidth="1"/>
    <col min="3047" max="3047" width="14" style="21" customWidth="1"/>
    <col min="3048" max="3048" width="1.7109375" style="21" customWidth="1"/>
    <col min="3049" max="3293" width="11.42578125" style="21"/>
    <col min="3294" max="3294" width="4.42578125" style="21" customWidth="1"/>
    <col min="3295" max="3295" width="11.42578125" style="21"/>
    <col min="3296" max="3296" width="17.5703125" style="21" customWidth="1"/>
    <col min="3297" max="3297" width="11.5703125" style="21" customWidth="1"/>
    <col min="3298" max="3301" width="11.42578125" style="21"/>
    <col min="3302" max="3302" width="22.5703125" style="21" customWidth="1"/>
    <col min="3303" max="3303" width="14" style="21" customWidth="1"/>
    <col min="3304" max="3304" width="1.7109375" style="21" customWidth="1"/>
    <col min="3305" max="3549" width="11.42578125" style="21"/>
    <col min="3550" max="3550" width="4.42578125" style="21" customWidth="1"/>
    <col min="3551" max="3551" width="11.42578125" style="21"/>
    <col min="3552" max="3552" width="17.5703125" style="21" customWidth="1"/>
    <col min="3553" max="3553" width="11.5703125" style="21" customWidth="1"/>
    <col min="3554" max="3557" width="11.42578125" style="21"/>
    <col min="3558" max="3558" width="22.5703125" style="21" customWidth="1"/>
    <col min="3559" max="3559" width="14" style="21" customWidth="1"/>
    <col min="3560" max="3560" width="1.7109375" style="21" customWidth="1"/>
    <col min="3561" max="3805" width="11.42578125" style="21"/>
    <col min="3806" max="3806" width="4.42578125" style="21" customWidth="1"/>
    <col min="3807" max="3807" width="11.42578125" style="21"/>
    <col min="3808" max="3808" width="17.5703125" style="21" customWidth="1"/>
    <col min="3809" max="3809" width="11.5703125" style="21" customWidth="1"/>
    <col min="3810" max="3813" width="11.42578125" style="21"/>
    <col min="3814" max="3814" width="22.5703125" style="21" customWidth="1"/>
    <col min="3815" max="3815" width="14" style="21" customWidth="1"/>
    <col min="3816" max="3816" width="1.7109375" style="21" customWidth="1"/>
    <col min="3817" max="4061" width="11.42578125" style="21"/>
    <col min="4062" max="4062" width="4.42578125" style="21" customWidth="1"/>
    <col min="4063" max="4063" width="11.42578125" style="21"/>
    <col min="4064" max="4064" width="17.5703125" style="21" customWidth="1"/>
    <col min="4065" max="4065" width="11.5703125" style="21" customWidth="1"/>
    <col min="4066" max="4069" width="11.42578125" style="21"/>
    <col min="4070" max="4070" width="22.5703125" style="21" customWidth="1"/>
    <col min="4071" max="4071" width="14" style="21" customWidth="1"/>
    <col min="4072" max="4072" width="1.7109375" style="21" customWidth="1"/>
    <col min="4073" max="4317" width="11.42578125" style="21"/>
    <col min="4318" max="4318" width="4.42578125" style="21" customWidth="1"/>
    <col min="4319" max="4319" width="11.42578125" style="21"/>
    <col min="4320" max="4320" width="17.5703125" style="21" customWidth="1"/>
    <col min="4321" max="4321" width="11.5703125" style="21" customWidth="1"/>
    <col min="4322" max="4325" width="11.42578125" style="21"/>
    <col min="4326" max="4326" width="22.5703125" style="21" customWidth="1"/>
    <col min="4327" max="4327" width="14" style="21" customWidth="1"/>
    <col min="4328" max="4328" width="1.7109375" style="21" customWidth="1"/>
    <col min="4329" max="4573" width="11.42578125" style="21"/>
    <col min="4574" max="4574" width="4.42578125" style="21" customWidth="1"/>
    <col min="4575" max="4575" width="11.42578125" style="21"/>
    <col min="4576" max="4576" width="17.5703125" style="21" customWidth="1"/>
    <col min="4577" max="4577" width="11.5703125" style="21" customWidth="1"/>
    <col min="4578" max="4581" width="11.42578125" style="21"/>
    <col min="4582" max="4582" width="22.5703125" style="21" customWidth="1"/>
    <col min="4583" max="4583" width="14" style="21" customWidth="1"/>
    <col min="4584" max="4584" width="1.7109375" style="21" customWidth="1"/>
    <col min="4585" max="4829" width="11.42578125" style="21"/>
    <col min="4830" max="4830" width="4.42578125" style="21" customWidth="1"/>
    <col min="4831" max="4831" width="11.42578125" style="21"/>
    <col min="4832" max="4832" width="17.5703125" style="21" customWidth="1"/>
    <col min="4833" max="4833" width="11.5703125" style="21" customWidth="1"/>
    <col min="4834" max="4837" width="11.42578125" style="21"/>
    <col min="4838" max="4838" width="22.5703125" style="21" customWidth="1"/>
    <col min="4839" max="4839" width="14" style="21" customWidth="1"/>
    <col min="4840" max="4840" width="1.7109375" style="21" customWidth="1"/>
    <col min="4841" max="5085" width="11.42578125" style="21"/>
    <col min="5086" max="5086" width="4.42578125" style="21" customWidth="1"/>
    <col min="5087" max="5087" width="11.42578125" style="21"/>
    <col min="5088" max="5088" width="17.5703125" style="21" customWidth="1"/>
    <col min="5089" max="5089" width="11.5703125" style="21" customWidth="1"/>
    <col min="5090" max="5093" width="11.42578125" style="21"/>
    <col min="5094" max="5094" width="22.5703125" style="21" customWidth="1"/>
    <col min="5095" max="5095" width="14" style="21" customWidth="1"/>
    <col min="5096" max="5096" width="1.7109375" style="21" customWidth="1"/>
    <col min="5097" max="5341" width="11.42578125" style="21"/>
    <col min="5342" max="5342" width="4.42578125" style="21" customWidth="1"/>
    <col min="5343" max="5343" width="11.42578125" style="21"/>
    <col min="5344" max="5344" width="17.5703125" style="21" customWidth="1"/>
    <col min="5345" max="5345" width="11.5703125" style="21" customWidth="1"/>
    <col min="5346" max="5349" width="11.42578125" style="21"/>
    <col min="5350" max="5350" width="22.5703125" style="21" customWidth="1"/>
    <col min="5351" max="5351" width="14" style="21" customWidth="1"/>
    <col min="5352" max="5352" width="1.7109375" style="21" customWidth="1"/>
    <col min="5353" max="5597" width="11.42578125" style="21"/>
    <col min="5598" max="5598" width="4.42578125" style="21" customWidth="1"/>
    <col min="5599" max="5599" width="11.42578125" style="21"/>
    <col min="5600" max="5600" width="17.5703125" style="21" customWidth="1"/>
    <col min="5601" max="5601" width="11.5703125" style="21" customWidth="1"/>
    <col min="5602" max="5605" width="11.42578125" style="21"/>
    <col min="5606" max="5606" width="22.5703125" style="21" customWidth="1"/>
    <col min="5607" max="5607" width="14" style="21" customWidth="1"/>
    <col min="5608" max="5608" width="1.7109375" style="21" customWidth="1"/>
    <col min="5609" max="5853" width="11.42578125" style="21"/>
    <col min="5854" max="5854" width="4.42578125" style="21" customWidth="1"/>
    <col min="5855" max="5855" width="11.42578125" style="21"/>
    <col min="5856" max="5856" width="17.5703125" style="21" customWidth="1"/>
    <col min="5857" max="5857" width="11.5703125" style="21" customWidth="1"/>
    <col min="5858" max="5861" width="11.42578125" style="21"/>
    <col min="5862" max="5862" width="22.5703125" style="21" customWidth="1"/>
    <col min="5863" max="5863" width="14" style="21" customWidth="1"/>
    <col min="5864" max="5864" width="1.7109375" style="21" customWidth="1"/>
    <col min="5865" max="6109" width="11.42578125" style="21"/>
    <col min="6110" max="6110" width="4.42578125" style="21" customWidth="1"/>
    <col min="6111" max="6111" width="11.42578125" style="21"/>
    <col min="6112" max="6112" width="17.5703125" style="21" customWidth="1"/>
    <col min="6113" max="6113" width="11.5703125" style="21" customWidth="1"/>
    <col min="6114" max="6117" width="11.42578125" style="21"/>
    <col min="6118" max="6118" width="22.5703125" style="21" customWidth="1"/>
    <col min="6119" max="6119" width="14" style="21" customWidth="1"/>
    <col min="6120" max="6120" width="1.7109375" style="21" customWidth="1"/>
    <col min="6121" max="6365" width="11.42578125" style="21"/>
    <col min="6366" max="6366" width="4.42578125" style="21" customWidth="1"/>
    <col min="6367" max="6367" width="11.42578125" style="21"/>
    <col min="6368" max="6368" width="17.5703125" style="21" customWidth="1"/>
    <col min="6369" max="6369" width="11.5703125" style="21" customWidth="1"/>
    <col min="6370" max="6373" width="11.42578125" style="21"/>
    <col min="6374" max="6374" width="22.5703125" style="21" customWidth="1"/>
    <col min="6375" max="6375" width="14" style="21" customWidth="1"/>
    <col min="6376" max="6376" width="1.7109375" style="21" customWidth="1"/>
    <col min="6377" max="6621" width="11.42578125" style="21"/>
    <col min="6622" max="6622" width="4.42578125" style="21" customWidth="1"/>
    <col min="6623" max="6623" width="11.42578125" style="21"/>
    <col min="6624" max="6624" width="17.5703125" style="21" customWidth="1"/>
    <col min="6625" max="6625" width="11.5703125" style="21" customWidth="1"/>
    <col min="6626" max="6629" width="11.42578125" style="21"/>
    <col min="6630" max="6630" width="22.5703125" style="21" customWidth="1"/>
    <col min="6631" max="6631" width="14" style="21" customWidth="1"/>
    <col min="6632" max="6632" width="1.7109375" style="21" customWidth="1"/>
    <col min="6633" max="6877" width="11.42578125" style="21"/>
    <col min="6878" max="6878" width="4.42578125" style="21" customWidth="1"/>
    <col min="6879" max="6879" width="11.42578125" style="21"/>
    <col min="6880" max="6880" width="17.5703125" style="21" customWidth="1"/>
    <col min="6881" max="6881" width="11.5703125" style="21" customWidth="1"/>
    <col min="6882" max="6885" width="11.42578125" style="21"/>
    <col min="6886" max="6886" width="22.5703125" style="21" customWidth="1"/>
    <col min="6887" max="6887" width="14" style="21" customWidth="1"/>
    <col min="6888" max="6888" width="1.7109375" style="21" customWidth="1"/>
    <col min="6889" max="7133" width="11.42578125" style="21"/>
    <col min="7134" max="7134" width="4.42578125" style="21" customWidth="1"/>
    <col min="7135" max="7135" width="11.42578125" style="21"/>
    <col min="7136" max="7136" width="17.5703125" style="21" customWidth="1"/>
    <col min="7137" max="7137" width="11.5703125" style="21" customWidth="1"/>
    <col min="7138" max="7141" width="11.42578125" style="21"/>
    <col min="7142" max="7142" width="22.5703125" style="21" customWidth="1"/>
    <col min="7143" max="7143" width="14" style="21" customWidth="1"/>
    <col min="7144" max="7144" width="1.7109375" style="21" customWidth="1"/>
    <col min="7145" max="7389" width="11.42578125" style="21"/>
    <col min="7390" max="7390" width="4.42578125" style="21" customWidth="1"/>
    <col min="7391" max="7391" width="11.42578125" style="21"/>
    <col min="7392" max="7392" width="17.5703125" style="21" customWidth="1"/>
    <col min="7393" max="7393" width="11.5703125" style="21" customWidth="1"/>
    <col min="7394" max="7397" width="11.42578125" style="21"/>
    <col min="7398" max="7398" width="22.5703125" style="21" customWidth="1"/>
    <col min="7399" max="7399" width="14" style="21" customWidth="1"/>
    <col min="7400" max="7400" width="1.7109375" style="21" customWidth="1"/>
    <col min="7401" max="7645" width="11.42578125" style="21"/>
    <col min="7646" max="7646" width="4.42578125" style="21" customWidth="1"/>
    <col min="7647" max="7647" width="11.42578125" style="21"/>
    <col min="7648" max="7648" width="17.5703125" style="21" customWidth="1"/>
    <col min="7649" max="7649" width="11.5703125" style="21" customWidth="1"/>
    <col min="7650" max="7653" width="11.42578125" style="21"/>
    <col min="7654" max="7654" width="22.5703125" style="21" customWidth="1"/>
    <col min="7655" max="7655" width="14" style="21" customWidth="1"/>
    <col min="7656" max="7656" width="1.7109375" style="21" customWidth="1"/>
    <col min="7657" max="7901" width="11.42578125" style="21"/>
    <col min="7902" max="7902" width="4.42578125" style="21" customWidth="1"/>
    <col min="7903" max="7903" width="11.42578125" style="21"/>
    <col min="7904" max="7904" width="17.5703125" style="21" customWidth="1"/>
    <col min="7905" max="7905" width="11.5703125" style="21" customWidth="1"/>
    <col min="7906" max="7909" width="11.42578125" style="21"/>
    <col min="7910" max="7910" width="22.5703125" style="21" customWidth="1"/>
    <col min="7911" max="7911" width="14" style="21" customWidth="1"/>
    <col min="7912" max="7912" width="1.7109375" style="21" customWidth="1"/>
    <col min="7913" max="8157" width="11.42578125" style="21"/>
    <col min="8158" max="8158" width="4.42578125" style="21" customWidth="1"/>
    <col min="8159" max="8159" width="11.42578125" style="21"/>
    <col min="8160" max="8160" width="17.5703125" style="21" customWidth="1"/>
    <col min="8161" max="8161" width="11.5703125" style="21" customWidth="1"/>
    <col min="8162" max="8165" width="11.42578125" style="21"/>
    <col min="8166" max="8166" width="22.5703125" style="21" customWidth="1"/>
    <col min="8167" max="8167" width="14" style="21" customWidth="1"/>
    <col min="8168" max="8168" width="1.7109375" style="21" customWidth="1"/>
    <col min="8169" max="8413" width="11.42578125" style="21"/>
    <col min="8414" max="8414" width="4.42578125" style="21" customWidth="1"/>
    <col min="8415" max="8415" width="11.42578125" style="21"/>
    <col min="8416" max="8416" width="17.5703125" style="21" customWidth="1"/>
    <col min="8417" max="8417" width="11.5703125" style="21" customWidth="1"/>
    <col min="8418" max="8421" width="11.42578125" style="21"/>
    <col min="8422" max="8422" width="22.5703125" style="21" customWidth="1"/>
    <col min="8423" max="8423" width="14" style="21" customWidth="1"/>
    <col min="8424" max="8424" width="1.7109375" style="21" customWidth="1"/>
    <col min="8425" max="8669" width="11.42578125" style="21"/>
    <col min="8670" max="8670" width="4.42578125" style="21" customWidth="1"/>
    <col min="8671" max="8671" width="11.42578125" style="21"/>
    <col min="8672" max="8672" width="17.5703125" style="21" customWidth="1"/>
    <col min="8673" max="8673" width="11.5703125" style="21" customWidth="1"/>
    <col min="8674" max="8677" width="11.42578125" style="21"/>
    <col min="8678" max="8678" width="22.5703125" style="21" customWidth="1"/>
    <col min="8679" max="8679" width="14" style="21" customWidth="1"/>
    <col min="8680" max="8680" width="1.7109375" style="21" customWidth="1"/>
    <col min="8681" max="8925" width="11.42578125" style="21"/>
    <col min="8926" max="8926" width="4.42578125" style="21" customWidth="1"/>
    <col min="8927" max="8927" width="11.42578125" style="21"/>
    <col min="8928" max="8928" width="17.5703125" style="21" customWidth="1"/>
    <col min="8929" max="8929" width="11.5703125" style="21" customWidth="1"/>
    <col min="8930" max="8933" width="11.42578125" style="21"/>
    <col min="8934" max="8934" width="22.5703125" style="21" customWidth="1"/>
    <col min="8935" max="8935" width="14" style="21" customWidth="1"/>
    <col min="8936" max="8936" width="1.7109375" style="21" customWidth="1"/>
    <col min="8937" max="9181" width="11.42578125" style="21"/>
    <col min="9182" max="9182" width="4.42578125" style="21" customWidth="1"/>
    <col min="9183" max="9183" width="11.42578125" style="21"/>
    <col min="9184" max="9184" width="17.5703125" style="21" customWidth="1"/>
    <col min="9185" max="9185" width="11.5703125" style="21" customWidth="1"/>
    <col min="9186" max="9189" width="11.42578125" style="21"/>
    <col min="9190" max="9190" width="22.5703125" style="21" customWidth="1"/>
    <col min="9191" max="9191" width="14" style="21" customWidth="1"/>
    <col min="9192" max="9192" width="1.7109375" style="21" customWidth="1"/>
    <col min="9193" max="9437" width="11.42578125" style="21"/>
    <col min="9438" max="9438" width="4.42578125" style="21" customWidth="1"/>
    <col min="9439" max="9439" width="11.42578125" style="21"/>
    <col min="9440" max="9440" width="17.5703125" style="21" customWidth="1"/>
    <col min="9441" max="9441" width="11.5703125" style="21" customWidth="1"/>
    <col min="9442" max="9445" width="11.42578125" style="21"/>
    <col min="9446" max="9446" width="22.5703125" style="21" customWidth="1"/>
    <col min="9447" max="9447" width="14" style="21" customWidth="1"/>
    <col min="9448" max="9448" width="1.7109375" style="21" customWidth="1"/>
    <col min="9449" max="9693" width="11.42578125" style="21"/>
    <col min="9694" max="9694" width="4.42578125" style="21" customWidth="1"/>
    <col min="9695" max="9695" width="11.42578125" style="21"/>
    <col min="9696" max="9696" width="17.5703125" style="21" customWidth="1"/>
    <col min="9697" max="9697" width="11.5703125" style="21" customWidth="1"/>
    <col min="9698" max="9701" width="11.42578125" style="21"/>
    <col min="9702" max="9702" width="22.5703125" style="21" customWidth="1"/>
    <col min="9703" max="9703" width="14" style="21" customWidth="1"/>
    <col min="9704" max="9704" width="1.7109375" style="21" customWidth="1"/>
    <col min="9705" max="9949" width="11.42578125" style="21"/>
    <col min="9950" max="9950" width="4.42578125" style="21" customWidth="1"/>
    <col min="9951" max="9951" width="11.42578125" style="21"/>
    <col min="9952" max="9952" width="17.5703125" style="21" customWidth="1"/>
    <col min="9953" max="9953" width="11.5703125" style="21" customWidth="1"/>
    <col min="9954" max="9957" width="11.42578125" style="21"/>
    <col min="9958" max="9958" width="22.5703125" style="21" customWidth="1"/>
    <col min="9959" max="9959" width="14" style="21" customWidth="1"/>
    <col min="9960" max="9960" width="1.7109375" style="21" customWidth="1"/>
    <col min="9961" max="10205" width="11.42578125" style="21"/>
    <col min="10206" max="10206" width="4.42578125" style="21" customWidth="1"/>
    <col min="10207" max="10207" width="11.42578125" style="21"/>
    <col min="10208" max="10208" width="17.5703125" style="21" customWidth="1"/>
    <col min="10209" max="10209" width="11.5703125" style="21" customWidth="1"/>
    <col min="10210" max="10213" width="11.42578125" style="21"/>
    <col min="10214" max="10214" width="22.5703125" style="21" customWidth="1"/>
    <col min="10215" max="10215" width="14" style="21" customWidth="1"/>
    <col min="10216" max="10216" width="1.7109375" style="21" customWidth="1"/>
    <col min="10217" max="10461" width="11.42578125" style="21"/>
    <col min="10462" max="10462" width="4.42578125" style="21" customWidth="1"/>
    <col min="10463" max="10463" width="11.42578125" style="21"/>
    <col min="10464" max="10464" width="17.5703125" style="21" customWidth="1"/>
    <col min="10465" max="10465" width="11.5703125" style="21" customWidth="1"/>
    <col min="10466" max="10469" width="11.42578125" style="21"/>
    <col min="10470" max="10470" width="22.5703125" style="21" customWidth="1"/>
    <col min="10471" max="10471" width="14" style="21" customWidth="1"/>
    <col min="10472" max="10472" width="1.7109375" style="21" customWidth="1"/>
    <col min="10473" max="10717" width="11.42578125" style="21"/>
    <col min="10718" max="10718" width="4.42578125" style="21" customWidth="1"/>
    <col min="10719" max="10719" width="11.42578125" style="21"/>
    <col min="10720" max="10720" width="17.5703125" style="21" customWidth="1"/>
    <col min="10721" max="10721" width="11.5703125" style="21" customWidth="1"/>
    <col min="10722" max="10725" width="11.42578125" style="21"/>
    <col min="10726" max="10726" width="22.5703125" style="21" customWidth="1"/>
    <col min="10727" max="10727" width="14" style="21" customWidth="1"/>
    <col min="10728" max="10728" width="1.7109375" style="21" customWidth="1"/>
    <col min="10729" max="10973" width="11.42578125" style="21"/>
    <col min="10974" max="10974" width="4.42578125" style="21" customWidth="1"/>
    <col min="10975" max="10975" width="11.42578125" style="21"/>
    <col min="10976" max="10976" width="17.5703125" style="21" customWidth="1"/>
    <col min="10977" max="10977" width="11.5703125" style="21" customWidth="1"/>
    <col min="10978" max="10981" width="11.42578125" style="21"/>
    <col min="10982" max="10982" width="22.5703125" style="21" customWidth="1"/>
    <col min="10983" max="10983" width="14" style="21" customWidth="1"/>
    <col min="10984" max="10984" width="1.7109375" style="21" customWidth="1"/>
    <col min="10985" max="11229" width="11.42578125" style="21"/>
    <col min="11230" max="11230" width="4.42578125" style="21" customWidth="1"/>
    <col min="11231" max="11231" width="11.42578125" style="21"/>
    <col min="11232" max="11232" width="17.5703125" style="21" customWidth="1"/>
    <col min="11233" max="11233" width="11.5703125" style="21" customWidth="1"/>
    <col min="11234" max="11237" width="11.42578125" style="21"/>
    <col min="11238" max="11238" width="22.5703125" style="21" customWidth="1"/>
    <col min="11239" max="11239" width="14" style="21" customWidth="1"/>
    <col min="11240" max="11240" width="1.7109375" style="21" customWidth="1"/>
    <col min="11241" max="11485" width="11.42578125" style="21"/>
    <col min="11486" max="11486" width="4.42578125" style="21" customWidth="1"/>
    <col min="11487" max="11487" width="11.42578125" style="21"/>
    <col min="11488" max="11488" width="17.5703125" style="21" customWidth="1"/>
    <col min="11489" max="11489" width="11.5703125" style="21" customWidth="1"/>
    <col min="11490" max="11493" width="11.42578125" style="21"/>
    <col min="11494" max="11494" width="22.5703125" style="21" customWidth="1"/>
    <col min="11495" max="11495" width="14" style="21" customWidth="1"/>
    <col min="11496" max="11496" width="1.7109375" style="21" customWidth="1"/>
    <col min="11497" max="11741" width="11.42578125" style="21"/>
    <col min="11742" max="11742" width="4.42578125" style="21" customWidth="1"/>
    <col min="11743" max="11743" width="11.42578125" style="21"/>
    <col min="11744" max="11744" width="17.5703125" style="21" customWidth="1"/>
    <col min="11745" max="11745" width="11.5703125" style="21" customWidth="1"/>
    <col min="11746" max="11749" width="11.42578125" style="21"/>
    <col min="11750" max="11750" width="22.5703125" style="21" customWidth="1"/>
    <col min="11751" max="11751" width="14" style="21" customWidth="1"/>
    <col min="11752" max="11752" width="1.7109375" style="21" customWidth="1"/>
    <col min="11753" max="11997" width="11.42578125" style="21"/>
    <col min="11998" max="11998" width="4.42578125" style="21" customWidth="1"/>
    <col min="11999" max="11999" width="11.42578125" style="21"/>
    <col min="12000" max="12000" width="17.5703125" style="21" customWidth="1"/>
    <col min="12001" max="12001" width="11.5703125" style="21" customWidth="1"/>
    <col min="12002" max="12005" width="11.42578125" style="21"/>
    <col min="12006" max="12006" width="22.5703125" style="21" customWidth="1"/>
    <col min="12007" max="12007" width="14" style="21" customWidth="1"/>
    <col min="12008" max="12008" width="1.7109375" style="21" customWidth="1"/>
    <col min="12009" max="12253" width="11.42578125" style="21"/>
    <col min="12254" max="12254" width="4.42578125" style="21" customWidth="1"/>
    <col min="12255" max="12255" width="11.42578125" style="21"/>
    <col min="12256" max="12256" width="17.5703125" style="21" customWidth="1"/>
    <col min="12257" max="12257" width="11.5703125" style="21" customWidth="1"/>
    <col min="12258" max="12261" width="11.42578125" style="21"/>
    <col min="12262" max="12262" width="22.5703125" style="21" customWidth="1"/>
    <col min="12263" max="12263" width="14" style="21" customWidth="1"/>
    <col min="12264" max="12264" width="1.7109375" style="21" customWidth="1"/>
    <col min="12265" max="12509" width="11.42578125" style="21"/>
    <col min="12510" max="12510" width="4.42578125" style="21" customWidth="1"/>
    <col min="12511" max="12511" width="11.42578125" style="21"/>
    <col min="12512" max="12512" width="17.5703125" style="21" customWidth="1"/>
    <col min="12513" max="12513" width="11.5703125" style="21" customWidth="1"/>
    <col min="12514" max="12517" width="11.42578125" style="21"/>
    <col min="12518" max="12518" width="22.5703125" style="21" customWidth="1"/>
    <col min="12519" max="12519" width="14" style="21" customWidth="1"/>
    <col min="12520" max="12520" width="1.7109375" style="21" customWidth="1"/>
    <col min="12521" max="12765" width="11.42578125" style="21"/>
    <col min="12766" max="12766" width="4.42578125" style="21" customWidth="1"/>
    <col min="12767" max="12767" width="11.42578125" style="21"/>
    <col min="12768" max="12768" width="17.5703125" style="21" customWidth="1"/>
    <col min="12769" max="12769" width="11.5703125" style="21" customWidth="1"/>
    <col min="12770" max="12773" width="11.42578125" style="21"/>
    <col min="12774" max="12774" width="22.5703125" style="21" customWidth="1"/>
    <col min="12775" max="12775" width="14" style="21" customWidth="1"/>
    <col min="12776" max="12776" width="1.7109375" style="21" customWidth="1"/>
    <col min="12777" max="13021" width="11.42578125" style="21"/>
    <col min="13022" max="13022" width="4.42578125" style="21" customWidth="1"/>
    <col min="13023" max="13023" width="11.42578125" style="21"/>
    <col min="13024" max="13024" width="17.5703125" style="21" customWidth="1"/>
    <col min="13025" max="13025" width="11.5703125" style="21" customWidth="1"/>
    <col min="13026" max="13029" width="11.42578125" style="21"/>
    <col min="13030" max="13030" width="22.5703125" style="21" customWidth="1"/>
    <col min="13031" max="13031" width="14" style="21" customWidth="1"/>
    <col min="13032" max="13032" width="1.7109375" style="21" customWidth="1"/>
    <col min="13033" max="13277" width="11.42578125" style="21"/>
    <col min="13278" max="13278" width="4.42578125" style="21" customWidth="1"/>
    <col min="13279" max="13279" width="11.42578125" style="21"/>
    <col min="13280" max="13280" width="17.5703125" style="21" customWidth="1"/>
    <col min="13281" max="13281" width="11.5703125" style="21" customWidth="1"/>
    <col min="13282" max="13285" width="11.42578125" style="21"/>
    <col min="13286" max="13286" width="22.5703125" style="21" customWidth="1"/>
    <col min="13287" max="13287" width="14" style="21" customWidth="1"/>
    <col min="13288" max="13288" width="1.7109375" style="21" customWidth="1"/>
    <col min="13289" max="13533" width="11.42578125" style="21"/>
    <col min="13534" max="13534" width="4.42578125" style="21" customWidth="1"/>
    <col min="13535" max="13535" width="11.42578125" style="21"/>
    <col min="13536" max="13536" width="17.5703125" style="21" customWidth="1"/>
    <col min="13537" max="13537" width="11.5703125" style="21" customWidth="1"/>
    <col min="13538" max="13541" width="11.42578125" style="21"/>
    <col min="13542" max="13542" width="22.5703125" style="21" customWidth="1"/>
    <col min="13543" max="13543" width="14" style="21" customWidth="1"/>
    <col min="13544" max="13544" width="1.7109375" style="21" customWidth="1"/>
    <col min="13545" max="13789" width="11.42578125" style="21"/>
    <col min="13790" max="13790" width="4.42578125" style="21" customWidth="1"/>
    <col min="13791" max="13791" width="11.42578125" style="21"/>
    <col min="13792" max="13792" width="17.5703125" style="21" customWidth="1"/>
    <col min="13793" max="13793" width="11.5703125" style="21" customWidth="1"/>
    <col min="13794" max="13797" width="11.42578125" style="21"/>
    <col min="13798" max="13798" width="22.5703125" style="21" customWidth="1"/>
    <col min="13799" max="13799" width="14" style="21" customWidth="1"/>
    <col min="13800" max="13800" width="1.7109375" style="21" customWidth="1"/>
    <col min="13801" max="14045" width="11.42578125" style="21"/>
    <col min="14046" max="14046" width="4.42578125" style="21" customWidth="1"/>
    <col min="14047" max="14047" width="11.42578125" style="21"/>
    <col min="14048" max="14048" width="17.5703125" style="21" customWidth="1"/>
    <col min="14049" max="14049" width="11.5703125" style="21" customWidth="1"/>
    <col min="14050" max="14053" width="11.42578125" style="21"/>
    <col min="14054" max="14054" width="22.5703125" style="21" customWidth="1"/>
    <col min="14055" max="14055" width="14" style="21" customWidth="1"/>
    <col min="14056" max="14056" width="1.7109375" style="21" customWidth="1"/>
    <col min="14057" max="14301" width="11.42578125" style="21"/>
    <col min="14302" max="14302" width="4.42578125" style="21" customWidth="1"/>
    <col min="14303" max="14303" width="11.42578125" style="21"/>
    <col min="14304" max="14304" width="17.5703125" style="21" customWidth="1"/>
    <col min="14305" max="14305" width="11.5703125" style="21" customWidth="1"/>
    <col min="14306" max="14309" width="11.42578125" style="21"/>
    <col min="14310" max="14310" width="22.5703125" style="21" customWidth="1"/>
    <col min="14311" max="14311" width="14" style="21" customWidth="1"/>
    <col min="14312" max="14312" width="1.7109375" style="21" customWidth="1"/>
    <col min="14313" max="14557" width="11.42578125" style="21"/>
    <col min="14558" max="14558" width="4.42578125" style="21" customWidth="1"/>
    <col min="14559" max="14559" width="11.42578125" style="21"/>
    <col min="14560" max="14560" width="17.5703125" style="21" customWidth="1"/>
    <col min="14561" max="14561" width="11.5703125" style="21" customWidth="1"/>
    <col min="14562" max="14565" width="11.42578125" style="21"/>
    <col min="14566" max="14566" width="22.5703125" style="21" customWidth="1"/>
    <col min="14567" max="14567" width="14" style="21" customWidth="1"/>
    <col min="14568" max="14568" width="1.7109375" style="21" customWidth="1"/>
    <col min="14569" max="14813" width="11.42578125" style="21"/>
    <col min="14814" max="14814" width="4.42578125" style="21" customWidth="1"/>
    <col min="14815" max="14815" width="11.42578125" style="21"/>
    <col min="14816" max="14816" width="17.5703125" style="21" customWidth="1"/>
    <col min="14817" max="14817" width="11.5703125" style="21" customWidth="1"/>
    <col min="14818" max="14821" width="11.42578125" style="21"/>
    <col min="14822" max="14822" width="22.5703125" style="21" customWidth="1"/>
    <col min="14823" max="14823" width="14" style="21" customWidth="1"/>
    <col min="14824" max="14824" width="1.7109375" style="21" customWidth="1"/>
    <col min="14825" max="15069" width="11.42578125" style="21"/>
    <col min="15070" max="15070" width="4.42578125" style="21" customWidth="1"/>
    <col min="15071" max="15071" width="11.42578125" style="21"/>
    <col min="15072" max="15072" width="17.5703125" style="21" customWidth="1"/>
    <col min="15073" max="15073" width="11.5703125" style="21" customWidth="1"/>
    <col min="15074" max="15077" width="11.42578125" style="21"/>
    <col min="15078" max="15078" width="22.5703125" style="21" customWidth="1"/>
    <col min="15079" max="15079" width="14" style="21" customWidth="1"/>
    <col min="15080" max="15080" width="1.7109375" style="21" customWidth="1"/>
    <col min="15081" max="15325" width="11.42578125" style="21"/>
    <col min="15326" max="15326" width="4.42578125" style="21" customWidth="1"/>
    <col min="15327" max="15327" width="11.42578125" style="21"/>
    <col min="15328" max="15328" width="17.5703125" style="21" customWidth="1"/>
    <col min="15329" max="15329" width="11.5703125" style="21" customWidth="1"/>
    <col min="15330" max="15333" width="11.42578125" style="21"/>
    <col min="15334" max="15334" width="22.5703125" style="21" customWidth="1"/>
    <col min="15335" max="15335" width="14" style="21" customWidth="1"/>
    <col min="15336" max="15336" width="1.7109375" style="21" customWidth="1"/>
    <col min="15337" max="15581" width="11.42578125" style="21"/>
    <col min="15582" max="15582" width="4.42578125" style="21" customWidth="1"/>
    <col min="15583" max="15583" width="11.42578125" style="21"/>
    <col min="15584" max="15584" width="17.5703125" style="21" customWidth="1"/>
    <col min="15585" max="15585" width="11.5703125" style="21" customWidth="1"/>
    <col min="15586" max="15589" width="11.42578125" style="21"/>
    <col min="15590" max="15590" width="22.5703125" style="21" customWidth="1"/>
    <col min="15591" max="15591" width="14" style="21" customWidth="1"/>
    <col min="15592" max="15592" width="1.7109375" style="21" customWidth="1"/>
    <col min="15593" max="15837" width="11.42578125" style="21"/>
    <col min="15838" max="15838" width="4.42578125" style="21" customWidth="1"/>
    <col min="15839" max="15839" width="11.42578125" style="21"/>
    <col min="15840" max="15840" width="17.5703125" style="21" customWidth="1"/>
    <col min="15841" max="15841" width="11.5703125" style="21" customWidth="1"/>
    <col min="15842" max="15845" width="11.42578125" style="21"/>
    <col min="15846" max="15846" width="22.5703125" style="21" customWidth="1"/>
    <col min="15847" max="15847" width="14" style="21" customWidth="1"/>
    <col min="15848" max="15848" width="1.7109375" style="21" customWidth="1"/>
    <col min="15849" max="16093" width="11.42578125" style="21"/>
    <col min="16094" max="16094" width="4.42578125" style="21" customWidth="1"/>
    <col min="16095" max="16095" width="11.42578125" style="21"/>
    <col min="16096" max="16096" width="17.5703125" style="21" customWidth="1"/>
    <col min="16097" max="16097" width="11.5703125" style="21" customWidth="1"/>
    <col min="16098" max="16101" width="11.42578125" style="21"/>
    <col min="16102" max="16102" width="22.5703125" style="21" customWidth="1"/>
    <col min="16103" max="16103" width="14" style="21" customWidth="1"/>
    <col min="16104" max="16104" width="1.7109375" style="21" customWidth="1"/>
    <col min="16105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116</v>
      </c>
      <c r="E2" s="25"/>
      <c r="F2" s="25"/>
      <c r="G2" s="25"/>
      <c r="H2" s="25"/>
      <c r="I2" s="26"/>
      <c r="J2" s="27" t="s">
        <v>117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118</v>
      </c>
      <c r="E4" s="25"/>
      <c r="F4" s="25"/>
      <c r="G4" s="25"/>
      <c r="H4" s="25"/>
      <c r="I4" s="26"/>
      <c r="J4" s="27" t="s">
        <v>119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120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43" t="s">
        <v>140</v>
      </c>
      <c r="J12" s="41"/>
    </row>
    <row r="13" spans="2:10" x14ac:dyDescent="0.2">
      <c r="B13" s="40"/>
      <c r="C13" s="21" t="s">
        <v>141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159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121</v>
      </c>
      <c r="D17" s="42"/>
      <c r="H17" s="45" t="s">
        <v>122</v>
      </c>
      <c r="I17" s="45" t="s">
        <v>123</v>
      </c>
      <c r="J17" s="41"/>
    </row>
    <row r="18" spans="2:10" x14ac:dyDescent="0.2">
      <c r="B18" s="40"/>
      <c r="C18" s="43" t="s">
        <v>124</v>
      </c>
      <c r="D18" s="43"/>
      <c r="E18" s="43"/>
      <c r="F18" s="43"/>
      <c r="H18" s="46">
        <v>59</v>
      </c>
      <c r="I18" s="47">
        <v>288950085</v>
      </c>
      <c r="J18" s="41"/>
    </row>
    <row r="19" spans="2:10" x14ac:dyDescent="0.2">
      <c r="B19" s="40"/>
      <c r="C19" s="21" t="s">
        <v>125</v>
      </c>
      <c r="H19" s="48">
        <v>38</v>
      </c>
      <c r="I19" s="49">
        <v>245553374</v>
      </c>
      <c r="J19" s="41"/>
    </row>
    <row r="20" spans="2:10" x14ac:dyDescent="0.2">
      <c r="B20" s="40"/>
      <c r="C20" s="21" t="s">
        <v>126</v>
      </c>
      <c r="H20" s="48">
        <v>0</v>
      </c>
      <c r="I20" s="49">
        <v>0</v>
      </c>
      <c r="J20" s="41"/>
    </row>
    <row r="21" spans="2:10" x14ac:dyDescent="0.2">
      <c r="B21" s="40"/>
      <c r="C21" s="21" t="s">
        <v>127</v>
      </c>
      <c r="H21" s="48">
        <v>8</v>
      </c>
      <c r="I21" s="50">
        <v>25214314</v>
      </c>
      <c r="J21" s="41"/>
    </row>
    <row r="22" spans="2:10" x14ac:dyDescent="0.2">
      <c r="B22" s="40"/>
      <c r="C22" s="21" t="s">
        <v>128</v>
      </c>
      <c r="H22" s="48">
        <v>0</v>
      </c>
      <c r="I22" s="49">
        <v>0</v>
      </c>
      <c r="J22" s="41"/>
    </row>
    <row r="23" spans="2:10" ht="13.5" thickBot="1" x14ac:dyDescent="0.25">
      <c r="B23" s="40"/>
      <c r="C23" s="21" t="s">
        <v>150</v>
      </c>
      <c r="H23" s="51">
        <v>7</v>
      </c>
      <c r="I23" s="52">
        <v>6626968</v>
      </c>
      <c r="J23" s="41"/>
    </row>
    <row r="24" spans="2:10" x14ac:dyDescent="0.2">
      <c r="B24" s="40"/>
      <c r="C24" s="43" t="s">
        <v>129</v>
      </c>
      <c r="D24" s="43"/>
      <c r="E24" s="43"/>
      <c r="F24" s="43"/>
      <c r="H24" s="46">
        <f>H19+H20+H21+H22+H23</f>
        <v>53</v>
      </c>
      <c r="I24" s="53">
        <f>I19+I20+I21+I22+I23</f>
        <v>277394656</v>
      </c>
      <c r="J24" s="41"/>
    </row>
    <row r="25" spans="2:10" x14ac:dyDescent="0.2">
      <c r="B25" s="40"/>
      <c r="C25" s="21" t="s">
        <v>130</v>
      </c>
      <c r="H25" s="48">
        <v>6</v>
      </c>
      <c r="I25" s="49">
        <v>11555429</v>
      </c>
      <c r="J25" s="41"/>
    </row>
    <row r="26" spans="2:10" x14ac:dyDescent="0.2">
      <c r="B26" s="40"/>
      <c r="C26" s="21" t="s">
        <v>131</v>
      </c>
      <c r="H26" s="48">
        <v>0</v>
      </c>
      <c r="I26" s="49">
        <v>0</v>
      </c>
      <c r="J26" s="41"/>
    </row>
    <row r="27" spans="2:10" ht="13.5" thickBot="1" x14ac:dyDescent="0.25">
      <c r="B27" s="40"/>
      <c r="C27" s="21" t="s">
        <v>132</v>
      </c>
      <c r="H27" s="51">
        <v>0</v>
      </c>
      <c r="I27" s="52">
        <v>0</v>
      </c>
      <c r="J27" s="41"/>
    </row>
    <row r="28" spans="2:10" x14ac:dyDescent="0.2">
      <c r="B28" s="40"/>
      <c r="C28" s="43" t="s">
        <v>133</v>
      </c>
      <c r="D28" s="43"/>
      <c r="E28" s="43"/>
      <c r="F28" s="43"/>
      <c r="H28" s="46">
        <f>H25+H26+H27</f>
        <v>6</v>
      </c>
      <c r="I28" s="53">
        <f>I25+I26+I27</f>
        <v>11555429</v>
      </c>
      <c r="J28" s="41"/>
    </row>
    <row r="29" spans="2:10" ht="13.5" thickBot="1" x14ac:dyDescent="0.25">
      <c r="B29" s="40"/>
      <c r="C29" s="21" t="s">
        <v>134</v>
      </c>
      <c r="D29" s="43"/>
      <c r="E29" s="43"/>
      <c r="F29" s="43"/>
      <c r="H29" s="51">
        <v>0</v>
      </c>
      <c r="I29" s="52">
        <v>0</v>
      </c>
      <c r="J29" s="41"/>
    </row>
    <row r="30" spans="2:10" x14ac:dyDescent="0.2">
      <c r="B30" s="40"/>
      <c r="C30" s="43" t="s">
        <v>135</v>
      </c>
      <c r="D30" s="43"/>
      <c r="E30" s="43"/>
      <c r="F30" s="43"/>
      <c r="H30" s="48">
        <f>H29</f>
        <v>0</v>
      </c>
      <c r="I30" s="49">
        <f>I29</f>
        <v>0</v>
      </c>
      <c r="J30" s="41"/>
    </row>
    <row r="31" spans="2:10" x14ac:dyDescent="0.2">
      <c r="B31" s="40"/>
      <c r="C31" s="43"/>
      <c r="D31" s="43"/>
      <c r="E31" s="43"/>
      <c r="F31" s="43"/>
      <c r="H31" s="54"/>
      <c r="I31" s="53"/>
      <c r="J31" s="41"/>
    </row>
    <row r="32" spans="2:10" ht="13.5" thickBot="1" x14ac:dyDescent="0.25">
      <c r="B32" s="40"/>
      <c r="C32" s="43" t="s">
        <v>136</v>
      </c>
      <c r="D32" s="43"/>
      <c r="H32" s="55">
        <f>H24+H28+H30</f>
        <v>59</v>
      </c>
      <c r="I32" s="56">
        <f>I24+I28+I30</f>
        <v>288950085</v>
      </c>
      <c r="J32" s="41"/>
    </row>
    <row r="33" spans="2:10" ht="13.5" thickTop="1" x14ac:dyDescent="0.2">
      <c r="B33" s="40"/>
      <c r="C33" s="43"/>
      <c r="D33" s="43"/>
      <c r="H33" s="57"/>
      <c r="I33" s="49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x14ac:dyDescent="0.2">
      <c r="B36" s="40"/>
      <c r="G36" s="57"/>
      <c r="H36" s="57"/>
      <c r="I36" s="57"/>
      <c r="J36" s="41"/>
    </row>
    <row r="37" spans="2:10" ht="13.5" thickBot="1" x14ac:dyDescent="0.25">
      <c r="B37" s="40"/>
      <c r="C37" s="58"/>
      <c r="D37" s="58"/>
      <c r="G37" s="58" t="s">
        <v>137</v>
      </c>
      <c r="H37" s="58"/>
      <c r="I37" s="57"/>
      <c r="J37" s="41"/>
    </row>
    <row r="38" spans="2:10" x14ac:dyDescent="0.2">
      <c r="B38" s="40"/>
      <c r="C38" s="57" t="s">
        <v>138</v>
      </c>
      <c r="D38" s="57"/>
      <c r="G38" s="57" t="s">
        <v>139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x14ac:dyDescent="0.2">
      <c r="B40" s="40"/>
      <c r="G40" s="57"/>
      <c r="H40" s="57"/>
      <c r="I40" s="57"/>
      <c r="J40" s="41"/>
    </row>
    <row r="41" spans="2:10" ht="18.75" customHeight="1" thickBot="1" x14ac:dyDescent="0.25">
      <c r="B41" s="59"/>
      <c r="C41" s="60"/>
      <c r="D41" s="60"/>
      <c r="E41" s="60"/>
      <c r="F41" s="60"/>
      <c r="G41" s="58"/>
      <c r="H41" s="58"/>
      <c r="I41" s="58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2022-09-06T21:40:34Z</dcterms:created>
  <dcterms:modified xsi:type="dcterms:W3CDTF">2022-09-07T16:14:08Z</dcterms:modified>
</cp:coreProperties>
</file>