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OTOLOGICO S.A.S\"/>
    </mc:Choice>
  </mc:AlternateContent>
  <bookViews>
    <workbookView xWindow="0" yWindow="0" windowWidth="20490" windowHeight="7755" activeTab="3"/>
  </bookViews>
  <sheets>
    <sheet name="INFO IPS" sheetId="3" r:id="rId1"/>
    <sheet name="ESTADO DE CADA FACTURA" sheetId="1" r:id="rId2"/>
    <sheet name="TD" sheetId="5" r:id="rId3"/>
    <sheet name="FOR-CSA-018" sheetId="2" r:id="rId4"/>
  </sheets>
  <definedNames>
    <definedName name="_xlnm._FilterDatabase" localSheetId="1" hidden="1">'ESTADO DE CADA FACTURA'!$A$2:$AS$28</definedName>
  </definedName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3" l="1"/>
  <c r="I30" i="2" l="1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<sst xmlns="http://schemas.openxmlformats.org/spreadsheetml/2006/main" count="438" uniqueCount="164">
  <si>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</si>
  <si>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</si>
  <si>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</si>
  <si>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</si>
  <si>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</si>
  <si>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</si>
  <si>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</si>
  <si>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</si>
  <si>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</si>
  <si>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</si>
  <si>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</si>
  <si>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</si>
  <si>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</si>
  <si>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</si>
  <si>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</si>
  <si>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</si>
  <si>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</si>
  <si>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</si>
  <si>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</si>
  <si>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</si>
  <si>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</si>
  <si>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</si>
  <si>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</si>
  <si>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</si>
  <si>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</si>
  <si>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</si>
  <si>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</si>
  <si>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</si>
  <si>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</si>
  <si>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</si>
  <si>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</si>
  <si>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</si>
  <si>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</si>
  <si>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</si>
  <si>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</si>
  <si>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</si>
  <si>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</si>
  <si>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</si>
  <si>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</si>
  <si>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OTOLOGICO S.A.S</t>
  </si>
  <si>
    <t>FE</t>
  </si>
  <si>
    <t>FE_11098</t>
  </si>
  <si>
    <t>890329347_FE_11098</t>
  </si>
  <si>
    <t>NULL</t>
  </si>
  <si>
    <t>B)Factura sin saldo ERP</t>
  </si>
  <si>
    <t>OK</t>
  </si>
  <si>
    <t>SI</t>
  </si>
  <si>
    <t>FE_11603</t>
  </si>
  <si>
    <t>890329347_FE_11603</t>
  </si>
  <si>
    <t>FE_12098</t>
  </si>
  <si>
    <t>890329347_FE_12098</t>
  </si>
  <si>
    <t>FE_12103</t>
  </si>
  <si>
    <t>890329347_FE_12103</t>
  </si>
  <si>
    <t>FE_12104</t>
  </si>
  <si>
    <t>890329347_FE_12104</t>
  </si>
  <si>
    <t>FE_12107</t>
  </si>
  <si>
    <t>890329347_FE_12107</t>
  </si>
  <si>
    <t>FE_12547</t>
  </si>
  <si>
    <t>890329347_FE_12547</t>
  </si>
  <si>
    <t>FE_12549</t>
  </si>
  <si>
    <t>890329347_FE_12549</t>
  </si>
  <si>
    <t>FE_12556</t>
  </si>
  <si>
    <t>890329347_FE_12556</t>
  </si>
  <si>
    <t>FE_12557</t>
  </si>
  <si>
    <t>890329347_FE_12557</t>
  </si>
  <si>
    <t>FE_12589</t>
  </si>
  <si>
    <t>890329347_FE_12589</t>
  </si>
  <si>
    <t>FE_13188</t>
  </si>
  <si>
    <t>890329347_FE_13188</t>
  </si>
  <si>
    <t>FE_13190</t>
  </si>
  <si>
    <t>890329347_FE_13190</t>
  </si>
  <si>
    <t>FE_13192</t>
  </si>
  <si>
    <t>890329347_FE_13192</t>
  </si>
  <si>
    <t>FE_13193</t>
  </si>
  <si>
    <t>890329347_FE_13193</t>
  </si>
  <si>
    <t>FE_13609</t>
  </si>
  <si>
    <t>890329347_FE_13609</t>
  </si>
  <si>
    <t>FE_13611</t>
  </si>
  <si>
    <t>890329347_FE_13611</t>
  </si>
  <si>
    <t>FE_13613</t>
  </si>
  <si>
    <t>890329347_FE_13613</t>
  </si>
  <si>
    <t>FE_13616</t>
  </si>
  <si>
    <t>890329347_FE_13616</t>
  </si>
  <si>
    <t>FE_5937</t>
  </si>
  <si>
    <t>890329347_FE_5937</t>
  </si>
  <si>
    <t>FE_6354</t>
  </si>
  <si>
    <t>890329347_FE_6354</t>
  </si>
  <si>
    <t>FE_6853</t>
  </si>
  <si>
    <t>890329347_FE_6853</t>
  </si>
  <si>
    <t>FE_7253</t>
  </si>
  <si>
    <t>890329347_FE_7253</t>
  </si>
  <si>
    <t>FE_9073</t>
  </si>
  <si>
    <t>890329347_FE_9073</t>
  </si>
  <si>
    <t>FE_10573</t>
  </si>
  <si>
    <t>890329347_FE_10573</t>
  </si>
  <si>
    <t>FE_11096</t>
  </si>
  <si>
    <t>890329347_FE_11096</t>
  </si>
  <si>
    <t>C)Glosas total pendiente por respuesta de IPS</t>
  </si>
  <si>
    <t>GLOSA</t>
  </si>
  <si>
    <t>AUTO. descontamos auto, 213163114384817 por ya fue pagada en la factura fe-9687 y la auto.220458552430534 se encuentrano apta para pago (anulada)angela campaz</t>
  </si>
  <si>
    <t>DETALLE VAGLO</t>
  </si>
  <si>
    <t>FOR-CSA-018</t>
  </si>
  <si>
    <t>HOJA 1 DE 1</t>
  </si>
  <si>
    <t>RESUMEN DE CARTERA REVISADA POR LA EPS</t>
  </si>
  <si>
    <t>VERSION 1</t>
  </si>
  <si>
    <t>SANTIAGO DE CALI , SEPTIEMBRE 08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</si>
  <si>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</si>
  <si>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</si>
  <si>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</si>
  <si>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</si>
  <si>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</si>
  <si>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</si>
  <si>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</si>
  <si>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</si>
  <si>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</si>
  <si>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</si>
  <si>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</si>
  <si>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</si>
  <si>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</si>
  <si>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</si>
  <si>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</si>
  <si>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</si>
  <si>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</si>
  <si>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</si>
  <si>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</si>
  <si>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OTOLOGICO S.A.S</t>
  </si>
  <si>
    <t>NIT: 890329347</t>
  </si>
  <si>
    <t>FACTURA GLOSA PENDIENTE POR CONCILIAR</t>
  </si>
  <si>
    <t xml:space="preserve">.AUTO. descontamos auto, 213163114384817 por ya fue pagada en  la factura fe-9687 y la auto.220458552430534 se encuentrano apta para pago (anulada)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</si>
  <si>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Nro ID IPS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</si>
  <si>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</si>
  <si>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</si>
  <si>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</si>
  <si>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</si>
  <si>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</si>
  <si>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</si>
  <si>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7/05/2021</t>
  </si>
  <si>
    <t>10/06/2021</t>
  </si>
  <si>
    <t>13/07/2021</t>
  </si>
  <si>
    <t>4/08/2021</t>
  </si>
  <si>
    <t>12/11/2021</t>
  </si>
  <si>
    <t>9/02/2022</t>
  </si>
  <si>
    <t>11/03/2022</t>
  </si>
  <si>
    <t>11/04/2022</t>
  </si>
  <si>
    <t>9/05/2022</t>
  </si>
  <si>
    <t>3/06/2022</t>
  </si>
  <si>
    <t>6/06/2022</t>
  </si>
  <si>
    <t>12/07/2022</t>
  </si>
  <si>
    <t>5/08/2022</t>
  </si>
  <si>
    <t>7/06/2022</t>
  </si>
  <si>
    <t>VALOR CANCELADO SAP</t>
  </si>
  <si>
    <t>VALOR GLOSA DEVUELTA</t>
  </si>
  <si>
    <t>OBSERVACION GLOSA DEVUELTA</t>
  </si>
  <si>
    <t>26.08.2022</t>
  </si>
  <si>
    <t>06.07.2022</t>
  </si>
  <si>
    <t>FACTURA CANCELADA</t>
  </si>
  <si>
    <t>FACTURA PENDIENTE EN PROGRAMACION DE PAGO</t>
  </si>
  <si>
    <t>Total general</t>
  </si>
  <si>
    <t>ESTADO EPS SEPTIEMBRE 08</t>
  </si>
  <si>
    <t>Tipificación</t>
  </si>
  <si>
    <t>Cant Facturas</t>
  </si>
  <si>
    <t>Saldo Facturas</t>
  </si>
  <si>
    <t>A continuacion me permito remitir nuestra respuesta al estado de cartera presentado en la fecha: 30/08/2022</t>
  </si>
  <si>
    <t>Con Corte al dia :30/08/2022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</si>
</sst>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6" formatCode="&quot;$&quot;\ #,##0;[Red]&quot;$&quot;\ #,##0"/>
    <numFmt numFmtId="167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0" fillId="0" borderId="1" xfId="1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 applyProtection="1">
      <alignment horizontal="left"/>
      <protection locked="0"/>
    </xf>
    <xf numFmtId="14" fontId="0" fillId="0" borderId="1" xfId="0" applyNumberFormat="1" applyBorder="1"/>
    <xf numFmtId="0" fontId="2" fillId="0" borderId="0" xfId="0" applyFont="1" applyAlignment="1">
      <alignment horizontal="left"/>
    </xf>
    <xf numFmtId="165" fontId="8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9" fontId="0" fillId="0" borderId="1" xfId="0" applyNumberFormat="1" applyBorder="1"/>
    <xf numFmtId="169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6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horizontal="right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2.648699537036" createdVersion="5" refreshedVersion="5" minRefreshableVersion="3" recordCount="26">
  <cacheSource type="worksheet">
    <worksheetSource ref="A2:AR28" sheet="ESTADO DE CADA FACTURA"/>
  </cacheSource>
  <cacheFields count="44">
    <cacheField name="NIT IPS" numFmtId="0">
      <sharedItems containsSemiMixedTypes="0" containsString="0" containsNumber="1" containsInteger="1" minValue="890329347" maxValue="89032934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937" maxValue="1361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937" maxValue="13616"/>
    </cacheField>
    <cacheField name="FECHA FACT IPS" numFmtId="14">
      <sharedItems containsSemiMixedTypes="0" containsNonDate="0" containsDate="1" containsString="0" minDate="2021-05-07T00:00:00" maxDate="2022-08-06T00:00:00"/>
    </cacheField>
    <cacheField name="VALOR FACT IPS" numFmtId="165">
      <sharedItems containsSemiMixedTypes="0" containsString="0" containsNumber="1" containsInteger="1" minValue="251873" maxValue="9468049"/>
    </cacheField>
    <cacheField name="SALDO FACT IPS" numFmtId="165">
      <sharedItems containsSemiMixedTypes="0" containsString="0" containsNumber="1" containsInteger="1" minValue="251873" maxValue="9468049"/>
    </cacheField>
    <cacheField name="OBSERVACION SASS" numFmtId="0">
      <sharedItems/>
    </cacheField>
    <cacheField name="ESTADO EPS SEPTIEMBRE 08" numFmtId="0">
      <sharedItems count="3">
        <s v="FACTURA CANCELADA"/>
        <s v="FACTURA PENDIENTE EN PROGRAMACION DE PAGO"/>
        <s v="FACTURA GLOSA PENDIENTE POR CONCILIAR"/>
      </sharedItems>
    </cacheField>
    <cacheField name="FUERA DE CIERRE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617700"/>
    </cacheField>
    <cacheField name="ESTADO VAGLO" numFmtId="165">
      <sharedItems containsBlank="1"/>
    </cacheField>
    <cacheField name="DETALLE VAGLO" numFmtId="165">
      <sharedItems containsBlank="1" longText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251873" maxValue="9468049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251873" maxValue="9468049"/>
    </cacheField>
    <cacheField name="SALDO SASS" numFmtId="165">
      <sharedItems containsSemiMixedTypes="0" containsString="0" containsNumber="1" containsInteger="1" minValue="0" maxValue="617700"/>
    </cacheField>
    <cacheField name="VALOR CANCELADO SAP" numFmtId="165">
      <sharedItems containsSemiMixedTypes="0" containsString="0" containsNumber="1" containsInteger="1" minValue="0" maxValue="7915121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58202" maxValue="2201276918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VALOR GLOSA DEVUELTA" numFmtId="165">
      <sharedItems containsSemiMixedTypes="0" containsString="0" containsNumber="1" containsInteger="1" minValue="0" maxValue="617700"/>
    </cacheField>
    <cacheField name="OBSERVACION GLOSA DEVUELTA" numFmtId="0">
      <sharedItems containsBlank="1"/>
    </cacheField>
    <cacheField name="FECHA RAD IPS" numFmtId="0">
      <sharedItems containsSemiMixedTypes="0" containsString="0" containsNumber="1" containsInteger="1" minValue="44383" maxValue="4479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10730" maxValue="21001231"/>
    </cacheField>
    <cacheField name="F RAD SASS" numFmtId="0">
      <sharedItems containsSemiMixedTypes="0" containsString="0" containsNumber="1" containsInteger="1" minValue="20210706" maxValue="20220823"/>
    </cacheField>
    <cacheField name="VALOR REPORTADO CRICULAR 030" numFmtId="165">
      <sharedItems containsSemiMixedTypes="0" containsString="0" containsNumber="1" containsInteger="1" minValue="251873" maxValue="9468049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890329347"/>
    <s v="OTOLOGICO S.A.S"/>
    <s v="FE"/>
    <n v="11098"/>
    <s v="FE_11098"/>
    <s v="890329347_FE_11098"/>
    <s v="FE"/>
    <n v="11098"/>
    <d v="2022-03-11T00:00:00"/>
    <n v="607253"/>
    <n v="607253"/>
    <s v="B)Factura sin saldo ERP"/>
    <x v="0"/>
    <m/>
    <n v="0"/>
    <m/>
    <m/>
    <s v="OK"/>
    <n v="607253"/>
    <n v="0"/>
    <n v="0"/>
    <n v="0"/>
    <n v="607253"/>
    <n v="0"/>
    <n v="607253"/>
    <n v="0"/>
    <n v="2201276918"/>
    <s v="26.08.2022"/>
    <n v="0"/>
    <n v="0"/>
    <n v="0"/>
    <m/>
    <n v="44631"/>
    <m/>
    <n v="2"/>
    <m/>
    <s v="SI"/>
    <n v="1"/>
    <n v="20220330"/>
    <n v="20220326"/>
    <n v="607253"/>
    <n v="0"/>
    <m/>
    <s v="NULL"/>
  </r>
  <r>
    <n v="890329347"/>
    <s v="OTOLOGICO S.A.S"/>
    <s v="FE"/>
    <n v="11603"/>
    <s v="FE_11603"/>
    <s v="890329347_FE_11603"/>
    <s v="FE"/>
    <n v="11603"/>
    <d v="2022-04-11T00:00:00"/>
    <n v="761192"/>
    <n v="761192"/>
    <s v="B)Factura sin saldo ERP"/>
    <x v="0"/>
    <m/>
    <n v="0"/>
    <m/>
    <m/>
    <s v="OK"/>
    <n v="761192"/>
    <n v="0"/>
    <n v="0"/>
    <n v="0"/>
    <n v="761192"/>
    <n v="0"/>
    <n v="761192"/>
    <n v="0"/>
    <n v="2201276918"/>
    <s v="26.08.2022"/>
    <n v="0"/>
    <n v="0"/>
    <n v="0"/>
    <m/>
    <n v="44671"/>
    <m/>
    <n v="2"/>
    <m/>
    <s v="SI"/>
    <n v="1"/>
    <n v="20220430"/>
    <n v="20220420"/>
    <n v="761192"/>
    <n v="0"/>
    <m/>
    <s v="NULL"/>
  </r>
  <r>
    <n v="890329347"/>
    <s v="OTOLOGICO S.A.S"/>
    <s v="FE"/>
    <n v="12098"/>
    <s v="FE_12098"/>
    <s v="890329347_FE_12098"/>
    <s v="FE"/>
    <n v="12098"/>
    <d v="2022-05-09T00:00:00"/>
    <n v="9468049"/>
    <n v="9468049"/>
    <s v="B)Factura sin saldo ERP"/>
    <x v="1"/>
    <m/>
    <n v="0"/>
    <m/>
    <m/>
    <s v="OK"/>
    <n v="9468049"/>
    <n v="0"/>
    <n v="0"/>
    <n v="0"/>
    <n v="9468049"/>
    <n v="0"/>
    <n v="0"/>
    <n v="0"/>
    <m/>
    <m/>
    <n v="0"/>
    <n v="0"/>
    <n v="0"/>
    <m/>
    <n v="44700"/>
    <m/>
    <n v="2"/>
    <m/>
    <s v="SI"/>
    <n v="1"/>
    <n v="20220530"/>
    <n v="20220519"/>
    <n v="9468049"/>
    <n v="0"/>
    <m/>
    <s v="NULL"/>
  </r>
  <r>
    <n v="890329347"/>
    <s v="OTOLOGICO S.A.S"/>
    <s v="FE"/>
    <n v="12103"/>
    <s v="FE_12103"/>
    <s v="890329347_FE_12103"/>
    <s v="FE"/>
    <n v="12103"/>
    <d v="2022-05-09T00:00:00"/>
    <n v="1049365"/>
    <n v="1049365"/>
    <s v="B)Factura sin saldo ERP"/>
    <x v="0"/>
    <m/>
    <n v="0"/>
    <m/>
    <m/>
    <s v="OK"/>
    <n v="1049365"/>
    <n v="0"/>
    <n v="0"/>
    <n v="0"/>
    <n v="1049365"/>
    <n v="0"/>
    <n v="1049365"/>
    <n v="0"/>
    <n v="2201276918"/>
    <s v="26.08.2022"/>
    <n v="0"/>
    <n v="0"/>
    <n v="0"/>
    <m/>
    <n v="44700"/>
    <m/>
    <n v="2"/>
    <m/>
    <s v="SI"/>
    <n v="1"/>
    <n v="20220530"/>
    <n v="20220519"/>
    <n v="1049365"/>
    <n v="0"/>
    <m/>
    <s v="NULL"/>
  </r>
  <r>
    <n v="890329347"/>
    <s v="OTOLOGICO S.A.S"/>
    <s v="FE"/>
    <n v="12104"/>
    <s v="FE_12104"/>
    <s v="890329347_FE_12104"/>
    <s v="FE"/>
    <n v="12104"/>
    <d v="2022-05-09T00:00:00"/>
    <n v="318600"/>
    <n v="318600"/>
    <s v="B)Factura sin saldo ERP"/>
    <x v="1"/>
    <m/>
    <n v="0"/>
    <m/>
    <m/>
    <s v="OK"/>
    <n v="318600"/>
    <n v="0"/>
    <n v="0"/>
    <n v="0"/>
    <n v="318600"/>
    <n v="0"/>
    <n v="0"/>
    <n v="0"/>
    <m/>
    <m/>
    <n v="0"/>
    <n v="0"/>
    <n v="0"/>
    <m/>
    <n v="44700"/>
    <m/>
    <n v="2"/>
    <m/>
    <s v="SI"/>
    <n v="1"/>
    <n v="20220530"/>
    <n v="20220519"/>
    <n v="318600"/>
    <n v="0"/>
    <m/>
    <s v="NULL"/>
  </r>
  <r>
    <n v="890329347"/>
    <s v="OTOLOGICO S.A.S"/>
    <s v="FE"/>
    <n v="12107"/>
    <s v="FE_12107"/>
    <s v="890329347_FE_12107"/>
    <s v="FE"/>
    <n v="12107"/>
    <d v="2022-05-09T00:00:00"/>
    <n v="1223615"/>
    <n v="1223615"/>
    <s v="B)Factura sin saldo ERP"/>
    <x v="1"/>
    <m/>
    <n v="0"/>
    <m/>
    <m/>
    <s v="OK"/>
    <n v="1223615"/>
    <n v="0"/>
    <n v="0"/>
    <n v="0"/>
    <n v="1223615"/>
    <n v="0"/>
    <n v="0"/>
    <n v="0"/>
    <m/>
    <m/>
    <n v="0"/>
    <n v="0"/>
    <n v="0"/>
    <m/>
    <n v="44700"/>
    <m/>
    <n v="2"/>
    <m/>
    <s v="SI"/>
    <n v="1"/>
    <n v="20220530"/>
    <n v="20220519"/>
    <n v="1223615"/>
    <n v="0"/>
    <m/>
    <s v="NULL"/>
  </r>
  <r>
    <n v="890329347"/>
    <s v="OTOLOGICO S.A.S"/>
    <s v="FE"/>
    <n v="12547"/>
    <s v="FE_12547"/>
    <s v="890329347_FE_12547"/>
    <s v="FE"/>
    <n v="12547"/>
    <d v="2022-06-03T00:00:00"/>
    <n v="5756100"/>
    <n v="5756100"/>
    <s v="B)Factura sin saldo ERP"/>
    <x v="1"/>
    <m/>
    <n v="0"/>
    <m/>
    <m/>
    <s v="OK"/>
    <n v="5756100"/>
    <n v="0"/>
    <n v="0"/>
    <n v="0"/>
    <n v="5756100"/>
    <n v="0"/>
    <n v="0"/>
    <n v="0"/>
    <m/>
    <m/>
    <n v="0"/>
    <n v="0"/>
    <n v="0"/>
    <m/>
    <n v="44733"/>
    <m/>
    <n v="2"/>
    <m/>
    <s v="SI"/>
    <n v="1"/>
    <n v="20220630"/>
    <n v="20220621"/>
    <n v="5756100"/>
    <n v="0"/>
    <m/>
    <s v="NULL"/>
  </r>
  <r>
    <n v="890329347"/>
    <s v="OTOLOGICO S.A.S"/>
    <s v="FE"/>
    <n v="12549"/>
    <s v="FE_12549"/>
    <s v="890329347_FE_12549"/>
    <s v="FE"/>
    <n v="12549"/>
    <d v="2022-06-03T00:00:00"/>
    <n v="1232800"/>
    <n v="1232800"/>
    <s v="B)Factura sin saldo ERP"/>
    <x v="0"/>
    <m/>
    <n v="0"/>
    <m/>
    <m/>
    <s v="OK"/>
    <n v="1232800"/>
    <n v="0"/>
    <n v="0"/>
    <n v="0"/>
    <n v="1232800"/>
    <n v="0"/>
    <n v="1232800"/>
    <n v="0"/>
    <n v="2201276918"/>
    <s v="26.08.2022"/>
    <n v="0"/>
    <n v="0"/>
    <n v="0"/>
    <m/>
    <n v="44733"/>
    <m/>
    <n v="2"/>
    <m/>
    <s v="SI"/>
    <n v="1"/>
    <n v="20220630"/>
    <n v="20220628"/>
    <n v="1232800"/>
    <n v="0"/>
    <m/>
    <s v="NULL"/>
  </r>
  <r>
    <n v="890329347"/>
    <s v="OTOLOGICO S.A.S"/>
    <s v="FE"/>
    <n v="12556"/>
    <s v="FE_12556"/>
    <s v="890329347_FE_12556"/>
    <s v="FE"/>
    <n v="12556"/>
    <d v="2022-06-06T00:00:00"/>
    <n v="965200"/>
    <n v="965200"/>
    <s v="B)Factura sin saldo ERP"/>
    <x v="1"/>
    <m/>
    <n v="0"/>
    <m/>
    <m/>
    <s v="OK"/>
    <n v="965200"/>
    <n v="0"/>
    <n v="0"/>
    <n v="0"/>
    <n v="965200"/>
    <n v="0"/>
    <n v="0"/>
    <n v="0"/>
    <m/>
    <m/>
    <n v="0"/>
    <n v="0"/>
    <n v="0"/>
    <m/>
    <n v="44733"/>
    <m/>
    <n v="2"/>
    <m/>
    <s v="SI"/>
    <n v="1"/>
    <n v="20220630"/>
    <n v="20220621"/>
    <n v="965200"/>
    <n v="0"/>
    <m/>
    <s v="NULL"/>
  </r>
  <r>
    <n v="890329347"/>
    <s v="OTOLOGICO S.A.S"/>
    <s v="FE"/>
    <n v="12557"/>
    <s v="FE_12557"/>
    <s v="890329347_FE_12557"/>
    <s v="FE"/>
    <n v="12557"/>
    <d v="2022-06-06T00:00:00"/>
    <n v="2396000"/>
    <n v="2396000"/>
    <s v="B)Factura sin saldo ERP"/>
    <x v="1"/>
    <m/>
    <n v="0"/>
    <m/>
    <m/>
    <s v="OK"/>
    <n v="2396000"/>
    <n v="0"/>
    <n v="0"/>
    <n v="0"/>
    <n v="2396000"/>
    <n v="0"/>
    <n v="0"/>
    <n v="0"/>
    <m/>
    <m/>
    <n v="0"/>
    <n v="0"/>
    <n v="0"/>
    <m/>
    <n v="44733"/>
    <m/>
    <n v="2"/>
    <m/>
    <s v="SI"/>
    <n v="1"/>
    <n v="20220630"/>
    <n v="20220621"/>
    <n v="2396000"/>
    <n v="0"/>
    <m/>
    <s v="NULL"/>
  </r>
  <r>
    <n v="890329347"/>
    <s v="OTOLOGICO S.A.S"/>
    <s v="FE"/>
    <n v="12589"/>
    <s v="FE_12589"/>
    <s v="890329347_FE_12589"/>
    <s v="FE"/>
    <n v="12589"/>
    <d v="2022-06-07T00:00:00"/>
    <n v="2289700"/>
    <n v="2289700"/>
    <s v="B)Factura sin saldo ERP"/>
    <x v="1"/>
    <m/>
    <n v="0"/>
    <m/>
    <m/>
    <s v="OK"/>
    <n v="2289700"/>
    <n v="0"/>
    <n v="0"/>
    <n v="0"/>
    <n v="2289700"/>
    <n v="0"/>
    <n v="0"/>
    <n v="0"/>
    <m/>
    <m/>
    <n v="0"/>
    <n v="0"/>
    <n v="0"/>
    <m/>
    <n v="44733"/>
    <m/>
    <n v="2"/>
    <m/>
    <s v="SI"/>
    <n v="1"/>
    <n v="20220630"/>
    <n v="20220621"/>
    <n v="2289700"/>
    <n v="0"/>
    <m/>
    <s v="NULL"/>
  </r>
  <r>
    <n v="890329347"/>
    <s v="OTOLOGICO S.A.S"/>
    <s v="FE"/>
    <n v="13188"/>
    <s v="FE_13188"/>
    <s v="890329347_FE_13188"/>
    <s v="FE"/>
    <n v="13188"/>
    <d v="2022-07-12T00:00:00"/>
    <n v="7488800"/>
    <n v="7488800"/>
    <s v="B)Factura sin saldo ERP"/>
    <x v="1"/>
    <m/>
    <n v="0"/>
    <m/>
    <m/>
    <s v="OK"/>
    <n v="7488800"/>
    <n v="0"/>
    <n v="0"/>
    <n v="0"/>
    <n v="7488800"/>
    <n v="0"/>
    <n v="0"/>
    <n v="0"/>
    <m/>
    <m/>
    <n v="0"/>
    <n v="0"/>
    <n v="0"/>
    <m/>
    <n v="44764"/>
    <m/>
    <n v="2"/>
    <m/>
    <s v="SI"/>
    <n v="1"/>
    <n v="20220730"/>
    <n v="20220722"/>
    <n v="7488800"/>
    <n v="0"/>
    <m/>
    <s v="NULL"/>
  </r>
  <r>
    <n v="890329347"/>
    <s v="OTOLOGICO S.A.S"/>
    <s v="FE"/>
    <n v="13190"/>
    <s v="FE_13190"/>
    <s v="890329347_FE_13190"/>
    <s v="FE"/>
    <n v="13190"/>
    <d v="2022-07-12T00:00:00"/>
    <n v="661200"/>
    <n v="661200"/>
    <s v="B)Factura sin saldo ERP"/>
    <x v="0"/>
    <m/>
    <n v="0"/>
    <m/>
    <m/>
    <s v="OK"/>
    <n v="661200"/>
    <n v="0"/>
    <n v="0"/>
    <n v="0"/>
    <n v="661200"/>
    <n v="0"/>
    <n v="661200"/>
    <n v="0"/>
    <n v="2201276918"/>
    <s v="26.08.2022"/>
    <n v="0"/>
    <n v="0"/>
    <n v="0"/>
    <m/>
    <n v="44764"/>
    <m/>
    <n v="2"/>
    <m/>
    <s v="SI"/>
    <n v="1"/>
    <n v="20220730"/>
    <n v="20220722"/>
    <n v="661200"/>
    <n v="0"/>
    <m/>
    <s v="NULL"/>
  </r>
  <r>
    <n v="890329347"/>
    <s v="OTOLOGICO S.A.S"/>
    <s v="FE"/>
    <n v="13192"/>
    <s v="FE_13192"/>
    <s v="890329347_FE_13192"/>
    <s v="FE"/>
    <n v="13192"/>
    <d v="2022-07-12T00:00:00"/>
    <n v="980000"/>
    <n v="980000"/>
    <s v="B)Factura sin saldo ERP"/>
    <x v="1"/>
    <m/>
    <n v="0"/>
    <m/>
    <m/>
    <s v="OK"/>
    <n v="980000"/>
    <n v="0"/>
    <n v="0"/>
    <n v="0"/>
    <n v="980000"/>
    <n v="0"/>
    <n v="0"/>
    <n v="0"/>
    <m/>
    <m/>
    <n v="0"/>
    <n v="0"/>
    <n v="0"/>
    <m/>
    <n v="44764"/>
    <m/>
    <n v="2"/>
    <m/>
    <s v="SI"/>
    <n v="1"/>
    <n v="20220730"/>
    <n v="20220722"/>
    <n v="980000"/>
    <n v="0"/>
    <m/>
    <s v="NULL"/>
  </r>
  <r>
    <n v="890329347"/>
    <s v="OTOLOGICO S.A.S"/>
    <s v="FE"/>
    <n v="13193"/>
    <s v="FE_13193"/>
    <s v="890329347_FE_13193"/>
    <s v="FE"/>
    <n v="13193"/>
    <d v="2022-07-12T00:00:00"/>
    <n v="1977800"/>
    <n v="1977800"/>
    <s v="B)Factura sin saldo ERP"/>
    <x v="1"/>
    <m/>
    <n v="0"/>
    <m/>
    <m/>
    <s v="OK"/>
    <n v="1977800"/>
    <n v="0"/>
    <n v="0"/>
    <n v="0"/>
    <n v="1977800"/>
    <n v="0"/>
    <n v="0"/>
    <n v="0"/>
    <m/>
    <m/>
    <n v="0"/>
    <n v="0"/>
    <n v="0"/>
    <m/>
    <n v="44764"/>
    <m/>
    <n v="2"/>
    <m/>
    <s v="SI"/>
    <n v="1"/>
    <n v="20220730"/>
    <n v="20220722"/>
    <n v="1977800"/>
    <n v="0"/>
    <m/>
    <s v="NULL"/>
  </r>
  <r>
    <n v="890329347"/>
    <s v="OTOLOGICO S.A.S"/>
    <s v="FE"/>
    <n v="13609"/>
    <s v="FE_13609"/>
    <s v="890329347_FE_13609"/>
    <s v="FE"/>
    <n v="13609"/>
    <d v="2022-08-05T00:00:00"/>
    <n v="2299600"/>
    <n v="2299600"/>
    <s v="B)Factura sin saldo ERP"/>
    <x v="1"/>
    <m/>
    <n v="0"/>
    <m/>
    <m/>
    <s v="OK"/>
    <n v="2299600"/>
    <n v="0"/>
    <n v="0"/>
    <n v="0"/>
    <n v="2299600"/>
    <n v="0"/>
    <n v="0"/>
    <n v="0"/>
    <m/>
    <m/>
    <n v="0"/>
    <n v="0"/>
    <n v="0"/>
    <m/>
    <n v="44790"/>
    <m/>
    <n v="2"/>
    <m/>
    <s v="SI"/>
    <n v="1"/>
    <n v="20220830"/>
    <n v="20220817"/>
    <n v="2299600"/>
    <n v="0"/>
    <m/>
    <s v="NULL"/>
  </r>
  <r>
    <n v="890329347"/>
    <s v="OTOLOGICO S.A.S"/>
    <s v="FE"/>
    <n v="13611"/>
    <s v="FE_13611"/>
    <s v="890329347_FE_13611"/>
    <s v="FE"/>
    <n v="13611"/>
    <d v="2022-08-05T00:00:00"/>
    <n v="7186500"/>
    <n v="7186500"/>
    <s v="B)Factura sin saldo ERP"/>
    <x v="1"/>
    <m/>
    <n v="0"/>
    <m/>
    <m/>
    <s v="OK"/>
    <n v="7186500"/>
    <n v="0"/>
    <n v="0"/>
    <n v="0"/>
    <n v="7186500"/>
    <n v="0"/>
    <n v="0"/>
    <n v="0"/>
    <m/>
    <m/>
    <n v="0"/>
    <n v="0"/>
    <n v="0"/>
    <m/>
    <n v="44790"/>
    <m/>
    <n v="2"/>
    <m/>
    <s v="SI"/>
    <n v="1"/>
    <n v="20220830"/>
    <n v="20220817"/>
    <n v="7186500"/>
    <n v="0"/>
    <m/>
    <s v="NULL"/>
  </r>
  <r>
    <n v="890329347"/>
    <s v="OTOLOGICO S.A.S"/>
    <s v="FE"/>
    <n v="13613"/>
    <s v="FE_13613"/>
    <s v="890329347_FE_13613"/>
    <s v="FE"/>
    <n v="13613"/>
    <d v="2022-08-05T00:00:00"/>
    <n v="688000"/>
    <n v="688000"/>
    <s v="B)Factura sin saldo ERP"/>
    <x v="1"/>
    <m/>
    <n v="0"/>
    <m/>
    <m/>
    <s v="OK"/>
    <n v="688000"/>
    <n v="0"/>
    <n v="0"/>
    <n v="0"/>
    <n v="688000"/>
    <n v="0"/>
    <n v="0"/>
    <n v="0"/>
    <m/>
    <m/>
    <n v="0"/>
    <n v="0"/>
    <n v="0"/>
    <m/>
    <n v="44790"/>
    <m/>
    <n v="2"/>
    <m/>
    <s v="SI"/>
    <n v="1"/>
    <n v="20220830"/>
    <n v="20220823"/>
    <n v="688000"/>
    <n v="0"/>
    <m/>
    <s v="NULL"/>
  </r>
  <r>
    <n v="890329347"/>
    <s v="OTOLOGICO S.A.S"/>
    <s v="FE"/>
    <n v="13616"/>
    <s v="FE_13616"/>
    <s v="890329347_FE_13616"/>
    <s v="FE"/>
    <n v="13616"/>
    <d v="2022-08-05T00:00:00"/>
    <n v="3392500"/>
    <n v="3392500"/>
    <s v="B)Factura sin saldo ERP"/>
    <x v="1"/>
    <m/>
    <n v="0"/>
    <m/>
    <m/>
    <s v="OK"/>
    <n v="3392500"/>
    <n v="0"/>
    <n v="0"/>
    <n v="0"/>
    <n v="3392500"/>
    <n v="0"/>
    <n v="0"/>
    <n v="0"/>
    <m/>
    <m/>
    <n v="0"/>
    <n v="0"/>
    <n v="0"/>
    <m/>
    <n v="44790"/>
    <m/>
    <n v="2"/>
    <m/>
    <s v="SI"/>
    <n v="1"/>
    <n v="20220830"/>
    <n v="20220817"/>
    <n v="3392500"/>
    <n v="0"/>
    <m/>
    <s v="NULL"/>
  </r>
  <r>
    <n v="890329347"/>
    <s v="OTOLOGICO S.A.S"/>
    <s v="FE"/>
    <n v="5937"/>
    <s v="FE_5937"/>
    <s v="890329347_FE_5937"/>
    <s v="FE"/>
    <n v="5937"/>
    <d v="2021-05-07T00:00:00"/>
    <n v="251873"/>
    <n v="251873"/>
    <s v="B)Factura sin saldo ERP"/>
    <x v="0"/>
    <m/>
    <n v="0"/>
    <m/>
    <m/>
    <s v="OK"/>
    <n v="251873"/>
    <n v="0"/>
    <n v="0"/>
    <n v="0"/>
    <n v="251873"/>
    <n v="0"/>
    <n v="251873"/>
    <n v="0"/>
    <n v="2201276918"/>
    <s v="26.08.2022"/>
    <n v="0"/>
    <n v="0"/>
    <n v="0"/>
    <m/>
    <n v="44609"/>
    <m/>
    <n v="2"/>
    <m/>
    <s v="SI"/>
    <n v="1"/>
    <n v="20220228"/>
    <n v="20220217"/>
    <n v="251873"/>
    <n v="0"/>
    <m/>
    <s v="NULL"/>
  </r>
  <r>
    <n v="890329347"/>
    <s v="OTOLOGICO S.A.S"/>
    <s v="FE"/>
    <n v="6354"/>
    <s v="FE_6354"/>
    <s v="890329347_FE_6354"/>
    <s v="FE"/>
    <n v="6354"/>
    <d v="2021-06-10T00:00:00"/>
    <n v="285000"/>
    <n v="285000"/>
    <s v="B)Factura sin saldo ERP"/>
    <x v="1"/>
    <m/>
    <n v="0"/>
    <m/>
    <m/>
    <s v="OK"/>
    <n v="285000"/>
    <n v="0"/>
    <n v="0"/>
    <n v="0"/>
    <n v="285000"/>
    <n v="0"/>
    <n v="0"/>
    <n v="0"/>
    <m/>
    <m/>
    <n v="0"/>
    <n v="0"/>
    <n v="0"/>
    <m/>
    <n v="44383"/>
    <m/>
    <n v="2"/>
    <m/>
    <s v="SI"/>
    <n v="1"/>
    <n v="20210730"/>
    <n v="20210706"/>
    <n v="285000"/>
    <n v="0"/>
    <m/>
    <s v="NULL"/>
  </r>
  <r>
    <n v="890329347"/>
    <s v="OTOLOGICO S.A.S"/>
    <s v="FE"/>
    <n v="6853"/>
    <s v="FE_6853"/>
    <s v="890329347_FE_6853"/>
    <s v="FE"/>
    <n v="6853"/>
    <d v="2021-07-13T00:00:00"/>
    <n v="299665"/>
    <n v="299665"/>
    <s v="B)Factura sin saldo ERP"/>
    <x v="0"/>
    <m/>
    <n v="0"/>
    <m/>
    <m/>
    <s v="OK"/>
    <n v="299665"/>
    <n v="0"/>
    <n v="0"/>
    <n v="0"/>
    <n v="299665"/>
    <n v="0"/>
    <n v="299665"/>
    <n v="0"/>
    <n v="2201276918"/>
    <s v="26.08.2022"/>
    <n v="0"/>
    <n v="0"/>
    <n v="0"/>
    <m/>
    <n v="44392"/>
    <m/>
    <n v="2"/>
    <m/>
    <s v="SI"/>
    <n v="1"/>
    <n v="20220228"/>
    <n v="20220216"/>
    <n v="299665"/>
    <n v="0"/>
    <m/>
    <s v="NULL"/>
  </r>
  <r>
    <n v="890329347"/>
    <s v="OTOLOGICO S.A.S"/>
    <s v="FE"/>
    <n v="7253"/>
    <s v="FE_7253"/>
    <s v="890329347_FE_7253"/>
    <s v="FE"/>
    <n v="7253"/>
    <d v="2021-08-04T00:00:00"/>
    <n v="483276"/>
    <n v="483276"/>
    <s v="B)Factura sin saldo ERP"/>
    <x v="0"/>
    <m/>
    <n v="0"/>
    <m/>
    <m/>
    <s v="OK"/>
    <n v="483276"/>
    <n v="0"/>
    <n v="0"/>
    <n v="0"/>
    <n v="483276"/>
    <n v="0"/>
    <n v="483276"/>
    <n v="0"/>
    <n v="2201276918"/>
    <s v="26.08.2022"/>
    <n v="0"/>
    <n v="0"/>
    <n v="0"/>
    <m/>
    <n v="44434"/>
    <m/>
    <n v="2"/>
    <m/>
    <s v="SI"/>
    <n v="1"/>
    <n v="20220228"/>
    <n v="20220216"/>
    <n v="483276"/>
    <n v="0"/>
    <m/>
    <s v="NULL"/>
  </r>
  <r>
    <n v="890329347"/>
    <s v="OTOLOGICO S.A.S"/>
    <s v="FE"/>
    <n v="9073"/>
    <s v="FE_9073"/>
    <s v="890329347_FE_9073"/>
    <s v="FE"/>
    <n v="9073"/>
    <d v="2021-11-12T00:00:00"/>
    <n v="8170728"/>
    <n v="8170728"/>
    <s v="B)Factura sin saldo ERP"/>
    <x v="1"/>
    <m/>
    <n v="0"/>
    <m/>
    <m/>
    <s v="OK"/>
    <n v="8170728"/>
    <n v="0"/>
    <n v="0"/>
    <n v="0"/>
    <n v="8170728"/>
    <n v="0"/>
    <n v="0"/>
    <n v="0"/>
    <m/>
    <m/>
    <n v="0"/>
    <n v="0"/>
    <n v="0"/>
    <m/>
    <n v="44536"/>
    <m/>
    <n v="2"/>
    <m/>
    <s v="SI"/>
    <n v="1"/>
    <n v="20211230"/>
    <n v="20211206"/>
    <n v="8170728"/>
    <n v="0"/>
    <m/>
    <s v="NULL"/>
  </r>
  <r>
    <n v="890329347"/>
    <s v="OTOLOGICO S.A.S"/>
    <s v="FE"/>
    <n v="10573"/>
    <s v="FE_10573"/>
    <s v="890329347_FE_10573"/>
    <s v="FE"/>
    <n v="10573"/>
    <d v="2022-02-09T00:00:00"/>
    <n v="558938"/>
    <n v="558938"/>
    <s v="B)Factura sin saldo ERP"/>
    <x v="0"/>
    <m/>
    <n v="0"/>
    <m/>
    <m/>
    <s v="OK"/>
    <n v="558938"/>
    <n v="0"/>
    <n v="0"/>
    <n v="0"/>
    <n v="558938"/>
    <n v="0"/>
    <n v="558938"/>
    <n v="0"/>
    <n v="2201276918"/>
    <s v="26.08.2022"/>
    <n v="0"/>
    <n v="0"/>
    <n v="0"/>
    <m/>
    <n v="44602"/>
    <m/>
    <n v="2"/>
    <m/>
    <s v="SI"/>
    <n v="1"/>
    <n v="20220228"/>
    <n v="20220224"/>
    <n v="558938"/>
    <n v="0"/>
    <m/>
    <s v="NULL"/>
  </r>
  <r>
    <n v="890329347"/>
    <s v="OTOLOGICO S.A.S"/>
    <s v="FE"/>
    <n v="11096"/>
    <s v="FE_11096"/>
    <s v="890329347_FE_11096"/>
    <s v="FE"/>
    <n v="11096"/>
    <d v="2022-03-11T00:00:00"/>
    <n v="8532821"/>
    <n v="617700"/>
    <s v="C)Glosas total pendiente por respuesta de IPS"/>
    <x v="2"/>
    <m/>
    <n v="617700"/>
    <s v="GLOSA"/>
    <s v=".AUTO. descontamos auto, 213163114384817 por ya fue pagada en  la factura fe-9687 y la auto.220458552430534 se encuentrano apta para pago (anulada)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532821"/>
    <n v="0"/>
    <n v="0"/>
    <n v="0"/>
    <n v="7915121"/>
    <n v="617700"/>
    <n v="7915121"/>
    <n v="0"/>
    <n v="2201258202"/>
    <s v="06.07.2022"/>
    <n v="0"/>
    <n v="0"/>
    <n v="617700"/>
    <s v="AUTO. descontamos auto, 213163114384817 por ya fue pagada en la factura fe-9687 y la auto.220458552430534 se encuentrano apta para pago (anulada)angela campaz"/>
    <n v="44644"/>
    <m/>
    <n v="9"/>
    <m/>
    <s v="SI"/>
    <n v="1"/>
    <n v="21001231"/>
    <n v="20220324"/>
    <n v="8532821"/>
    <n v="0"/>
    <m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 defaultSubtotal="0">
      <items count="3">
        <item x="0"/>
        <item x="2"/>
        <item x="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2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2">
    <format dxfId="67">
      <pivotArea type="all" dataOnly="0" outline="0" fieldPosition="0"/>
    </format>
    <format dxfId="66">
      <pivotArea outline="0" collapsedLevelsAreSubtotals="1" fieldPosition="0"/>
    </format>
    <format dxfId="65">
      <pivotArea field="12" type="button" dataOnly="0" labelOnly="1" outline="0" axis="axisRow" fieldPosition="0"/>
    </format>
    <format dxfId="64">
      <pivotArea dataOnly="0" labelOnly="1" fieldPosition="0">
        <references count="1">
          <reference field="12" count="0"/>
        </references>
      </pivotArea>
    </format>
    <format dxfId="63">
      <pivotArea dataOnly="0" labelOnly="1" grandRow="1" outline="0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2" type="button" dataOnly="0" labelOnly="1" outline="0" axis="axisRow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8"/>
  <sheetViews>
    <sheetView workbookViewId="0">
      <selection sqref="A1:I29"/>
    </sheetView>
  </sheetViews>
  <sheetFormatPr baseColWidth="10" defaultRowHeight="15" x14ac:dyDescent="0.25"/>
  <sheetData>
    <row r="1" spans="1:9" ht="30" x14ac:dyDescent="0.25">
      <c r="A1" s="1" t="s">
        <v>129</v>
      </c>
      <c r="B1" s="1" t="s">
        <v>130</v>
      </c>
      <c r="C1" s="1" t="s">
        <v>2</v>
      </c>
      <c r="D1" s="1" t="s">
        <v>131</v>
      </c>
      <c r="E1" s="1" t="s">
        <v>132</v>
      </c>
      <c r="F1" s="1" t="s">
        <v>133</v>
      </c>
      <c r="G1" s="1" t="s">
        <v>134</v>
      </c>
      <c r="H1" s="1" t="s">
        <v>135</v>
      </c>
      <c r="I1" s="53"/>
    </row>
    <row r="2" spans="1:9" x14ac:dyDescent="0.25">
      <c r="A2" s="54">
        <v>890329347</v>
      </c>
      <c r="B2" s="54" t="s">
        <v>39</v>
      </c>
      <c r="C2" s="55" t="s">
        <v>40</v>
      </c>
      <c r="D2" s="55">
        <v>5937</v>
      </c>
      <c r="E2" s="55" t="s">
        <v>136</v>
      </c>
      <c r="F2" s="56">
        <v>44609</v>
      </c>
      <c r="G2" s="55">
        <v>251873</v>
      </c>
      <c r="H2" s="55">
        <v>251873</v>
      </c>
    </row>
    <row r="3" spans="1:9" x14ac:dyDescent="0.25">
      <c r="A3" s="54">
        <v>890329347</v>
      </c>
      <c r="B3" s="54" t="s">
        <v>39</v>
      </c>
      <c r="C3" s="55" t="s">
        <v>40</v>
      </c>
      <c r="D3" s="55">
        <v>6354</v>
      </c>
      <c r="E3" s="55" t="s">
        <v>137</v>
      </c>
      <c r="F3" s="56">
        <v>44383</v>
      </c>
      <c r="G3" s="55">
        <v>285000</v>
      </c>
      <c r="H3" s="55">
        <v>285000</v>
      </c>
    </row>
    <row r="4" spans="1:9" x14ac:dyDescent="0.25">
      <c r="A4" s="54">
        <v>890329347</v>
      </c>
      <c r="B4" s="54" t="s">
        <v>39</v>
      </c>
      <c r="C4" s="55" t="s">
        <v>40</v>
      </c>
      <c r="D4" s="55">
        <v>6853</v>
      </c>
      <c r="E4" s="55" t="s">
        <v>138</v>
      </c>
      <c r="F4" s="56">
        <v>44392</v>
      </c>
      <c r="G4" s="55">
        <v>299665</v>
      </c>
      <c r="H4" s="55">
        <v>299665</v>
      </c>
    </row>
    <row r="5" spans="1:9" x14ac:dyDescent="0.25">
      <c r="A5" s="54">
        <v>890329347</v>
      </c>
      <c r="B5" s="54" t="s">
        <v>39</v>
      </c>
      <c r="C5" s="55" t="s">
        <v>40</v>
      </c>
      <c r="D5" s="55">
        <v>7253</v>
      </c>
      <c r="E5" s="55" t="s">
        <v>139</v>
      </c>
      <c r="F5" s="56">
        <v>44434</v>
      </c>
      <c r="G5" s="55">
        <v>483276</v>
      </c>
      <c r="H5" s="55">
        <v>483276</v>
      </c>
    </row>
    <row r="6" spans="1:9" x14ac:dyDescent="0.25">
      <c r="A6" s="54">
        <v>890329347</v>
      </c>
      <c r="B6" s="54" t="s">
        <v>39</v>
      </c>
      <c r="C6" s="55" t="s">
        <v>40</v>
      </c>
      <c r="D6" s="55">
        <v>9073</v>
      </c>
      <c r="E6" s="55" t="s">
        <v>140</v>
      </c>
      <c r="F6" s="56">
        <v>44536</v>
      </c>
      <c r="G6" s="55">
        <v>8170728</v>
      </c>
      <c r="H6" s="55">
        <v>8170728</v>
      </c>
    </row>
    <row r="7" spans="1:9" x14ac:dyDescent="0.25">
      <c r="A7" s="54">
        <v>890329347</v>
      </c>
      <c r="B7" s="54" t="s">
        <v>39</v>
      </c>
      <c r="C7" s="55" t="s">
        <v>40</v>
      </c>
      <c r="D7" s="55">
        <v>10573</v>
      </c>
      <c r="E7" s="55" t="s">
        <v>141</v>
      </c>
      <c r="F7" s="56">
        <v>44602</v>
      </c>
      <c r="G7" s="55">
        <v>558938</v>
      </c>
      <c r="H7" s="55">
        <v>558938</v>
      </c>
    </row>
    <row r="8" spans="1:9" x14ac:dyDescent="0.25">
      <c r="A8" s="54">
        <v>890329347</v>
      </c>
      <c r="B8" s="54" t="s">
        <v>39</v>
      </c>
      <c r="C8" s="55" t="s">
        <v>40</v>
      </c>
      <c r="D8" s="55">
        <v>11096</v>
      </c>
      <c r="E8" s="55" t="s">
        <v>142</v>
      </c>
      <c r="F8" s="56">
        <v>44644</v>
      </c>
      <c r="G8" s="55">
        <v>8532821</v>
      </c>
      <c r="H8" s="55">
        <v>617700</v>
      </c>
    </row>
    <row r="9" spans="1:9" x14ac:dyDescent="0.25">
      <c r="A9" s="54">
        <v>890329347</v>
      </c>
      <c r="B9" s="54" t="s">
        <v>39</v>
      </c>
      <c r="C9" s="55" t="s">
        <v>40</v>
      </c>
      <c r="D9" s="55">
        <v>11098</v>
      </c>
      <c r="E9" s="55" t="s">
        <v>142</v>
      </c>
      <c r="F9" s="56">
        <v>44631</v>
      </c>
      <c r="G9" s="55">
        <v>607253</v>
      </c>
      <c r="H9" s="55">
        <v>607253</v>
      </c>
    </row>
    <row r="10" spans="1:9" x14ac:dyDescent="0.25">
      <c r="A10" s="54">
        <v>890329347</v>
      </c>
      <c r="B10" s="54" t="s">
        <v>39</v>
      </c>
      <c r="C10" s="55" t="s">
        <v>40</v>
      </c>
      <c r="D10" s="55">
        <v>11603</v>
      </c>
      <c r="E10" s="55" t="s">
        <v>143</v>
      </c>
      <c r="F10" s="56">
        <v>44671</v>
      </c>
      <c r="G10" s="55">
        <v>761192</v>
      </c>
      <c r="H10" s="55">
        <v>761192</v>
      </c>
    </row>
    <row r="11" spans="1:9" x14ac:dyDescent="0.25">
      <c r="A11" s="54">
        <v>890329347</v>
      </c>
      <c r="B11" s="54" t="s">
        <v>39</v>
      </c>
      <c r="C11" s="55" t="s">
        <v>40</v>
      </c>
      <c r="D11" s="55">
        <v>12098</v>
      </c>
      <c r="E11" s="55" t="s">
        <v>144</v>
      </c>
      <c r="F11" s="56">
        <v>44700</v>
      </c>
      <c r="G11" s="55">
        <v>9468049</v>
      </c>
      <c r="H11" s="55">
        <v>9468049</v>
      </c>
    </row>
    <row r="12" spans="1:9" x14ac:dyDescent="0.25">
      <c r="A12" s="54">
        <v>890329347</v>
      </c>
      <c r="B12" s="54" t="s">
        <v>39</v>
      </c>
      <c r="C12" s="55" t="s">
        <v>40</v>
      </c>
      <c r="D12" s="55">
        <v>12103</v>
      </c>
      <c r="E12" s="55" t="s">
        <v>144</v>
      </c>
      <c r="F12" s="56">
        <v>44700</v>
      </c>
      <c r="G12" s="55">
        <v>1049365</v>
      </c>
      <c r="H12" s="55">
        <v>1049365</v>
      </c>
    </row>
    <row r="13" spans="1:9" x14ac:dyDescent="0.25">
      <c r="A13" s="54">
        <v>890329347</v>
      </c>
      <c r="B13" s="54" t="s">
        <v>39</v>
      </c>
      <c r="C13" s="55" t="s">
        <v>40</v>
      </c>
      <c r="D13" s="55">
        <v>12104</v>
      </c>
      <c r="E13" s="55" t="s">
        <v>144</v>
      </c>
      <c r="F13" s="56">
        <v>44700</v>
      </c>
      <c r="G13" s="55">
        <v>318600</v>
      </c>
      <c r="H13" s="55">
        <v>318600</v>
      </c>
    </row>
    <row r="14" spans="1:9" x14ac:dyDescent="0.25">
      <c r="A14" s="54">
        <v>890329347</v>
      </c>
      <c r="B14" s="54" t="s">
        <v>39</v>
      </c>
      <c r="C14" s="55" t="s">
        <v>40</v>
      </c>
      <c r="D14" s="55">
        <v>12547</v>
      </c>
      <c r="E14" s="55" t="s">
        <v>145</v>
      </c>
      <c r="F14" s="56">
        <v>44733</v>
      </c>
      <c r="G14" s="55">
        <v>5756100</v>
      </c>
      <c r="H14" s="55">
        <v>5756100</v>
      </c>
    </row>
    <row r="15" spans="1:9" x14ac:dyDescent="0.25">
      <c r="A15" s="54">
        <v>890329347</v>
      </c>
      <c r="B15" s="54" t="s">
        <v>39</v>
      </c>
      <c r="C15" s="55" t="s">
        <v>40</v>
      </c>
      <c r="D15" s="55">
        <v>12549</v>
      </c>
      <c r="E15" s="55" t="s">
        <v>145</v>
      </c>
      <c r="F15" s="56">
        <v>44733</v>
      </c>
      <c r="G15" s="55">
        <v>1232800</v>
      </c>
      <c r="H15" s="55">
        <v>1232800</v>
      </c>
    </row>
    <row r="16" spans="1:9" x14ac:dyDescent="0.25">
      <c r="A16" s="54">
        <v>890329347</v>
      </c>
      <c r="B16" s="54" t="s">
        <v>39</v>
      </c>
      <c r="C16" s="55" t="s">
        <v>40</v>
      </c>
      <c r="D16" s="55">
        <v>12557</v>
      </c>
      <c r="E16" s="55" t="s">
        <v>146</v>
      </c>
      <c r="F16" s="56">
        <v>44733</v>
      </c>
      <c r="G16" s="55">
        <v>2396000</v>
      </c>
      <c r="H16" s="55">
        <v>2396000</v>
      </c>
    </row>
    <row r="17" spans="1:8" x14ac:dyDescent="0.25">
      <c r="A17" s="54">
        <v>890329347</v>
      </c>
      <c r="B17" s="54" t="s">
        <v>39</v>
      </c>
      <c r="C17" s="55" t="s">
        <v>40</v>
      </c>
      <c r="D17" s="55">
        <v>13188</v>
      </c>
      <c r="E17" s="55" t="s">
        <v>147</v>
      </c>
      <c r="F17" s="56">
        <v>44764</v>
      </c>
      <c r="G17" s="55">
        <v>7488800</v>
      </c>
      <c r="H17" s="55">
        <v>7488800</v>
      </c>
    </row>
    <row r="18" spans="1:8" x14ac:dyDescent="0.25">
      <c r="A18" s="54">
        <v>890329347</v>
      </c>
      <c r="B18" s="54" t="s">
        <v>39</v>
      </c>
      <c r="C18" s="55" t="s">
        <v>40</v>
      </c>
      <c r="D18" s="55">
        <v>13190</v>
      </c>
      <c r="E18" s="55" t="s">
        <v>147</v>
      </c>
      <c r="F18" s="56">
        <v>44764</v>
      </c>
      <c r="G18" s="55">
        <v>661200</v>
      </c>
      <c r="H18" s="55">
        <v>661200</v>
      </c>
    </row>
    <row r="19" spans="1:8" x14ac:dyDescent="0.25">
      <c r="A19" s="54">
        <v>890329347</v>
      </c>
      <c r="B19" s="54" t="s">
        <v>39</v>
      </c>
      <c r="C19" s="55" t="s">
        <v>40</v>
      </c>
      <c r="D19" s="55">
        <v>13192</v>
      </c>
      <c r="E19" s="55" t="s">
        <v>147</v>
      </c>
      <c r="F19" s="56">
        <v>44764</v>
      </c>
      <c r="G19" s="55">
        <v>980000</v>
      </c>
      <c r="H19" s="55">
        <v>980000</v>
      </c>
    </row>
    <row r="20" spans="1:8" x14ac:dyDescent="0.25">
      <c r="A20" s="54">
        <v>890329347</v>
      </c>
      <c r="B20" s="54" t="s">
        <v>39</v>
      </c>
      <c r="C20" s="55" t="s">
        <v>40</v>
      </c>
      <c r="D20" s="55">
        <v>13611</v>
      </c>
      <c r="E20" s="55" t="s">
        <v>148</v>
      </c>
      <c r="F20" s="56">
        <v>44790</v>
      </c>
      <c r="G20" s="55">
        <v>7186500</v>
      </c>
      <c r="H20" s="55">
        <v>7186500</v>
      </c>
    </row>
    <row r="21" spans="1:8" x14ac:dyDescent="0.25">
      <c r="A21" s="54">
        <v>890329347</v>
      </c>
      <c r="B21" s="54" t="s">
        <v>39</v>
      </c>
      <c r="C21" s="55" t="s">
        <v>40</v>
      </c>
      <c r="D21" s="55">
        <v>13613</v>
      </c>
      <c r="E21" s="55" t="s">
        <v>148</v>
      </c>
      <c r="F21" s="56">
        <v>44790</v>
      </c>
      <c r="G21" s="55">
        <v>688000</v>
      </c>
      <c r="H21" s="55">
        <v>688000</v>
      </c>
    </row>
    <row r="22" spans="1:8" x14ac:dyDescent="0.25">
      <c r="A22" s="54">
        <v>890329347</v>
      </c>
      <c r="B22" s="54" t="s">
        <v>39</v>
      </c>
      <c r="C22" s="55" t="s">
        <v>40</v>
      </c>
      <c r="D22" s="55">
        <v>13616</v>
      </c>
      <c r="E22" s="55" t="s">
        <v>148</v>
      </c>
      <c r="F22" s="56">
        <v>44790</v>
      </c>
      <c r="G22" s="55">
        <v>3392500</v>
      </c>
      <c r="H22" s="55">
        <v>3392500</v>
      </c>
    </row>
    <row r="23" spans="1:8" x14ac:dyDescent="0.25">
      <c r="A23" s="54">
        <v>890329347</v>
      </c>
      <c r="B23" s="54" t="s">
        <v>39</v>
      </c>
      <c r="C23" s="55" t="s">
        <v>40</v>
      </c>
      <c r="D23" s="55">
        <v>12107</v>
      </c>
      <c r="E23" s="55" t="s">
        <v>144</v>
      </c>
      <c r="F23" s="56">
        <v>44700</v>
      </c>
      <c r="G23" s="55">
        <v>1223615</v>
      </c>
      <c r="H23" s="55">
        <v>1223615</v>
      </c>
    </row>
    <row r="24" spans="1:8" x14ac:dyDescent="0.25">
      <c r="A24" s="54">
        <v>890329347</v>
      </c>
      <c r="B24" s="54" t="s">
        <v>39</v>
      </c>
      <c r="C24" s="55" t="s">
        <v>40</v>
      </c>
      <c r="D24" s="55">
        <v>12556</v>
      </c>
      <c r="E24" s="55" t="s">
        <v>146</v>
      </c>
      <c r="F24" s="56">
        <v>44733</v>
      </c>
      <c r="G24" s="55">
        <v>965200</v>
      </c>
      <c r="H24" s="55">
        <v>965200</v>
      </c>
    </row>
    <row r="25" spans="1:8" x14ac:dyDescent="0.25">
      <c r="A25" s="54">
        <v>890329347</v>
      </c>
      <c r="B25" s="54" t="s">
        <v>39</v>
      </c>
      <c r="C25" s="55" t="s">
        <v>40</v>
      </c>
      <c r="D25" s="55">
        <v>12589</v>
      </c>
      <c r="E25" s="55" t="s">
        <v>149</v>
      </c>
      <c r="F25" s="56">
        <v>44733</v>
      </c>
      <c r="G25" s="55">
        <v>2289700</v>
      </c>
      <c r="H25" s="55">
        <v>2289700</v>
      </c>
    </row>
    <row r="26" spans="1:8" x14ac:dyDescent="0.25">
      <c r="A26" s="54">
        <v>890329347</v>
      </c>
      <c r="B26" s="54" t="s">
        <v>39</v>
      </c>
      <c r="C26" s="55" t="s">
        <v>40</v>
      </c>
      <c r="D26" s="55">
        <v>13193</v>
      </c>
      <c r="E26" s="55" t="s">
        <v>147</v>
      </c>
      <c r="F26" s="56">
        <v>44764</v>
      </c>
      <c r="G26" s="55">
        <v>1977800</v>
      </c>
      <c r="H26" s="55">
        <v>1977800</v>
      </c>
    </row>
    <row r="27" spans="1:8" x14ac:dyDescent="0.25">
      <c r="A27" s="54">
        <v>890329347</v>
      </c>
      <c r="B27" s="54" t="s">
        <v>39</v>
      </c>
      <c r="C27" s="55" t="s">
        <v>40</v>
      </c>
      <c r="D27" s="55">
        <v>13609</v>
      </c>
      <c r="E27" s="55" t="s">
        <v>148</v>
      </c>
      <c r="F27" s="56">
        <v>44790</v>
      </c>
      <c r="G27" s="55">
        <v>2299600</v>
      </c>
      <c r="H27" s="55">
        <v>2299600</v>
      </c>
    </row>
    <row r="28" spans="1:8" x14ac:dyDescent="0.25">
      <c r="H28" s="57">
        <f>SUM(H2:H27)</f>
        <v>61409454</v>
      </c>
    </row>
  </sheetData>
  <dataValidations count="1">
    <dataValidation type="whole" operator="greaterThan" allowBlank="1" showInputMessage="1" showErrorMessage="1" errorTitle="DATO ERRADO" error="El valor debe ser diferente de cero" sqref="G1:H29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8"/>
  <sheetViews>
    <sheetView topLeftCell="A2" workbookViewId="0">
      <selection activeCell="M7" sqref="M7"/>
    </sheetView>
  </sheetViews>
  <sheetFormatPr baseColWidth="10" defaultRowHeight="15" x14ac:dyDescent="0.25"/>
  <cols>
    <col min="1" max="1" width="11.5703125" bestFit="1" customWidth="1"/>
    <col min="2" max="2" width="16.5703125" bestFit="1" customWidth="1"/>
    <col min="3" max="3" width="7.42578125" bestFit="1" customWidth="1"/>
    <col min="4" max="4" width="9.28515625" bestFit="1" customWidth="1"/>
    <col min="7" max="7" width="8" bestFit="1" customWidth="1"/>
    <col min="8" max="8" width="11.140625" bestFit="1" customWidth="1"/>
    <col min="9" max="9" width="11.5703125" bestFit="1" customWidth="1"/>
    <col min="10" max="11" width="12" bestFit="1" customWidth="1"/>
    <col min="13" max="13" width="40.5703125" bestFit="1" customWidth="1"/>
    <col min="15" max="15" width="11.5703125" bestFit="1" customWidth="1"/>
    <col min="19" max="19" width="12" bestFit="1" customWidth="1"/>
    <col min="20" max="22" width="11.5703125" bestFit="1" customWidth="1"/>
    <col min="23" max="23" width="12" bestFit="1" customWidth="1"/>
    <col min="24" max="24" width="11.5703125" bestFit="1" customWidth="1"/>
    <col min="25" max="25" width="15" bestFit="1" customWidth="1"/>
    <col min="26" max="26" width="11.5703125" bestFit="1" customWidth="1"/>
    <col min="27" max="27" width="12.5703125" customWidth="1"/>
    <col min="29" max="29" width="13.28515625" customWidth="1"/>
    <col min="30" max="31" width="11.5703125" bestFit="1" customWidth="1"/>
    <col min="32" max="32" width="16.140625" customWidth="1"/>
    <col min="33" max="33" width="11.5703125" bestFit="1" customWidth="1"/>
    <col min="35" max="35" width="11.5703125" bestFit="1" customWidth="1"/>
    <col min="38" max="40" width="11.5703125" bestFit="1" customWidth="1"/>
    <col min="41" max="41" width="12" bestFit="1" customWidth="1"/>
    <col min="42" max="42" width="11.5703125" bestFit="1" customWidth="1"/>
  </cols>
  <sheetData>
    <row r="2" spans="1:44" ht="90" x14ac:dyDescent="0.25">
      <c r="A2" s="1" t="s">
        <v>0</v>
      </c>
      <c r="B2" s="1" t="s">
        <v>1</v>
      </c>
      <c r="C2" s="1" t="s">
        <v>2</v>
      </c>
      <c r="D2" s="1" t="s">
        <v>3</v>
      </c>
      <c r="E2" s="10" t="s">
        <v>4</v>
      </c>
      <c r="F2" s="11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158</v>
      </c>
      <c r="N2" s="4" t="s">
        <v>12</v>
      </c>
      <c r="O2" s="5" t="s">
        <v>13</v>
      </c>
      <c r="P2" s="4" t="s">
        <v>14</v>
      </c>
      <c r="Q2" s="4" t="s">
        <v>100</v>
      </c>
      <c r="R2" s="1" t="s">
        <v>15</v>
      </c>
      <c r="S2" s="3" t="s">
        <v>16</v>
      </c>
      <c r="T2" s="3" t="s">
        <v>17</v>
      </c>
      <c r="U2" s="3" t="s">
        <v>18</v>
      </c>
      <c r="V2" s="3" t="s">
        <v>19</v>
      </c>
      <c r="W2" s="3" t="s">
        <v>20</v>
      </c>
      <c r="X2" s="3" t="s">
        <v>21</v>
      </c>
      <c r="Y2" s="58" t="s">
        <v>150</v>
      </c>
      <c r="Z2" s="58" t="s">
        <v>22</v>
      </c>
      <c r="AA2" s="59" t="s">
        <v>23</v>
      </c>
      <c r="AB2" s="59" t="s">
        <v>24</v>
      </c>
      <c r="AC2" s="58" t="s">
        <v>25</v>
      </c>
      <c r="AD2" s="6" t="s">
        <v>26</v>
      </c>
      <c r="AE2" s="6" t="s">
        <v>151</v>
      </c>
      <c r="AF2" s="2" t="s">
        <v>152</v>
      </c>
      <c r="AG2" s="1" t="s">
        <v>27</v>
      </c>
      <c r="AH2" s="1" t="s">
        <v>28</v>
      </c>
      <c r="AI2" s="2" t="s">
        <v>29</v>
      </c>
      <c r="AJ2" s="1" t="s">
        <v>30</v>
      </c>
      <c r="AK2" s="1" t="s">
        <v>31</v>
      </c>
      <c r="AL2" s="1" t="s">
        <v>32</v>
      </c>
      <c r="AM2" s="2" t="s">
        <v>33</v>
      </c>
      <c r="AN2" s="2" t="s">
        <v>34</v>
      </c>
      <c r="AO2" s="3" t="s">
        <v>35</v>
      </c>
      <c r="AP2" s="3" t="s">
        <v>36</v>
      </c>
      <c r="AQ2" s="1" t="s">
        <v>37</v>
      </c>
      <c r="AR2" s="1" t="s">
        <v>38</v>
      </c>
    </row>
    <row r="3" spans="1:44" x14ac:dyDescent="0.25">
      <c r="A3" s="7">
        <v>890329347</v>
      </c>
      <c r="B3" s="7" t="s">
        <v>39</v>
      </c>
      <c r="C3" s="7" t="s">
        <v>40</v>
      </c>
      <c r="D3" s="7">
        <v>11098</v>
      </c>
      <c r="E3" s="7" t="s">
        <v>41</v>
      </c>
      <c r="F3" s="7" t="s">
        <v>42</v>
      </c>
      <c r="G3" s="7" t="s">
        <v>40</v>
      </c>
      <c r="H3" s="7">
        <v>11098</v>
      </c>
      <c r="I3" s="8">
        <v>44631</v>
      </c>
      <c r="J3" s="9">
        <v>607253</v>
      </c>
      <c r="K3" s="9">
        <v>607253</v>
      </c>
      <c r="L3" s="7" t="s">
        <v>44</v>
      </c>
      <c r="M3" s="7" t="s">
        <v>155</v>
      </c>
      <c r="N3" s="7"/>
      <c r="O3" s="9">
        <v>0</v>
      </c>
      <c r="P3" s="9"/>
      <c r="Q3" s="9"/>
      <c r="R3" s="7" t="s">
        <v>45</v>
      </c>
      <c r="S3" s="9">
        <v>607253</v>
      </c>
      <c r="T3" s="9">
        <v>0</v>
      </c>
      <c r="U3" s="9">
        <v>0</v>
      </c>
      <c r="V3" s="9">
        <v>0</v>
      </c>
      <c r="W3" s="9">
        <v>607253</v>
      </c>
      <c r="X3" s="9">
        <v>0</v>
      </c>
      <c r="Y3" s="9">
        <v>607253</v>
      </c>
      <c r="Z3" s="9">
        <v>0</v>
      </c>
      <c r="AA3" s="7">
        <v>2201276918</v>
      </c>
      <c r="AB3" s="7" t="s">
        <v>153</v>
      </c>
      <c r="AC3" s="9">
        <v>0</v>
      </c>
      <c r="AD3" s="9">
        <v>0</v>
      </c>
      <c r="AE3" s="9">
        <v>0</v>
      </c>
      <c r="AF3" s="7"/>
      <c r="AG3" s="7">
        <v>44631</v>
      </c>
      <c r="AH3" s="7"/>
      <c r="AI3" s="7">
        <v>2</v>
      </c>
      <c r="AJ3" s="7"/>
      <c r="AK3" s="7" t="s">
        <v>46</v>
      </c>
      <c r="AL3" s="7">
        <v>1</v>
      </c>
      <c r="AM3" s="7">
        <v>20220330</v>
      </c>
      <c r="AN3" s="7">
        <v>20220326</v>
      </c>
      <c r="AO3" s="9">
        <v>607253</v>
      </c>
      <c r="AP3" s="9">
        <v>0</v>
      </c>
      <c r="AQ3" s="7"/>
      <c r="AR3" s="7" t="s">
        <v>43</v>
      </c>
    </row>
    <row r="4" spans="1:44" x14ac:dyDescent="0.25">
      <c r="A4" s="7">
        <v>890329347</v>
      </c>
      <c r="B4" s="7" t="s">
        <v>39</v>
      </c>
      <c r="C4" s="7" t="s">
        <v>40</v>
      </c>
      <c r="D4" s="7">
        <v>11603</v>
      </c>
      <c r="E4" s="7" t="s">
        <v>47</v>
      </c>
      <c r="F4" s="7" t="s">
        <v>48</v>
      </c>
      <c r="G4" s="7" t="s">
        <v>40</v>
      </c>
      <c r="H4" s="7">
        <v>11603</v>
      </c>
      <c r="I4" s="8">
        <v>44662</v>
      </c>
      <c r="J4" s="9">
        <v>761192</v>
      </c>
      <c r="K4" s="9">
        <v>761192</v>
      </c>
      <c r="L4" s="7" t="s">
        <v>44</v>
      </c>
      <c r="M4" s="7" t="s">
        <v>155</v>
      </c>
      <c r="N4" s="7"/>
      <c r="O4" s="9">
        <v>0</v>
      </c>
      <c r="P4" s="9"/>
      <c r="Q4" s="9"/>
      <c r="R4" s="7" t="s">
        <v>45</v>
      </c>
      <c r="S4" s="9">
        <v>761192</v>
      </c>
      <c r="T4" s="9">
        <v>0</v>
      </c>
      <c r="U4" s="9">
        <v>0</v>
      </c>
      <c r="V4" s="9">
        <v>0</v>
      </c>
      <c r="W4" s="9">
        <v>761192</v>
      </c>
      <c r="X4" s="9">
        <v>0</v>
      </c>
      <c r="Y4" s="9">
        <v>761192</v>
      </c>
      <c r="Z4" s="9">
        <v>0</v>
      </c>
      <c r="AA4" s="7">
        <v>2201276918</v>
      </c>
      <c r="AB4" s="7" t="s">
        <v>153</v>
      </c>
      <c r="AC4" s="9">
        <v>0</v>
      </c>
      <c r="AD4" s="9">
        <v>0</v>
      </c>
      <c r="AE4" s="9">
        <v>0</v>
      </c>
      <c r="AF4" s="7"/>
      <c r="AG4" s="7">
        <v>44671</v>
      </c>
      <c r="AH4" s="7"/>
      <c r="AI4" s="7">
        <v>2</v>
      </c>
      <c r="AJ4" s="7"/>
      <c r="AK4" s="7" t="s">
        <v>46</v>
      </c>
      <c r="AL4" s="7">
        <v>1</v>
      </c>
      <c r="AM4" s="7">
        <v>20220430</v>
      </c>
      <c r="AN4" s="7">
        <v>20220420</v>
      </c>
      <c r="AO4" s="9">
        <v>761192</v>
      </c>
      <c r="AP4" s="9">
        <v>0</v>
      </c>
      <c r="AQ4" s="7"/>
      <c r="AR4" s="7" t="s">
        <v>43</v>
      </c>
    </row>
    <row r="5" spans="1:44" x14ac:dyDescent="0.25">
      <c r="A5" s="7">
        <v>890329347</v>
      </c>
      <c r="B5" s="7" t="s">
        <v>39</v>
      </c>
      <c r="C5" s="7" t="s">
        <v>40</v>
      </c>
      <c r="D5" s="7">
        <v>12098</v>
      </c>
      <c r="E5" s="7" t="s">
        <v>49</v>
      </c>
      <c r="F5" s="7" t="s">
        <v>50</v>
      </c>
      <c r="G5" s="7" t="s">
        <v>40</v>
      </c>
      <c r="H5" s="7">
        <v>12098</v>
      </c>
      <c r="I5" s="8">
        <v>44690</v>
      </c>
      <c r="J5" s="9">
        <v>9468049</v>
      </c>
      <c r="K5" s="9">
        <v>9468049</v>
      </c>
      <c r="L5" s="7" t="s">
        <v>44</v>
      </c>
      <c r="M5" s="7" t="s">
        <v>156</v>
      </c>
      <c r="N5" s="7"/>
      <c r="O5" s="9">
        <v>0</v>
      </c>
      <c r="P5" s="9"/>
      <c r="Q5" s="9"/>
      <c r="R5" s="7" t="s">
        <v>45</v>
      </c>
      <c r="S5" s="9">
        <v>9468049</v>
      </c>
      <c r="T5" s="9">
        <v>0</v>
      </c>
      <c r="U5" s="9">
        <v>0</v>
      </c>
      <c r="V5" s="9">
        <v>0</v>
      </c>
      <c r="W5" s="9">
        <v>9468049</v>
      </c>
      <c r="X5" s="9">
        <v>0</v>
      </c>
      <c r="Y5" s="9">
        <v>0</v>
      </c>
      <c r="Z5" s="9">
        <v>0</v>
      </c>
      <c r="AA5" s="7"/>
      <c r="AB5" s="7"/>
      <c r="AC5" s="9">
        <v>0</v>
      </c>
      <c r="AD5" s="9">
        <v>0</v>
      </c>
      <c r="AE5" s="9">
        <v>0</v>
      </c>
      <c r="AF5" s="7"/>
      <c r="AG5" s="7">
        <v>44700</v>
      </c>
      <c r="AH5" s="7"/>
      <c r="AI5" s="7">
        <v>2</v>
      </c>
      <c r="AJ5" s="7"/>
      <c r="AK5" s="7" t="s">
        <v>46</v>
      </c>
      <c r="AL5" s="7">
        <v>1</v>
      </c>
      <c r="AM5" s="7">
        <v>20220530</v>
      </c>
      <c r="AN5" s="7">
        <v>20220519</v>
      </c>
      <c r="AO5" s="9">
        <v>9468049</v>
      </c>
      <c r="AP5" s="9">
        <v>0</v>
      </c>
      <c r="AQ5" s="7"/>
      <c r="AR5" s="7" t="s">
        <v>43</v>
      </c>
    </row>
    <row r="6" spans="1:44" x14ac:dyDescent="0.25">
      <c r="A6" s="7">
        <v>890329347</v>
      </c>
      <c r="B6" s="7" t="s">
        <v>39</v>
      </c>
      <c r="C6" s="7" t="s">
        <v>40</v>
      </c>
      <c r="D6" s="7">
        <v>12103</v>
      </c>
      <c r="E6" s="7" t="s">
        <v>51</v>
      </c>
      <c r="F6" s="7" t="s">
        <v>52</v>
      </c>
      <c r="G6" s="7" t="s">
        <v>40</v>
      </c>
      <c r="H6" s="7">
        <v>12103</v>
      </c>
      <c r="I6" s="8">
        <v>44690</v>
      </c>
      <c r="J6" s="9">
        <v>1049365</v>
      </c>
      <c r="K6" s="9">
        <v>1049365</v>
      </c>
      <c r="L6" s="7" t="s">
        <v>44</v>
      </c>
      <c r="M6" s="7" t="s">
        <v>155</v>
      </c>
      <c r="N6" s="7"/>
      <c r="O6" s="9">
        <v>0</v>
      </c>
      <c r="P6" s="9"/>
      <c r="Q6" s="9"/>
      <c r="R6" s="7" t="s">
        <v>45</v>
      </c>
      <c r="S6" s="9">
        <v>1049365</v>
      </c>
      <c r="T6" s="9">
        <v>0</v>
      </c>
      <c r="U6" s="9">
        <v>0</v>
      </c>
      <c r="V6" s="9">
        <v>0</v>
      </c>
      <c r="W6" s="9">
        <v>1049365</v>
      </c>
      <c r="X6" s="9">
        <v>0</v>
      </c>
      <c r="Y6" s="9">
        <v>1049365</v>
      </c>
      <c r="Z6" s="9">
        <v>0</v>
      </c>
      <c r="AA6" s="7">
        <v>2201276918</v>
      </c>
      <c r="AB6" s="7" t="s">
        <v>153</v>
      </c>
      <c r="AC6" s="9">
        <v>0</v>
      </c>
      <c r="AD6" s="9">
        <v>0</v>
      </c>
      <c r="AE6" s="9">
        <v>0</v>
      </c>
      <c r="AF6" s="7"/>
      <c r="AG6" s="7">
        <v>44700</v>
      </c>
      <c r="AH6" s="7"/>
      <c r="AI6" s="7">
        <v>2</v>
      </c>
      <c r="AJ6" s="7"/>
      <c r="AK6" s="7" t="s">
        <v>46</v>
      </c>
      <c r="AL6" s="7">
        <v>1</v>
      </c>
      <c r="AM6" s="7">
        <v>20220530</v>
      </c>
      <c r="AN6" s="7">
        <v>20220519</v>
      </c>
      <c r="AO6" s="9">
        <v>1049365</v>
      </c>
      <c r="AP6" s="9">
        <v>0</v>
      </c>
      <c r="AQ6" s="7"/>
      <c r="AR6" s="7" t="s">
        <v>43</v>
      </c>
    </row>
    <row r="7" spans="1:44" x14ac:dyDescent="0.25">
      <c r="A7" s="7">
        <v>890329347</v>
      </c>
      <c r="B7" s="7" t="s">
        <v>39</v>
      </c>
      <c r="C7" s="7" t="s">
        <v>40</v>
      </c>
      <c r="D7" s="7">
        <v>12104</v>
      </c>
      <c r="E7" s="7" t="s">
        <v>53</v>
      </c>
      <c r="F7" s="7" t="s">
        <v>54</v>
      </c>
      <c r="G7" s="7" t="s">
        <v>40</v>
      </c>
      <c r="H7" s="7">
        <v>12104</v>
      </c>
      <c r="I7" s="8">
        <v>44690</v>
      </c>
      <c r="J7" s="9">
        <v>318600</v>
      </c>
      <c r="K7" s="9">
        <v>318600</v>
      </c>
      <c r="L7" s="7" t="s">
        <v>44</v>
      </c>
      <c r="M7" s="7" t="s">
        <v>156</v>
      </c>
      <c r="N7" s="7"/>
      <c r="O7" s="9">
        <v>0</v>
      </c>
      <c r="P7" s="9"/>
      <c r="Q7" s="9"/>
      <c r="R7" s="7" t="s">
        <v>45</v>
      </c>
      <c r="S7" s="9">
        <v>318600</v>
      </c>
      <c r="T7" s="9">
        <v>0</v>
      </c>
      <c r="U7" s="9">
        <v>0</v>
      </c>
      <c r="V7" s="9">
        <v>0</v>
      </c>
      <c r="W7" s="9">
        <v>318600</v>
      </c>
      <c r="X7" s="9">
        <v>0</v>
      </c>
      <c r="Y7" s="9">
        <v>0</v>
      </c>
      <c r="Z7" s="9">
        <v>0</v>
      </c>
      <c r="AA7" s="7"/>
      <c r="AB7" s="7"/>
      <c r="AC7" s="9">
        <v>0</v>
      </c>
      <c r="AD7" s="9">
        <v>0</v>
      </c>
      <c r="AE7" s="9">
        <v>0</v>
      </c>
      <c r="AF7" s="7"/>
      <c r="AG7" s="7">
        <v>44700</v>
      </c>
      <c r="AH7" s="7"/>
      <c r="AI7" s="7">
        <v>2</v>
      </c>
      <c r="AJ7" s="7"/>
      <c r="AK7" s="7" t="s">
        <v>46</v>
      </c>
      <c r="AL7" s="7">
        <v>1</v>
      </c>
      <c r="AM7" s="7">
        <v>20220530</v>
      </c>
      <c r="AN7" s="7">
        <v>20220519</v>
      </c>
      <c r="AO7" s="9">
        <v>318600</v>
      </c>
      <c r="AP7" s="9">
        <v>0</v>
      </c>
      <c r="AQ7" s="7"/>
      <c r="AR7" s="7" t="s">
        <v>43</v>
      </c>
    </row>
    <row r="8" spans="1:44" x14ac:dyDescent="0.25">
      <c r="A8" s="7">
        <v>890329347</v>
      </c>
      <c r="B8" s="7" t="s">
        <v>39</v>
      </c>
      <c r="C8" s="7" t="s">
        <v>40</v>
      </c>
      <c r="D8" s="7">
        <v>12107</v>
      </c>
      <c r="E8" s="7" t="s">
        <v>55</v>
      </c>
      <c r="F8" s="7" t="s">
        <v>56</v>
      </c>
      <c r="G8" s="7" t="s">
        <v>40</v>
      </c>
      <c r="H8" s="7">
        <v>12107</v>
      </c>
      <c r="I8" s="8">
        <v>44690</v>
      </c>
      <c r="J8" s="9">
        <v>1223615</v>
      </c>
      <c r="K8" s="9">
        <v>1223615</v>
      </c>
      <c r="L8" s="7" t="s">
        <v>44</v>
      </c>
      <c r="M8" s="7" t="s">
        <v>156</v>
      </c>
      <c r="N8" s="7"/>
      <c r="O8" s="9">
        <v>0</v>
      </c>
      <c r="P8" s="9"/>
      <c r="Q8" s="9"/>
      <c r="R8" s="7" t="s">
        <v>45</v>
      </c>
      <c r="S8" s="9">
        <v>1223615</v>
      </c>
      <c r="T8" s="9">
        <v>0</v>
      </c>
      <c r="U8" s="9">
        <v>0</v>
      </c>
      <c r="V8" s="9">
        <v>0</v>
      </c>
      <c r="W8" s="9">
        <v>1223615</v>
      </c>
      <c r="X8" s="9">
        <v>0</v>
      </c>
      <c r="Y8" s="9">
        <v>0</v>
      </c>
      <c r="Z8" s="9">
        <v>0</v>
      </c>
      <c r="AA8" s="7"/>
      <c r="AB8" s="7"/>
      <c r="AC8" s="9">
        <v>0</v>
      </c>
      <c r="AD8" s="9">
        <v>0</v>
      </c>
      <c r="AE8" s="9">
        <v>0</v>
      </c>
      <c r="AF8" s="7"/>
      <c r="AG8" s="7">
        <v>44700</v>
      </c>
      <c r="AH8" s="7"/>
      <c r="AI8" s="7">
        <v>2</v>
      </c>
      <c r="AJ8" s="7"/>
      <c r="AK8" s="7" t="s">
        <v>46</v>
      </c>
      <c r="AL8" s="7">
        <v>1</v>
      </c>
      <c r="AM8" s="7">
        <v>20220530</v>
      </c>
      <c r="AN8" s="7">
        <v>20220519</v>
      </c>
      <c r="AO8" s="9">
        <v>1223615</v>
      </c>
      <c r="AP8" s="9">
        <v>0</v>
      </c>
      <c r="AQ8" s="7"/>
      <c r="AR8" s="7" t="s">
        <v>43</v>
      </c>
    </row>
    <row r="9" spans="1:44" x14ac:dyDescent="0.25">
      <c r="A9" s="7">
        <v>890329347</v>
      </c>
      <c r="B9" s="7" t="s">
        <v>39</v>
      </c>
      <c r="C9" s="7" t="s">
        <v>40</v>
      </c>
      <c r="D9" s="7">
        <v>12547</v>
      </c>
      <c r="E9" s="7" t="s">
        <v>57</v>
      </c>
      <c r="F9" s="7" t="s">
        <v>58</v>
      </c>
      <c r="G9" s="7" t="s">
        <v>40</v>
      </c>
      <c r="H9" s="7">
        <v>12547</v>
      </c>
      <c r="I9" s="8">
        <v>44715</v>
      </c>
      <c r="J9" s="9">
        <v>5756100</v>
      </c>
      <c r="K9" s="9">
        <v>5756100</v>
      </c>
      <c r="L9" s="7" t="s">
        <v>44</v>
      </c>
      <c r="M9" s="7" t="s">
        <v>156</v>
      </c>
      <c r="N9" s="7"/>
      <c r="O9" s="9">
        <v>0</v>
      </c>
      <c r="P9" s="9"/>
      <c r="Q9" s="9"/>
      <c r="R9" s="7" t="s">
        <v>45</v>
      </c>
      <c r="S9" s="9">
        <v>5756100</v>
      </c>
      <c r="T9" s="9">
        <v>0</v>
      </c>
      <c r="U9" s="9">
        <v>0</v>
      </c>
      <c r="V9" s="9">
        <v>0</v>
      </c>
      <c r="W9" s="9">
        <v>5756100</v>
      </c>
      <c r="X9" s="9">
        <v>0</v>
      </c>
      <c r="Y9" s="9">
        <v>0</v>
      </c>
      <c r="Z9" s="9">
        <v>0</v>
      </c>
      <c r="AA9" s="7"/>
      <c r="AB9" s="7"/>
      <c r="AC9" s="9">
        <v>0</v>
      </c>
      <c r="AD9" s="9">
        <v>0</v>
      </c>
      <c r="AE9" s="9">
        <v>0</v>
      </c>
      <c r="AF9" s="7"/>
      <c r="AG9" s="7">
        <v>44733</v>
      </c>
      <c r="AH9" s="7"/>
      <c r="AI9" s="7">
        <v>2</v>
      </c>
      <c r="AJ9" s="7"/>
      <c r="AK9" s="7" t="s">
        <v>46</v>
      </c>
      <c r="AL9" s="7">
        <v>1</v>
      </c>
      <c r="AM9" s="7">
        <v>20220630</v>
      </c>
      <c r="AN9" s="7">
        <v>20220621</v>
      </c>
      <c r="AO9" s="9">
        <v>5756100</v>
      </c>
      <c r="AP9" s="9">
        <v>0</v>
      </c>
      <c r="AQ9" s="7"/>
      <c r="AR9" s="7" t="s">
        <v>43</v>
      </c>
    </row>
    <row r="10" spans="1:44" x14ac:dyDescent="0.25">
      <c r="A10" s="7">
        <v>890329347</v>
      </c>
      <c r="B10" s="7" t="s">
        <v>39</v>
      </c>
      <c r="C10" s="7" t="s">
        <v>40</v>
      </c>
      <c r="D10" s="7">
        <v>12549</v>
      </c>
      <c r="E10" s="7" t="s">
        <v>59</v>
      </c>
      <c r="F10" s="7" t="s">
        <v>60</v>
      </c>
      <c r="G10" s="7" t="s">
        <v>40</v>
      </c>
      <c r="H10" s="7">
        <v>12549</v>
      </c>
      <c r="I10" s="8">
        <v>44715</v>
      </c>
      <c r="J10" s="9">
        <v>1232800</v>
      </c>
      <c r="K10" s="9">
        <v>1232800</v>
      </c>
      <c r="L10" s="7" t="s">
        <v>44</v>
      </c>
      <c r="M10" s="7" t="s">
        <v>155</v>
      </c>
      <c r="N10" s="7"/>
      <c r="O10" s="9">
        <v>0</v>
      </c>
      <c r="P10" s="9"/>
      <c r="Q10" s="9"/>
      <c r="R10" s="7" t="s">
        <v>45</v>
      </c>
      <c r="S10" s="9">
        <v>1232800</v>
      </c>
      <c r="T10" s="9">
        <v>0</v>
      </c>
      <c r="U10" s="9">
        <v>0</v>
      </c>
      <c r="V10" s="9">
        <v>0</v>
      </c>
      <c r="W10" s="9">
        <v>1232800</v>
      </c>
      <c r="X10" s="9">
        <v>0</v>
      </c>
      <c r="Y10" s="9">
        <v>1232800</v>
      </c>
      <c r="Z10" s="9">
        <v>0</v>
      </c>
      <c r="AA10" s="7">
        <v>2201276918</v>
      </c>
      <c r="AB10" s="7" t="s">
        <v>153</v>
      </c>
      <c r="AC10" s="9">
        <v>0</v>
      </c>
      <c r="AD10" s="9">
        <v>0</v>
      </c>
      <c r="AE10" s="9">
        <v>0</v>
      </c>
      <c r="AF10" s="7"/>
      <c r="AG10" s="7">
        <v>44733</v>
      </c>
      <c r="AH10" s="7"/>
      <c r="AI10" s="7">
        <v>2</v>
      </c>
      <c r="AJ10" s="7"/>
      <c r="AK10" s="7" t="s">
        <v>46</v>
      </c>
      <c r="AL10" s="7">
        <v>1</v>
      </c>
      <c r="AM10" s="7">
        <v>20220630</v>
      </c>
      <c r="AN10" s="7">
        <v>20220628</v>
      </c>
      <c r="AO10" s="9">
        <v>1232800</v>
      </c>
      <c r="AP10" s="9">
        <v>0</v>
      </c>
      <c r="AQ10" s="7"/>
      <c r="AR10" s="7" t="s">
        <v>43</v>
      </c>
    </row>
    <row r="11" spans="1:44" x14ac:dyDescent="0.25">
      <c r="A11" s="7">
        <v>890329347</v>
      </c>
      <c r="B11" s="7" t="s">
        <v>39</v>
      </c>
      <c r="C11" s="7" t="s">
        <v>40</v>
      </c>
      <c r="D11" s="7">
        <v>12556</v>
      </c>
      <c r="E11" s="7" t="s">
        <v>61</v>
      </c>
      <c r="F11" s="7" t="s">
        <v>62</v>
      </c>
      <c r="G11" s="7" t="s">
        <v>40</v>
      </c>
      <c r="H11" s="7">
        <v>12556</v>
      </c>
      <c r="I11" s="8">
        <v>44718</v>
      </c>
      <c r="J11" s="9">
        <v>965200</v>
      </c>
      <c r="K11" s="9">
        <v>965200</v>
      </c>
      <c r="L11" s="7" t="s">
        <v>44</v>
      </c>
      <c r="M11" s="7" t="s">
        <v>156</v>
      </c>
      <c r="N11" s="7"/>
      <c r="O11" s="9">
        <v>0</v>
      </c>
      <c r="P11" s="9"/>
      <c r="Q11" s="9"/>
      <c r="R11" s="7" t="s">
        <v>45</v>
      </c>
      <c r="S11" s="9">
        <v>965200</v>
      </c>
      <c r="T11" s="9">
        <v>0</v>
      </c>
      <c r="U11" s="9">
        <v>0</v>
      </c>
      <c r="V11" s="9">
        <v>0</v>
      </c>
      <c r="W11" s="9">
        <v>965200</v>
      </c>
      <c r="X11" s="9">
        <v>0</v>
      </c>
      <c r="Y11" s="9">
        <v>0</v>
      </c>
      <c r="Z11" s="9">
        <v>0</v>
      </c>
      <c r="AA11" s="7"/>
      <c r="AB11" s="7"/>
      <c r="AC11" s="9">
        <v>0</v>
      </c>
      <c r="AD11" s="9">
        <v>0</v>
      </c>
      <c r="AE11" s="9">
        <v>0</v>
      </c>
      <c r="AF11" s="7"/>
      <c r="AG11" s="7">
        <v>44733</v>
      </c>
      <c r="AH11" s="7"/>
      <c r="AI11" s="7">
        <v>2</v>
      </c>
      <c r="AJ11" s="7"/>
      <c r="AK11" s="7" t="s">
        <v>46</v>
      </c>
      <c r="AL11" s="7">
        <v>1</v>
      </c>
      <c r="AM11" s="7">
        <v>20220630</v>
      </c>
      <c r="AN11" s="7">
        <v>20220621</v>
      </c>
      <c r="AO11" s="9">
        <v>965200</v>
      </c>
      <c r="AP11" s="9">
        <v>0</v>
      </c>
      <c r="AQ11" s="7"/>
      <c r="AR11" s="7" t="s">
        <v>43</v>
      </c>
    </row>
    <row r="12" spans="1:44" x14ac:dyDescent="0.25">
      <c r="A12" s="7">
        <v>890329347</v>
      </c>
      <c r="B12" s="7" t="s">
        <v>39</v>
      </c>
      <c r="C12" s="7" t="s">
        <v>40</v>
      </c>
      <c r="D12" s="7">
        <v>12557</v>
      </c>
      <c r="E12" s="7" t="s">
        <v>63</v>
      </c>
      <c r="F12" s="7" t="s">
        <v>64</v>
      </c>
      <c r="G12" s="7" t="s">
        <v>40</v>
      </c>
      <c r="H12" s="7">
        <v>12557</v>
      </c>
      <c r="I12" s="8">
        <v>44718</v>
      </c>
      <c r="J12" s="9">
        <v>2396000</v>
      </c>
      <c r="K12" s="9">
        <v>2396000</v>
      </c>
      <c r="L12" s="7" t="s">
        <v>44</v>
      </c>
      <c r="M12" s="7" t="s">
        <v>156</v>
      </c>
      <c r="N12" s="7"/>
      <c r="O12" s="9">
        <v>0</v>
      </c>
      <c r="P12" s="9"/>
      <c r="Q12" s="9"/>
      <c r="R12" s="7" t="s">
        <v>45</v>
      </c>
      <c r="S12" s="9">
        <v>2396000</v>
      </c>
      <c r="T12" s="9">
        <v>0</v>
      </c>
      <c r="U12" s="9">
        <v>0</v>
      </c>
      <c r="V12" s="9">
        <v>0</v>
      </c>
      <c r="W12" s="9">
        <v>2396000</v>
      </c>
      <c r="X12" s="9">
        <v>0</v>
      </c>
      <c r="Y12" s="9">
        <v>0</v>
      </c>
      <c r="Z12" s="9">
        <v>0</v>
      </c>
      <c r="AA12" s="7"/>
      <c r="AB12" s="7"/>
      <c r="AC12" s="9">
        <v>0</v>
      </c>
      <c r="AD12" s="9">
        <v>0</v>
      </c>
      <c r="AE12" s="9">
        <v>0</v>
      </c>
      <c r="AF12" s="7"/>
      <c r="AG12" s="7">
        <v>44733</v>
      </c>
      <c r="AH12" s="7"/>
      <c r="AI12" s="7">
        <v>2</v>
      </c>
      <c r="AJ12" s="7"/>
      <c r="AK12" s="7" t="s">
        <v>46</v>
      </c>
      <c r="AL12" s="7">
        <v>1</v>
      </c>
      <c r="AM12" s="7">
        <v>20220630</v>
      </c>
      <c r="AN12" s="7">
        <v>20220621</v>
      </c>
      <c r="AO12" s="9">
        <v>2396000</v>
      </c>
      <c r="AP12" s="9">
        <v>0</v>
      </c>
      <c r="AQ12" s="7"/>
      <c r="AR12" s="7" t="s">
        <v>43</v>
      </c>
    </row>
    <row r="13" spans="1:44" x14ac:dyDescent="0.25">
      <c r="A13" s="7">
        <v>890329347</v>
      </c>
      <c r="B13" s="7" t="s">
        <v>39</v>
      </c>
      <c r="C13" s="7" t="s">
        <v>40</v>
      </c>
      <c r="D13" s="7">
        <v>12589</v>
      </c>
      <c r="E13" s="7" t="s">
        <v>65</v>
      </c>
      <c r="F13" s="7" t="s">
        <v>66</v>
      </c>
      <c r="G13" s="7" t="s">
        <v>40</v>
      </c>
      <c r="H13" s="7">
        <v>12589</v>
      </c>
      <c r="I13" s="8">
        <v>44719</v>
      </c>
      <c r="J13" s="9">
        <v>2289700</v>
      </c>
      <c r="K13" s="9">
        <v>2289700</v>
      </c>
      <c r="L13" s="7" t="s">
        <v>44</v>
      </c>
      <c r="M13" s="7" t="s">
        <v>156</v>
      </c>
      <c r="N13" s="7"/>
      <c r="O13" s="9">
        <v>0</v>
      </c>
      <c r="P13" s="9"/>
      <c r="Q13" s="9"/>
      <c r="R13" s="7" t="s">
        <v>45</v>
      </c>
      <c r="S13" s="9">
        <v>2289700</v>
      </c>
      <c r="T13" s="9">
        <v>0</v>
      </c>
      <c r="U13" s="9">
        <v>0</v>
      </c>
      <c r="V13" s="9">
        <v>0</v>
      </c>
      <c r="W13" s="9">
        <v>2289700</v>
      </c>
      <c r="X13" s="9">
        <v>0</v>
      </c>
      <c r="Y13" s="9">
        <v>0</v>
      </c>
      <c r="Z13" s="9">
        <v>0</v>
      </c>
      <c r="AA13" s="7"/>
      <c r="AB13" s="7"/>
      <c r="AC13" s="9">
        <v>0</v>
      </c>
      <c r="AD13" s="9">
        <v>0</v>
      </c>
      <c r="AE13" s="9">
        <v>0</v>
      </c>
      <c r="AF13" s="7"/>
      <c r="AG13" s="7">
        <v>44733</v>
      </c>
      <c r="AH13" s="7"/>
      <c r="AI13" s="7">
        <v>2</v>
      </c>
      <c r="AJ13" s="7"/>
      <c r="AK13" s="7" t="s">
        <v>46</v>
      </c>
      <c r="AL13" s="7">
        <v>1</v>
      </c>
      <c r="AM13" s="7">
        <v>20220630</v>
      </c>
      <c r="AN13" s="7">
        <v>20220621</v>
      </c>
      <c r="AO13" s="9">
        <v>2289700</v>
      </c>
      <c r="AP13" s="9">
        <v>0</v>
      </c>
      <c r="AQ13" s="7"/>
      <c r="AR13" s="7" t="s">
        <v>43</v>
      </c>
    </row>
    <row r="14" spans="1:44" x14ac:dyDescent="0.25">
      <c r="A14" s="7">
        <v>890329347</v>
      </c>
      <c r="B14" s="7" t="s">
        <v>39</v>
      </c>
      <c r="C14" s="7" t="s">
        <v>40</v>
      </c>
      <c r="D14" s="7">
        <v>13188</v>
      </c>
      <c r="E14" s="7" t="s">
        <v>67</v>
      </c>
      <c r="F14" s="7" t="s">
        <v>68</v>
      </c>
      <c r="G14" s="7" t="s">
        <v>40</v>
      </c>
      <c r="H14" s="7">
        <v>13188</v>
      </c>
      <c r="I14" s="8">
        <v>44754</v>
      </c>
      <c r="J14" s="9">
        <v>7488800</v>
      </c>
      <c r="K14" s="9">
        <v>7488800</v>
      </c>
      <c r="L14" s="7" t="s">
        <v>44</v>
      </c>
      <c r="M14" s="7" t="s">
        <v>156</v>
      </c>
      <c r="N14" s="7"/>
      <c r="O14" s="9">
        <v>0</v>
      </c>
      <c r="P14" s="9"/>
      <c r="Q14" s="9"/>
      <c r="R14" s="7" t="s">
        <v>45</v>
      </c>
      <c r="S14" s="9">
        <v>7488800</v>
      </c>
      <c r="T14" s="9">
        <v>0</v>
      </c>
      <c r="U14" s="9">
        <v>0</v>
      </c>
      <c r="V14" s="9">
        <v>0</v>
      </c>
      <c r="W14" s="9">
        <v>7488800</v>
      </c>
      <c r="X14" s="9">
        <v>0</v>
      </c>
      <c r="Y14" s="9">
        <v>0</v>
      </c>
      <c r="Z14" s="9">
        <v>0</v>
      </c>
      <c r="AA14" s="7"/>
      <c r="AB14" s="7"/>
      <c r="AC14" s="9">
        <v>0</v>
      </c>
      <c r="AD14" s="9">
        <v>0</v>
      </c>
      <c r="AE14" s="9">
        <v>0</v>
      </c>
      <c r="AF14" s="7"/>
      <c r="AG14" s="7">
        <v>44764</v>
      </c>
      <c r="AH14" s="7"/>
      <c r="AI14" s="7">
        <v>2</v>
      </c>
      <c r="AJ14" s="7"/>
      <c r="AK14" s="7" t="s">
        <v>46</v>
      </c>
      <c r="AL14" s="7">
        <v>1</v>
      </c>
      <c r="AM14" s="7">
        <v>20220730</v>
      </c>
      <c r="AN14" s="7">
        <v>20220722</v>
      </c>
      <c r="AO14" s="9">
        <v>7488800</v>
      </c>
      <c r="AP14" s="9">
        <v>0</v>
      </c>
      <c r="AQ14" s="7"/>
      <c r="AR14" s="7" t="s">
        <v>43</v>
      </c>
    </row>
    <row r="15" spans="1:44" x14ac:dyDescent="0.25">
      <c r="A15" s="7">
        <v>890329347</v>
      </c>
      <c r="B15" s="7" t="s">
        <v>39</v>
      </c>
      <c r="C15" s="7" t="s">
        <v>40</v>
      </c>
      <c r="D15" s="7">
        <v>13190</v>
      </c>
      <c r="E15" s="7" t="s">
        <v>69</v>
      </c>
      <c r="F15" s="7" t="s">
        <v>70</v>
      </c>
      <c r="G15" s="7" t="s">
        <v>40</v>
      </c>
      <c r="H15" s="7">
        <v>13190</v>
      </c>
      <c r="I15" s="8">
        <v>44754</v>
      </c>
      <c r="J15" s="9">
        <v>661200</v>
      </c>
      <c r="K15" s="9">
        <v>661200</v>
      </c>
      <c r="L15" s="7" t="s">
        <v>44</v>
      </c>
      <c r="M15" s="7" t="s">
        <v>155</v>
      </c>
      <c r="N15" s="7"/>
      <c r="O15" s="9">
        <v>0</v>
      </c>
      <c r="P15" s="9"/>
      <c r="Q15" s="9"/>
      <c r="R15" s="7" t="s">
        <v>45</v>
      </c>
      <c r="S15" s="9">
        <v>661200</v>
      </c>
      <c r="T15" s="9">
        <v>0</v>
      </c>
      <c r="U15" s="9">
        <v>0</v>
      </c>
      <c r="V15" s="9">
        <v>0</v>
      </c>
      <c r="W15" s="9">
        <v>661200</v>
      </c>
      <c r="X15" s="9">
        <v>0</v>
      </c>
      <c r="Y15" s="9">
        <v>661200</v>
      </c>
      <c r="Z15" s="9">
        <v>0</v>
      </c>
      <c r="AA15" s="7">
        <v>2201276918</v>
      </c>
      <c r="AB15" s="7" t="s">
        <v>153</v>
      </c>
      <c r="AC15" s="9">
        <v>0</v>
      </c>
      <c r="AD15" s="9">
        <v>0</v>
      </c>
      <c r="AE15" s="9">
        <v>0</v>
      </c>
      <c r="AF15" s="7"/>
      <c r="AG15" s="7">
        <v>44764</v>
      </c>
      <c r="AH15" s="7"/>
      <c r="AI15" s="7">
        <v>2</v>
      </c>
      <c r="AJ15" s="7"/>
      <c r="AK15" s="7" t="s">
        <v>46</v>
      </c>
      <c r="AL15" s="7">
        <v>1</v>
      </c>
      <c r="AM15" s="7">
        <v>20220730</v>
      </c>
      <c r="AN15" s="7">
        <v>20220722</v>
      </c>
      <c r="AO15" s="9">
        <v>661200</v>
      </c>
      <c r="AP15" s="9">
        <v>0</v>
      </c>
      <c r="AQ15" s="7"/>
      <c r="AR15" s="7" t="s">
        <v>43</v>
      </c>
    </row>
    <row r="16" spans="1:44" x14ac:dyDescent="0.25">
      <c r="A16" s="7">
        <v>890329347</v>
      </c>
      <c r="B16" s="7" t="s">
        <v>39</v>
      </c>
      <c r="C16" s="7" t="s">
        <v>40</v>
      </c>
      <c r="D16" s="7">
        <v>13192</v>
      </c>
      <c r="E16" s="7" t="s">
        <v>71</v>
      </c>
      <c r="F16" s="7" t="s">
        <v>72</v>
      </c>
      <c r="G16" s="7" t="s">
        <v>40</v>
      </c>
      <c r="H16" s="7">
        <v>13192</v>
      </c>
      <c r="I16" s="8">
        <v>44754</v>
      </c>
      <c r="J16" s="9">
        <v>980000</v>
      </c>
      <c r="K16" s="9">
        <v>980000</v>
      </c>
      <c r="L16" s="7" t="s">
        <v>44</v>
      </c>
      <c r="M16" s="7" t="s">
        <v>156</v>
      </c>
      <c r="N16" s="7"/>
      <c r="O16" s="9">
        <v>0</v>
      </c>
      <c r="P16" s="9"/>
      <c r="Q16" s="9"/>
      <c r="R16" s="7" t="s">
        <v>45</v>
      </c>
      <c r="S16" s="9">
        <v>980000</v>
      </c>
      <c r="T16" s="9">
        <v>0</v>
      </c>
      <c r="U16" s="9">
        <v>0</v>
      </c>
      <c r="V16" s="9">
        <v>0</v>
      </c>
      <c r="W16" s="9">
        <v>980000</v>
      </c>
      <c r="X16" s="9">
        <v>0</v>
      </c>
      <c r="Y16" s="9">
        <v>0</v>
      </c>
      <c r="Z16" s="9">
        <v>0</v>
      </c>
      <c r="AA16" s="7"/>
      <c r="AB16" s="7"/>
      <c r="AC16" s="9">
        <v>0</v>
      </c>
      <c r="AD16" s="9">
        <v>0</v>
      </c>
      <c r="AE16" s="9">
        <v>0</v>
      </c>
      <c r="AF16" s="7"/>
      <c r="AG16" s="7">
        <v>44764</v>
      </c>
      <c r="AH16" s="7"/>
      <c r="AI16" s="7">
        <v>2</v>
      </c>
      <c r="AJ16" s="7"/>
      <c r="AK16" s="7" t="s">
        <v>46</v>
      </c>
      <c r="AL16" s="7">
        <v>1</v>
      </c>
      <c r="AM16" s="7">
        <v>20220730</v>
      </c>
      <c r="AN16" s="7">
        <v>20220722</v>
      </c>
      <c r="AO16" s="9">
        <v>980000</v>
      </c>
      <c r="AP16" s="9">
        <v>0</v>
      </c>
      <c r="AQ16" s="7"/>
      <c r="AR16" s="7" t="s">
        <v>43</v>
      </c>
    </row>
    <row r="17" spans="1:44" x14ac:dyDescent="0.25">
      <c r="A17" s="7">
        <v>890329347</v>
      </c>
      <c r="B17" s="7" t="s">
        <v>39</v>
      </c>
      <c r="C17" s="7" t="s">
        <v>40</v>
      </c>
      <c r="D17" s="7">
        <v>13193</v>
      </c>
      <c r="E17" s="7" t="s">
        <v>73</v>
      </c>
      <c r="F17" s="7" t="s">
        <v>74</v>
      </c>
      <c r="G17" s="7" t="s">
        <v>40</v>
      </c>
      <c r="H17" s="7">
        <v>13193</v>
      </c>
      <c r="I17" s="8">
        <v>44754</v>
      </c>
      <c r="J17" s="9">
        <v>1977800</v>
      </c>
      <c r="K17" s="9">
        <v>1977800</v>
      </c>
      <c r="L17" s="7" t="s">
        <v>44</v>
      </c>
      <c r="M17" s="7" t="s">
        <v>156</v>
      </c>
      <c r="N17" s="7"/>
      <c r="O17" s="9">
        <v>0</v>
      </c>
      <c r="P17" s="9"/>
      <c r="Q17" s="9"/>
      <c r="R17" s="7" t="s">
        <v>45</v>
      </c>
      <c r="S17" s="9">
        <v>1977800</v>
      </c>
      <c r="T17" s="9">
        <v>0</v>
      </c>
      <c r="U17" s="9">
        <v>0</v>
      </c>
      <c r="V17" s="9">
        <v>0</v>
      </c>
      <c r="W17" s="9">
        <v>1977800</v>
      </c>
      <c r="X17" s="9">
        <v>0</v>
      </c>
      <c r="Y17" s="9">
        <v>0</v>
      </c>
      <c r="Z17" s="9">
        <v>0</v>
      </c>
      <c r="AA17" s="7"/>
      <c r="AB17" s="7"/>
      <c r="AC17" s="9">
        <v>0</v>
      </c>
      <c r="AD17" s="9">
        <v>0</v>
      </c>
      <c r="AE17" s="9">
        <v>0</v>
      </c>
      <c r="AF17" s="7"/>
      <c r="AG17" s="7">
        <v>44764</v>
      </c>
      <c r="AH17" s="7"/>
      <c r="AI17" s="7">
        <v>2</v>
      </c>
      <c r="AJ17" s="7"/>
      <c r="AK17" s="7" t="s">
        <v>46</v>
      </c>
      <c r="AL17" s="7">
        <v>1</v>
      </c>
      <c r="AM17" s="7">
        <v>20220730</v>
      </c>
      <c r="AN17" s="7">
        <v>20220722</v>
      </c>
      <c r="AO17" s="9">
        <v>1977800</v>
      </c>
      <c r="AP17" s="9">
        <v>0</v>
      </c>
      <c r="AQ17" s="7"/>
      <c r="AR17" s="7" t="s">
        <v>43</v>
      </c>
    </row>
    <row r="18" spans="1:44" x14ac:dyDescent="0.25">
      <c r="A18" s="7">
        <v>890329347</v>
      </c>
      <c r="B18" s="7" t="s">
        <v>39</v>
      </c>
      <c r="C18" s="7" t="s">
        <v>40</v>
      </c>
      <c r="D18" s="7">
        <v>13609</v>
      </c>
      <c r="E18" s="7" t="s">
        <v>75</v>
      </c>
      <c r="F18" s="7" t="s">
        <v>76</v>
      </c>
      <c r="G18" s="7" t="s">
        <v>40</v>
      </c>
      <c r="H18" s="7">
        <v>13609</v>
      </c>
      <c r="I18" s="8">
        <v>44778</v>
      </c>
      <c r="J18" s="9">
        <v>2299600</v>
      </c>
      <c r="K18" s="9">
        <v>2299600</v>
      </c>
      <c r="L18" s="7" t="s">
        <v>44</v>
      </c>
      <c r="M18" s="7" t="s">
        <v>156</v>
      </c>
      <c r="N18" s="7"/>
      <c r="O18" s="9">
        <v>0</v>
      </c>
      <c r="P18" s="9"/>
      <c r="Q18" s="9"/>
      <c r="R18" s="7" t="s">
        <v>45</v>
      </c>
      <c r="S18" s="9">
        <v>2299600</v>
      </c>
      <c r="T18" s="9">
        <v>0</v>
      </c>
      <c r="U18" s="9">
        <v>0</v>
      </c>
      <c r="V18" s="9">
        <v>0</v>
      </c>
      <c r="W18" s="9">
        <v>2299600</v>
      </c>
      <c r="X18" s="9">
        <v>0</v>
      </c>
      <c r="Y18" s="9">
        <v>0</v>
      </c>
      <c r="Z18" s="9">
        <v>0</v>
      </c>
      <c r="AA18" s="7"/>
      <c r="AB18" s="7"/>
      <c r="AC18" s="9">
        <v>0</v>
      </c>
      <c r="AD18" s="9">
        <v>0</v>
      </c>
      <c r="AE18" s="9">
        <v>0</v>
      </c>
      <c r="AF18" s="7"/>
      <c r="AG18" s="7">
        <v>44790</v>
      </c>
      <c r="AH18" s="7"/>
      <c r="AI18" s="7">
        <v>2</v>
      </c>
      <c r="AJ18" s="7"/>
      <c r="AK18" s="7" t="s">
        <v>46</v>
      </c>
      <c r="AL18" s="7">
        <v>1</v>
      </c>
      <c r="AM18" s="7">
        <v>20220830</v>
      </c>
      <c r="AN18" s="7">
        <v>20220817</v>
      </c>
      <c r="AO18" s="9">
        <v>2299600</v>
      </c>
      <c r="AP18" s="9">
        <v>0</v>
      </c>
      <c r="AQ18" s="7"/>
      <c r="AR18" s="7" t="s">
        <v>43</v>
      </c>
    </row>
    <row r="19" spans="1:44" x14ac:dyDescent="0.25">
      <c r="A19" s="7">
        <v>890329347</v>
      </c>
      <c r="B19" s="7" t="s">
        <v>39</v>
      </c>
      <c r="C19" s="7" t="s">
        <v>40</v>
      </c>
      <c r="D19" s="7">
        <v>13611</v>
      </c>
      <c r="E19" s="7" t="s">
        <v>77</v>
      </c>
      <c r="F19" s="7" t="s">
        <v>78</v>
      </c>
      <c r="G19" s="7" t="s">
        <v>40</v>
      </c>
      <c r="H19" s="7">
        <v>13611</v>
      </c>
      <c r="I19" s="8">
        <v>44778</v>
      </c>
      <c r="J19" s="9">
        <v>7186500</v>
      </c>
      <c r="K19" s="9">
        <v>7186500</v>
      </c>
      <c r="L19" s="7" t="s">
        <v>44</v>
      </c>
      <c r="M19" s="7" t="s">
        <v>156</v>
      </c>
      <c r="N19" s="7"/>
      <c r="O19" s="9">
        <v>0</v>
      </c>
      <c r="P19" s="9"/>
      <c r="Q19" s="9"/>
      <c r="R19" s="7" t="s">
        <v>45</v>
      </c>
      <c r="S19" s="9">
        <v>7186500</v>
      </c>
      <c r="T19" s="9">
        <v>0</v>
      </c>
      <c r="U19" s="9">
        <v>0</v>
      </c>
      <c r="V19" s="9">
        <v>0</v>
      </c>
      <c r="W19" s="9">
        <v>7186500</v>
      </c>
      <c r="X19" s="9">
        <v>0</v>
      </c>
      <c r="Y19" s="9">
        <v>0</v>
      </c>
      <c r="Z19" s="9">
        <v>0</v>
      </c>
      <c r="AA19" s="7"/>
      <c r="AB19" s="7"/>
      <c r="AC19" s="9">
        <v>0</v>
      </c>
      <c r="AD19" s="9">
        <v>0</v>
      </c>
      <c r="AE19" s="9">
        <v>0</v>
      </c>
      <c r="AF19" s="7"/>
      <c r="AG19" s="7">
        <v>44790</v>
      </c>
      <c r="AH19" s="7"/>
      <c r="AI19" s="7">
        <v>2</v>
      </c>
      <c r="AJ19" s="7"/>
      <c r="AK19" s="7" t="s">
        <v>46</v>
      </c>
      <c r="AL19" s="7">
        <v>1</v>
      </c>
      <c r="AM19" s="7">
        <v>20220830</v>
      </c>
      <c r="AN19" s="7">
        <v>20220817</v>
      </c>
      <c r="AO19" s="9">
        <v>7186500</v>
      </c>
      <c r="AP19" s="9">
        <v>0</v>
      </c>
      <c r="AQ19" s="7"/>
      <c r="AR19" s="7" t="s">
        <v>43</v>
      </c>
    </row>
    <row r="20" spans="1:44" x14ac:dyDescent="0.25">
      <c r="A20" s="7">
        <v>890329347</v>
      </c>
      <c r="B20" s="7" t="s">
        <v>39</v>
      </c>
      <c r="C20" s="7" t="s">
        <v>40</v>
      </c>
      <c r="D20" s="7">
        <v>13613</v>
      </c>
      <c r="E20" s="7" t="s">
        <v>79</v>
      </c>
      <c r="F20" s="7" t="s">
        <v>80</v>
      </c>
      <c r="G20" s="7" t="s">
        <v>40</v>
      </c>
      <c r="H20" s="7">
        <v>13613</v>
      </c>
      <c r="I20" s="8">
        <v>44778</v>
      </c>
      <c r="J20" s="9">
        <v>688000</v>
      </c>
      <c r="K20" s="9">
        <v>688000</v>
      </c>
      <c r="L20" s="7" t="s">
        <v>44</v>
      </c>
      <c r="M20" s="7" t="s">
        <v>156</v>
      </c>
      <c r="N20" s="7"/>
      <c r="O20" s="9">
        <v>0</v>
      </c>
      <c r="P20" s="9"/>
      <c r="Q20" s="9"/>
      <c r="R20" s="7" t="s">
        <v>45</v>
      </c>
      <c r="S20" s="9">
        <v>688000</v>
      </c>
      <c r="T20" s="9">
        <v>0</v>
      </c>
      <c r="U20" s="9">
        <v>0</v>
      </c>
      <c r="V20" s="9">
        <v>0</v>
      </c>
      <c r="W20" s="9">
        <v>688000</v>
      </c>
      <c r="X20" s="9">
        <v>0</v>
      </c>
      <c r="Y20" s="9">
        <v>0</v>
      </c>
      <c r="Z20" s="9">
        <v>0</v>
      </c>
      <c r="AA20" s="7"/>
      <c r="AB20" s="7"/>
      <c r="AC20" s="9">
        <v>0</v>
      </c>
      <c r="AD20" s="9">
        <v>0</v>
      </c>
      <c r="AE20" s="9">
        <v>0</v>
      </c>
      <c r="AF20" s="7"/>
      <c r="AG20" s="7">
        <v>44790</v>
      </c>
      <c r="AH20" s="7"/>
      <c r="AI20" s="7">
        <v>2</v>
      </c>
      <c r="AJ20" s="7"/>
      <c r="AK20" s="7" t="s">
        <v>46</v>
      </c>
      <c r="AL20" s="7">
        <v>1</v>
      </c>
      <c r="AM20" s="7">
        <v>20220830</v>
      </c>
      <c r="AN20" s="7">
        <v>20220823</v>
      </c>
      <c r="AO20" s="9">
        <v>688000</v>
      </c>
      <c r="AP20" s="9">
        <v>0</v>
      </c>
      <c r="AQ20" s="7"/>
      <c r="AR20" s="7" t="s">
        <v>43</v>
      </c>
    </row>
    <row r="21" spans="1:44" x14ac:dyDescent="0.25">
      <c r="A21" s="7">
        <v>890329347</v>
      </c>
      <c r="B21" s="7" t="s">
        <v>39</v>
      </c>
      <c r="C21" s="7" t="s">
        <v>40</v>
      </c>
      <c r="D21" s="7">
        <v>13616</v>
      </c>
      <c r="E21" s="7" t="s">
        <v>81</v>
      </c>
      <c r="F21" s="7" t="s">
        <v>82</v>
      </c>
      <c r="G21" s="7" t="s">
        <v>40</v>
      </c>
      <c r="H21" s="7">
        <v>13616</v>
      </c>
      <c r="I21" s="8">
        <v>44778</v>
      </c>
      <c r="J21" s="9">
        <v>3392500</v>
      </c>
      <c r="K21" s="9">
        <v>3392500</v>
      </c>
      <c r="L21" s="7" t="s">
        <v>44</v>
      </c>
      <c r="M21" s="7" t="s">
        <v>156</v>
      </c>
      <c r="N21" s="7"/>
      <c r="O21" s="9">
        <v>0</v>
      </c>
      <c r="P21" s="9"/>
      <c r="Q21" s="9"/>
      <c r="R21" s="7" t="s">
        <v>45</v>
      </c>
      <c r="S21" s="9">
        <v>3392500</v>
      </c>
      <c r="T21" s="9">
        <v>0</v>
      </c>
      <c r="U21" s="9">
        <v>0</v>
      </c>
      <c r="V21" s="9">
        <v>0</v>
      </c>
      <c r="W21" s="9">
        <v>3392500</v>
      </c>
      <c r="X21" s="9">
        <v>0</v>
      </c>
      <c r="Y21" s="9">
        <v>0</v>
      </c>
      <c r="Z21" s="9">
        <v>0</v>
      </c>
      <c r="AA21" s="7"/>
      <c r="AB21" s="7"/>
      <c r="AC21" s="9">
        <v>0</v>
      </c>
      <c r="AD21" s="9">
        <v>0</v>
      </c>
      <c r="AE21" s="9">
        <v>0</v>
      </c>
      <c r="AF21" s="7"/>
      <c r="AG21" s="7">
        <v>44790</v>
      </c>
      <c r="AH21" s="7"/>
      <c r="AI21" s="7">
        <v>2</v>
      </c>
      <c r="AJ21" s="7"/>
      <c r="AK21" s="7" t="s">
        <v>46</v>
      </c>
      <c r="AL21" s="7">
        <v>1</v>
      </c>
      <c r="AM21" s="7">
        <v>20220830</v>
      </c>
      <c r="AN21" s="7">
        <v>20220817</v>
      </c>
      <c r="AO21" s="9">
        <v>3392500</v>
      </c>
      <c r="AP21" s="9">
        <v>0</v>
      </c>
      <c r="AQ21" s="7"/>
      <c r="AR21" s="7" t="s">
        <v>43</v>
      </c>
    </row>
    <row r="22" spans="1:44" x14ac:dyDescent="0.25">
      <c r="A22" s="7">
        <v>890329347</v>
      </c>
      <c r="B22" s="7" t="s">
        <v>39</v>
      </c>
      <c r="C22" s="7" t="s">
        <v>40</v>
      </c>
      <c r="D22" s="7">
        <v>5937</v>
      </c>
      <c r="E22" s="7" t="s">
        <v>83</v>
      </c>
      <c r="F22" s="7" t="s">
        <v>84</v>
      </c>
      <c r="G22" s="7" t="s">
        <v>40</v>
      </c>
      <c r="H22" s="7">
        <v>5937</v>
      </c>
      <c r="I22" s="8">
        <v>44323</v>
      </c>
      <c r="J22" s="9">
        <v>251873</v>
      </c>
      <c r="K22" s="9">
        <v>251873</v>
      </c>
      <c r="L22" s="7" t="s">
        <v>44</v>
      </c>
      <c r="M22" s="7" t="s">
        <v>155</v>
      </c>
      <c r="N22" s="7"/>
      <c r="O22" s="9">
        <v>0</v>
      </c>
      <c r="P22" s="9"/>
      <c r="Q22" s="9"/>
      <c r="R22" s="7" t="s">
        <v>45</v>
      </c>
      <c r="S22" s="9">
        <v>251873</v>
      </c>
      <c r="T22" s="9">
        <v>0</v>
      </c>
      <c r="U22" s="9">
        <v>0</v>
      </c>
      <c r="V22" s="9">
        <v>0</v>
      </c>
      <c r="W22" s="9">
        <v>251873</v>
      </c>
      <c r="X22" s="9">
        <v>0</v>
      </c>
      <c r="Y22" s="9">
        <v>251873</v>
      </c>
      <c r="Z22" s="9">
        <v>0</v>
      </c>
      <c r="AA22" s="7">
        <v>2201276918</v>
      </c>
      <c r="AB22" s="7" t="s">
        <v>153</v>
      </c>
      <c r="AC22" s="9">
        <v>0</v>
      </c>
      <c r="AD22" s="9">
        <v>0</v>
      </c>
      <c r="AE22" s="9">
        <v>0</v>
      </c>
      <c r="AF22" s="7"/>
      <c r="AG22" s="7">
        <v>44609</v>
      </c>
      <c r="AH22" s="7"/>
      <c r="AI22" s="7">
        <v>2</v>
      </c>
      <c r="AJ22" s="7"/>
      <c r="AK22" s="7" t="s">
        <v>46</v>
      </c>
      <c r="AL22" s="7">
        <v>1</v>
      </c>
      <c r="AM22" s="7">
        <v>20220228</v>
      </c>
      <c r="AN22" s="7">
        <v>20220217</v>
      </c>
      <c r="AO22" s="9">
        <v>251873</v>
      </c>
      <c r="AP22" s="9">
        <v>0</v>
      </c>
      <c r="AQ22" s="7"/>
      <c r="AR22" s="7" t="s">
        <v>43</v>
      </c>
    </row>
    <row r="23" spans="1:44" x14ac:dyDescent="0.25">
      <c r="A23" s="7">
        <v>890329347</v>
      </c>
      <c r="B23" s="7" t="s">
        <v>39</v>
      </c>
      <c r="C23" s="7" t="s">
        <v>40</v>
      </c>
      <c r="D23" s="7">
        <v>6354</v>
      </c>
      <c r="E23" s="7" t="s">
        <v>85</v>
      </c>
      <c r="F23" s="7" t="s">
        <v>86</v>
      </c>
      <c r="G23" s="7" t="s">
        <v>40</v>
      </c>
      <c r="H23" s="7">
        <v>6354</v>
      </c>
      <c r="I23" s="8">
        <v>44357</v>
      </c>
      <c r="J23" s="9">
        <v>285000</v>
      </c>
      <c r="K23" s="9">
        <v>285000</v>
      </c>
      <c r="L23" s="7" t="s">
        <v>44</v>
      </c>
      <c r="M23" s="7" t="s">
        <v>156</v>
      </c>
      <c r="N23" s="7"/>
      <c r="O23" s="9">
        <v>0</v>
      </c>
      <c r="P23" s="9"/>
      <c r="Q23" s="9"/>
      <c r="R23" s="7" t="s">
        <v>45</v>
      </c>
      <c r="S23" s="9">
        <v>285000</v>
      </c>
      <c r="T23" s="9">
        <v>0</v>
      </c>
      <c r="U23" s="9">
        <v>0</v>
      </c>
      <c r="V23" s="9">
        <v>0</v>
      </c>
      <c r="W23" s="9">
        <v>285000</v>
      </c>
      <c r="X23" s="9">
        <v>0</v>
      </c>
      <c r="Y23" s="9">
        <v>0</v>
      </c>
      <c r="Z23" s="9">
        <v>0</v>
      </c>
      <c r="AA23" s="7"/>
      <c r="AB23" s="7"/>
      <c r="AC23" s="9">
        <v>0</v>
      </c>
      <c r="AD23" s="9">
        <v>0</v>
      </c>
      <c r="AE23" s="9">
        <v>0</v>
      </c>
      <c r="AF23" s="7"/>
      <c r="AG23" s="7">
        <v>44383</v>
      </c>
      <c r="AH23" s="7"/>
      <c r="AI23" s="7">
        <v>2</v>
      </c>
      <c r="AJ23" s="7"/>
      <c r="AK23" s="7" t="s">
        <v>46</v>
      </c>
      <c r="AL23" s="7">
        <v>1</v>
      </c>
      <c r="AM23" s="7">
        <v>20210730</v>
      </c>
      <c r="AN23" s="7">
        <v>20210706</v>
      </c>
      <c r="AO23" s="9">
        <v>285000</v>
      </c>
      <c r="AP23" s="9">
        <v>0</v>
      </c>
      <c r="AQ23" s="7"/>
      <c r="AR23" s="7" t="s">
        <v>43</v>
      </c>
    </row>
    <row r="24" spans="1:44" x14ac:dyDescent="0.25">
      <c r="A24" s="7">
        <v>890329347</v>
      </c>
      <c r="B24" s="7" t="s">
        <v>39</v>
      </c>
      <c r="C24" s="7" t="s">
        <v>40</v>
      </c>
      <c r="D24" s="7">
        <v>6853</v>
      </c>
      <c r="E24" s="7" t="s">
        <v>87</v>
      </c>
      <c r="F24" s="7" t="s">
        <v>88</v>
      </c>
      <c r="G24" s="7" t="s">
        <v>40</v>
      </c>
      <c r="H24" s="7">
        <v>6853</v>
      </c>
      <c r="I24" s="8">
        <v>44390</v>
      </c>
      <c r="J24" s="9">
        <v>299665</v>
      </c>
      <c r="K24" s="9">
        <v>299665</v>
      </c>
      <c r="L24" s="7" t="s">
        <v>44</v>
      </c>
      <c r="M24" s="7" t="s">
        <v>155</v>
      </c>
      <c r="N24" s="7"/>
      <c r="O24" s="9">
        <v>0</v>
      </c>
      <c r="P24" s="9"/>
      <c r="Q24" s="9"/>
      <c r="R24" s="7" t="s">
        <v>45</v>
      </c>
      <c r="S24" s="9">
        <v>299665</v>
      </c>
      <c r="T24" s="9">
        <v>0</v>
      </c>
      <c r="U24" s="9">
        <v>0</v>
      </c>
      <c r="V24" s="9">
        <v>0</v>
      </c>
      <c r="W24" s="9">
        <v>299665</v>
      </c>
      <c r="X24" s="9">
        <v>0</v>
      </c>
      <c r="Y24" s="9">
        <v>299665</v>
      </c>
      <c r="Z24" s="9">
        <v>0</v>
      </c>
      <c r="AA24" s="7">
        <v>2201276918</v>
      </c>
      <c r="AB24" s="7" t="s">
        <v>153</v>
      </c>
      <c r="AC24" s="9">
        <v>0</v>
      </c>
      <c r="AD24" s="9">
        <v>0</v>
      </c>
      <c r="AE24" s="9">
        <v>0</v>
      </c>
      <c r="AF24" s="7"/>
      <c r="AG24" s="7">
        <v>44392</v>
      </c>
      <c r="AH24" s="7"/>
      <c r="AI24" s="7">
        <v>2</v>
      </c>
      <c r="AJ24" s="7"/>
      <c r="AK24" s="7" t="s">
        <v>46</v>
      </c>
      <c r="AL24" s="7">
        <v>1</v>
      </c>
      <c r="AM24" s="7">
        <v>20220228</v>
      </c>
      <c r="AN24" s="7">
        <v>20220216</v>
      </c>
      <c r="AO24" s="9">
        <v>299665</v>
      </c>
      <c r="AP24" s="9">
        <v>0</v>
      </c>
      <c r="AQ24" s="7"/>
      <c r="AR24" s="7" t="s">
        <v>43</v>
      </c>
    </row>
    <row r="25" spans="1:44" x14ac:dyDescent="0.25">
      <c r="A25" s="7">
        <v>890329347</v>
      </c>
      <c r="B25" s="7" t="s">
        <v>39</v>
      </c>
      <c r="C25" s="7" t="s">
        <v>40</v>
      </c>
      <c r="D25" s="7">
        <v>7253</v>
      </c>
      <c r="E25" s="7" t="s">
        <v>89</v>
      </c>
      <c r="F25" s="7" t="s">
        <v>90</v>
      </c>
      <c r="G25" s="7" t="s">
        <v>40</v>
      </c>
      <c r="H25" s="7">
        <v>7253</v>
      </c>
      <c r="I25" s="8">
        <v>44412</v>
      </c>
      <c r="J25" s="9">
        <v>483276</v>
      </c>
      <c r="K25" s="9">
        <v>483276</v>
      </c>
      <c r="L25" s="7" t="s">
        <v>44</v>
      </c>
      <c r="M25" s="7" t="s">
        <v>155</v>
      </c>
      <c r="N25" s="7"/>
      <c r="O25" s="9">
        <v>0</v>
      </c>
      <c r="P25" s="9"/>
      <c r="Q25" s="9"/>
      <c r="R25" s="7" t="s">
        <v>45</v>
      </c>
      <c r="S25" s="9">
        <v>483276</v>
      </c>
      <c r="T25" s="9">
        <v>0</v>
      </c>
      <c r="U25" s="9">
        <v>0</v>
      </c>
      <c r="V25" s="9">
        <v>0</v>
      </c>
      <c r="W25" s="9">
        <v>483276</v>
      </c>
      <c r="X25" s="9">
        <v>0</v>
      </c>
      <c r="Y25" s="9">
        <v>483276</v>
      </c>
      <c r="Z25" s="9">
        <v>0</v>
      </c>
      <c r="AA25" s="7">
        <v>2201276918</v>
      </c>
      <c r="AB25" s="7" t="s">
        <v>153</v>
      </c>
      <c r="AC25" s="9">
        <v>0</v>
      </c>
      <c r="AD25" s="9">
        <v>0</v>
      </c>
      <c r="AE25" s="9">
        <v>0</v>
      </c>
      <c r="AF25" s="7"/>
      <c r="AG25" s="7">
        <v>44434</v>
      </c>
      <c r="AH25" s="7"/>
      <c r="AI25" s="7">
        <v>2</v>
      </c>
      <c r="AJ25" s="7"/>
      <c r="AK25" s="7" t="s">
        <v>46</v>
      </c>
      <c r="AL25" s="7">
        <v>1</v>
      </c>
      <c r="AM25" s="7">
        <v>20220228</v>
      </c>
      <c r="AN25" s="7">
        <v>20220216</v>
      </c>
      <c r="AO25" s="9">
        <v>483276</v>
      </c>
      <c r="AP25" s="9">
        <v>0</v>
      </c>
      <c r="AQ25" s="7"/>
      <c r="AR25" s="7" t="s">
        <v>43</v>
      </c>
    </row>
    <row r="26" spans="1:44" x14ac:dyDescent="0.25">
      <c r="A26" s="7">
        <v>890329347</v>
      </c>
      <c r="B26" s="7" t="s">
        <v>39</v>
      </c>
      <c r="C26" s="7" t="s">
        <v>40</v>
      </c>
      <c r="D26" s="7">
        <v>9073</v>
      </c>
      <c r="E26" s="7" t="s">
        <v>91</v>
      </c>
      <c r="F26" s="7" t="s">
        <v>92</v>
      </c>
      <c r="G26" s="7" t="s">
        <v>40</v>
      </c>
      <c r="H26" s="7">
        <v>9073</v>
      </c>
      <c r="I26" s="8">
        <v>44512</v>
      </c>
      <c r="J26" s="9">
        <v>8170728</v>
      </c>
      <c r="K26" s="9">
        <v>8170728</v>
      </c>
      <c r="L26" s="7" t="s">
        <v>44</v>
      </c>
      <c r="M26" s="7" t="s">
        <v>156</v>
      </c>
      <c r="N26" s="7"/>
      <c r="O26" s="9">
        <v>0</v>
      </c>
      <c r="P26" s="9"/>
      <c r="Q26" s="9"/>
      <c r="R26" s="7" t="s">
        <v>45</v>
      </c>
      <c r="S26" s="9">
        <v>8170728</v>
      </c>
      <c r="T26" s="9">
        <v>0</v>
      </c>
      <c r="U26" s="9">
        <v>0</v>
      </c>
      <c r="V26" s="9">
        <v>0</v>
      </c>
      <c r="W26" s="9">
        <v>8170728</v>
      </c>
      <c r="X26" s="9">
        <v>0</v>
      </c>
      <c r="Y26" s="9">
        <v>0</v>
      </c>
      <c r="Z26" s="9">
        <v>0</v>
      </c>
      <c r="AA26" s="7"/>
      <c r="AB26" s="7"/>
      <c r="AC26" s="9">
        <v>0</v>
      </c>
      <c r="AD26" s="9">
        <v>0</v>
      </c>
      <c r="AE26" s="9">
        <v>0</v>
      </c>
      <c r="AF26" s="7"/>
      <c r="AG26" s="7">
        <v>44536</v>
      </c>
      <c r="AH26" s="7"/>
      <c r="AI26" s="7">
        <v>2</v>
      </c>
      <c r="AJ26" s="7"/>
      <c r="AK26" s="7" t="s">
        <v>46</v>
      </c>
      <c r="AL26" s="7">
        <v>1</v>
      </c>
      <c r="AM26" s="7">
        <v>20211230</v>
      </c>
      <c r="AN26" s="7">
        <v>20211206</v>
      </c>
      <c r="AO26" s="9">
        <v>8170728</v>
      </c>
      <c r="AP26" s="9">
        <v>0</v>
      </c>
      <c r="AQ26" s="7"/>
      <c r="AR26" s="7" t="s">
        <v>43</v>
      </c>
    </row>
    <row r="27" spans="1:44" x14ac:dyDescent="0.25">
      <c r="A27" s="7">
        <v>890329347</v>
      </c>
      <c r="B27" s="7" t="s">
        <v>39</v>
      </c>
      <c r="C27" s="7" t="s">
        <v>40</v>
      </c>
      <c r="D27" s="7">
        <v>10573</v>
      </c>
      <c r="E27" s="7" t="s">
        <v>93</v>
      </c>
      <c r="F27" s="7" t="s">
        <v>94</v>
      </c>
      <c r="G27" s="7" t="s">
        <v>40</v>
      </c>
      <c r="H27" s="7">
        <v>10573</v>
      </c>
      <c r="I27" s="8">
        <v>44601</v>
      </c>
      <c r="J27" s="9">
        <v>558938</v>
      </c>
      <c r="K27" s="9">
        <v>558938</v>
      </c>
      <c r="L27" s="7" t="s">
        <v>44</v>
      </c>
      <c r="M27" s="7" t="s">
        <v>155</v>
      </c>
      <c r="N27" s="7"/>
      <c r="O27" s="9">
        <v>0</v>
      </c>
      <c r="P27" s="9"/>
      <c r="Q27" s="9"/>
      <c r="R27" s="7" t="s">
        <v>45</v>
      </c>
      <c r="S27" s="9">
        <v>558938</v>
      </c>
      <c r="T27" s="9">
        <v>0</v>
      </c>
      <c r="U27" s="9">
        <v>0</v>
      </c>
      <c r="V27" s="9">
        <v>0</v>
      </c>
      <c r="W27" s="9">
        <v>558938</v>
      </c>
      <c r="X27" s="9">
        <v>0</v>
      </c>
      <c r="Y27" s="9">
        <v>558938</v>
      </c>
      <c r="Z27" s="9">
        <v>0</v>
      </c>
      <c r="AA27" s="7">
        <v>2201276918</v>
      </c>
      <c r="AB27" s="7" t="s">
        <v>153</v>
      </c>
      <c r="AC27" s="9">
        <v>0</v>
      </c>
      <c r="AD27" s="9">
        <v>0</v>
      </c>
      <c r="AE27" s="9">
        <v>0</v>
      </c>
      <c r="AF27" s="7"/>
      <c r="AG27" s="7">
        <v>44602</v>
      </c>
      <c r="AH27" s="7"/>
      <c r="AI27" s="7">
        <v>2</v>
      </c>
      <c r="AJ27" s="7"/>
      <c r="AK27" s="7" t="s">
        <v>46</v>
      </c>
      <c r="AL27" s="7">
        <v>1</v>
      </c>
      <c r="AM27" s="7">
        <v>20220228</v>
      </c>
      <c r="AN27" s="7">
        <v>20220224</v>
      </c>
      <c r="AO27" s="9">
        <v>558938</v>
      </c>
      <c r="AP27" s="9">
        <v>0</v>
      </c>
      <c r="AQ27" s="7"/>
      <c r="AR27" s="7" t="s">
        <v>43</v>
      </c>
    </row>
    <row r="28" spans="1:44" x14ac:dyDescent="0.25">
      <c r="A28" s="7">
        <v>890329347</v>
      </c>
      <c r="B28" s="7" t="s">
        <v>39</v>
      </c>
      <c r="C28" s="7" t="s">
        <v>40</v>
      </c>
      <c r="D28" s="7">
        <v>11096</v>
      </c>
      <c r="E28" s="7" t="s">
        <v>95</v>
      </c>
      <c r="F28" s="7" t="s">
        <v>96</v>
      </c>
      <c r="G28" s="7" t="s">
        <v>40</v>
      </c>
      <c r="H28" s="7">
        <v>11096</v>
      </c>
      <c r="I28" s="8">
        <v>44631</v>
      </c>
      <c r="J28" s="9">
        <v>8532821</v>
      </c>
      <c r="K28" s="9">
        <v>617700</v>
      </c>
      <c r="L28" s="7" t="s">
        <v>97</v>
      </c>
      <c r="M28" s="7" t="s">
        <v>127</v>
      </c>
      <c r="N28" s="7"/>
      <c r="O28" s="9">
        <v>617700</v>
      </c>
      <c r="P28" s="9" t="s">
        <v>98</v>
      </c>
      <c r="Q28" s="9" t="s">
        <v>128</v>
      </c>
      <c r="R28" s="7" t="s">
        <v>45</v>
      </c>
      <c r="S28" s="9">
        <v>8532821</v>
      </c>
      <c r="T28" s="9">
        <v>0</v>
      </c>
      <c r="U28" s="9">
        <v>0</v>
      </c>
      <c r="V28" s="9">
        <v>0</v>
      </c>
      <c r="W28" s="9">
        <v>7915121</v>
      </c>
      <c r="X28" s="9">
        <v>617700</v>
      </c>
      <c r="Y28" s="9">
        <v>7915121</v>
      </c>
      <c r="Z28" s="9">
        <v>0</v>
      </c>
      <c r="AA28" s="7">
        <v>2201258202</v>
      </c>
      <c r="AB28" s="7" t="s">
        <v>154</v>
      </c>
      <c r="AC28" s="9">
        <v>0</v>
      </c>
      <c r="AD28" s="9">
        <v>0</v>
      </c>
      <c r="AE28" s="9">
        <v>617700</v>
      </c>
      <c r="AF28" s="7" t="s">
        <v>99</v>
      </c>
      <c r="AG28" s="7">
        <v>44644</v>
      </c>
      <c r="AH28" s="7"/>
      <c r="AI28" s="7">
        <v>9</v>
      </c>
      <c r="AJ28" s="7"/>
      <c r="AK28" s="7" t="s">
        <v>46</v>
      </c>
      <c r="AL28" s="7">
        <v>1</v>
      </c>
      <c r="AM28" s="7">
        <v>21001231</v>
      </c>
      <c r="AN28" s="7">
        <v>20220324</v>
      </c>
      <c r="AO28" s="9">
        <v>8532821</v>
      </c>
      <c r="AP28" s="9">
        <v>0</v>
      </c>
      <c r="AQ28" s="7"/>
      <c r="AR28" s="7" t="s">
        <v>43</v>
      </c>
    </row>
  </sheetData>
  <autoFilter ref="A2:AS2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7" customWidth="1"/>
    <col min="2" max="2" width="12.7109375" style="65" bestFit="1" customWidth="1"/>
    <col min="3" max="3" width="15" style="60" bestFit="1" customWidth="1"/>
  </cols>
  <sheetData>
    <row r="3" spans="1:3" x14ac:dyDescent="0.25">
      <c r="A3" s="62" t="s">
        <v>159</v>
      </c>
      <c r="B3" s="63" t="s">
        <v>160</v>
      </c>
      <c r="C3" s="67" t="s">
        <v>161</v>
      </c>
    </row>
    <row r="4" spans="1:3" x14ac:dyDescent="0.25">
      <c r="A4" s="61" t="s">
        <v>127</v>
      </c>
      <c r="B4" s="64">
        <v>1</v>
      </c>
      <c r="C4" s="66">
        <v>617700</v>
      </c>
    </row>
    <row r="5" spans="1:3" x14ac:dyDescent="0.25">
      <c r="A5" s="61" t="s">
        <v>155</v>
      </c>
      <c r="B5" s="64">
        <v>9</v>
      </c>
      <c r="C5" s="66">
        <v>5905562</v>
      </c>
    </row>
    <row r="6" spans="1:3" x14ac:dyDescent="0.25">
      <c r="A6" s="61" t="s">
        <v>156</v>
      </c>
      <c r="B6" s="64">
        <v>16</v>
      </c>
      <c r="C6" s="66">
        <v>54886192</v>
      </c>
    </row>
    <row r="7" spans="1:3" x14ac:dyDescent="0.25">
      <c r="A7" s="61" t="s">
        <v>157</v>
      </c>
      <c r="B7" s="64">
        <v>26</v>
      </c>
      <c r="C7" s="66">
        <v>61409454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101</v>
      </c>
      <c r="E2" s="16"/>
      <c r="F2" s="16"/>
      <c r="G2" s="16"/>
      <c r="H2" s="16"/>
      <c r="I2" s="17"/>
      <c r="J2" s="18" t="s">
        <v>102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103</v>
      </c>
      <c r="E4" s="16"/>
      <c r="F4" s="16"/>
      <c r="G4" s="16"/>
      <c r="H4" s="16"/>
      <c r="I4" s="17"/>
      <c r="J4" s="18" t="s">
        <v>104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105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125</v>
      </c>
      <c r="J12" s="32"/>
    </row>
    <row r="13" spans="2:10" x14ac:dyDescent="0.2">
      <c r="B13" s="31"/>
      <c r="C13" s="12" t="s">
        <v>126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162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163</v>
      </c>
      <c r="D17" s="33"/>
      <c r="H17" s="36" t="s">
        <v>106</v>
      </c>
      <c r="I17" s="36" t="s">
        <v>107</v>
      </c>
      <c r="J17" s="32"/>
    </row>
    <row r="18" spans="2:10" x14ac:dyDescent="0.2">
      <c r="B18" s="31"/>
      <c r="C18" s="34" t="s">
        <v>108</v>
      </c>
      <c r="D18" s="34"/>
      <c r="E18" s="34"/>
      <c r="F18" s="34"/>
      <c r="H18" s="37">
        <v>26</v>
      </c>
      <c r="I18" s="38">
        <v>61409454</v>
      </c>
      <c r="J18" s="32"/>
    </row>
    <row r="19" spans="2:10" x14ac:dyDescent="0.2">
      <c r="B19" s="31"/>
      <c r="C19" s="12" t="s">
        <v>109</v>
      </c>
      <c r="H19" s="39">
        <v>9</v>
      </c>
      <c r="I19" s="40">
        <v>5905562</v>
      </c>
      <c r="J19" s="32"/>
    </row>
    <row r="20" spans="2:10" x14ac:dyDescent="0.2">
      <c r="B20" s="31"/>
      <c r="C20" s="12" t="s">
        <v>110</v>
      </c>
      <c r="H20" s="39">
        <v>0</v>
      </c>
      <c r="I20" s="40">
        <v>0</v>
      </c>
      <c r="J20" s="32"/>
    </row>
    <row r="21" spans="2:10" x14ac:dyDescent="0.2">
      <c r="B21" s="31"/>
      <c r="C21" s="12" t="s">
        <v>111</v>
      </c>
      <c r="H21" s="39">
        <v>0</v>
      </c>
      <c r="I21" s="41">
        <v>0</v>
      </c>
      <c r="J21" s="32"/>
    </row>
    <row r="22" spans="2:10" x14ac:dyDescent="0.2">
      <c r="B22" s="31"/>
      <c r="C22" s="12" t="s">
        <v>112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113</v>
      </c>
      <c r="H23" s="42">
        <v>1</v>
      </c>
      <c r="I23" s="43">
        <v>617700</v>
      </c>
      <c r="J23" s="32"/>
    </row>
    <row r="24" spans="2:10" x14ac:dyDescent="0.2">
      <c r="B24" s="31"/>
      <c r="C24" s="34" t="s">
        <v>114</v>
      </c>
      <c r="D24" s="34"/>
      <c r="E24" s="34"/>
      <c r="F24" s="34"/>
      <c r="H24" s="37">
        <f>H19+H20+H21+H22+H23</f>
        <v>10</v>
      </c>
      <c r="I24" s="44">
        <f>I19+I20+I21+I22+I23</f>
        <v>6523262</v>
      </c>
      <c r="J24" s="32"/>
    </row>
    <row r="25" spans="2:10" x14ac:dyDescent="0.2">
      <c r="B25" s="31"/>
      <c r="C25" s="12" t="s">
        <v>115</v>
      </c>
      <c r="H25" s="39">
        <v>16</v>
      </c>
      <c r="I25" s="40">
        <v>54886192</v>
      </c>
      <c r="J25" s="32"/>
    </row>
    <row r="26" spans="2:10" x14ac:dyDescent="0.2">
      <c r="B26" s="31"/>
      <c r="C26" s="12" t="s">
        <v>116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117</v>
      </c>
      <c r="H27" s="42">
        <v>0</v>
      </c>
      <c r="I27" s="43">
        <v>0</v>
      </c>
      <c r="J27" s="32"/>
    </row>
    <row r="28" spans="2:10" x14ac:dyDescent="0.2">
      <c r="B28" s="31"/>
      <c r="C28" s="34" t="s">
        <v>118</v>
      </c>
      <c r="D28" s="34"/>
      <c r="E28" s="34"/>
      <c r="F28" s="34"/>
      <c r="H28" s="37">
        <f>H25+H26+H27</f>
        <v>16</v>
      </c>
      <c r="I28" s="44">
        <f>I25+I26+I27</f>
        <v>54886192</v>
      </c>
      <c r="J28" s="32"/>
    </row>
    <row r="29" spans="2:10" ht="13.5" thickBot="1" x14ac:dyDescent="0.25">
      <c r="B29" s="31"/>
      <c r="C29" s="12" t="s">
        <v>119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120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121</v>
      </c>
      <c r="D32" s="34"/>
      <c r="H32" s="46">
        <f>H24+H28+H30</f>
        <v>26</v>
      </c>
      <c r="I32" s="47">
        <f>I24+I28+I30</f>
        <v>61409454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122</v>
      </c>
      <c r="H37" s="49"/>
      <c r="I37" s="48"/>
      <c r="J37" s="32"/>
    </row>
    <row r="38" spans="2:10" x14ac:dyDescent="0.2">
      <c r="B38" s="31"/>
      <c r="C38" s="48" t="s">
        <v>123</v>
      </c>
      <c r="D38" s="48"/>
      <c r="G38" s="48" t="s">
        <v>124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2022-09-08T20:06:34Z</dcterms:created>
  <dcterms:modified xsi:type="dcterms:W3CDTF">2022-09-08T20:40:27Z</dcterms:modified>
</cp:coreProperties>
</file>