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RAFAEL (CERRITO)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1" hidden="1">'ESTADO DE CADA FACTURA'!$A$2:$AR$202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3" i="2"/>
  <c r="L1" i="2"/>
  <c r="K1" i="2"/>
  <c r="E205" i="1" l="1"/>
  <c r="D205" i="1"/>
</calcChain>
</file>

<file path=xl/sharedStrings.xml><?xml version="1.0" encoding="utf-8"?>
<sst xmlns="http://schemas.openxmlformats.org/spreadsheetml/2006/main" count="1885" uniqueCount="706">
  <si>
    <t>ESE HOSPITAL SAN RAFAEL EL CERRITO VALLE NIT- 891380103-2</t>
  </si>
  <si>
    <t xml:space="preserve">COMFENALCO </t>
  </si>
  <si>
    <t>ESTADO DE CARTERA CON CORTE A 30 DE JUNIO  DE 2022</t>
  </si>
  <si>
    <t>NIT</t>
  </si>
  <si>
    <t xml:space="preserve">NUMERO DE FACTURA </t>
  </si>
  <si>
    <t>FECHA DE FACTURA</t>
  </si>
  <si>
    <t xml:space="preserve">VALOR TOTAL FACTURA </t>
  </si>
  <si>
    <t xml:space="preserve">SALDO FACTURA </t>
  </si>
  <si>
    <t xml:space="preserve">'3921     </t>
  </si>
  <si>
    <t xml:space="preserve">'4215     </t>
  </si>
  <si>
    <t xml:space="preserve">'4213     </t>
  </si>
  <si>
    <t xml:space="preserve">'4404     </t>
  </si>
  <si>
    <t xml:space="preserve">'4465     </t>
  </si>
  <si>
    <t xml:space="preserve">'4584     </t>
  </si>
  <si>
    <t xml:space="preserve">'4692     </t>
  </si>
  <si>
    <t xml:space="preserve">'4753     </t>
  </si>
  <si>
    <t xml:space="preserve">'4824     </t>
  </si>
  <si>
    <t xml:space="preserve">'4888     </t>
  </si>
  <si>
    <t xml:space="preserve">'4973     </t>
  </si>
  <si>
    <t xml:space="preserve">'5124     </t>
  </si>
  <si>
    <t xml:space="preserve">'5229     </t>
  </si>
  <si>
    <t xml:space="preserve">'5324     </t>
  </si>
  <si>
    <t xml:space="preserve">'5498     </t>
  </si>
  <si>
    <t xml:space="preserve">'5983     </t>
  </si>
  <si>
    <t xml:space="preserve">'6044     </t>
  </si>
  <si>
    <t xml:space="preserve">'6777     </t>
  </si>
  <si>
    <t xml:space="preserve">'6390     </t>
  </si>
  <si>
    <t xml:space="preserve">'6867     </t>
  </si>
  <si>
    <t xml:space="preserve">'7090     </t>
  </si>
  <si>
    <t xml:space="preserve">'7383     </t>
  </si>
  <si>
    <t xml:space="preserve">'7437     </t>
  </si>
  <si>
    <t xml:space="preserve">'7564     </t>
  </si>
  <si>
    <t xml:space="preserve">'7607     </t>
  </si>
  <si>
    <t xml:space="preserve">'36412    </t>
  </si>
  <si>
    <t xml:space="preserve">'32962    </t>
  </si>
  <si>
    <t xml:space="preserve">'32834    </t>
  </si>
  <si>
    <t xml:space="preserve">'31798    </t>
  </si>
  <si>
    <t xml:space="preserve">'36875    </t>
  </si>
  <si>
    <t xml:space="preserve">'31438    </t>
  </si>
  <si>
    <t xml:space="preserve">'36917    </t>
  </si>
  <si>
    <t xml:space="preserve">'30386    </t>
  </si>
  <si>
    <t xml:space="preserve">'30004    </t>
  </si>
  <si>
    <t xml:space="preserve">'29962    </t>
  </si>
  <si>
    <t xml:space="preserve">'29485    </t>
  </si>
  <si>
    <t xml:space="preserve">'39426    </t>
  </si>
  <si>
    <t xml:space="preserve">'28033    </t>
  </si>
  <si>
    <t xml:space="preserve">'45708    </t>
  </si>
  <si>
    <t xml:space="preserve">'45710    </t>
  </si>
  <si>
    <t xml:space="preserve">'47305    </t>
  </si>
  <si>
    <t xml:space="preserve">'47920    </t>
  </si>
  <si>
    <t xml:space="preserve">'47931    </t>
  </si>
  <si>
    <t xml:space="preserve">'48612    </t>
  </si>
  <si>
    <t xml:space="preserve">'53208    </t>
  </si>
  <si>
    <t xml:space="preserve">'57845    </t>
  </si>
  <si>
    <t xml:space="preserve">'57857    </t>
  </si>
  <si>
    <t xml:space="preserve">'57976    </t>
  </si>
  <si>
    <t xml:space="preserve">'58662    </t>
  </si>
  <si>
    <t xml:space="preserve">'59704    </t>
  </si>
  <si>
    <t xml:space="preserve">'59988    </t>
  </si>
  <si>
    <t xml:space="preserve">'65438    </t>
  </si>
  <si>
    <t xml:space="preserve">'65501    </t>
  </si>
  <si>
    <t xml:space="preserve">'65518    </t>
  </si>
  <si>
    <t xml:space="preserve">'65991    </t>
  </si>
  <si>
    <t xml:space="preserve">'69526    </t>
  </si>
  <si>
    <t xml:space="preserve">'69565    </t>
  </si>
  <si>
    <t xml:space="preserve">'105790   </t>
  </si>
  <si>
    <t xml:space="preserve">'73129    </t>
  </si>
  <si>
    <t xml:space="preserve">'73511    </t>
  </si>
  <si>
    <t xml:space="preserve">'75530    </t>
  </si>
  <si>
    <t xml:space="preserve">'75925    </t>
  </si>
  <si>
    <t xml:space="preserve">'80812    </t>
  </si>
  <si>
    <t xml:space="preserve">'104230   </t>
  </si>
  <si>
    <t xml:space="preserve">'104009   </t>
  </si>
  <si>
    <t xml:space="preserve">'89960    </t>
  </si>
  <si>
    <t xml:space="preserve">'91116    </t>
  </si>
  <si>
    <t xml:space="preserve">'92331    </t>
  </si>
  <si>
    <t xml:space="preserve">'95730    </t>
  </si>
  <si>
    <t xml:space="preserve">'96594    </t>
  </si>
  <si>
    <t xml:space="preserve">'96607    </t>
  </si>
  <si>
    <t xml:space="preserve">'96626    </t>
  </si>
  <si>
    <t xml:space="preserve">'96641    </t>
  </si>
  <si>
    <t xml:space="preserve">'97480    </t>
  </si>
  <si>
    <t xml:space="preserve">'97507    </t>
  </si>
  <si>
    <t xml:space="preserve">'102165   </t>
  </si>
  <si>
    <t xml:space="preserve">'98545    </t>
  </si>
  <si>
    <t xml:space="preserve">'98913    </t>
  </si>
  <si>
    <t xml:space="preserve">'98948    </t>
  </si>
  <si>
    <t xml:space="preserve">'35245    </t>
  </si>
  <si>
    <t xml:space="preserve">'36338    </t>
  </si>
  <si>
    <t xml:space="preserve">'55231    </t>
  </si>
  <si>
    <t xml:space="preserve">'36747    </t>
  </si>
  <si>
    <t xml:space="preserve">'34956    </t>
  </si>
  <si>
    <t xml:space="preserve">'29110    </t>
  </si>
  <si>
    <t xml:space="preserve">'28897    </t>
  </si>
  <si>
    <t xml:space="preserve">'25692    </t>
  </si>
  <si>
    <t xml:space="preserve">'98575    </t>
  </si>
  <si>
    <t xml:space="preserve">'98569    </t>
  </si>
  <si>
    <t xml:space="preserve">'98122    </t>
  </si>
  <si>
    <t xml:space="preserve">'41773    </t>
  </si>
  <si>
    <t xml:space="preserve">'21343    </t>
  </si>
  <si>
    <t xml:space="preserve">'21335    </t>
  </si>
  <si>
    <t xml:space="preserve">'21332    </t>
  </si>
  <si>
    <t xml:space="preserve">'97642    </t>
  </si>
  <si>
    <t xml:space="preserve">'42741    </t>
  </si>
  <si>
    <t xml:space="preserve">'96702    </t>
  </si>
  <si>
    <t xml:space="preserve">'96687    </t>
  </si>
  <si>
    <t xml:space="preserve">'20223    </t>
  </si>
  <si>
    <t xml:space="preserve">'95931    </t>
  </si>
  <si>
    <t xml:space="preserve">'20166    </t>
  </si>
  <si>
    <t xml:space="preserve">'44639    </t>
  </si>
  <si>
    <t xml:space="preserve">'45776    </t>
  </si>
  <si>
    <t xml:space="preserve">'19722    </t>
  </si>
  <si>
    <t xml:space="preserve">'51002    </t>
  </si>
  <si>
    <t xml:space="preserve">'51850    </t>
  </si>
  <si>
    <t xml:space="preserve">'52173    </t>
  </si>
  <si>
    <t xml:space="preserve">'88350    </t>
  </si>
  <si>
    <t xml:space="preserve">'18258    </t>
  </si>
  <si>
    <t xml:space="preserve">'17920    </t>
  </si>
  <si>
    <t xml:space="preserve">'55256    </t>
  </si>
  <si>
    <t xml:space="preserve">'55800    </t>
  </si>
  <si>
    <t xml:space="preserve">'85921    </t>
  </si>
  <si>
    <t xml:space="preserve">'57478    </t>
  </si>
  <si>
    <t xml:space="preserve">'79843    </t>
  </si>
  <si>
    <t xml:space="preserve">'61222    </t>
  </si>
  <si>
    <t xml:space="preserve">'61914    </t>
  </si>
  <si>
    <t xml:space="preserve">'63987    </t>
  </si>
  <si>
    <t xml:space="preserve">'63996    </t>
  </si>
  <si>
    <t xml:space="preserve">'77108    </t>
  </si>
  <si>
    <t xml:space="preserve">'77066    </t>
  </si>
  <si>
    <t xml:space="preserve">'70041    </t>
  </si>
  <si>
    <t xml:space="preserve">'69498    </t>
  </si>
  <si>
    <t xml:space="preserve">'34843    </t>
  </si>
  <si>
    <t xml:space="preserve">'26785    </t>
  </si>
  <si>
    <t xml:space="preserve">'85785    </t>
  </si>
  <si>
    <t xml:space="preserve">'20414    </t>
  </si>
  <si>
    <t xml:space="preserve">'88318    </t>
  </si>
  <si>
    <t xml:space="preserve">'50463    </t>
  </si>
  <si>
    <t xml:space="preserve">'51823    </t>
  </si>
  <si>
    <t xml:space="preserve">'50444    </t>
  </si>
  <si>
    <t xml:space="preserve">'87165    </t>
  </si>
  <si>
    <t xml:space="preserve">'44640    </t>
  </si>
  <si>
    <t xml:space="preserve">'17854    </t>
  </si>
  <si>
    <t xml:space="preserve">'55077    </t>
  </si>
  <si>
    <t xml:space="preserve">'78991    </t>
  </si>
  <si>
    <t xml:space="preserve">'95116    </t>
  </si>
  <si>
    <t xml:space="preserve">'87236    </t>
  </si>
  <si>
    <t xml:space="preserve">'95813    </t>
  </si>
  <si>
    <t xml:space="preserve">'42365    </t>
  </si>
  <si>
    <t xml:space="preserve">'85215    </t>
  </si>
  <si>
    <t xml:space="preserve">'98576    </t>
  </si>
  <si>
    <t xml:space="preserve">'21572    </t>
  </si>
  <si>
    <t xml:space="preserve">'78346    </t>
  </si>
  <si>
    <t xml:space="preserve">'53966    </t>
  </si>
  <si>
    <t xml:space="preserve">'44353    </t>
  </si>
  <si>
    <t xml:space="preserve">'44347    </t>
  </si>
  <si>
    <t xml:space="preserve">'44325    </t>
  </si>
  <si>
    <t xml:space="preserve">'68069    </t>
  </si>
  <si>
    <t xml:space="preserve">'96222    </t>
  </si>
  <si>
    <t xml:space="preserve">'78839    </t>
  </si>
  <si>
    <t xml:space="preserve">'54556    </t>
  </si>
  <si>
    <t xml:space="preserve">'79886    </t>
  </si>
  <si>
    <t xml:space="preserve">'57390    </t>
  </si>
  <si>
    <t xml:space="preserve">'70042    </t>
  </si>
  <si>
    <t xml:space="preserve">'26083    </t>
  </si>
  <si>
    <t xml:space="preserve">'56998    </t>
  </si>
  <si>
    <t xml:space="preserve">'48520    </t>
  </si>
  <si>
    <t xml:space="preserve">'88370    </t>
  </si>
  <si>
    <t xml:space="preserve">'59234    </t>
  </si>
  <si>
    <t xml:space="preserve">'73577    </t>
  </si>
  <si>
    <t xml:space="preserve">'41585    </t>
  </si>
  <si>
    <t xml:space="preserve">'70909    </t>
  </si>
  <si>
    <t xml:space="preserve">'73614    </t>
  </si>
  <si>
    <t xml:space="preserve">'48526    </t>
  </si>
  <si>
    <t xml:space="preserve">'96606    </t>
  </si>
  <si>
    <t xml:space="preserve">'29479    </t>
  </si>
  <si>
    <t xml:space="preserve">'48534    </t>
  </si>
  <si>
    <t xml:space="preserve">'105667   </t>
  </si>
  <si>
    <t xml:space="preserve">'49457    </t>
  </si>
  <si>
    <t xml:space="preserve">'104008   </t>
  </si>
  <si>
    <t xml:space="preserve">'89342    </t>
  </si>
  <si>
    <t xml:space="preserve">'75532    </t>
  </si>
  <si>
    <t xml:space="preserve">'28013    </t>
  </si>
  <si>
    <t xml:space="preserve">'46987    </t>
  </si>
  <si>
    <t xml:space="preserve">'45709    </t>
  </si>
  <si>
    <t xml:space="preserve">'89967    </t>
  </si>
  <si>
    <t xml:space="preserve">'96397    </t>
  </si>
  <si>
    <t xml:space="preserve">'61678    </t>
  </si>
  <si>
    <t xml:space="preserve">'44969    </t>
  </si>
  <si>
    <t xml:space="preserve">'42199    </t>
  </si>
  <si>
    <t xml:space="preserve">'72219    </t>
  </si>
  <si>
    <t xml:space="preserve">'63905    </t>
  </si>
  <si>
    <t xml:space="preserve">'63928    </t>
  </si>
  <si>
    <t xml:space="preserve">'64397    </t>
  </si>
  <si>
    <t xml:space="preserve">'57856    </t>
  </si>
  <si>
    <t xml:space="preserve">'105687   </t>
  </si>
  <si>
    <t xml:space="preserve">'48517    </t>
  </si>
  <si>
    <t xml:space="preserve">'74637    </t>
  </si>
  <si>
    <t xml:space="preserve">'96384    </t>
  </si>
  <si>
    <t xml:space="preserve">'95731    </t>
  </si>
  <si>
    <t xml:space="preserve">'27634    </t>
  </si>
  <si>
    <t xml:space="preserve">'73235    </t>
  </si>
  <si>
    <t xml:space="preserve">'4974     </t>
  </si>
  <si>
    <t xml:space="preserve">'5682     </t>
  </si>
  <si>
    <t xml:space="preserve">'5894     </t>
  </si>
  <si>
    <t xml:space="preserve">'6190     </t>
  </si>
  <si>
    <t xml:space="preserve">'6389     </t>
  </si>
  <si>
    <t xml:space="preserve">'6619     </t>
  </si>
  <si>
    <t xml:space="preserve">'7602     </t>
  </si>
  <si>
    <t>TOTALES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</si>
  <si>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</si>
  <si>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</si>
  <si>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</si>
  <si>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</si>
  <si>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</si>
  <si>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</si>
  <si>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</si>
  <si>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</si>
  <si>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</si>
  <si>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</si>
  <si>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</si>
  <si>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</si>
  <si>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23 AGOSTO</t>
  </si>
  <si>
    <t>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</si>
  <si>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</si>
  <si>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</si>
  <si>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</si>
  <si>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</si>
  <si>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</si>
  <si>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</si>
  <si>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</si>
  <si>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</si>
  <si>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</si>
  <si>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</si>
  <si>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</si>
  <si>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</si>
  <si>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</si>
  <si>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</si>
  <si>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</si>
  <si>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</si>
  <si>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</si>
  <si>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</si>
  <si>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</si>
  <si>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</si>
  <si>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</si>
  <si>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</si>
  <si>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</si>
  <si>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</si>
  <si>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</si>
  <si>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</si>
  <si>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</si>
  <si>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</si>
  <si>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RAFAEL (CERRITO)</t>
  </si>
  <si>
    <t>_59234</t>
  </si>
  <si>
    <t>891380103__59234</t>
  </si>
  <si>
    <t>FVE</t>
  </si>
  <si>
    <t>B)Factura sin saldo ERP</t>
  </si>
  <si>
    <t>Diferente_Alfa</t>
  </si>
  <si>
    <t>_61678</t>
  </si>
  <si>
    <t>891380103__61678</t>
  </si>
  <si>
    <t>_63905</t>
  </si>
  <si>
    <t>891380103__63905</t>
  </si>
  <si>
    <t>_63928</t>
  </si>
  <si>
    <t>891380103__63928</t>
  </si>
  <si>
    <t>_64397</t>
  </si>
  <si>
    <t>891380103__64397</t>
  </si>
  <si>
    <t>_68069</t>
  </si>
  <si>
    <t>891380103__68069</t>
  </si>
  <si>
    <t>_72219</t>
  </si>
  <si>
    <t>891380103__72219</t>
  </si>
  <si>
    <t>_73235</t>
  </si>
  <si>
    <t>891380103__73235</t>
  </si>
  <si>
    <t>_73577</t>
  </si>
  <si>
    <t>891380103__73577</t>
  </si>
  <si>
    <t>_73614</t>
  </si>
  <si>
    <t>891380103__73614</t>
  </si>
  <si>
    <t>_74637</t>
  </si>
  <si>
    <t>891380103__74637</t>
  </si>
  <si>
    <t>_78346</t>
  </si>
  <si>
    <t>891380103__78346</t>
  </si>
  <si>
    <t>_78839</t>
  </si>
  <si>
    <t>891380103__78839</t>
  </si>
  <si>
    <t>_78991</t>
  </si>
  <si>
    <t>891380103__78991</t>
  </si>
  <si>
    <t>_79886</t>
  </si>
  <si>
    <t>891380103__79886</t>
  </si>
  <si>
    <t>_85215</t>
  </si>
  <si>
    <t>891380103__85215</t>
  </si>
  <si>
    <t>_85785</t>
  </si>
  <si>
    <t>891380103__85785</t>
  </si>
  <si>
    <t>_87165</t>
  </si>
  <si>
    <t>891380103__87165</t>
  </si>
  <si>
    <t>_87236</t>
  </si>
  <si>
    <t>891380103__87236</t>
  </si>
  <si>
    <t>_88318</t>
  </si>
  <si>
    <t>891380103__88318</t>
  </si>
  <si>
    <t>_89342</t>
  </si>
  <si>
    <t>891380103__89342</t>
  </si>
  <si>
    <t>_89967</t>
  </si>
  <si>
    <t>891380103__89967</t>
  </si>
  <si>
    <t>_95813</t>
  </si>
  <si>
    <t>891380103__95813</t>
  </si>
  <si>
    <t>_96222</t>
  </si>
  <si>
    <t>891380103__96222</t>
  </si>
  <si>
    <t>_96384</t>
  </si>
  <si>
    <t>891380103__96384</t>
  </si>
  <si>
    <t>_105667</t>
  </si>
  <si>
    <t>891380103__105667</t>
  </si>
  <si>
    <t>_105687</t>
  </si>
  <si>
    <t>891380103__105687</t>
  </si>
  <si>
    <t>_17854</t>
  </si>
  <si>
    <t>891380103__17854</t>
  </si>
  <si>
    <t>_20414</t>
  </si>
  <si>
    <t>891380103__20414</t>
  </si>
  <si>
    <t>_21572</t>
  </si>
  <si>
    <t>891380103__21572</t>
  </si>
  <si>
    <t>_26083</t>
  </si>
  <si>
    <t>891380103__26083</t>
  </si>
  <si>
    <t>_26785</t>
  </si>
  <si>
    <t>891380103__26785</t>
  </si>
  <si>
    <t>_27634</t>
  </si>
  <si>
    <t>891380103__27634</t>
  </si>
  <si>
    <t>_28013</t>
  </si>
  <si>
    <t>891380103__28013</t>
  </si>
  <si>
    <t>_34843</t>
  </si>
  <si>
    <t>891380103__34843</t>
  </si>
  <si>
    <t>_41585</t>
  </si>
  <si>
    <t>891380103__41585</t>
  </si>
  <si>
    <t>_42199</t>
  </si>
  <si>
    <t>891380103__42199</t>
  </si>
  <si>
    <t>_42365</t>
  </si>
  <si>
    <t>891380103__42365</t>
  </si>
  <si>
    <t>_44325</t>
  </si>
  <si>
    <t>891380103__44325</t>
  </si>
  <si>
    <t>_44347</t>
  </si>
  <si>
    <t>891380103__44347</t>
  </si>
  <si>
    <t>_44353</t>
  </si>
  <si>
    <t>891380103__44353</t>
  </si>
  <si>
    <t>_44969</t>
  </si>
  <si>
    <t>891380103__44969</t>
  </si>
  <si>
    <t>_46987</t>
  </si>
  <si>
    <t>891380103__46987</t>
  </si>
  <si>
    <t>_48517</t>
  </si>
  <si>
    <t>891380103__48517</t>
  </si>
  <si>
    <t>_48520</t>
  </si>
  <si>
    <t>891380103__48520</t>
  </si>
  <si>
    <t>_48526</t>
  </si>
  <si>
    <t>891380103__48526</t>
  </si>
  <si>
    <t>_48534</t>
  </si>
  <si>
    <t>891380103__48534</t>
  </si>
  <si>
    <t>_49457</t>
  </si>
  <si>
    <t>891380103__49457</t>
  </si>
  <si>
    <t>_50444</t>
  </si>
  <si>
    <t>891380103__50444</t>
  </si>
  <si>
    <t>_50463</t>
  </si>
  <si>
    <t>891380103__50463</t>
  </si>
  <si>
    <t>_51823</t>
  </si>
  <si>
    <t>891380103__51823</t>
  </si>
  <si>
    <t>_53966</t>
  </si>
  <si>
    <t>891380103__53966</t>
  </si>
  <si>
    <t>_54556</t>
  </si>
  <si>
    <t>891380103__54556</t>
  </si>
  <si>
    <t>_55077</t>
  </si>
  <si>
    <t>891380103__55077</t>
  </si>
  <si>
    <t>_56998</t>
  </si>
  <si>
    <t>891380103__56998</t>
  </si>
  <si>
    <t>_57390</t>
  </si>
  <si>
    <t>891380103__57390</t>
  </si>
  <si>
    <t>_57856</t>
  </si>
  <si>
    <t>891380103__57856</t>
  </si>
  <si>
    <t>C)Glosas total pendiente por respuesta de IPS</t>
  </si>
  <si>
    <t>Se devuelve cuenta medica Covid, validar requisitos de resolucion 1463 para tramite de pago,anexar soporte de laboratorio no anexado y soporte sismuestra. carolina arango</t>
  </si>
  <si>
    <t>SI</t>
  </si>
  <si>
    <t>_4584</t>
  </si>
  <si>
    <t>891380103__4584</t>
  </si>
  <si>
    <t>NULL</t>
  </si>
  <si>
    <t>A)Factura no radicada en ERP</t>
  </si>
  <si>
    <t>no_cruza</t>
  </si>
  <si>
    <t>_4692</t>
  </si>
  <si>
    <t>891380103__4692</t>
  </si>
  <si>
    <t>_4753</t>
  </si>
  <si>
    <t>891380103__4753</t>
  </si>
  <si>
    <t>_4824</t>
  </si>
  <si>
    <t>891380103__4824</t>
  </si>
  <si>
    <t>_4888</t>
  </si>
  <si>
    <t>891380103__4888</t>
  </si>
  <si>
    <t>_4973</t>
  </si>
  <si>
    <t>891380103__4973</t>
  </si>
  <si>
    <t>_4974</t>
  </si>
  <si>
    <t>891380103__4974</t>
  </si>
  <si>
    <t>_5124</t>
  </si>
  <si>
    <t>891380103__5124</t>
  </si>
  <si>
    <t>_5229</t>
  </si>
  <si>
    <t>891380103__5229</t>
  </si>
  <si>
    <t>_5324</t>
  </si>
  <si>
    <t>891380103__5324</t>
  </si>
  <si>
    <t>_5498</t>
  </si>
  <si>
    <t>891380103__5498</t>
  </si>
  <si>
    <t>_5682</t>
  </si>
  <si>
    <t>891380103__5682</t>
  </si>
  <si>
    <t>_5894</t>
  </si>
  <si>
    <t>891380103__5894</t>
  </si>
  <si>
    <t>_5983</t>
  </si>
  <si>
    <t>891380103__5983</t>
  </si>
  <si>
    <t>_6044</t>
  </si>
  <si>
    <t>891380103__6044</t>
  </si>
  <si>
    <t>_6190</t>
  </si>
  <si>
    <t>891380103__6190</t>
  </si>
  <si>
    <t>_6389</t>
  </si>
  <si>
    <t>891380103__6389</t>
  </si>
  <si>
    <t>_6390</t>
  </si>
  <si>
    <t>891380103__6390</t>
  </si>
  <si>
    <t>_6619</t>
  </si>
  <si>
    <t>891380103__6619</t>
  </si>
  <si>
    <t>_6777</t>
  </si>
  <si>
    <t>891380103__6777</t>
  </si>
  <si>
    <t>_6867</t>
  </si>
  <si>
    <t>891380103__6867</t>
  </si>
  <si>
    <t>_7090</t>
  </si>
  <si>
    <t>891380103__7090</t>
  </si>
  <si>
    <t>_7383</t>
  </si>
  <si>
    <t>891380103__7383</t>
  </si>
  <si>
    <t>_7437</t>
  </si>
  <si>
    <t>891380103__7437</t>
  </si>
  <si>
    <t>_7564</t>
  </si>
  <si>
    <t>891380103__7564</t>
  </si>
  <si>
    <t>_7602</t>
  </si>
  <si>
    <t>891380103__7602</t>
  </si>
  <si>
    <t>_7607</t>
  </si>
  <si>
    <t>891380103__7607</t>
  </si>
  <si>
    <t>_17920</t>
  </si>
  <si>
    <t>891380103__17920</t>
  </si>
  <si>
    <t>_18258</t>
  </si>
  <si>
    <t>891380103__18258</t>
  </si>
  <si>
    <t>_19722</t>
  </si>
  <si>
    <t>891380103__19722</t>
  </si>
  <si>
    <t>_20166</t>
  </si>
  <si>
    <t>891380103__20166</t>
  </si>
  <si>
    <t>_20223</t>
  </si>
  <si>
    <t>891380103__20223</t>
  </si>
  <si>
    <t>_21332</t>
  </si>
  <si>
    <t>891380103__21332</t>
  </si>
  <si>
    <t>_21335</t>
  </si>
  <si>
    <t>891380103__21335</t>
  </si>
  <si>
    <t>_21343</t>
  </si>
  <si>
    <t>891380103__21343</t>
  </si>
  <si>
    <t>_25692</t>
  </si>
  <si>
    <t>891380103__25692</t>
  </si>
  <si>
    <t>_28033</t>
  </si>
  <si>
    <t>891380103__28033</t>
  </si>
  <si>
    <t>_28897</t>
  </si>
  <si>
    <t>891380103__28897</t>
  </si>
  <si>
    <t>_29110</t>
  </si>
  <si>
    <t>891380103__29110</t>
  </si>
  <si>
    <t>_29479</t>
  </si>
  <si>
    <t>891380103__29479</t>
  </si>
  <si>
    <t>_29485</t>
  </si>
  <si>
    <t>891380103__29485</t>
  </si>
  <si>
    <t>_29962</t>
  </si>
  <si>
    <t>891380103__29962</t>
  </si>
  <si>
    <t>_30004</t>
  </si>
  <si>
    <t>891380103__30004</t>
  </si>
  <si>
    <t>_30386</t>
  </si>
  <si>
    <t>891380103__30386</t>
  </si>
  <si>
    <t>_31438</t>
  </si>
  <si>
    <t>891380103__31438</t>
  </si>
  <si>
    <t>_31798</t>
  </si>
  <si>
    <t>891380103__31798</t>
  </si>
  <si>
    <t>_32834</t>
  </si>
  <si>
    <t>891380103__32834</t>
  </si>
  <si>
    <t>_32962</t>
  </si>
  <si>
    <t>891380103__32962</t>
  </si>
  <si>
    <t>_34956</t>
  </si>
  <si>
    <t>891380103__34956</t>
  </si>
  <si>
    <t>_35245</t>
  </si>
  <si>
    <t>891380103__35245</t>
  </si>
  <si>
    <t>_36338</t>
  </si>
  <si>
    <t>891380103__36338</t>
  </si>
  <si>
    <t>_36412</t>
  </si>
  <si>
    <t>891380103__36412</t>
  </si>
  <si>
    <t>_36747</t>
  </si>
  <si>
    <t>891380103__36747</t>
  </si>
  <si>
    <t>_36875</t>
  </si>
  <si>
    <t>891380103__36875</t>
  </si>
  <si>
    <t>_36917</t>
  </si>
  <si>
    <t>891380103__36917</t>
  </si>
  <si>
    <t>_39426</t>
  </si>
  <si>
    <t>891380103__39426</t>
  </si>
  <si>
    <t>_41773</t>
  </si>
  <si>
    <t>891380103__41773</t>
  </si>
  <si>
    <t>_42741</t>
  </si>
  <si>
    <t>891380103__42741</t>
  </si>
  <si>
    <t>_44639</t>
  </si>
  <si>
    <t>891380103__44639</t>
  </si>
  <si>
    <t>_44640</t>
  </si>
  <si>
    <t>891380103__44640</t>
  </si>
  <si>
    <t>_45708</t>
  </si>
  <si>
    <t>891380103__45708</t>
  </si>
  <si>
    <t>_45709</t>
  </si>
  <si>
    <t>891380103__45709</t>
  </si>
  <si>
    <t>_45710</t>
  </si>
  <si>
    <t>891380103__45710</t>
  </si>
  <si>
    <t>_45776</t>
  </si>
  <si>
    <t>891380103__45776</t>
  </si>
  <si>
    <t>_47305</t>
  </si>
  <si>
    <t>891380103__47305</t>
  </si>
  <si>
    <t>_47920</t>
  </si>
  <si>
    <t>891380103__47920</t>
  </si>
  <si>
    <t>_47931</t>
  </si>
  <si>
    <t>891380103__47931</t>
  </si>
  <si>
    <t>_48612</t>
  </si>
  <si>
    <t>891380103__48612</t>
  </si>
  <si>
    <t>_51002</t>
  </si>
  <si>
    <t>891380103__51002</t>
  </si>
  <si>
    <t>_51850</t>
  </si>
  <si>
    <t>891380103__51850</t>
  </si>
  <si>
    <t>_52173</t>
  </si>
  <si>
    <t>891380103__52173</t>
  </si>
  <si>
    <t>_53208</t>
  </si>
  <si>
    <t>891380103__53208</t>
  </si>
  <si>
    <t>_55231</t>
  </si>
  <si>
    <t>891380103__55231</t>
  </si>
  <si>
    <t>_55256</t>
  </si>
  <si>
    <t>891380103__55256</t>
  </si>
  <si>
    <t>_55800</t>
  </si>
  <si>
    <t>891380103__55800</t>
  </si>
  <si>
    <t>_57478</t>
  </si>
  <si>
    <t>891380103__57478</t>
  </si>
  <si>
    <t>_57845</t>
  </si>
  <si>
    <t>891380103__57845</t>
  </si>
  <si>
    <t>_57857</t>
  </si>
  <si>
    <t>891380103__57857</t>
  </si>
  <si>
    <t>_57976</t>
  </si>
  <si>
    <t>891380103__57976</t>
  </si>
  <si>
    <t>_58662</t>
  </si>
  <si>
    <t>891380103__58662</t>
  </si>
  <si>
    <t>_59704</t>
  </si>
  <si>
    <t>891380103__59704</t>
  </si>
  <si>
    <t>_59988</t>
  </si>
  <si>
    <t>891380103__59988</t>
  </si>
  <si>
    <t>_61222</t>
  </si>
  <si>
    <t>891380103__61222</t>
  </si>
  <si>
    <t>_61914</t>
  </si>
  <si>
    <t>891380103__61914</t>
  </si>
  <si>
    <t>_63987</t>
  </si>
  <si>
    <t>891380103__63987</t>
  </si>
  <si>
    <t>_63996</t>
  </si>
  <si>
    <t>891380103__63996</t>
  </si>
  <si>
    <t>_65438</t>
  </si>
  <si>
    <t>891380103__65438</t>
  </si>
  <si>
    <t>_65501</t>
  </si>
  <si>
    <t>891380103__65501</t>
  </si>
  <si>
    <t>_65518</t>
  </si>
  <si>
    <t>891380103__65518</t>
  </si>
  <si>
    <t>_65991</t>
  </si>
  <si>
    <t>891380103__65991</t>
  </si>
  <si>
    <t>_69498</t>
  </si>
  <si>
    <t>891380103__69498</t>
  </si>
  <si>
    <t>_69526</t>
  </si>
  <si>
    <t>891380103__69526</t>
  </si>
  <si>
    <t>_69565</t>
  </si>
  <si>
    <t>891380103__69565</t>
  </si>
  <si>
    <t>_70041</t>
  </si>
  <si>
    <t>891380103__70041</t>
  </si>
  <si>
    <t>_70042</t>
  </si>
  <si>
    <t>891380103__70042</t>
  </si>
  <si>
    <t>_70909</t>
  </si>
  <si>
    <t>891380103__70909</t>
  </si>
  <si>
    <t>_73129</t>
  </si>
  <si>
    <t>891380103__73129</t>
  </si>
  <si>
    <t>_73511</t>
  </si>
  <si>
    <t>891380103__73511</t>
  </si>
  <si>
    <t>_75530</t>
  </si>
  <si>
    <t>891380103__75530</t>
  </si>
  <si>
    <t>_75532</t>
  </si>
  <si>
    <t>891380103__75532</t>
  </si>
  <si>
    <t>_75925</t>
  </si>
  <si>
    <t>891380103__75925</t>
  </si>
  <si>
    <t>_77066</t>
  </si>
  <si>
    <t>891380103__77066</t>
  </si>
  <si>
    <t>_77108</t>
  </si>
  <si>
    <t>891380103__77108</t>
  </si>
  <si>
    <t>_79843</t>
  </si>
  <si>
    <t>891380103__79843</t>
  </si>
  <si>
    <t>_80812</t>
  </si>
  <si>
    <t>891380103__80812</t>
  </si>
  <si>
    <t>_85921</t>
  </si>
  <si>
    <t>891380103__85921</t>
  </si>
  <si>
    <t>_88350</t>
  </si>
  <si>
    <t>891380103__88350</t>
  </si>
  <si>
    <t>_88370</t>
  </si>
  <si>
    <t>891380103__88370</t>
  </si>
  <si>
    <t>_89960</t>
  </si>
  <si>
    <t>891380103__89960</t>
  </si>
  <si>
    <t>_91116</t>
  </si>
  <si>
    <t>891380103__91116</t>
  </si>
  <si>
    <t>_92331</t>
  </si>
  <si>
    <t>891380103__92331</t>
  </si>
  <si>
    <t>_95116</t>
  </si>
  <si>
    <t>891380103__95116</t>
  </si>
  <si>
    <t>_95730</t>
  </si>
  <si>
    <t>891380103__95730</t>
  </si>
  <si>
    <t>_95731</t>
  </si>
  <si>
    <t>891380103__95731</t>
  </si>
  <si>
    <t>_95931</t>
  </si>
  <si>
    <t>891380103__95931</t>
  </si>
  <si>
    <t>_96397</t>
  </si>
  <si>
    <t>891380103__96397</t>
  </si>
  <si>
    <t>_96594</t>
  </si>
  <si>
    <t>891380103__96594</t>
  </si>
  <si>
    <t>_96606</t>
  </si>
  <si>
    <t>891380103__96606</t>
  </si>
  <si>
    <t>_96607</t>
  </si>
  <si>
    <t>891380103__96607</t>
  </si>
  <si>
    <t>_96626</t>
  </si>
  <si>
    <t>891380103__96626</t>
  </si>
  <si>
    <t>_96641</t>
  </si>
  <si>
    <t>891380103__96641</t>
  </si>
  <si>
    <t>_96687</t>
  </si>
  <si>
    <t>891380103__96687</t>
  </si>
  <si>
    <t>_96702</t>
  </si>
  <si>
    <t>891380103__96702</t>
  </si>
  <si>
    <t>_97480</t>
  </si>
  <si>
    <t>891380103__97480</t>
  </si>
  <si>
    <t>_97507</t>
  </si>
  <si>
    <t>891380103__97507</t>
  </si>
  <si>
    <t>_97642</t>
  </si>
  <si>
    <t>891380103__97642</t>
  </si>
  <si>
    <t>_98122</t>
  </si>
  <si>
    <t>891380103__98122</t>
  </si>
  <si>
    <t>_98545</t>
  </si>
  <si>
    <t>891380103__98545</t>
  </si>
  <si>
    <t>_98569</t>
  </si>
  <si>
    <t>891380103__98569</t>
  </si>
  <si>
    <t>_98575</t>
  </si>
  <si>
    <t>891380103__98575</t>
  </si>
  <si>
    <t>_98576</t>
  </si>
  <si>
    <t>891380103__98576</t>
  </si>
  <si>
    <t>_98913</t>
  </si>
  <si>
    <t>891380103__98913</t>
  </si>
  <si>
    <t>_98948</t>
  </si>
  <si>
    <t>891380103__98948</t>
  </si>
  <si>
    <t>_102165</t>
  </si>
  <si>
    <t>891380103__102165</t>
  </si>
  <si>
    <t>_104008</t>
  </si>
  <si>
    <t>891380103__104008</t>
  </si>
  <si>
    <t>_104009</t>
  </si>
  <si>
    <t>891380103__104009</t>
  </si>
  <si>
    <t>_104230</t>
  </si>
  <si>
    <t>891380103__104230</t>
  </si>
  <si>
    <t>_105790</t>
  </si>
  <si>
    <t>891380103__105790</t>
  </si>
  <si>
    <t>_3921</t>
  </si>
  <si>
    <t>891380103__3921</t>
  </si>
  <si>
    <t>B)Factura sin saldo ERP/conciliar diferencia glosa aceptada</t>
  </si>
  <si>
    <t>OK</t>
  </si>
  <si>
    <t>_4213</t>
  </si>
  <si>
    <t>891380103__4213</t>
  </si>
  <si>
    <t>_4215</t>
  </si>
  <si>
    <t>891380103__4215</t>
  </si>
  <si>
    <t>_4404</t>
  </si>
  <si>
    <t>891380103__4404</t>
  </si>
  <si>
    <t>_4465</t>
  </si>
  <si>
    <t>891380103__4465</t>
  </si>
  <si>
    <t>LLAVE CON ALFA</t>
  </si>
  <si>
    <t>VALOR CONCELADO SAP</t>
  </si>
  <si>
    <t>26.04.2022</t>
  </si>
  <si>
    <t>20.10.2015</t>
  </si>
  <si>
    <t>28.03.2016</t>
  </si>
  <si>
    <t>05.01.2016</t>
  </si>
  <si>
    <t>26.07.2016</t>
  </si>
  <si>
    <t>23.08.2016</t>
  </si>
  <si>
    <t>FACTURA CANCELADA</t>
  </si>
  <si>
    <t>FACTURA NO RADICADA</t>
  </si>
  <si>
    <t>FACTURA GLOSA PENDIENTE POR CONCILIAR</t>
  </si>
  <si>
    <t>FACTURA CERRADA POR EXTEMPORANEIDAD</t>
  </si>
  <si>
    <t>Total general</t>
  </si>
  <si>
    <t>Tipificación</t>
  </si>
  <si>
    <t>Cant Facturas</t>
  </si>
  <si>
    <t>Saldo Factura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</si>
  <si>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</si>
  <si>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</si>
  <si>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</si>
  <si>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</si>
  <si>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</si>
  <si>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</si>
  <si>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</si>
  <si>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</si>
  <si>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</si>
  <si>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</si>
  <si>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</si>
  <si>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</si>
  <si>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</si>
  <si>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</si>
  <si>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</si>
  <si>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</si>
  <si>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</si>
  <si>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</si>
  <si>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</si>
  <si>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</si>
  <si>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</si>
  <si>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</si>
  <si>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</si>
  <si>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SAN RAFAEL (CERRITO)</t>
  </si>
  <si>
    <t>NIT: 891380103</t>
  </si>
  <si>
    <t>SANTIAGO DE CALI , AGOSTO 23 DE 2022</t>
  </si>
  <si>
    <t>A continuacion me permito remitir nuestra respuesta al estado de cartera presentado en la fecha: 22/08/2022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</si>
</sst>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/>
    <xf numFmtId="0" fontId="0" fillId="2" borderId="0" xfId="0" applyFill="1" applyBorder="1"/>
    <xf numFmtId="14" fontId="0" fillId="2" borderId="0" xfId="0" applyNumberFormat="1" applyFill="1" applyBorder="1"/>
    <xf numFmtId="0" fontId="0" fillId="0" borderId="0" xfId="0" applyBorder="1"/>
    <xf numFmtId="0" fontId="0" fillId="0" borderId="11" xfId="0" applyBorder="1"/>
    <xf numFmtId="0" fontId="0" fillId="3" borderId="0" xfId="0" applyFill="1" applyBorder="1"/>
    <xf numFmtId="14" fontId="0" fillId="3" borderId="0" xfId="0" applyNumberFormat="1" applyFill="1" applyBorder="1"/>
    <xf numFmtId="164" fontId="0" fillId="0" borderId="0" xfId="1" applyFont="1" applyBorder="1"/>
    <xf numFmtId="164" fontId="2" fillId="0" borderId="12" xfId="1" applyFont="1" applyBorder="1"/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65" fontId="2" fillId="4" borderId="8" xfId="2" applyNumberFormat="1" applyFont="1" applyFill="1" applyBorder="1" applyAlignment="1">
      <alignment horizontal="center" vertical="center" wrapText="1"/>
    </xf>
    <xf numFmtId="165" fontId="2" fillId="5" borderId="8" xfId="2" applyNumberFormat="1" applyFont="1" applyFill="1" applyBorder="1" applyAlignment="1">
      <alignment horizontal="center" vertical="center" wrapText="1"/>
    </xf>
    <xf numFmtId="0" fontId="0" fillId="0" borderId="8" xfId="0" applyBorder="1"/>
    <xf numFmtId="14" fontId="0" fillId="0" borderId="8" xfId="0" applyNumberFormat="1" applyBorder="1"/>
    <xf numFmtId="165" fontId="0" fillId="0" borderId="8" xfId="2" applyNumberFormat="1" applyFont="1" applyBorder="1"/>
    <xf numFmtId="165" fontId="2" fillId="0" borderId="0" xfId="2" applyNumberFormat="1" applyFont="1"/>
    <xf numFmtId="0" fontId="0" fillId="0" borderId="8" xfId="0" applyBorder="1" applyAlignment="1">
      <alignment horizontal="left"/>
    </xf>
    <xf numFmtId="165" fontId="0" fillId="0" borderId="8" xfId="0" applyNumberFormat="1" applyBorder="1"/>
    <xf numFmtId="0" fontId="0" fillId="0" borderId="8" xfId="0" applyNumberFormat="1" applyBorder="1" applyAlignment="1">
      <alignment horizontal="center"/>
    </xf>
    <xf numFmtId="0" fontId="0" fillId="0" borderId="8" xfId="0" pivotButton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3" applyFont="1"/>
    <xf numFmtId="0" fontId="5" fillId="0" borderId="13" xfId="3" applyFont="1" applyBorder="1" applyAlignment="1">
      <alignment horizontal="centerContinuous"/>
    </xf>
    <xf numFmtId="0" fontId="5" fillId="0" borderId="14" xfId="3" applyFont="1" applyBorder="1" applyAlignment="1">
      <alignment horizontal="centerContinuous"/>
    </xf>
    <xf numFmtId="0" fontId="6" fillId="0" borderId="13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16" xfId="3" applyFont="1" applyBorder="1" applyAlignment="1">
      <alignment horizontal="centerContinuous" vertical="center"/>
    </xf>
    <xf numFmtId="0" fontId="5" fillId="0" borderId="17" xfId="3" applyFont="1" applyBorder="1" applyAlignment="1">
      <alignment horizontal="centerContinuous"/>
    </xf>
    <xf numFmtId="0" fontId="5" fillId="0" borderId="18" xfId="3" applyFont="1" applyBorder="1" applyAlignment="1">
      <alignment horizontal="centerContinuous"/>
    </xf>
    <xf numFmtId="0" fontId="6" fillId="0" borderId="19" xfId="3" applyFont="1" applyBorder="1" applyAlignment="1">
      <alignment horizontal="centerContinuous" vertical="center"/>
    </xf>
    <xf numFmtId="0" fontId="6" fillId="0" borderId="20" xfId="3" applyFont="1" applyBorder="1" applyAlignment="1">
      <alignment horizontal="centerContinuous" vertical="center"/>
    </xf>
    <xf numFmtId="0" fontId="6" fillId="0" borderId="21" xfId="3" applyFont="1" applyBorder="1" applyAlignment="1">
      <alignment horizontal="centerContinuous" vertical="center"/>
    </xf>
    <xf numFmtId="0" fontId="6" fillId="0" borderId="22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8" xfId="3" applyFont="1" applyBorder="1" applyAlignment="1">
      <alignment horizontal="centerContinuous" vertical="center"/>
    </xf>
    <xf numFmtId="0" fontId="6" fillId="0" borderId="23" xfId="3" applyFont="1" applyBorder="1" applyAlignment="1">
      <alignment horizontal="centerContinuous" vertical="center"/>
    </xf>
    <xf numFmtId="0" fontId="5" fillId="0" borderId="19" xfId="3" applyFont="1" applyBorder="1" applyAlignment="1">
      <alignment horizontal="centerContinuous"/>
    </xf>
    <xf numFmtId="0" fontId="5" fillId="0" borderId="21" xfId="3" applyFont="1" applyBorder="1" applyAlignment="1">
      <alignment horizontal="centerContinuous"/>
    </xf>
    <xf numFmtId="0" fontId="5" fillId="0" borderId="17" xfId="3" applyFont="1" applyBorder="1"/>
    <xf numFmtId="0" fontId="5" fillId="0" borderId="18" xfId="3" applyFont="1" applyBorder="1"/>
    <xf numFmtId="14" fontId="5" fillId="0" borderId="0" xfId="3" applyNumberFormat="1" applyFont="1"/>
    <xf numFmtId="0" fontId="6" fillId="0" borderId="0" xfId="3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4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67" fontId="5" fillId="0" borderId="0" xfId="3" applyNumberFormat="1" applyFont="1" applyAlignment="1">
      <alignment horizontal="right"/>
    </xf>
    <xf numFmtId="1" fontId="5" fillId="0" borderId="20" xfId="3" applyNumberFormat="1" applyFont="1" applyBorder="1" applyAlignment="1">
      <alignment horizontal="center"/>
    </xf>
    <xf numFmtId="166" fontId="5" fillId="0" borderId="20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24" xfId="3" applyNumberFormat="1" applyFont="1" applyBorder="1" applyAlignment="1">
      <alignment horizontal="center"/>
    </xf>
    <xf numFmtId="166" fontId="6" fillId="0" borderId="24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20" xfId="3" applyNumberFormat="1" applyFont="1" applyBorder="1"/>
    <xf numFmtId="0" fontId="5" fillId="0" borderId="19" xfId="3" applyFont="1" applyBorder="1"/>
    <xf numFmtId="0" fontId="5" fillId="0" borderId="20" xfId="3" applyFont="1" applyBorder="1"/>
    <xf numFmtId="0" fontId="5" fillId="0" borderId="21" xfId="3" applyFont="1" applyBorder="1"/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10"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96.643328935184" createdVersion="5" refreshedVersion="5" minRefreshableVersion="3" recordCount="200">
  <cacheSource type="worksheet">
    <worksheetSource ref="A2:AR202" sheet="ESTADO DE CADA FACTURA"/>
  </cacheSource>
  <cacheFields count="44">
    <cacheField name="NIT IPS" numFmtId="0">
      <sharedItems containsSemiMixedTypes="0" containsString="0" containsNumber="1" containsInteger="1" minValue="891380103" maxValue="891380103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921" maxValue="10579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3921" maxValue="105687"/>
    </cacheField>
    <cacheField name="LLAVE CON ALFA" numFmtId="0">
      <sharedItems/>
    </cacheField>
    <cacheField name="FECHA FACT IPS" numFmtId="14">
      <sharedItems containsSemiMixedTypes="0" containsNonDate="0" containsDate="1" containsString="0" minDate="2015-04-20T00:00:00" maxDate="2021-12-01T00:00:00"/>
    </cacheField>
    <cacheField name="VALOR FACT IPS" numFmtId="165">
      <sharedItems containsSemiMixedTypes="0" containsString="0" containsNumber="1" containsInteger="1" minValue="1695" maxValue="5399382"/>
    </cacheField>
    <cacheField name="SALDO FACT IPS" numFmtId="165">
      <sharedItems containsSemiMixedTypes="0" containsString="0" containsNumber="1" containsInteger="1" minValue="1695" maxValue="5399382"/>
    </cacheField>
    <cacheField name="OBSERVACION SASS" numFmtId="0">
      <sharedItems/>
    </cacheField>
    <cacheField name="ESTADO EPS 23 AGOSTO" numFmtId="0">
      <sharedItems count="4">
        <s v="FACTURA CANCELADA"/>
        <s v="FACTURA GLOSA PENDIENTE POR CONCILIAR"/>
        <s v="FACTURA NO RADICADA"/>
        <s v="FACTURA CERRADA POR EXTEMPORANEIDAD"/>
      </sharedItems>
    </cacheField>
    <cacheField name="VAGLO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43344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3394200"/>
    </cacheField>
    <cacheField name="VALOR GLOSA ACEPTDA" numFmtId="165">
      <sharedItems containsSemiMixedTypes="0" containsString="0" containsNumber="1" containsInteger="1" minValue="0" maxValue="94020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80832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80832"/>
    </cacheField>
    <cacheField name="VALOR CONCELADO SAP" numFmtId="165">
      <sharedItems containsSemiMixedTypes="0" containsString="0" containsNumber="1" containsInteger="1" minValue="0" maxValue="339420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29987" maxValue="2201215379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5-04-20T00:00:00" maxDate="2021-12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130" maxValue="21001231"/>
    </cacheField>
    <cacheField name="F RAD SASS" numFmtId="0">
      <sharedItems containsString="0" containsBlank="1" containsNumber="1" containsInteger="1" minValue="20180122" maxValue="20211218"/>
    </cacheField>
    <cacheField name="VALOR REPORTADO CRICULAR 030" numFmtId="165">
      <sharedItems containsSemiMixedTypes="0" containsString="0" containsNumber="1" containsInteger="1" minValue="0" maxValue="4334400"/>
    </cacheField>
    <cacheField name="VALOR GLOSA ACEPTADA REPORTADO CIRCULAR 030" numFmtId="165">
      <sharedItems containsSemiMixedTypes="0" containsString="0" containsNumber="1" containsInteger="1" minValue="0" maxValue="9402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n v="891380103"/>
    <s v="HOSPITAL SAN RAFAEL (CERRITO)"/>
    <m/>
    <n v="59234"/>
    <s v="_59234"/>
    <s v="891380103__59234"/>
    <s v="FVE"/>
    <n v="59234"/>
    <s v="891380103_FVE_59234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61678"/>
    <s v="_61678"/>
    <s v="891380103__61678"/>
    <s v="FVE"/>
    <n v="61678"/>
    <s v="891380103_FVE_61678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63905"/>
    <s v="_63905"/>
    <s v="891380103__63905"/>
    <s v="FVE"/>
    <n v="63905"/>
    <s v="891380103_FVE_63905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63928"/>
    <s v="_63928"/>
    <s v="891380103__63928"/>
    <s v="FVE"/>
    <n v="63928"/>
    <s v="891380103_FVE_63928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64397"/>
    <s v="_64397"/>
    <s v="891380103__64397"/>
    <s v="FVE"/>
    <n v="64397"/>
    <s v="891380103_FVE_64397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68069"/>
    <s v="_68069"/>
    <s v="891380103__68069"/>
    <s v="FVE"/>
    <n v="68069"/>
    <s v="891380103_FVE_68069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72219"/>
    <s v="_72219"/>
    <s v="891380103__72219"/>
    <s v="FVE"/>
    <n v="72219"/>
    <s v="891380103_FVE_72219"/>
    <d v="2021-11-30T00:00:00"/>
    <n v="15280"/>
    <n v="15280"/>
    <s v="B)Factura sin saldo ERP"/>
    <x v="0"/>
    <m/>
    <n v="0"/>
    <m/>
    <s v="Diferente_Alfa"/>
    <n v="15280"/>
    <n v="0"/>
    <n v="0"/>
    <n v="0"/>
    <n v="15280"/>
    <n v="0"/>
    <m/>
    <n v="0"/>
    <m/>
    <n v="0"/>
    <n v="15280"/>
    <n v="0"/>
    <n v="2201215379"/>
    <s v="26.04.2022"/>
    <n v="0"/>
    <d v="2021-11-30T00:00:00"/>
    <m/>
    <n v="2"/>
    <m/>
    <m/>
    <n v="1"/>
    <n v="20211230"/>
    <n v="20211218"/>
    <n v="15280"/>
    <n v="0"/>
    <m/>
  </r>
  <r>
    <n v="891380103"/>
    <s v="HOSPITAL SAN RAFAEL (CERRITO)"/>
    <m/>
    <n v="73235"/>
    <s v="_73235"/>
    <s v="891380103__73235"/>
    <s v="FVE"/>
    <n v="73235"/>
    <s v="891380103_FVE_73235"/>
    <d v="2021-11-30T00:00:00"/>
    <n v="77400"/>
    <n v="77400"/>
    <s v="B)Factura sin saldo ERP"/>
    <x v="0"/>
    <m/>
    <n v="0"/>
    <m/>
    <s v="Diferente_Alfa"/>
    <n v="77400"/>
    <n v="0"/>
    <n v="0"/>
    <n v="0"/>
    <n v="77400"/>
    <n v="0"/>
    <m/>
    <n v="0"/>
    <m/>
    <n v="0"/>
    <n v="77400"/>
    <n v="0"/>
    <n v="2201215379"/>
    <s v="26.04.2022"/>
    <n v="0"/>
    <d v="2021-11-30T00:00:00"/>
    <m/>
    <n v="2"/>
    <m/>
    <m/>
    <n v="1"/>
    <n v="20211230"/>
    <n v="20211218"/>
    <n v="77400"/>
    <n v="0"/>
    <m/>
  </r>
  <r>
    <n v="891380103"/>
    <s v="HOSPITAL SAN RAFAEL (CERRITO)"/>
    <m/>
    <n v="73577"/>
    <s v="_73577"/>
    <s v="891380103__73577"/>
    <s v="FVE"/>
    <n v="73577"/>
    <s v="891380103_FVE_73577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73614"/>
    <s v="_73614"/>
    <s v="891380103__73614"/>
    <s v="FVE"/>
    <n v="73614"/>
    <s v="891380103_FVE_73614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74637"/>
    <s v="_74637"/>
    <s v="891380103__74637"/>
    <s v="FVE"/>
    <n v="74637"/>
    <s v="891380103_FVE_74637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78346"/>
    <s v="_78346"/>
    <s v="891380103__78346"/>
    <s v="FVE"/>
    <n v="78346"/>
    <s v="891380103_FVE_78346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78839"/>
    <s v="_78839"/>
    <s v="891380103__78839"/>
    <s v="FVE"/>
    <n v="78839"/>
    <s v="891380103_FVE_78839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78991"/>
    <s v="_78991"/>
    <s v="891380103__78991"/>
    <s v="FVE"/>
    <n v="78991"/>
    <s v="891380103_FVE_78991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79886"/>
    <s v="_79886"/>
    <s v="891380103__79886"/>
    <s v="FVE"/>
    <n v="79886"/>
    <s v="891380103_FVE_79886"/>
    <d v="2021-11-30T00:00:00"/>
    <n v="69000"/>
    <n v="69000"/>
    <s v="B)Factura sin saldo ERP"/>
    <x v="0"/>
    <m/>
    <n v="0"/>
    <m/>
    <s v="Diferente_Alfa"/>
    <n v="69000"/>
    <n v="0"/>
    <n v="0"/>
    <n v="0"/>
    <n v="69000"/>
    <n v="0"/>
    <m/>
    <n v="0"/>
    <m/>
    <n v="0"/>
    <n v="69000"/>
    <n v="0"/>
    <n v="2201215379"/>
    <s v="26.04.2022"/>
    <n v="0"/>
    <d v="2021-11-30T00:00:00"/>
    <m/>
    <n v="2"/>
    <m/>
    <m/>
    <n v="1"/>
    <n v="20211230"/>
    <n v="20211218"/>
    <n v="69000"/>
    <n v="0"/>
    <m/>
  </r>
  <r>
    <n v="891380103"/>
    <s v="HOSPITAL SAN RAFAEL (CERRITO)"/>
    <m/>
    <n v="85215"/>
    <s v="_85215"/>
    <s v="891380103__85215"/>
    <s v="FVE"/>
    <n v="85215"/>
    <s v="891380103_FVE_85215"/>
    <d v="2021-11-30T00:00:00"/>
    <n v="7640"/>
    <n v="7640"/>
    <s v="B)Factura sin saldo ERP"/>
    <x v="0"/>
    <m/>
    <n v="0"/>
    <m/>
    <s v="Diferente_Alfa"/>
    <n v="7640"/>
    <n v="0"/>
    <n v="0"/>
    <n v="0"/>
    <n v="7640"/>
    <n v="0"/>
    <m/>
    <n v="0"/>
    <m/>
    <n v="0"/>
    <n v="7640"/>
    <n v="0"/>
    <n v="2201215379"/>
    <s v="26.04.2022"/>
    <n v="0"/>
    <d v="2021-11-30T00:00:00"/>
    <m/>
    <n v="2"/>
    <m/>
    <m/>
    <n v="1"/>
    <n v="20211230"/>
    <n v="20211218"/>
    <n v="7640"/>
    <n v="0"/>
    <m/>
  </r>
  <r>
    <n v="891380103"/>
    <s v="HOSPITAL SAN RAFAEL (CERRITO)"/>
    <m/>
    <n v="85785"/>
    <s v="_85785"/>
    <s v="891380103__85785"/>
    <s v="FVE"/>
    <n v="85785"/>
    <s v="891380103_FVE_85785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87165"/>
    <s v="_87165"/>
    <s v="891380103__87165"/>
    <s v="FVE"/>
    <n v="87165"/>
    <s v="891380103_FVE_87165"/>
    <d v="2021-11-30T00:00:00"/>
    <n v="11460"/>
    <n v="11460"/>
    <s v="B)Factura sin saldo ERP"/>
    <x v="0"/>
    <m/>
    <n v="0"/>
    <m/>
    <s v="Diferente_Alfa"/>
    <n v="11460"/>
    <n v="0"/>
    <n v="0"/>
    <n v="0"/>
    <n v="11460"/>
    <n v="0"/>
    <m/>
    <n v="0"/>
    <m/>
    <n v="0"/>
    <n v="11460"/>
    <n v="0"/>
    <n v="2201215379"/>
    <s v="26.04.2022"/>
    <n v="0"/>
    <d v="2021-11-30T00:00:00"/>
    <m/>
    <n v="2"/>
    <m/>
    <m/>
    <n v="1"/>
    <n v="20211230"/>
    <n v="20211218"/>
    <n v="11460"/>
    <n v="0"/>
    <m/>
  </r>
  <r>
    <n v="891380103"/>
    <s v="HOSPITAL SAN RAFAEL (CERRITO)"/>
    <m/>
    <n v="87236"/>
    <s v="_87236"/>
    <s v="891380103__87236"/>
    <s v="FVE"/>
    <n v="87236"/>
    <s v="891380103_FVE_87236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88318"/>
    <s v="_88318"/>
    <s v="891380103__88318"/>
    <s v="FVE"/>
    <n v="88318"/>
    <s v="891380103_FVE_88318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89342"/>
    <s v="_89342"/>
    <s v="891380103__89342"/>
    <s v="FVE"/>
    <n v="89342"/>
    <s v="891380103_FVE_89342"/>
    <d v="2021-11-30T00:00:00"/>
    <n v="60900"/>
    <n v="60900"/>
    <s v="B)Factura sin saldo ERP"/>
    <x v="0"/>
    <m/>
    <n v="0"/>
    <m/>
    <s v="Diferente_Alfa"/>
    <n v="60900"/>
    <n v="0"/>
    <n v="0"/>
    <n v="0"/>
    <n v="60900"/>
    <n v="0"/>
    <m/>
    <n v="0"/>
    <m/>
    <n v="0"/>
    <n v="60900"/>
    <n v="0"/>
    <n v="2201215379"/>
    <s v="26.04.2022"/>
    <n v="0"/>
    <d v="2021-11-30T00:00:00"/>
    <m/>
    <n v="2"/>
    <m/>
    <m/>
    <n v="1"/>
    <n v="20211230"/>
    <n v="20211218"/>
    <n v="60900"/>
    <n v="0"/>
    <m/>
  </r>
  <r>
    <n v="891380103"/>
    <s v="HOSPITAL SAN RAFAEL (CERRITO)"/>
    <m/>
    <n v="89967"/>
    <s v="_89967"/>
    <s v="891380103__89967"/>
    <s v="FVE"/>
    <n v="89967"/>
    <s v="891380103_FVE_89967"/>
    <d v="2021-11-30T00:00:00"/>
    <n v="79200"/>
    <n v="79200"/>
    <s v="B)Factura sin saldo ERP"/>
    <x v="0"/>
    <m/>
    <n v="0"/>
    <m/>
    <s v="Diferente_Alfa"/>
    <n v="79200"/>
    <n v="0"/>
    <n v="0"/>
    <n v="0"/>
    <n v="79200"/>
    <n v="0"/>
    <m/>
    <n v="0"/>
    <m/>
    <n v="0"/>
    <n v="79200"/>
    <n v="0"/>
    <n v="2201215379"/>
    <s v="26.04.2022"/>
    <n v="0"/>
    <d v="2021-11-30T00:00:00"/>
    <m/>
    <n v="2"/>
    <m/>
    <m/>
    <n v="1"/>
    <n v="20211230"/>
    <n v="20211218"/>
    <n v="79200"/>
    <n v="0"/>
    <m/>
  </r>
  <r>
    <n v="891380103"/>
    <s v="HOSPITAL SAN RAFAEL (CERRITO)"/>
    <m/>
    <n v="95813"/>
    <s v="_95813"/>
    <s v="891380103__95813"/>
    <s v="FVE"/>
    <n v="95813"/>
    <s v="891380103_FVE_95813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96222"/>
    <s v="_96222"/>
    <s v="891380103__96222"/>
    <s v="FVE"/>
    <n v="96222"/>
    <s v="891380103_FVE_96222"/>
    <d v="2021-11-30T00:00:00"/>
    <n v="15200"/>
    <n v="15200"/>
    <s v="B)Factura sin saldo ERP"/>
    <x v="0"/>
    <m/>
    <n v="0"/>
    <m/>
    <s v="Diferente_Alfa"/>
    <n v="15200"/>
    <n v="0"/>
    <n v="0"/>
    <n v="0"/>
    <n v="15200"/>
    <n v="0"/>
    <m/>
    <n v="0"/>
    <m/>
    <n v="0"/>
    <n v="15200"/>
    <n v="0"/>
    <n v="2201215379"/>
    <s v="26.04.2022"/>
    <n v="0"/>
    <d v="2021-11-30T00:00:00"/>
    <m/>
    <n v="2"/>
    <m/>
    <m/>
    <n v="1"/>
    <n v="20211230"/>
    <n v="20211218"/>
    <n v="15200"/>
    <n v="0"/>
    <m/>
  </r>
  <r>
    <n v="891380103"/>
    <s v="HOSPITAL SAN RAFAEL (CERRITO)"/>
    <m/>
    <n v="96384"/>
    <s v="_96384"/>
    <s v="891380103__96384"/>
    <s v="FVE"/>
    <n v="96384"/>
    <s v="891380103_FVE_96384"/>
    <d v="2021-11-30T00:00:00"/>
    <n v="3800"/>
    <n v="3800"/>
    <s v="B)Factura sin saldo ERP"/>
    <x v="0"/>
    <m/>
    <n v="0"/>
    <m/>
    <s v="Diferente_Alfa"/>
    <n v="3800"/>
    <n v="0"/>
    <n v="0"/>
    <n v="0"/>
    <n v="3800"/>
    <n v="0"/>
    <m/>
    <n v="0"/>
    <m/>
    <n v="0"/>
    <n v="3800"/>
    <n v="0"/>
    <n v="2201215379"/>
    <s v="26.04.2022"/>
    <n v="0"/>
    <d v="2021-11-30T00:00:00"/>
    <m/>
    <n v="2"/>
    <m/>
    <m/>
    <n v="1"/>
    <n v="20211230"/>
    <n v="20211218"/>
    <n v="3800"/>
    <n v="0"/>
    <m/>
  </r>
  <r>
    <n v="891380103"/>
    <s v="HOSPITAL SAN RAFAEL (CERRITO)"/>
    <m/>
    <n v="105667"/>
    <s v="_105667"/>
    <s v="891380103__105667"/>
    <s v="FVE"/>
    <n v="105667"/>
    <s v="891380103_FVE_105667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105687"/>
    <s v="_105687"/>
    <s v="891380103__105687"/>
    <s v="FVE"/>
    <n v="105687"/>
    <s v="891380103_FVE_105687"/>
    <d v="2021-11-30T00:00:00"/>
    <n v="20000"/>
    <n v="20000"/>
    <s v="B)Factura sin saldo ERP"/>
    <x v="0"/>
    <m/>
    <n v="0"/>
    <m/>
    <s v="Diferente_Alfa"/>
    <n v="20000"/>
    <n v="0"/>
    <n v="0"/>
    <n v="0"/>
    <n v="20000"/>
    <n v="0"/>
    <m/>
    <n v="0"/>
    <m/>
    <n v="0"/>
    <n v="20000"/>
    <n v="0"/>
    <n v="2201215379"/>
    <s v="26.04.2022"/>
    <n v="0"/>
    <d v="2021-11-30T00:00:00"/>
    <m/>
    <n v="2"/>
    <m/>
    <m/>
    <n v="1"/>
    <n v="20211230"/>
    <n v="20211218"/>
    <n v="20000"/>
    <n v="0"/>
    <m/>
  </r>
  <r>
    <n v="891380103"/>
    <s v="HOSPITAL SAN RAFAEL (CERRITO)"/>
    <m/>
    <n v="17854"/>
    <s v="_17854"/>
    <s v="891380103__17854"/>
    <s v="FVE"/>
    <n v="17854"/>
    <s v="891380103_FVE_17854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20414"/>
    <s v="_20414"/>
    <s v="891380103__20414"/>
    <s v="FVE"/>
    <n v="20414"/>
    <s v="891380103_FVE_20414"/>
    <d v="2021-11-30T00:00:00"/>
    <n v="15200"/>
    <n v="15200"/>
    <s v="B)Factura sin saldo ERP"/>
    <x v="0"/>
    <m/>
    <n v="0"/>
    <m/>
    <s v="Diferente_Alfa"/>
    <n v="15200"/>
    <n v="0"/>
    <n v="0"/>
    <n v="0"/>
    <n v="15200"/>
    <n v="0"/>
    <m/>
    <n v="0"/>
    <m/>
    <n v="0"/>
    <n v="15200"/>
    <n v="0"/>
    <n v="2201215379"/>
    <s v="26.04.2022"/>
    <n v="0"/>
    <d v="2021-11-30T00:00:00"/>
    <m/>
    <n v="2"/>
    <m/>
    <m/>
    <n v="1"/>
    <n v="20211230"/>
    <n v="20211218"/>
    <n v="15200"/>
    <n v="0"/>
    <m/>
  </r>
  <r>
    <n v="891380103"/>
    <s v="HOSPITAL SAN RAFAEL (CERRITO)"/>
    <m/>
    <n v="21572"/>
    <s v="_21572"/>
    <s v="891380103__21572"/>
    <s v="FVE"/>
    <n v="21572"/>
    <s v="891380103_FVE_21572"/>
    <d v="2021-11-30T00:00:00"/>
    <n v="15200"/>
    <n v="15200"/>
    <s v="B)Factura sin saldo ERP"/>
    <x v="0"/>
    <m/>
    <n v="0"/>
    <m/>
    <s v="Diferente_Alfa"/>
    <n v="15200"/>
    <n v="0"/>
    <n v="0"/>
    <n v="0"/>
    <n v="15200"/>
    <n v="0"/>
    <m/>
    <n v="0"/>
    <m/>
    <n v="0"/>
    <n v="15200"/>
    <n v="0"/>
    <n v="2201215379"/>
    <s v="26.04.2022"/>
    <n v="0"/>
    <d v="2021-11-30T00:00:00"/>
    <m/>
    <n v="2"/>
    <m/>
    <m/>
    <n v="1"/>
    <n v="20211230"/>
    <n v="20211218"/>
    <n v="15200"/>
    <n v="0"/>
    <m/>
  </r>
  <r>
    <n v="891380103"/>
    <s v="HOSPITAL SAN RAFAEL (CERRITO)"/>
    <m/>
    <n v="26083"/>
    <s v="_26083"/>
    <s v="891380103__26083"/>
    <s v="FVE"/>
    <n v="26083"/>
    <s v="891380103_FVE_26083"/>
    <d v="2021-11-30T00:00:00"/>
    <n v="8000"/>
    <n v="8000"/>
    <s v="B)Factura sin saldo ERP"/>
    <x v="0"/>
    <m/>
    <n v="0"/>
    <m/>
    <s v="Diferente_Alfa"/>
    <n v="8000"/>
    <n v="0"/>
    <n v="0"/>
    <n v="0"/>
    <n v="8000"/>
    <n v="0"/>
    <m/>
    <n v="0"/>
    <m/>
    <n v="0"/>
    <n v="8000"/>
    <n v="0"/>
    <n v="2201215379"/>
    <s v="26.04.2022"/>
    <n v="0"/>
    <d v="2021-11-30T00:00:00"/>
    <m/>
    <n v="2"/>
    <m/>
    <m/>
    <n v="1"/>
    <n v="20211230"/>
    <n v="20211218"/>
    <n v="8000"/>
    <n v="0"/>
    <m/>
  </r>
  <r>
    <n v="891380103"/>
    <s v="HOSPITAL SAN RAFAEL (CERRITO)"/>
    <m/>
    <n v="26785"/>
    <s v="_26785"/>
    <s v="891380103__26785"/>
    <s v="FVE"/>
    <n v="26785"/>
    <s v="891380103_FVE_26785"/>
    <d v="2021-11-30T00:00:00"/>
    <n v="11460"/>
    <n v="11460"/>
    <s v="B)Factura sin saldo ERP"/>
    <x v="0"/>
    <m/>
    <n v="0"/>
    <m/>
    <s v="Diferente_Alfa"/>
    <n v="11460"/>
    <n v="0"/>
    <n v="0"/>
    <n v="0"/>
    <n v="11460"/>
    <n v="0"/>
    <m/>
    <n v="0"/>
    <m/>
    <n v="0"/>
    <n v="11460"/>
    <n v="0"/>
    <n v="2201215379"/>
    <s v="26.04.2022"/>
    <n v="0"/>
    <d v="2021-11-30T00:00:00"/>
    <m/>
    <n v="2"/>
    <m/>
    <m/>
    <n v="1"/>
    <n v="20211230"/>
    <n v="20211218"/>
    <n v="11460"/>
    <n v="0"/>
    <m/>
  </r>
  <r>
    <n v="891380103"/>
    <s v="HOSPITAL SAN RAFAEL (CERRITO)"/>
    <m/>
    <n v="27634"/>
    <s v="_27634"/>
    <s v="891380103__27634"/>
    <s v="FVE"/>
    <n v="27634"/>
    <s v="891380103_FVE_27634"/>
    <d v="2021-11-30T00:00:00"/>
    <n v="8000"/>
    <n v="8000"/>
    <s v="B)Factura sin saldo ERP"/>
    <x v="0"/>
    <m/>
    <n v="0"/>
    <m/>
    <s v="Diferente_Alfa"/>
    <n v="8000"/>
    <n v="0"/>
    <n v="0"/>
    <n v="0"/>
    <n v="8000"/>
    <n v="0"/>
    <m/>
    <n v="0"/>
    <m/>
    <n v="0"/>
    <n v="8000"/>
    <n v="0"/>
    <n v="2201215379"/>
    <s v="26.04.2022"/>
    <n v="0"/>
    <d v="2021-11-30T00:00:00"/>
    <m/>
    <n v="2"/>
    <m/>
    <m/>
    <n v="1"/>
    <n v="20211230"/>
    <n v="20211218"/>
    <n v="8000"/>
    <n v="0"/>
    <m/>
  </r>
  <r>
    <n v="891380103"/>
    <s v="HOSPITAL SAN RAFAEL (CERRITO)"/>
    <m/>
    <n v="28013"/>
    <s v="_28013"/>
    <s v="891380103__28013"/>
    <s v="FVE"/>
    <n v="28013"/>
    <s v="891380103_FVE_28013"/>
    <d v="2021-11-30T00:00:00"/>
    <n v="15280"/>
    <n v="15280"/>
    <s v="B)Factura sin saldo ERP"/>
    <x v="0"/>
    <m/>
    <n v="0"/>
    <m/>
    <s v="Diferente_Alfa"/>
    <n v="15280"/>
    <n v="0"/>
    <n v="0"/>
    <n v="0"/>
    <n v="15280"/>
    <n v="0"/>
    <m/>
    <n v="0"/>
    <m/>
    <n v="0"/>
    <n v="15280"/>
    <n v="0"/>
    <n v="2201215379"/>
    <s v="26.04.2022"/>
    <n v="0"/>
    <d v="2021-11-30T00:00:00"/>
    <m/>
    <n v="2"/>
    <m/>
    <m/>
    <n v="1"/>
    <n v="20211230"/>
    <n v="20211218"/>
    <n v="15280"/>
    <n v="0"/>
    <m/>
  </r>
  <r>
    <n v="891380103"/>
    <s v="HOSPITAL SAN RAFAEL (CERRITO)"/>
    <m/>
    <n v="34843"/>
    <s v="_34843"/>
    <s v="891380103__34843"/>
    <s v="FVE"/>
    <n v="34843"/>
    <s v="891380103_FVE_34843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1585"/>
    <s v="_41585"/>
    <s v="891380103__41585"/>
    <s v="FVE"/>
    <n v="41585"/>
    <s v="891380103_FVE_41585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2199"/>
    <s v="_42199"/>
    <s v="891380103__42199"/>
    <s v="FVE"/>
    <n v="42199"/>
    <s v="891380103_FVE_42199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2365"/>
    <s v="_42365"/>
    <s v="891380103__42365"/>
    <s v="FVE"/>
    <n v="42365"/>
    <s v="891380103_FVE_42365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4325"/>
    <s v="_44325"/>
    <s v="891380103__44325"/>
    <s v="FVE"/>
    <n v="44325"/>
    <s v="891380103_FVE_44325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4347"/>
    <s v="_44347"/>
    <s v="891380103__44347"/>
    <s v="FVE"/>
    <n v="44347"/>
    <s v="891380103_FVE_44347"/>
    <d v="2021-11-30T00:00:00"/>
    <n v="16000"/>
    <n v="16000"/>
    <s v="B)Factura sin saldo ERP"/>
    <x v="0"/>
    <m/>
    <n v="0"/>
    <m/>
    <s v="Diferente_Alfa"/>
    <n v="16000"/>
    <n v="0"/>
    <n v="0"/>
    <n v="0"/>
    <n v="16000"/>
    <n v="0"/>
    <m/>
    <n v="0"/>
    <m/>
    <n v="0"/>
    <n v="16000"/>
    <n v="0"/>
    <n v="2201215379"/>
    <s v="26.04.2022"/>
    <n v="0"/>
    <d v="2021-11-30T00:00:00"/>
    <m/>
    <n v="2"/>
    <m/>
    <m/>
    <n v="1"/>
    <n v="20211230"/>
    <n v="20211218"/>
    <n v="16000"/>
    <n v="0"/>
    <m/>
  </r>
  <r>
    <n v="891380103"/>
    <s v="HOSPITAL SAN RAFAEL (CERRITO)"/>
    <m/>
    <n v="44353"/>
    <s v="_44353"/>
    <s v="891380103__44353"/>
    <s v="FVE"/>
    <n v="44353"/>
    <s v="891380103_FVE_44353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4969"/>
    <s v="_44969"/>
    <s v="891380103__44969"/>
    <s v="FVE"/>
    <n v="44969"/>
    <s v="891380103_FVE_44969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46987"/>
    <s v="_46987"/>
    <s v="891380103__46987"/>
    <s v="FVE"/>
    <n v="46987"/>
    <s v="891380103_FVE_46987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8517"/>
    <s v="_48517"/>
    <s v="891380103__48517"/>
    <s v="FVE"/>
    <n v="48517"/>
    <s v="891380103_FVE_48517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8520"/>
    <s v="_48520"/>
    <s v="891380103__48520"/>
    <s v="FVE"/>
    <n v="48520"/>
    <s v="891380103_FVE_48520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8526"/>
    <s v="_48526"/>
    <s v="891380103__48526"/>
    <s v="FVE"/>
    <n v="48526"/>
    <s v="891380103_FVE_48526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8534"/>
    <s v="_48534"/>
    <s v="891380103__48534"/>
    <s v="FVE"/>
    <n v="48534"/>
    <s v="891380103_FVE_48534"/>
    <d v="2021-11-30T00:00:00"/>
    <n v="3820"/>
    <n v="3820"/>
    <s v="B)Factura sin saldo ERP"/>
    <x v="0"/>
    <m/>
    <n v="0"/>
    <m/>
    <s v="Diferente_Alfa"/>
    <n v="3820"/>
    <n v="0"/>
    <n v="0"/>
    <n v="0"/>
    <n v="3820"/>
    <n v="0"/>
    <m/>
    <n v="0"/>
    <m/>
    <n v="0"/>
    <n v="3820"/>
    <n v="0"/>
    <n v="2201215379"/>
    <s v="26.04.2022"/>
    <n v="0"/>
    <d v="2021-11-30T00:00:00"/>
    <m/>
    <n v="2"/>
    <m/>
    <m/>
    <n v="1"/>
    <n v="20211230"/>
    <n v="20211218"/>
    <n v="3820"/>
    <n v="0"/>
    <m/>
  </r>
  <r>
    <n v="891380103"/>
    <s v="HOSPITAL SAN RAFAEL (CERRITO)"/>
    <m/>
    <n v="49457"/>
    <s v="_49457"/>
    <s v="891380103__49457"/>
    <s v="FVE"/>
    <n v="49457"/>
    <s v="891380103_FVE_49457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50444"/>
    <s v="_50444"/>
    <s v="891380103__50444"/>
    <s v="FVE"/>
    <n v="50444"/>
    <s v="891380103_FVE_50444"/>
    <d v="2021-11-30T00:00:00"/>
    <n v="16000"/>
    <n v="16000"/>
    <s v="B)Factura sin saldo ERP"/>
    <x v="0"/>
    <m/>
    <n v="0"/>
    <m/>
    <s v="Diferente_Alfa"/>
    <n v="16000"/>
    <n v="0"/>
    <n v="0"/>
    <n v="0"/>
    <n v="16000"/>
    <n v="0"/>
    <m/>
    <n v="0"/>
    <m/>
    <n v="0"/>
    <n v="16000"/>
    <n v="0"/>
    <n v="2201215379"/>
    <s v="26.04.2022"/>
    <n v="0"/>
    <d v="2021-11-30T00:00:00"/>
    <m/>
    <n v="2"/>
    <m/>
    <m/>
    <n v="1"/>
    <n v="20211230"/>
    <n v="20211218"/>
    <n v="16000"/>
    <n v="0"/>
    <m/>
  </r>
  <r>
    <n v="891380103"/>
    <s v="HOSPITAL SAN RAFAEL (CERRITO)"/>
    <m/>
    <n v="50463"/>
    <s v="_50463"/>
    <s v="891380103__50463"/>
    <s v="FVE"/>
    <n v="50463"/>
    <s v="891380103_FVE_50463"/>
    <d v="2021-11-30T00:00:00"/>
    <n v="3800"/>
    <n v="3800"/>
    <s v="B)Factura sin saldo ERP"/>
    <x v="0"/>
    <m/>
    <n v="0"/>
    <m/>
    <s v="Diferente_Alfa"/>
    <n v="3800"/>
    <n v="0"/>
    <n v="0"/>
    <n v="0"/>
    <n v="3800"/>
    <n v="0"/>
    <m/>
    <n v="0"/>
    <m/>
    <n v="0"/>
    <n v="3800"/>
    <n v="0"/>
    <n v="2201215379"/>
    <s v="26.04.2022"/>
    <n v="0"/>
    <d v="2021-11-30T00:00:00"/>
    <m/>
    <n v="2"/>
    <m/>
    <m/>
    <n v="1"/>
    <n v="20211230"/>
    <n v="20211218"/>
    <n v="3800"/>
    <n v="0"/>
    <m/>
  </r>
  <r>
    <n v="891380103"/>
    <s v="HOSPITAL SAN RAFAEL (CERRITO)"/>
    <m/>
    <n v="51823"/>
    <s v="_51823"/>
    <s v="891380103__51823"/>
    <s v="FVE"/>
    <n v="51823"/>
    <s v="891380103_FVE_51823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53966"/>
    <s v="_53966"/>
    <s v="891380103__53966"/>
    <s v="FVE"/>
    <n v="53966"/>
    <s v="891380103_FVE_53966"/>
    <d v="2021-11-30T00:00:00"/>
    <n v="4000"/>
    <n v="4000"/>
    <s v="B)Factura sin saldo ERP"/>
    <x v="0"/>
    <m/>
    <n v="0"/>
    <m/>
    <s v="Diferente_Alfa"/>
    <n v="4000"/>
    <n v="0"/>
    <n v="0"/>
    <n v="0"/>
    <n v="4000"/>
    <n v="0"/>
    <m/>
    <n v="0"/>
    <m/>
    <n v="0"/>
    <n v="4000"/>
    <n v="0"/>
    <n v="2201215379"/>
    <s v="26.04.2022"/>
    <n v="0"/>
    <d v="2021-11-30T00:00:00"/>
    <m/>
    <n v="2"/>
    <m/>
    <m/>
    <n v="1"/>
    <n v="20211230"/>
    <n v="20211218"/>
    <n v="4000"/>
    <n v="0"/>
    <m/>
  </r>
  <r>
    <n v="891380103"/>
    <s v="HOSPITAL SAN RAFAEL (CERRITO)"/>
    <m/>
    <n v="54556"/>
    <s v="_54556"/>
    <s v="891380103__54556"/>
    <s v="FVE"/>
    <n v="54556"/>
    <s v="891380103_FVE_54556"/>
    <d v="2021-11-30T00:00:00"/>
    <n v="143900"/>
    <n v="143900"/>
    <s v="B)Factura sin saldo ERP"/>
    <x v="0"/>
    <m/>
    <n v="0"/>
    <m/>
    <s v="Diferente_Alfa"/>
    <n v="143900"/>
    <n v="0"/>
    <n v="0"/>
    <n v="0"/>
    <n v="143900"/>
    <n v="0"/>
    <m/>
    <n v="0"/>
    <m/>
    <n v="0"/>
    <n v="143900"/>
    <n v="0"/>
    <n v="2201215379"/>
    <s v="26.04.2022"/>
    <n v="0"/>
    <d v="2021-11-30T00:00:00"/>
    <m/>
    <n v="2"/>
    <m/>
    <m/>
    <n v="1"/>
    <n v="20211230"/>
    <n v="20211218"/>
    <n v="143900"/>
    <n v="0"/>
    <m/>
  </r>
  <r>
    <n v="891380103"/>
    <s v="HOSPITAL SAN RAFAEL (CERRITO)"/>
    <m/>
    <n v="55077"/>
    <s v="_55077"/>
    <s v="891380103__55077"/>
    <s v="FVE"/>
    <n v="55077"/>
    <s v="891380103_FVE_55077"/>
    <d v="2021-11-30T00:00:00"/>
    <n v="15280"/>
    <n v="15280"/>
    <s v="B)Factura sin saldo ERP"/>
    <x v="0"/>
    <m/>
    <n v="0"/>
    <m/>
    <s v="Diferente_Alfa"/>
    <n v="15280"/>
    <n v="0"/>
    <n v="0"/>
    <n v="0"/>
    <n v="15280"/>
    <n v="0"/>
    <m/>
    <n v="0"/>
    <m/>
    <n v="0"/>
    <n v="15280"/>
    <n v="0"/>
    <n v="2201215379"/>
    <s v="26.04.2022"/>
    <n v="0"/>
    <d v="2021-11-30T00:00:00"/>
    <m/>
    <n v="2"/>
    <m/>
    <m/>
    <n v="1"/>
    <n v="20211230"/>
    <n v="20211218"/>
    <n v="15280"/>
    <n v="0"/>
    <m/>
  </r>
  <r>
    <n v="891380103"/>
    <s v="HOSPITAL SAN RAFAEL (CERRITO)"/>
    <m/>
    <n v="56998"/>
    <s v="_56998"/>
    <s v="891380103__56998"/>
    <s v="FVE"/>
    <n v="56998"/>
    <s v="891380103_FVE_56998"/>
    <d v="2021-11-30T00:00:00"/>
    <n v="7640"/>
    <n v="7640"/>
    <s v="B)Factura sin saldo ERP"/>
    <x v="0"/>
    <m/>
    <n v="0"/>
    <m/>
    <s v="Diferente_Alfa"/>
    <n v="7640"/>
    <n v="0"/>
    <n v="0"/>
    <n v="0"/>
    <n v="7640"/>
    <n v="0"/>
    <m/>
    <n v="0"/>
    <m/>
    <n v="0"/>
    <n v="7640"/>
    <n v="0"/>
    <n v="2201215379"/>
    <s v="26.04.2022"/>
    <n v="0"/>
    <d v="2021-11-30T00:00:00"/>
    <m/>
    <n v="2"/>
    <m/>
    <m/>
    <n v="1"/>
    <n v="20211230"/>
    <n v="20211218"/>
    <n v="7640"/>
    <n v="0"/>
    <m/>
  </r>
  <r>
    <n v="891380103"/>
    <s v="HOSPITAL SAN RAFAEL (CERRITO)"/>
    <m/>
    <n v="57390"/>
    <s v="_57390"/>
    <s v="891380103__57390"/>
    <s v="FVE"/>
    <n v="57390"/>
    <s v="891380103_FVE_57390"/>
    <d v="2021-11-30T00:00:00"/>
    <n v="76800"/>
    <n v="76800"/>
    <s v="B)Factura sin saldo ERP"/>
    <x v="0"/>
    <m/>
    <n v="0"/>
    <m/>
    <s v="Diferente_Alfa"/>
    <n v="76800"/>
    <n v="0"/>
    <n v="0"/>
    <n v="0"/>
    <n v="76800"/>
    <n v="0"/>
    <m/>
    <n v="0"/>
    <m/>
    <n v="0"/>
    <n v="76800"/>
    <n v="0"/>
    <n v="2201215379"/>
    <s v="26.04.2022"/>
    <n v="0"/>
    <d v="2021-11-30T00:00:00"/>
    <m/>
    <n v="2"/>
    <m/>
    <m/>
    <n v="1"/>
    <n v="20211230"/>
    <n v="20211218"/>
    <n v="76800"/>
    <n v="0"/>
    <m/>
  </r>
  <r>
    <n v="891380103"/>
    <s v="HOSPITAL SAN RAFAEL (CERRITO)"/>
    <m/>
    <n v="57856"/>
    <s v="_57856"/>
    <s v="891380103__57856"/>
    <s v="FVE"/>
    <n v="57856"/>
    <s v="891380103_FVE_57856"/>
    <d v="2021-11-30T00:00:00"/>
    <n v="80832"/>
    <n v="80832"/>
    <s v="C)Glosas total pendiente por respuesta de IPS"/>
    <x v="1"/>
    <m/>
    <n v="0"/>
    <m/>
    <s v="Diferente_Alfa"/>
    <n v="80832"/>
    <n v="0"/>
    <n v="0"/>
    <n v="0"/>
    <n v="0"/>
    <n v="0"/>
    <m/>
    <n v="80832"/>
    <s v="Se devuelve cuenta medica Covid, validar requisitos de resolucion 1463 para tramite de pago,anexar soporte de laboratorio no anexado y soporte sismuestra. carolina arango"/>
    <n v="80832"/>
    <n v="0"/>
    <n v="0"/>
    <m/>
    <m/>
    <n v="0"/>
    <d v="2021-11-30T00:00:00"/>
    <m/>
    <n v="9"/>
    <m/>
    <s v="SI"/>
    <n v="1"/>
    <n v="21001231"/>
    <n v="20211218"/>
    <n v="80832"/>
    <n v="0"/>
    <m/>
  </r>
  <r>
    <n v="891380103"/>
    <s v="HOSPITAL SAN RAFAEL (CERRITO)"/>
    <m/>
    <n v="4584"/>
    <s v="_4584"/>
    <s v="891380103__4584"/>
    <s v="NULL"/>
    <s v="NULL"/>
    <s v="891380103_NULL_NULL"/>
    <d v="2016-06-30T00:00:00"/>
    <n v="3910454"/>
    <n v="3910454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06-30T00:00:00"/>
    <m/>
    <m/>
    <m/>
    <m/>
    <m/>
    <m/>
    <m/>
    <n v="0"/>
    <n v="0"/>
    <m/>
  </r>
  <r>
    <n v="891380103"/>
    <s v="HOSPITAL SAN RAFAEL (CERRITO)"/>
    <m/>
    <n v="4692"/>
    <s v="_4692"/>
    <s v="891380103__4692"/>
    <s v="NULL"/>
    <s v="NULL"/>
    <s v="891380103_NULL_NULL"/>
    <d v="2016-08-29T00:00:00"/>
    <n v="54740"/>
    <n v="5474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08-29T00:00:00"/>
    <m/>
    <m/>
    <m/>
    <m/>
    <m/>
    <m/>
    <m/>
    <n v="0"/>
    <n v="0"/>
    <m/>
  </r>
  <r>
    <n v="891380103"/>
    <s v="HOSPITAL SAN RAFAEL (CERRITO)"/>
    <m/>
    <n v="4753"/>
    <s v="_4753"/>
    <s v="891380103__4753"/>
    <s v="NULL"/>
    <s v="NULL"/>
    <s v="891380103_NULL_NULL"/>
    <d v="2016-09-29T00:00:00"/>
    <n v="267910"/>
    <n v="26791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09-29T00:00:00"/>
    <m/>
    <m/>
    <m/>
    <m/>
    <m/>
    <m/>
    <m/>
    <n v="0"/>
    <n v="0"/>
    <m/>
  </r>
  <r>
    <n v="891380103"/>
    <s v="HOSPITAL SAN RAFAEL (CERRITO)"/>
    <m/>
    <n v="4824"/>
    <s v="_4824"/>
    <s v="891380103__4824"/>
    <s v="NULL"/>
    <s v="NULL"/>
    <s v="891380103_NULL_NULL"/>
    <d v="2016-10-31T00:00:00"/>
    <n v="93685"/>
    <n v="93685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10-31T00:00:00"/>
    <m/>
    <m/>
    <m/>
    <m/>
    <m/>
    <m/>
    <m/>
    <n v="0"/>
    <n v="0"/>
    <m/>
  </r>
  <r>
    <n v="891380103"/>
    <s v="HOSPITAL SAN RAFAEL (CERRITO)"/>
    <m/>
    <n v="4888"/>
    <s v="_4888"/>
    <s v="891380103__4888"/>
    <s v="NULL"/>
    <s v="NULL"/>
    <s v="891380103_NULL_NULL"/>
    <d v="2016-11-30T00:00:00"/>
    <n v="2899903"/>
    <n v="2899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11-30T00:00:00"/>
    <m/>
    <m/>
    <m/>
    <m/>
    <m/>
    <m/>
    <m/>
    <n v="0"/>
    <n v="0"/>
    <m/>
  </r>
  <r>
    <n v="891380103"/>
    <s v="HOSPITAL SAN RAFAEL (CERRITO)"/>
    <m/>
    <n v="4973"/>
    <s v="_4973"/>
    <s v="891380103__4973"/>
    <s v="NULL"/>
    <s v="NULL"/>
    <s v="891380103_NULL_NULL"/>
    <d v="2016-12-30T00:00:00"/>
    <n v="2068807"/>
    <n v="2068807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12-30T00:00:00"/>
    <m/>
    <m/>
    <m/>
    <m/>
    <m/>
    <m/>
    <m/>
    <n v="0"/>
    <n v="0"/>
    <m/>
  </r>
  <r>
    <n v="891380103"/>
    <s v="HOSPITAL SAN RAFAEL (CERRITO)"/>
    <m/>
    <n v="4974"/>
    <s v="_4974"/>
    <s v="891380103__4974"/>
    <s v="NULL"/>
    <s v="NULL"/>
    <s v="891380103_NULL_NULL"/>
    <d v="2016-12-30T00:00:00"/>
    <n v="557933"/>
    <n v="55793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6-12-30T00:00:00"/>
    <m/>
    <m/>
    <m/>
    <m/>
    <m/>
    <m/>
    <m/>
    <n v="0"/>
    <n v="0"/>
    <m/>
  </r>
  <r>
    <n v="891380103"/>
    <s v="HOSPITAL SAN RAFAEL (CERRITO)"/>
    <m/>
    <n v="5124"/>
    <s v="_5124"/>
    <s v="891380103__5124"/>
    <s v="NULL"/>
    <s v="NULL"/>
    <s v="891380103_NULL_NULL"/>
    <d v="2017-03-31T00:00:00"/>
    <n v="1475835"/>
    <n v="1475835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7-03-31T00:00:00"/>
    <m/>
    <m/>
    <m/>
    <m/>
    <m/>
    <m/>
    <m/>
    <n v="0"/>
    <n v="0"/>
    <m/>
  </r>
  <r>
    <n v="891380103"/>
    <s v="HOSPITAL SAN RAFAEL (CERRITO)"/>
    <m/>
    <n v="5229"/>
    <s v="_5229"/>
    <s v="891380103__5229"/>
    <s v="NULL"/>
    <s v="NULL"/>
    <s v="891380103_NULL_NULL"/>
    <d v="2017-05-31T00:00:00"/>
    <n v="2338691"/>
    <n v="2338691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7-05-31T00:00:00"/>
    <m/>
    <m/>
    <m/>
    <m/>
    <m/>
    <m/>
    <m/>
    <n v="0"/>
    <n v="0"/>
    <m/>
  </r>
  <r>
    <n v="891380103"/>
    <s v="HOSPITAL SAN RAFAEL (CERRITO)"/>
    <m/>
    <n v="5324"/>
    <s v="_5324"/>
    <s v="891380103__5324"/>
    <s v="NULL"/>
    <s v="NULL"/>
    <s v="891380103_NULL_NULL"/>
    <d v="2017-07-31T00:00:00"/>
    <n v="2984253"/>
    <n v="298425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7-07-31T00:00:00"/>
    <m/>
    <m/>
    <m/>
    <m/>
    <m/>
    <m/>
    <m/>
    <n v="0"/>
    <n v="0"/>
    <m/>
  </r>
  <r>
    <n v="891380103"/>
    <s v="HOSPITAL SAN RAFAEL (CERRITO)"/>
    <m/>
    <n v="5498"/>
    <s v="_5498"/>
    <s v="891380103__5498"/>
    <s v="NULL"/>
    <s v="NULL"/>
    <s v="891380103_NULL_NULL"/>
    <d v="2017-10-31T00:00:00"/>
    <n v="5399382"/>
    <n v="5399382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7-10-31T00:00:00"/>
    <m/>
    <m/>
    <m/>
    <m/>
    <m/>
    <m/>
    <m/>
    <n v="0"/>
    <n v="0"/>
    <m/>
  </r>
  <r>
    <n v="891380103"/>
    <s v="HOSPITAL SAN RAFAEL (CERRITO)"/>
    <m/>
    <n v="5682"/>
    <s v="_5682"/>
    <s v="891380103__5682"/>
    <s v="NULL"/>
    <s v="NULL"/>
    <s v="891380103_NULL_NULL"/>
    <d v="2018-01-29T00:00:00"/>
    <n v="27956"/>
    <n v="27956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8-01-29T00:00:00"/>
    <m/>
    <m/>
    <m/>
    <m/>
    <m/>
    <m/>
    <m/>
    <n v="0"/>
    <n v="0"/>
    <m/>
  </r>
  <r>
    <n v="891380103"/>
    <s v="HOSPITAL SAN RAFAEL (CERRITO)"/>
    <m/>
    <n v="5894"/>
    <s v="_5894"/>
    <s v="891380103__5894"/>
    <s v="NULL"/>
    <s v="NULL"/>
    <s v="891380103_NULL_NULL"/>
    <d v="2018-06-15T00:00:00"/>
    <n v="361196"/>
    <n v="361196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8-06-15T00:00:00"/>
    <m/>
    <m/>
    <m/>
    <m/>
    <m/>
    <m/>
    <m/>
    <n v="0"/>
    <n v="0"/>
    <m/>
  </r>
  <r>
    <n v="891380103"/>
    <s v="HOSPITAL SAN RAFAEL (CERRITO)"/>
    <m/>
    <n v="5983"/>
    <s v="_5983"/>
    <s v="891380103__5983"/>
    <s v="NULL"/>
    <s v="NULL"/>
    <s v="891380103_NULL_NULL"/>
    <d v="2018-06-15T00:00:00"/>
    <n v="11809"/>
    <n v="11809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8-06-15T00:00:00"/>
    <m/>
    <m/>
    <m/>
    <m/>
    <m/>
    <m/>
    <m/>
    <n v="0"/>
    <n v="0"/>
    <m/>
  </r>
  <r>
    <n v="891380103"/>
    <s v="HOSPITAL SAN RAFAEL (CERRITO)"/>
    <m/>
    <n v="6044"/>
    <s v="_6044"/>
    <s v="891380103__6044"/>
    <s v="NULL"/>
    <s v="NULL"/>
    <s v="891380103_NULL_NULL"/>
    <d v="2018-07-27T00:00:00"/>
    <n v="30040"/>
    <n v="3004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8-07-27T00:00:00"/>
    <m/>
    <m/>
    <m/>
    <m/>
    <m/>
    <m/>
    <m/>
    <n v="0"/>
    <n v="0"/>
    <m/>
  </r>
  <r>
    <n v="891380103"/>
    <s v="HOSPITAL SAN RAFAEL (CERRITO)"/>
    <m/>
    <n v="6190"/>
    <s v="_6190"/>
    <s v="891380103__6190"/>
    <s v="NULL"/>
    <s v="NULL"/>
    <s v="891380103_NULL_NULL"/>
    <d v="2018-09-27T00:00:00"/>
    <n v="371017"/>
    <n v="371017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8-09-27T00:00:00"/>
    <m/>
    <m/>
    <m/>
    <m/>
    <m/>
    <m/>
    <m/>
    <n v="0"/>
    <n v="0"/>
    <m/>
  </r>
  <r>
    <n v="891380103"/>
    <s v="HOSPITAL SAN RAFAEL (CERRITO)"/>
    <m/>
    <n v="6389"/>
    <s v="_6389"/>
    <s v="891380103__6389"/>
    <s v="NULL"/>
    <s v="NULL"/>
    <s v="891380103_NULL_NULL"/>
    <d v="2019-01-28T00:00:00"/>
    <n v="81312"/>
    <n v="81312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9-01-28T00:00:00"/>
    <m/>
    <m/>
    <m/>
    <m/>
    <m/>
    <m/>
    <m/>
    <n v="0"/>
    <n v="0"/>
    <m/>
  </r>
  <r>
    <n v="891380103"/>
    <s v="HOSPITAL SAN RAFAEL (CERRITO)"/>
    <m/>
    <n v="6390"/>
    <s v="_6390"/>
    <s v="891380103__6390"/>
    <s v="NULL"/>
    <s v="NULL"/>
    <s v="891380103_NULL_NULL"/>
    <d v="2019-11-27T00:00:00"/>
    <n v="3389325"/>
    <n v="3389325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9-11-27T00:00:00"/>
    <m/>
    <m/>
    <m/>
    <m/>
    <m/>
    <m/>
    <m/>
    <n v="0"/>
    <n v="0"/>
    <m/>
  </r>
  <r>
    <n v="891380103"/>
    <s v="HOSPITAL SAN RAFAEL (CERRITO)"/>
    <m/>
    <n v="6619"/>
    <s v="_6619"/>
    <s v="891380103__6619"/>
    <s v="NULL"/>
    <s v="NULL"/>
    <s v="891380103_NULL_NULL"/>
    <d v="2019-06-25T00:00:00"/>
    <n v="122831"/>
    <n v="122831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9-06-25T00:00:00"/>
    <m/>
    <m/>
    <m/>
    <m/>
    <m/>
    <m/>
    <m/>
    <n v="0"/>
    <n v="0"/>
    <m/>
  </r>
  <r>
    <n v="891380103"/>
    <s v="HOSPITAL SAN RAFAEL (CERRITO)"/>
    <m/>
    <n v="6777"/>
    <s v="_6777"/>
    <s v="891380103__6777"/>
    <s v="NULL"/>
    <s v="NULL"/>
    <s v="891380103_NULL_NULL"/>
    <d v="2019-09-30T00:00:00"/>
    <n v="260896"/>
    <n v="260896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9-09-30T00:00:00"/>
    <m/>
    <m/>
    <m/>
    <m/>
    <m/>
    <m/>
    <m/>
    <n v="0"/>
    <n v="0"/>
    <m/>
  </r>
  <r>
    <n v="891380103"/>
    <s v="HOSPITAL SAN RAFAEL (CERRITO)"/>
    <m/>
    <n v="6867"/>
    <s v="_6867"/>
    <s v="891380103__6867"/>
    <s v="NULL"/>
    <s v="NULL"/>
    <s v="891380103_NULL_NULL"/>
    <d v="2019-11-29T00:00:00"/>
    <n v="24236"/>
    <n v="24236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19-11-29T00:00:00"/>
    <m/>
    <m/>
    <m/>
    <m/>
    <m/>
    <m/>
    <m/>
    <n v="0"/>
    <n v="0"/>
    <m/>
  </r>
  <r>
    <n v="891380103"/>
    <s v="HOSPITAL SAN RAFAEL (CERRITO)"/>
    <m/>
    <n v="7090"/>
    <s v="_7090"/>
    <s v="891380103__7090"/>
    <s v="NULL"/>
    <s v="NULL"/>
    <s v="891380103_NULL_NULL"/>
    <d v="2020-03-31T00:00:00"/>
    <n v="632886"/>
    <n v="632886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0-03-31T00:00:00"/>
    <m/>
    <m/>
    <m/>
    <m/>
    <m/>
    <m/>
    <m/>
    <n v="0"/>
    <n v="0"/>
    <m/>
  </r>
  <r>
    <n v="891380103"/>
    <s v="HOSPITAL SAN RAFAEL (CERRITO)"/>
    <m/>
    <n v="7383"/>
    <s v="_7383"/>
    <s v="891380103__7383"/>
    <s v="NULL"/>
    <s v="NULL"/>
    <s v="891380103_NULL_NULL"/>
    <d v="2020-09-18T00:00:00"/>
    <n v="104700"/>
    <n v="104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0-09-18T00:00:00"/>
    <m/>
    <m/>
    <m/>
    <m/>
    <m/>
    <m/>
    <m/>
    <n v="0"/>
    <n v="0"/>
    <m/>
  </r>
  <r>
    <n v="891380103"/>
    <s v="HOSPITAL SAN RAFAEL (CERRITO)"/>
    <m/>
    <n v="7437"/>
    <s v="_7437"/>
    <s v="891380103__7437"/>
    <s v="NULL"/>
    <s v="NULL"/>
    <s v="891380103_NULL_NULL"/>
    <d v="2020-09-30T00:00:00"/>
    <n v="1108400"/>
    <n v="1108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0-09-30T00:00:00"/>
    <m/>
    <m/>
    <m/>
    <m/>
    <m/>
    <m/>
    <m/>
    <n v="0"/>
    <n v="0"/>
    <m/>
  </r>
  <r>
    <n v="891380103"/>
    <s v="HOSPITAL SAN RAFAEL (CERRITO)"/>
    <m/>
    <n v="7564"/>
    <s v="_7564"/>
    <s v="891380103__7564"/>
    <s v="NULL"/>
    <s v="NULL"/>
    <s v="891380103_NULL_NULL"/>
    <d v="2020-12-31T00:00:00"/>
    <n v="348883"/>
    <n v="34888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m/>
    <m/>
    <m/>
    <m/>
    <n v="0"/>
    <n v="0"/>
    <m/>
  </r>
  <r>
    <n v="891380103"/>
    <s v="HOSPITAL SAN RAFAEL (CERRITO)"/>
    <m/>
    <n v="7602"/>
    <s v="_7602"/>
    <s v="891380103__7602"/>
    <s v="NULL"/>
    <s v="NULL"/>
    <s v="891380103_NULL_NULL"/>
    <d v="2021-01-28T00:00:00"/>
    <n v="1010400"/>
    <n v="1010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1-28T00:00:00"/>
    <m/>
    <m/>
    <m/>
    <m/>
    <m/>
    <m/>
    <m/>
    <n v="0"/>
    <n v="0"/>
    <m/>
  </r>
  <r>
    <n v="891380103"/>
    <s v="HOSPITAL SAN RAFAEL (CERRITO)"/>
    <m/>
    <n v="7607"/>
    <s v="_7607"/>
    <s v="891380103__7607"/>
    <s v="NULL"/>
    <s v="NULL"/>
    <s v="891380103_NULL_NULL"/>
    <d v="2021-01-28T00:00:00"/>
    <n v="2136070"/>
    <n v="213607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1-28T00:00:00"/>
    <m/>
    <m/>
    <m/>
    <m/>
    <m/>
    <m/>
    <m/>
    <n v="0"/>
    <n v="0"/>
    <m/>
  </r>
  <r>
    <n v="891380103"/>
    <s v="HOSPITAL SAN RAFAEL (CERRITO)"/>
    <m/>
    <n v="17920"/>
    <s v="_17920"/>
    <s v="891380103__17920"/>
    <s v="NULL"/>
    <s v="NULL"/>
    <s v="891380103_NULL_NULL"/>
    <d v="2021-09-22T00:00:00"/>
    <n v="126300"/>
    <n v="126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8258"/>
    <s v="_18258"/>
    <s v="891380103__18258"/>
    <s v="NULL"/>
    <s v="NULL"/>
    <s v="891380103_NULL_NULL"/>
    <d v="2021-09-22T00:00:00"/>
    <n v="1038962"/>
    <n v="1038962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9722"/>
    <s v="_19722"/>
    <s v="891380103__19722"/>
    <s v="NULL"/>
    <s v="NULL"/>
    <s v="891380103_NULL_NULL"/>
    <d v="2021-09-22T00:00:00"/>
    <n v="113300"/>
    <n v="113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0166"/>
    <s v="_20166"/>
    <s v="891380103__20166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0223"/>
    <s v="_20223"/>
    <s v="891380103__20223"/>
    <s v="NULL"/>
    <s v="NULL"/>
    <s v="891380103_NULL_NULL"/>
    <d v="2021-09-22T00:00:00"/>
    <n v="369600"/>
    <n v="36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1332"/>
    <s v="_21332"/>
    <s v="891380103__21332"/>
    <s v="NULL"/>
    <s v="NULL"/>
    <s v="891380103_NULL_NULL"/>
    <d v="2021-09-22T00:00:00"/>
    <n v="75600"/>
    <n v="75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1335"/>
    <s v="_21335"/>
    <s v="891380103__21335"/>
    <s v="NULL"/>
    <s v="NULL"/>
    <s v="891380103_NULL_NULL"/>
    <d v="2021-09-22T00:00:00"/>
    <n v="151100"/>
    <n v="151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1343"/>
    <s v="_21343"/>
    <s v="891380103__21343"/>
    <s v="NULL"/>
    <s v="NULL"/>
    <s v="891380103_NULL_NULL"/>
    <d v="2021-09-22T00:00:00"/>
    <n v="110600"/>
    <n v="110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5692"/>
    <s v="_25692"/>
    <s v="891380103__25692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8033"/>
    <s v="_28033"/>
    <s v="891380103__28033"/>
    <s v="NULL"/>
    <s v="NULL"/>
    <s v="891380103_NULL_NULL"/>
    <d v="2021-09-22T00:00:00"/>
    <n v="79400"/>
    <n v="79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8897"/>
    <s v="_28897"/>
    <s v="891380103__28897"/>
    <s v="NULL"/>
    <s v="NULL"/>
    <s v="891380103_NULL_NULL"/>
    <d v="2021-09-22T00:00:00"/>
    <n v="64600"/>
    <n v="64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9110"/>
    <s v="_29110"/>
    <s v="891380103__29110"/>
    <s v="NULL"/>
    <s v="NULL"/>
    <s v="891380103_NULL_NULL"/>
    <d v="2021-09-22T00:00:00"/>
    <n v="75600"/>
    <n v="75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9479"/>
    <s v="_29479"/>
    <s v="891380103__29479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29485"/>
    <s v="_29485"/>
    <s v="891380103__29485"/>
    <s v="NULL"/>
    <s v="NULL"/>
    <s v="891380103_NULL_NULL"/>
    <d v="2021-09-22T00:00:00"/>
    <n v="61000"/>
    <n v="61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29962"/>
    <s v="_29962"/>
    <s v="891380103__29962"/>
    <s v="NULL"/>
    <s v="NULL"/>
    <s v="891380103_NULL_NULL"/>
    <d v="2021-09-22T00:00:00"/>
    <n v="66800"/>
    <n v="66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0004"/>
    <s v="_30004"/>
    <s v="891380103__30004"/>
    <s v="NULL"/>
    <s v="NULL"/>
    <s v="891380103_NULL_NULL"/>
    <d v="2021-09-22T00:00:00"/>
    <n v="63100"/>
    <n v="63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0386"/>
    <s v="_30386"/>
    <s v="891380103__30386"/>
    <s v="NULL"/>
    <s v="NULL"/>
    <s v="891380103_NULL_NULL"/>
    <d v="2021-09-22T00:00:00"/>
    <n v="69300"/>
    <n v="69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1438"/>
    <s v="_31438"/>
    <s v="891380103__31438"/>
    <s v="NULL"/>
    <s v="NULL"/>
    <s v="891380103_NULL_NULL"/>
    <d v="2021-09-22T00:00:00"/>
    <n v="77200"/>
    <n v="77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1798"/>
    <s v="_31798"/>
    <s v="891380103__31798"/>
    <s v="NULL"/>
    <s v="NULL"/>
    <s v="891380103_NULL_NULL"/>
    <d v="2021-09-22T00:00:00"/>
    <n v="551100"/>
    <n v="551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2834"/>
    <s v="_32834"/>
    <s v="891380103__32834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2962"/>
    <s v="_32962"/>
    <s v="891380103__32962"/>
    <s v="NULL"/>
    <s v="NULL"/>
    <s v="891380103_NULL_NULL"/>
    <d v="2021-09-22T00:00:00"/>
    <n v="564900"/>
    <n v="564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4956"/>
    <s v="_34956"/>
    <s v="891380103__34956"/>
    <s v="NULL"/>
    <s v="NULL"/>
    <s v="891380103_NULL_NULL"/>
    <d v="2021-09-22T00:00:00"/>
    <n v="126300"/>
    <n v="126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5245"/>
    <s v="_35245"/>
    <s v="891380103__35245"/>
    <s v="NULL"/>
    <s v="NULL"/>
    <s v="891380103_NULL_NULL"/>
    <d v="2021-09-22T00:00:00"/>
    <n v="406500"/>
    <n v="406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6338"/>
    <s v="_36338"/>
    <s v="891380103__36338"/>
    <s v="NULL"/>
    <s v="NULL"/>
    <s v="891380103_NULL_NULL"/>
    <d v="2021-09-22T00:00:00"/>
    <n v="68000"/>
    <n v="68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6412"/>
    <s v="_36412"/>
    <s v="891380103__36412"/>
    <s v="NULL"/>
    <s v="NULL"/>
    <s v="891380103_NULL_NULL"/>
    <d v="2021-09-22T00:00:00"/>
    <n v="71000"/>
    <n v="71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6747"/>
    <s v="_36747"/>
    <s v="891380103__36747"/>
    <s v="NULL"/>
    <s v="NULL"/>
    <s v="891380103_NULL_NULL"/>
    <d v="2021-09-22T00:00:00"/>
    <n v="644900"/>
    <n v="644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6875"/>
    <s v="_36875"/>
    <s v="891380103__36875"/>
    <s v="NULL"/>
    <s v="NULL"/>
    <s v="891380103_NULL_NULL"/>
    <d v="2021-09-22T00:00:00"/>
    <n v="75600"/>
    <n v="75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6917"/>
    <s v="_36917"/>
    <s v="891380103__36917"/>
    <s v="NULL"/>
    <s v="NULL"/>
    <s v="891380103_NULL_NULL"/>
    <d v="2021-09-22T00:00:00"/>
    <n v="129500"/>
    <n v="129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9426"/>
    <s v="_39426"/>
    <s v="891380103__39426"/>
    <s v="NULL"/>
    <s v="NULL"/>
    <s v="891380103_NULL_NULL"/>
    <d v="2021-09-22T00:00:00"/>
    <n v="102600"/>
    <n v="102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1773"/>
    <s v="_41773"/>
    <s v="891380103__41773"/>
    <s v="NULL"/>
    <s v="NULL"/>
    <s v="891380103_NULL_NULL"/>
    <d v="2021-09-22T00:00:00"/>
    <n v="428900"/>
    <n v="428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2741"/>
    <s v="_42741"/>
    <s v="891380103__42741"/>
    <s v="NULL"/>
    <s v="NULL"/>
    <s v="891380103_NULL_NULL"/>
    <d v="2021-09-22T00:00:00"/>
    <n v="131300"/>
    <n v="131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4639"/>
    <s v="_44639"/>
    <s v="891380103__44639"/>
    <s v="NULL"/>
    <s v="NULL"/>
    <s v="891380103_NULL_NULL"/>
    <d v="2021-09-22T00:00:00"/>
    <n v="60900"/>
    <n v="60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4640"/>
    <s v="_44640"/>
    <s v="891380103__44640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45708"/>
    <s v="_45708"/>
    <s v="891380103__45708"/>
    <s v="NULL"/>
    <s v="NULL"/>
    <s v="891380103_NULL_NULL"/>
    <d v="2021-09-22T00:00:00"/>
    <n v="188700"/>
    <n v="188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5709"/>
    <s v="_45709"/>
    <s v="891380103__45709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45710"/>
    <s v="_45710"/>
    <s v="891380103__45710"/>
    <s v="NULL"/>
    <s v="NULL"/>
    <s v="891380103_NULL_NULL"/>
    <d v="2021-09-22T00:00:00"/>
    <n v="149300"/>
    <n v="149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5776"/>
    <s v="_45776"/>
    <s v="891380103__45776"/>
    <s v="NULL"/>
    <s v="NULL"/>
    <s v="891380103_NULL_NULL"/>
    <d v="2021-09-22T00:00:00"/>
    <n v="36300"/>
    <n v="36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7305"/>
    <s v="_47305"/>
    <s v="891380103__47305"/>
    <s v="NULL"/>
    <s v="NULL"/>
    <s v="891380103_NULL_NULL"/>
    <d v="2021-09-22T00:00:00"/>
    <n v="145200"/>
    <n v="145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7920"/>
    <s v="_47920"/>
    <s v="891380103__47920"/>
    <s v="NULL"/>
    <s v="NULL"/>
    <s v="891380103_NULL_NULL"/>
    <d v="2021-09-22T00:00:00"/>
    <n v="69400"/>
    <n v="69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7931"/>
    <s v="_47931"/>
    <s v="891380103__47931"/>
    <s v="NULL"/>
    <s v="NULL"/>
    <s v="891380103_NULL_NULL"/>
    <d v="2021-09-22T00:00:00"/>
    <n v="196200"/>
    <n v="196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48612"/>
    <s v="_48612"/>
    <s v="891380103__48612"/>
    <s v="NULL"/>
    <s v="NULL"/>
    <s v="891380103_NULL_NULL"/>
    <d v="2021-09-22T00:00:00"/>
    <n v="79900"/>
    <n v="79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1002"/>
    <s v="_51002"/>
    <s v="891380103__51002"/>
    <s v="NULL"/>
    <s v="NULL"/>
    <s v="891380103_NULL_NULL"/>
    <d v="2021-09-22T00:00:00"/>
    <n v="66300"/>
    <n v="66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1850"/>
    <s v="_51850"/>
    <s v="891380103__51850"/>
    <s v="NULL"/>
    <s v="NULL"/>
    <s v="891380103_NULL_NULL"/>
    <d v="2021-09-22T00:00:00"/>
    <n v="92900"/>
    <n v="92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2173"/>
    <s v="_52173"/>
    <s v="891380103__52173"/>
    <s v="NULL"/>
    <s v="NULL"/>
    <s v="891380103_NULL_NULL"/>
    <d v="2021-09-22T00:00:00"/>
    <n v="79100"/>
    <n v="79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3208"/>
    <s v="_53208"/>
    <s v="891380103__53208"/>
    <s v="NULL"/>
    <s v="NULL"/>
    <s v="891380103_NULL_NULL"/>
    <d v="2021-09-22T00:00:00"/>
    <n v="84800"/>
    <n v="84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5231"/>
    <s v="_55231"/>
    <s v="891380103__55231"/>
    <s v="NULL"/>
    <s v="NULL"/>
    <s v="891380103_NULL_NULL"/>
    <d v="2021-09-22T00:00:00"/>
    <n v="68100"/>
    <n v="68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5256"/>
    <s v="_55256"/>
    <s v="891380103__55256"/>
    <s v="NULL"/>
    <s v="NULL"/>
    <s v="891380103_NULL_NULL"/>
    <d v="2021-09-22T00:00:00"/>
    <n v="244200"/>
    <n v="244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5800"/>
    <s v="_55800"/>
    <s v="891380103__55800"/>
    <s v="NULL"/>
    <s v="NULL"/>
    <s v="891380103_NULL_NULL"/>
    <d v="2021-09-22T00:00:00"/>
    <n v="36300"/>
    <n v="36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7478"/>
    <s v="_57478"/>
    <s v="891380103__57478"/>
    <s v="NULL"/>
    <s v="NULL"/>
    <s v="891380103_NULL_NULL"/>
    <d v="2021-09-22T00:00:00"/>
    <n v="400200"/>
    <n v="400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7845"/>
    <s v="_57845"/>
    <s v="891380103__57845"/>
    <s v="NULL"/>
    <s v="NULL"/>
    <s v="891380103_NULL_NULL"/>
    <d v="2021-09-22T00:00:00"/>
    <n v="78300"/>
    <n v="78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7857"/>
    <s v="_57857"/>
    <s v="891380103__57857"/>
    <s v="NULL"/>
    <s v="NULL"/>
    <s v="891380103_NULL_NULL"/>
    <d v="2021-09-22T00:00:00"/>
    <n v="789500"/>
    <n v="789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7976"/>
    <s v="_57976"/>
    <s v="891380103__57976"/>
    <s v="NULL"/>
    <s v="NULL"/>
    <s v="891380103_NULL_NULL"/>
    <d v="2021-09-22T00:00:00"/>
    <n v="69000"/>
    <n v="69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8662"/>
    <s v="_58662"/>
    <s v="891380103__58662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9704"/>
    <s v="_59704"/>
    <s v="891380103__59704"/>
    <s v="NULL"/>
    <s v="NULL"/>
    <s v="891380103_NULL_NULL"/>
    <d v="2021-09-22T00:00:00"/>
    <n v="68200"/>
    <n v="68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59988"/>
    <s v="_59988"/>
    <s v="891380103__59988"/>
    <s v="NULL"/>
    <s v="NULL"/>
    <s v="891380103_NULL_NULL"/>
    <d v="2021-09-22T00:00:00"/>
    <n v="70500"/>
    <n v="70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1222"/>
    <s v="_61222"/>
    <s v="891380103__61222"/>
    <s v="NULL"/>
    <s v="NULL"/>
    <s v="891380103_NULL_NULL"/>
    <d v="2021-09-22T00:00:00"/>
    <n v="74800"/>
    <n v="74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1914"/>
    <s v="_61914"/>
    <s v="891380103__61914"/>
    <s v="NULL"/>
    <s v="NULL"/>
    <s v="891380103_NULL_NULL"/>
    <d v="2021-09-22T00:00:00"/>
    <n v="60900"/>
    <n v="60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3987"/>
    <s v="_63987"/>
    <s v="891380103__63987"/>
    <s v="NULL"/>
    <s v="NULL"/>
    <s v="891380103_NULL_NULL"/>
    <d v="2021-09-22T00:00:00"/>
    <n v="62200"/>
    <n v="62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3996"/>
    <s v="_63996"/>
    <s v="891380103__63996"/>
    <s v="NULL"/>
    <s v="NULL"/>
    <s v="891380103_NULL_NULL"/>
    <d v="2021-09-22T00:00:00"/>
    <n v="79600"/>
    <n v="7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5438"/>
    <s v="_65438"/>
    <s v="891380103__65438"/>
    <s v="NULL"/>
    <s v="NULL"/>
    <s v="891380103_NULL_NULL"/>
    <d v="2021-09-22T00:00:00"/>
    <n v="112000"/>
    <n v="112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5501"/>
    <s v="_65501"/>
    <s v="891380103__65501"/>
    <s v="NULL"/>
    <s v="NULL"/>
    <s v="891380103_NULL_NULL"/>
    <d v="2021-09-22T00:00:00"/>
    <n v="67700"/>
    <n v="67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5518"/>
    <s v="_65518"/>
    <s v="891380103__65518"/>
    <s v="NULL"/>
    <s v="NULL"/>
    <s v="891380103_NULL_NULL"/>
    <d v="2021-09-22T00:00:00"/>
    <n v="142300"/>
    <n v="142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5991"/>
    <s v="_65991"/>
    <s v="891380103__65991"/>
    <s v="NULL"/>
    <s v="NULL"/>
    <s v="891380103_NULL_NULL"/>
    <d v="2021-09-22T00:00:00"/>
    <n v="61400"/>
    <n v="61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9498"/>
    <s v="_69498"/>
    <s v="891380103__69498"/>
    <s v="NULL"/>
    <s v="NULL"/>
    <s v="891380103_NULL_NULL"/>
    <d v="2021-09-22T00:00:00"/>
    <n v="209000"/>
    <n v="209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9526"/>
    <s v="_69526"/>
    <s v="891380103__69526"/>
    <s v="NULL"/>
    <s v="NULL"/>
    <s v="891380103_NULL_NULL"/>
    <d v="2021-09-22T00:00:00"/>
    <n v="85000"/>
    <n v="85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69565"/>
    <s v="_69565"/>
    <s v="891380103__69565"/>
    <s v="NULL"/>
    <s v="NULL"/>
    <s v="891380103_NULL_NULL"/>
    <d v="2021-09-22T00:00:00"/>
    <n v="81900"/>
    <n v="81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0041"/>
    <s v="_70041"/>
    <s v="891380103__70041"/>
    <s v="NULL"/>
    <s v="NULL"/>
    <s v="891380103_NULL_NULL"/>
    <d v="2021-09-22T00:00:00"/>
    <n v="63200"/>
    <n v="63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0042"/>
    <s v="_70042"/>
    <s v="891380103__70042"/>
    <s v="NULL"/>
    <s v="NULL"/>
    <s v="891380103_NULL_NULL"/>
    <d v="2021-11-30T00:00:00"/>
    <n v="80832"/>
    <n v="80832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70909"/>
    <s v="_70909"/>
    <s v="891380103__70909"/>
    <s v="NULL"/>
    <s v="NULL"/>
    <s v="891380103_NULL_NULL"/>
    <d v="2021-11-30T00:00:00"/>
    <n v="16000"/>
    <n v="16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73129"/>
    <s v="_73129"/>
    <s v="891380103__73129"/>
    <s v="NULL"/>
    <s v="NULL"/>
    <s v="891380103_NULL_NULL"/>
    <d v="2021-09-22T00:00:00"/>
    <n v="62000"/>
    <n v="62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3511"/>
    <s v="_73511"/>
    <s v="891380103__73511"/>
    <s v="NULL"/>
    <s v="NULL"/>
    <s v="891380103_NULL_NULL"/>
    <d v="2021-09-22T00:00:00"/>
    <n v="64800"/>
    <n v="64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5530"/>
    <s v="_75530"/>
    <s v="891380103__75530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5532"/>
    <s v="_75532"/>
    <s v="891380103__75532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75925"/>
    <s v="_75925"/>
    <s v="891380103__75925"/>
    <s v="NULL"/>
    <s v="NULL"/>
    <s v="891380103_NULL_NULL"/>
    <d v="2021-09-22T00:00:00"/>
    <n v="62200"/>
    <n v="62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7066"/>
    <s v="_77066"/>
    <s v="891380103__77066"/>
    <s v="NULL"/>
    <s v="NULL"/>
    <s v="891380103_NULL_NULL"/>
    <d v="2021-09-22T00:00:00"/>
    <n v="114000"/>
    <n v="114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7108"/>
    <s v="_77108"/>
    <s v="891380103__77108"/>
    <s v="NULL"/>
    <s v="NULL"/>
    <s v="891380103_NULL_NULL"/>
    <d v="2021-09-22T00:00:00"/>
    <n v="77900"/>
    <n v="77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79843"/>
    <s v="_79843"/>
    <s v="891380103__79843"/>
    <s v="NULL"/>
    <s v="NULL"/>
    <s v="891380103_NULL_NULL"/>
    <d v="2021-09-22T00:00:00"/>
    <n v="150200"/>
    <n v="150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80812"/>
    <s v="_80812"/>
    <s v="891380103__80812"/>
    <s v="NULL"/>
    <s v="NULL"/>
    <s v="891380103_NULL_NULL"/>
    <d v="2021-09-22T00:00:00"/>
    <n v="66600"/>
    <n v="66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85921"/>
    <s v="_85921"/>
    <s v="891380103__85921"/>
    <s v="NULL"/>
    <s v="NULL"/>
    <s v="891380103_NULL_NULL"/>
    <d v="2021-09-22T00:00:00"/>
    <n v="129500"/>
    <n v="129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88350"/>
    <s v="_88350"/>
    <s v="891380103__88350"/>
    <s v="NULL"/>
    <s v="NULL"/>
    <s v="891380103_NULL_NULL"/>
    <d v="2021-09-22T00:00:00"/>
    <n v="62300"/>
    <n v="623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88370"/>
    <s v="_88370"/>
    <s v="891380103__88370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89960"/>
    <s v="_89960"/>
    <s v="891380103__89960"/>
    <s v="NULL"/>
    <s v="NULL"/>
    <s v="891380103_NULL_NULL"/>
    <d v="2021-09-22T00:00:00"/>
    <n v="154000"/>
    <n v="154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1116"/>
    <s v="_91116"/>
    <s v="891380103__91116"/>
    <s v="NULL"/>
    <s v="NULL"/>
    <s v="891380103_NULL_NULL"/>
    <d v="2021-09-22T00:00:00"/>
    <n v="136700"/>
    <n v="136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2331"/>
    <s v="_92331"/>
    <s v="891380103__92331"/>
    <s v="NULL"/>
    <s v="NULL"/>
    <s v="891380103_NULL_NULL"/>
    <d v="2021-09-22T00:00:00"/>
    <n v="77100"/>
    <n v="771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5116"/>
    <s v="_95116"/>
    <s v="891380103__95116"/>
    <s v="NULL"/>
    <s v="NULL"/>
    <s v="891380103_NULL_NULL"/>
    <d v="2021-11-30T00:00:00"/>
    <n v="16000"/>
    <n v="16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95730"/>
    <s v="_95730"/>
    <s v="891380103__95730"/>
    <s v="NULL"/>
    <s v="NULL"/>
    <s v="891380103_NULL_NULL"/>
    <d v="2021-09-22T00:00:00"/>
    <n v="60900"/>
    <n v="60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5731"/>
    <s v="_95731"/>
    <s v="891380103__95731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95931"/>
    <s v="_95931"/>
    <s v="891380103__95931"/>
    <s v="NULL"/>
    <s v="NULL"/>
    <s v="891380103_NULL_NULL"/>
    <d v="2021-09-22T00:00:00"/>
    <n v="68700"/>
    <n v="68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397"/>
    <s v="_96397"/>
    <s v="891380103__96397"/>
    <s v="NULL"/>
    <s v="NULL"/>
    <s v="891380103_NULL_NULL"/>
    <d v="2021-11-30T00:00:00"/>
    <n v="3800"/>
    <n v="3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96594"/>
    <s v="_96594"/>
    <s v="891380103__96594"/>
    <s v="NULL"/>
    <s v="NULL"/>
    <s v="891380103_NULL_NULL"/>
    <d v="2021-09-22T00:00:00"/>
    <n v="206400"/>
    <n v="206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606"/>
    <s v="_96606"/>
    <s v="891380103__96606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96607"/>
    <s v="_96607"/>
    <s v="891380103__96607"/>
    <s v="NULL"/>
    <s v="NULL"/>
    <s v="891380103_NULL_NULL"/>
    <d v="2021-09-22T00:00:00"/>
    <n v="221700"/>
    <n v="2217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626"/>
    <s v="_96626"/>
    <s v="891380103__96626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641"/>
    <s v="_96641"/>
    <s v="891380103__96641"/>
    <s v="NULL"/>
    <s v="NULL"/>
    <s v="891380103_NULL_NULL"/>
    <d v="2021-09-22T00:00:00"/>
    <n v="424900"/>
    <n v="424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687"/>
    <s v="_96687"/>
    <s v="891380103__96687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6702"/>
    <s v="_96702"/>
    <s v="891380103__96702"/>
    <s v="NULL"/>
    <s v="NULL"/>
    <s v="891380103_NULL_NULL"/>
    <d v="2021-09-22T00:00:00"/>
    <n v="75900"/>
    <n v="75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7480"/>
    <s v="_97480"/>
    <s v="891380103__97480"/>
    <s v="NULL"/>
    <s v="NULL"/>
    <s v="891380103_NULL_NULL"/>
    <d v="2021-09-22T00:00:00"/>
    <n v="66400"/>
    <n v="66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7507"/>
    <s v="_97507"/>
    <s v="891380103__97507"/>
    <s v="NULL"/>
    <s v="NULL"/>
    <s v="891380103_NULL_NULL"/>
    <d v="2021-09-22T00:00:00"/>
    <n v="65500"/>
    <n v="65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7642"/>
    <s v="_97642"/>
    <s v="891380103__97642"/>
    <s v="NULL"/>
    <s v="NULL"/>
    <s v="891380103_NULL_NULL"/>
    <d v="2021-09-22T00:00:00"/>
    <n v="86500"/>
    <n v="865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122"/>
    <s v="_98122"/>
    <s v="891380103__98122"/>
    <s v="NULL"/>
    <s v="NULL"/>
    <s v="891380103_NULL_NULL"/>
    <d v="2021-09-22T00:00:00"/>
    <n v="112200"/>
    <n v="112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545"/>
    <s v="_98545"/>
    <s v="891380103__98545"/>
    <s v="NULL"/>
    <s v="NULL"/>
    <s v="891380103_NULL_NULL"/>
    <d v="2021-09-22T00:00:00"/>
    <n v="184200"/>
    <n v="184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569"/>
    <s v="_98569"/>
    <s v="891380103__98569"/>
    <s v="NULL"/>
    <s v="NULL"/>
    <s v="891380103_NULL_NULL"/>
    <d v="2021-09-22T00:00:00"/>
    <n v="127600"/>
    <n v="127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575"/>
    <s v="_98575"/>
    <s v="891380103__98575"/>
    <s v="NULL"/>
    <s v="NULL"/>
    <s v="891380103_NULL_NULL"/>
    <d v="2021-09-22T00:00:00"/>
    <n v="59600"/>
    <n v="596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576"/>
    <s v="_98576"/>
    <s v="891380103__98576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98913"/>
    <s v="_98913"/>
    <s v="891380103__98913"/>
    <s v="NULL"/>
    <s v="NULL"/>
    <s v="891380103_NULL_NULL"/>
    <d v="2021-09-22T00:00:00"/>
    <n v="391900"/>
    <n v="3919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98948"/>
    <s v="_98948"/>
    <s v="891380103__98948"/>
    <s v="NULL"/>
    <s v="NULL"/>
    <s v="891380103_NULL_NULL"/>
    <d v="2021-09-22T00:00:00"/>
    <n v="66800"/>
    <n v="668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02165"/>
    <s v="_102165"/>
    <s v="891380103__102165"/>
    <s v="NULL"/>
    <s v="NULL"/>
    <s v="891380103_NULL_NULL"/>
    <d v="2021-09-22T00:00:00"/>
    <n v="68200"/>
    <n v="682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04008"/>
    <s v="_104008"/>
    <s v="891380103__104008"/>
    <s v="NULL"/>
    <s v="NULL"/>
    <s v="891380103_NULL_NULL"/>
    <d v="2021-11-30T00:00:00"/>
    <n v="91903"/>
    <n v="91903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11-30T00:00:00"/>
    <m/>
    <m/>
    <m/>
    <m/>
    <m/>
    <m/>
    <m/>
    <n v="0"/>
    <n v="0"/>
    <m/>
  </r>
  <r>
    <n v="891380103"/>
    <s v="HOSPITAL SAN RAFAEL (CERRITO)"/>
    <m/>
    <n v="104009"/>
    <s v="_104009"/>
    <s v="891380103__104009"/>
    <s v="NULL"/>
    <s v="NULL"/>
    <s v="891380103_NULL_NULL"/>
    <d v="2021-09-22T00:00:00"/>
    <n v="61400"/>
    <n v="614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04230"/>
    <s v="_104230"/>
    <s v="891380103__104230"/>
    <s v="NULL"/>
    <s v="NULL"/>
    <s v="891380103_NULL_NULL"/>
    <d v="2021-09-22T00:00:00"/>
    <n v="68000"/>
    <n v="68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105790"/>
    <s v="_105790"/>
    <s v="891380103__105790"/>
    <s v="NULL"/>
    <s v="NULL"/>
    <s v="891380103_NULL_NULL"/>
    <d v="2021-09-22T00:00:00"/>
    <n v="77000"/>
    <n v="77000"/>
    <s v="A)Factura no radicada en ERP"/>
    <x v="2"/>
    <m/>
    <n v="0"/>
    <m/>
    <s v="no_cruza"/>
    <n v="0"/>
    <n v="0"/>
    <n v="0"/>
    <n v="0"/>
    <n v="0"/>
    <n v="0"/>
    <m/>
    <n v="0"/>
    <m/>
    <n v="0"/>
    <n v="0"/>
    <n v="0"/>
    <m/>
    <m/>
    <n v="0"/>
    <d v="2021-09-22T00:00:00"/>
    <m/>
    <m/>
    <m/>
    <m/>
    <m/>
    <m/>
    <m/>
    <n v="0"/>
    <n v="0"/>
    <m/>
  </r>
  <r>
    <n v="891380103"/>
    <s v="HOSPITAL SAN RAFAEL (CERRITO)"/>
    <m/>
    <n v="3921"/>
    <s v="_3921"/>
    <s v="891380103__3921"/>
    <m/>
    <n v="3921"/>
    <s v="891380103__3921"/>
    <d v="2015-04-20T00:00:00"/>
    <n v="1950494"/>
    <n v="1950494"/>
    <s v="B)Factura sin saldo ERP/conciliar diferencia glosa aceptada"/>
    <x v="3"/>
    <m/>
    <n v="0"/>
    <m/>
    <s v="OK"/>
    <n v="4334400"/>
    <n v="0"/>
    <n v="0"/>
    <n v="0"/>
    <n v="3394200"/>
    <n v="940200"/>
    <m/>
    <n v="0"/>
    <m/>
    <n v="0"/>
    <n v="3394200"/>
    <n v="0"/>
    <n v="2200329987"/>
    <s v="20.10.2015"/>
    <n v="0"/>
    <d v="2015-04-20T00:00:00"/>
    <m/>
    <n v="2"/>
    <m/>
    <m/>
    <n v="2"/>
    <n v="20180430"/>
    <n v="20180419"/>
    <n v="4334400"/>
    <n v="940200"/>
    <m/>
  </r>
  <r>
    <n v="891380103"/>
    <s v="HOSPITAL SAN RAFAEL (CERRITO)"/>
    <m/>
    <n v="4213"/>
    <s v="_4213"/>
    <s v="891380103__4213"/>
    <m/>
    <n v="4213"/>
    <s v="891380103__4213"/>
    <d v="2015-10-31T00:00:00"/>
    <n v="513684"/>
    <n v="513684"/>
    <s v="B)Factura sin saldo ERP/conciliar diferencia glosa aceptada"/>
    <x v="3"/>
    <m/>
    <n v="0"/>
    <m/>
    <s v="OK"/>
    <n v="2262919"/>
    <n v="0"/>
    <n v="0"/>
    <n v="0"/>
    <n v="2021595"/>
    <n v="241324"/>
    <m/>
    <n v="0"/>
    <m/>
    <n v="0"/>
    <n v="2021595"/>
    <n v="0"/>
    <n v="2200358147"/>
    <s v="28.03.2016"/>
    <n v="0"/>
    <d v="2015-10-31T00:00:00"/>
    <m/>
    <n v="2"/>
    <m/>
    <m/>
    <n v="2"/>
    <n v="20180130"/>
    <n v="20180122"/>
    <n v="2262919"/>
    <n v="241324"/>
    <m/>
  </r>
  <r>
    <n v="891380103"/>
    <s v="HOSPITAL SAN RAFAEL (CERRITO)"/>
    <m/>
    <n v="4215"/>
    <s v="_4215"/>
    <s v="891380103__4215"/>
    <m/>
    <n v="4215"/>
    <s v="891380103__4215"/>
    <d v="2015-10-31T00:00:00"/>
    <n v="416224"/>
    <n v="416224"/>
    <s v="B)Factura sin saldo ERP/conciliar diferencia glosa aceptada"/>
    <x v="3"/>
    <m/>
    <n v="0"/>
    <m/>
    <s v="OK"/>
    <n v="895444"/>
    <n v="0"/>
    <n v="0"/>
    <n v="0"/>
    <n v="674045"/>
    <n v="221399"/>
    <m/>
    <n v="0"/>
    <m/>
    <n v="0"/>
    <n v="674045"/>
    <n v="0"/>
    <n v="2200344337"/>
    <s v="05.01.2016"/>
    <n v="0"/>
    <d v="2015-10-31T00:00:00"/>
    <m/>
    <n v="2"/>
    <m/>
    <m/>
    <n v="2"/>
    <n v="20180130"/>
    <n v="20180122"/>
    <n v="895444"/>
    <n v="221399"/>
    <m/>
  </r>
  <r>
    <n v="891380103"/>
    <s v="HOSPITAL SAN RAFAEL (CERRITO)"/>
    <m/>
    <n v="4404"/>
    <s v="_4404"/>
    <s v="891380103__4404"/>
    <m/>
    <n v="4404"/>
    <s v="891380103__4404"/>
    <d v="2016-02-29T00:00:00"/>
    <n v="858700"/>
    <n v="858700"/>
    <s v="B)Factura sin saldo ERP/conciliar diferencia glosa aceptada"/>
    <x v="3"/>
    <m/>
    <n v="0"/>
    <m/>
    <s v="OK"/>
    <n v="2348562"/>
    <n v="0"/>
    <n v="0"/>
    <n v="0"/>
    <n v="1557726"/>
    <n v="790836"/>
    <m/>
    <n v="0"/>
    <m/>
    <n v="0"/>
    <n v="1557726"/>
    <n v="0"/>
    <n v="2200380057"/>
    <s v="26.07.2016"/>
    <n v="0"/>
    <d v="2016-02-29T00:00:00"/>
    <m/>
    <n v="2"/>
    <m/>
    <m/>
    <n v="2"/>
    <n v="20180930"/>
    <n v="20180919"/>
    <n v="2348562"/>
    <n v="790836"/>
    <m/>
  </r>
  <r>
    <n v="891380103"/>
    <s v="HOSPITAL SAN RAFAEL (CERRITO)"/>
    <m/>
    <n v="4465"/>
    <s v="_4465"/>
    <s v="891380103__4465"/>
    <m/>
    <n v="4465"/>
    <s v="891380103__4465"/>
    <d v="2016-04-30T00:00:00"/>
    <n v="1695"/>
    <n v="1695"/>
    <s v="B)Factura sin saldo ERP/conciliar diferencia glosa aceptada"/>
    <x v="3"/>
    <m/>
    <n v="0"/>
    <m/>
    <s v="OK"/>
    <n v="2763236"/>
    <n v="0"/>
    <n v="0"/>
    <n v="0"/>
    <n v="2276936"/>
    <n v="486300"/>
    <m/>
    <n v="0"/>
    <m/>
    <n v="0"/>
    <n v="2276936"/>
    <n v="0"/>
    <n v="2200385625"/>
    <s v="23.08.2016"/>
    <n v="0"/>
    <d v="2016-04-30T00:00:00"/>
    <m/>
    <n v="2"/>
    <m/>
    <m/>
    <n v="2"/>
    <n v="20180930"/>
    <n v="20180919"/>
    <n v="2763236"/>
    <n v="4863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5">
        <item x="0"/>
        <item x="3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3"/>
  </rowFields>
  <rowItems count="5">
    <i>
      <x v="2"/>
    </i>
    <i>
      <x v="1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" fld="11" baseField="0" baseItem="0" numFmtId="165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field="13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workbookViewId="0">
      <selection activeCell="F14" sqref="F14"/>
    </sheetView>
  </sheetViews>
  <sheetFormatPr baseColWidth="10" defaultRowHeight="15" x14ac:dyDescent="0.25"/>
  <sheetData>
    <row r="1" spans="1:5" x14ac:dyDescent="0.25">
      <c r="A1" s="1" t="s">
        <v>0</v>
      </c>
      <c r="B1" s="2"/>
      <c r="C1" s="2"/>
      <c r="D1" s="2"/>
      <c r="E1" s="3"/>
    </row>
    <row r="2" spans="1:5" x14ac:dyDescent="0.25">
      <c r="A2" s="71" t="s">
        <v>1</v>
      </c>
      <c r="B2" s="72"/>
      <c r="C2" s="72"/>
      <c r="D2" s="72"/>
      <c r="E2" s="73"/>
    </row>
    <row r="3" spans="1:5" x14ac:dyDescent="0.25">
      <c r="A3" s="74" t="s">
        <v>2</v>
      </c>
      <c r="B3" s="75"/>
      <c r="C3" s="75"/>
      <c r="D3" s="75"/>
      <c r="E3" s="76"/>
    </row>
    <row r="4" spans="1:5" ht="24" x14ac:dyDescent="0.25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spans="1:5" x14ac:dyDescent="0.25">
      <c r="A5" s="6">
        <v>891380103</v>
      </c>
      <c r="B5" s="7" t="s">
        <v>8</v>
      </c>
      <c r="C5" s="8">
        <v>42114</v>
      </c>
      <c r="D5" s="9">
        <v>1950494</v>
      </c>
      <c r="E5" s="10">
        <v>1950494</v>
      </c>
    </row>
    <row r="6" spans="1:5" x14ac:dyDescent="0.25">
      <c r="A6" s="6">
        <v>891380103</v>
      </c>
      <c r="B6" s="7" t="s">
        <v>9</v>
      </c>
      <c r="C6" s="8">
        <v>42308</v>
      </c>
      <c r="D6" s="9">
        <v>416224</v>
      </c>
      <c r="E6" s="10">
        <v>416224</v>
      </c>
    </row>
    <row r="7" spans="1:5" x14ac:dyDescent="0.25">
      <c r="A7" s="6">
        <v>891380103</v>
      </c>
      <c r="B7" s="7" t="s">
        <v>10</v>
      </c>
      <c r="C7" s="8">
        <v>42308</v>
      </c>
      <c r="D7" s="9">
        <v>513684</v>
      </c>
      <c r="E7" s="10">
        <v>513684</v>
      </c>
    </row>
    <row r="8" spans="1:5" x14ac:dyDescent="0.25">
      <c r="A8" s="6">
        <v>891380103</v>
      </c>
      <c r="B8" s="7" t="s">
        <v>11</v>
      </c>
      <c r="C8" s="8">
        <v>42429</v>
      </c>
      <c r="D8" s="9">
        <v>858700</v>
      </c>
      <c r="E8" s="10">
        <v>858700</v>
      </c>
    </row>
    <row r="9" spans="1:5" x14ac:dyDescent="0.25">
      <c r="A9" s="6">
        <v>891380103</v>
      </c>
      <c r="B9" s="7" t="s">
        <v>12</v>
      </c>
      <c r="C9" s="8">
        <v>42490</v>
      </c>
      <c r="D9" s="9">
        <v>1695</v>
      </c>
      <c r="E9" s="10">
        <v>1695</v>
      </c>
    </row>
    <row r="10" spans="1:5" x14ac:dyDescent="0.25">
      <c r="A10" s="6">
        <v>891380103</v>
      </c>
      <c r="B10" s="7" t="s">
        <v>13</v>
      </c>
      <c r="C10" s="8">
        <v>42551</v>
      </c>
      <c r="D10" s="9">
        <v>3910454</v>
      </c>
      <c r="E10" s="10">
        <v>3910454</v>
      </c>
    </row>
    <row r="11" spans="1:5" x14ac:dyDescent="0.25">
      <c r="A11" s="6">
        <v>891380103</v>
      </c>
      <c r="B11" s="7" t="s">
        <v>14</v>
      </c>
      <c r="C11" s="8">
        <v>42611</v>
      </c>
      <c r="D11" s="9">
        <v>54740</v>
      </c>
      <c r="E11" s="10">
        <v>54740</v>
      </c>
    </row>
    <row r="12" spans="1:5" x14ac:dyDescent="0.25">
      <c r="A12" s="6">
        <v>891380103</v>
      </c>
      <c r="B12" s="7" t="s">
        <v>15</v>
      </c>
      <c r="C12" s="8">
        <v>42642</v>
      </c>
      <c r="D12" s="9">
        <v>267910</v>
      </c>
      <c r="E12" s="10">
        <v>267910</v>
      </c>
    </row>
    <row r="13" spans="1:5" x14ac:dyDescent="0.25">
      <c r="A13" s="6">
        <v>891380103</v>
      </c>
      <c r="B13" s="7" t="s">
        <v>16</v>
      </c>
      <c r="C13" s="8">
        <v>42674</v>
      </c>
      <c r="D13" s="9">
        <v>93685</v>
      </c>
      <c r="E13" s="10">
        <v>93685</v>
      </c>
    </row>
    <row r="14" spans="1:5" x14ac:dyDescent="0.25">
      <c r="A14" s="6">
        <v>891380103</v>
      </c>
      <c r="B14" s="7" t="s">
        <v>17</v>
      </c>
      <c r="C14" s="8">
        <v>42704</v>
      </c>
      <c r="D14" s="9">
        <v>2899903</v>
      </c>
      <c r="E14" s="10">
        <v>2899903</v>
      </c>
    </row>
    <row r="15" spans="1:5" x14ac:dyDescent="0.25">
      <c r="A15" s="6">
        <v>891380103</v>
      </c>
      <c r="B15" s="7" t="s">
        <v>18</v>
      </c>
      <c r="C15" s="8">
        <v>42734</v>
      </c>
      <c r="D15" s="9">
        <v>2068807</v>
      </c>
      <c r="E15" s="10">
        <v>2068807</v>
      </c>
    </row>
    <row r="16" spans="1:5" x14ac:dyDescent="0.25">
      <c r="A16" s="6">
        <v>891380103</v>
      </c>
      <c r="B16" s="7" t="s">
        <v>19</v>
      </c>
      <c r="C16" s="8">
        <v>42825</v>
      </c>
      <c r="D16" s="9">
        <v>1475835</v>
      </c>
      <c r="E16" s="10">
        <v>1475835</v>
      </c>
    </row>
    <row r="17" spans="1:5" x14ac:dyDescent="0.25">
      <c r="A17" s="6">
        <v>891380103</v>
      </c>
      <c r="B17" s="7" t="s">
        <v>20</v>
      </c>
      <c r="C17" s="8">
        <v>42886</v>
      </c>
      <c r="D17" s="9">
        <v>2338691</v>
      </c>
      <c r="E17" s="10">
        <v>2338691</v>
      </c>
    </row>
    <row r="18" spans="1:5" x14ac:dyDescent="0.25">
      <c r="A18" s="6">
        <v>891380103</v>
      </c>
      <c r="B18" s="7" t="s">
        <v>21</v>
      </c>
      <c r="C18" s="8">
        <v>42947</v>
      </c>
      <c r="D18" s="9">
        <v>2984253</v>
      </c>
      <c r="E18" s="10">
        <v>2984253</v>
      </c>
    </row>
    <row r="19" spans="1:5" x14ac:dyDescent="0.25">
      <c r="A19" s="6">
        <v>891380103</v>
      </c>
      <c r="B19" s="7" t="s">
        <v>22</v>
      </c>
      <c r="C19" s="8">
        <v>43039</v>
      </c>
      <c r="D19" s="9">
        <v>5399382</v>
      </c>
      <c r="E19" s="10">
        <v>5399382</v>
      </c>
    </row>
    <row r="20" spans="1:5" x14ac:dyDescent="0.25">
      <c r="A20" s="6">
        <v>891380103</v>
      </c>
      <c r="B20" s="7" t="s">
        <v>23</v>
      </c>
      <c r="C20" s="8">
        <v>43266</v>
      </c>
      <c r="D20" s="9">
        <v>11809</v>
      </c>
      <c r="E20" s="10">
        <v>11809</v>
      </c>
    </row>
    <row r="21" spans="1:5" x14ac:dyDescent="0.25">
      <c r="A21" s="6">
        <v>891380103</v>
      </c>
      <c r="B21" s="7" t="s">
        <v>24</v>
      </c>
      <c r="C21" s="8">
        <v>43308</v>
      </c>
      <c r="D21" s="9">
        <v>30040</v>
      </c>
      <c r="E21" s="10">
        <v>30040</v>
      </c>
    </row>
    <row r="22" spans="1:5" x14ac:dyDescent="0.25">
      <c r="A22" s="6">
        <v>891380103</v>
      </c>
      <c r="B22" s="7" t="s">
        <v>25</v>
      </c>
      <c r="C22" s="8">
        <v>43738</v>
      </c>
      <c r="D22" s="9">
        <v>260896</v>
      </c>
      <c r="E22" s="10">
        <v>260896</v>
      </c>
    </row>
    <row r="23" spans="1:5" x14ac:dyDescent="0.25">
      <c r="A23" s="6">
        <v>891380103</v>
      </c>
      <c r="B23" s="7" t="s">
        <v>26</v>
      </c>
      <c r="C23" s="8">
        <v>43796</v>
      </c>
      <c r="D23" s="9">
        <v>3389325</v>
      </c>
      <c r="E23" s="10">
        <v>3389325</v>
      </c>
    </row>
    <row r="24" spans="1:5" x14ac:dyDescent="0.25">
      <c r="A24" s="6">
        <v>891380103</v>
      </c>
      <c r="B24" s="7" t="s">
        <v>27</v>
      </c>
      <c r="C24" s="8">
        <v>43798</v>
      </c>
      <c r="D24" s="9">
        <v>24236</v>
      </c>
      <c r="E24" s="10">
        <v>24236</v>
      </c>
    </row>
    <row r="25" spans="1:5" x14ac:dyDescent="0.25">
      <c r="A25" s="6">
        <v>891380103</v>
      </c>
      <c r="B25" s="7" t="s">
        <v>28</v>
      </c>
      <c r="C25" s="8">
        <v>43921</v>
      </c>
      <c r="D25" s="9">
        <v>632886</v>
      </c>
      <c r="E25" s="10">
        <v>632886</v>
      </c>
    </row>
    <row r="26" spans="1:5" x14ac:dyDescent="0.25">
      <c r="A26" s="6">
        <v>891380103</v>
      </c>
      <c r="B26" s="7" t="s">
        <v>29</v>
      </c>
      <c r="C26" s="8">
        <v>44092</v>
      </c>
      <c r="D26" s="9">
        <v>104700</v>
      </c>
      <c r="E26" s="10">
        <v>104700</v>
      </c>
    </row>
    <row r="27" spans="1:5" x14ac:dyDescent="0.25">
      <c r="A27" s="6">
        <v>891380103</v>
      </c>
      <c r="B27" s="7" t="s">
        <v>30</v>
      </c>
      <c r="C27" s="8">
        <v>44104</v>
      </c>
      <c r="D27" s="9">
        <v>1108400</v>
      </c>
      <c r="E27" s="10">
        <v>1108400</v>
      </c>
    </row>
    <row r="28" spans="1:5" x14ac:dyDescent="0.25">
      <c r="A28" s="6">
        <v>891380103</v>
      </c>
      <c r="B28" s="7" t="s">
        <v>31</v>
      </c>
      <c r="C28" s="8">
        <v>44196</v>
      </c>
      <c r="D28" s="9">
        <v>348883</v>
      </c>
      <c r="E28" s="10">
        <v>348883</v>
      </c>
    </row>
    <row r="29" spans="1:5" x14ac:dyDescent="0.25">
      <c r="A29" s="6">
        <v>891380103</v>
      </c>
      <c r="B29" s="7" t="s">
        <v>32</v>
      </c>
      <c r="C29" s="8">
        <v>44224</v>
      </c>
      <c r="D29" s="9">
        <v>2136070</v>
      </c>
      <c r="E29" s="10">
        <v>2136070</v>
      </c>
    </row>
    <row r="30" spans="1:5" x14ac:dyDescent="0.25">
      <c r="A30" s="6">
        <v>891380103</v>
      </c>
      <c r="B30" s="7" t="s">
        <v>33</v>
      </c>
      <c r="C30" s="8">
        <v>44461</v>
      </c>
      <c r="D30" s="9">
        <v>71000</v>
      </c>
      <c r="E30" s="10">
        <v>71000</v>
      </c>
    </row>
    <row r="31" spans="1:5" x14ac:dyDescent="0.25">
      <c r="A31" s="6">
        <v>891380103</v>
      </c>
      <c r="B31" s="7" t="s">
        <v>34</v>
      </c>
      <c r="C31" s="8">
        <v>44461</v>
      </c>
      <c r="D31" s="9">
        <v>564900</v>
      </c>
      <c r="E31" s="10">
        <v>564900</v>
      </c>
    </row>
    <row r="32" spans="1:5" x14ac:dyDescent="0.25">
      <c r="A32" s="6">
        <v>891380103</v>
      </c>
      <c r="B32" s="7" t="s">
        <v>35</v>
      </c>
      <c r="C32" s="8">
        <v>44461</v>
      </c>
      <c r="D32" s="9">
        <v>59600</v>
      </c>
      <c r="E32" s="10">
        <v>59600</v>
      </c>
    </row>
    <row r="33" spans="1:5" x14ac:dyDescent="0.25">
      <c r="A33" s="6">
        <v>891380103</v>
      </c>
      <c r="B33" s="7" t="s">
        <v>36</v>
      </c>
      <c r="C33" s="8">
        <v>44461</v>
      </c>
      <c r="D33" s="9">
        <v>551100</v>
      </c>
      <c r="E33" s="10">
        <v>551100</v>
      </c>
    </row>
    <row r="34" spans="1:5" x14ac:dyDescent="0.25">
      <c r="A34" s="6">
        <v>891380103</v>
      </c>
      <c r="B34" s="7" t="s">
        <v>37</v>
      </c>
      <c r="C34" s="8">
        <v>44461</v>
      </c>
      <c r="D34" s="9">
        <v>75600</v>
      </c>
      <c r="E34" s="10">
        <v>75600</v>
      </c>
    </row>
    <row r="35" spans="1:5" x14ac:dyDescent="0.25">
      <c r="A35" s="6">
        <v>891380103</v>
      </c>
      <c r="B35" s="7" t="s">
        <v>38</v>
      </c>
      <c r="C35" s="8">
        <v>44461</v>
      </c>
      <c r="D35" s="9">
        <v>77200</v>
      </c>
      <c r="E35" s="10">
        <v>77200</v>
      </c>
    </row>
    <row r="36" spans="1:5" x14ac:dyDescent="0.25">
      <c r="A36" s="6">
        <v>891380103</v>
      </c>
      <c r="B36" s="7" t="s">
        <v>39</v>
      </c>
      <c r="C36" s="8">
        <v>44461</v>
      </c>
      <c r="D36" s="9">
        <v>129500</v>
      </c>
      <c r="E36" s="10">
        <v>129500</v>
      </c>
    </row>
    <row r="37" spans="1:5" x14ac:dyDescent="0.25">
      <c r="A37" s="6">
        <v>891380103</v>
      </c>
      <c r="B37" s="7" t="s">
        <v>40</v>
      </c>
      <c r="C37" s="8">
        <v>44461</v>
      </c>
      <c r="D37" s="9">
        <v>69300</v>
      </c>
      <c r="E37" s="10">
        <v>69300</v>
      </c>
    </row>
    <row r="38" spans="1:5" x14ac:dyDescent="0.25">
      <c r="A38" s="6">
        <v>891380103</v>
      </c>
      <c r="B38" s="7" t="s">
        <v>41</v>
      </c>
      <c r="C38" s="8">
        <v>44461</v>
      </c>
      <c r="D38" s="9">
        <v>63100</v>
      </c>
      <c r="E38" s="10">
        <v>63100</v>
      </c>
    </row>
    <row r="39" spans="1:5" x14ac:dyDescent="0.25">
      <c r="A39" s="6">
        <v>891380103</v>
      </c>
      <c r="B39" s="7" t="s">
        <v>42</v>
      </c>
      <c r="C39" s="8">
        <v>44461</v>
      </c>
      <c r="D39" s="9">
        <v>66800</v>
      </c>
      <c r="E39" s="10">
        <v>66800</v>
      </c>
    </row>
    <row r="40" spans="1:5" x14ac:dyDescent="0.25">
      <c r="A40" s="6">
        <v>891380103</v>
      </c>
      <c r="B40" s="7" t="s">
        <v>43</v>
      </c>
      <c r="C40" s="8">
        <v>44461</v>
      </c>
      <c r="D40" s="9">
        <v>61000</v>
      </c>
      <c r="E40" s="10">
        <v>61000</v>
      </c>
    </row>
    <row r="41" spans="1:5" x14ac:dyDescent="0.25">
      <c r="A41" s="6">
        <v>891380103</v>
      </c>
      <c r="B41" s="7" t="s">
        <v>44</v>
      </c>
      <c r="C41" s="8">
        <v>44461</v>
      </c>
      <c r="D41" s="9">
        <v>102600</v>
      </c>
      <c r="E41" s="10">
        <v>102600</v>
      </c>
    </row>
    <row r="42" spans="1:5" x14ac:dyDescent="0.25">
      <c r="A42" s="6">
        <v>891380103</v>
      </c>
      <c r="B42" s="7" t="s">
        <v>45</v>
      </c>
      <c r="C42" s="8">
        <v>44461</v>
      </c>
      <c r="D42" s="9">
        <v>79400</v>
      </c>
      <c r="E42" s="10">
        <v>79400</v>
      </c>
    </row>
    <row r="43" spans="1:5" x14ac:dyDescent="0.25">
      <c r="A43" s="6">
        <v>891380103</v>
      </c>
      <c r="B43" s="7" t="s">
        <v>46</v>
      </c>
      <c r="C43" s="8">
        <v>44461</v>
      </c>
      <c r="D43" s="9">
        <v>188700</v>
      </c>
      <c r="E43" s="10">
        <v>188700</v>
      </c>
    </row>
    <row r="44" spans="1:5" x14ac:dyDescent="0.25">
      <c r="A44" s="6">
        <v>891380103</v>
      </c>
      <c r="B44" s="7" t="s">
        <v>47</v>
      </c>
      <c r="C44" s="8">
        <v>44461</v>
      </c>
      <c r="D44" s="9">
        <v>149300</v>
      </c>
      <c r="E44" s="10">
        <v>149300</v>
      </c>
    </row>
    <row r="45" spans="1:5" x14ac:dyDescent="0.25">
      <c r="A45" s="6">
        <v>891380103</v>
      </c>
      <c r="B45" s="7" t="s">
        <v>48</v>
      </c>
      <c r="C45" s="8">
        <v>44461</v>
      </c>
      <c r="D45" s="9">
        <v>145200</v>
      </c>
      <c r="E45" s="10">
        <v>145200</v>
      </c>
    </row>
    <row r="46" spans="1:5" x14ac:dyDescent="0.25">
      <c r="A46" s="6">
        <v>891380103</v>
      </c>
      <c r="B46" s="7" t="s">
        <v>49</v>
      </c>
      <c r="C46" s="8">
        <v>44461</v>
      </c>
      <c r="D46" s="9">
        <v>69400</v>
      </c>
      <c r="E46" s="10">
        <v>69400</v>
      </c>
    </row>
    <row r="47" spans="1:5" x14ac:dyDescent="0.25">
      <c r="A47" s="6">
        <v>891380103</v>
      </c>
      <c r="B47" s="7" t="s">
        <v>50</v>
      </c>
      <c r="C47" s="8">
        <v>44461</v>
      </c>
      <c r="D47" s="9">
        <v>196200</v>
      </c>
      <c r="E47" s="10">
        <v>196200</v>
      </c>
    </row>
    <row r="48" spans="1:5" x14ac:dyDescent="0.25">
      <c r="A48" s="6">
        <v>891380103</v>
      </c>
      <c r="B48" s="7" t="s">
        <v>51</v>
      </c>
      <c r="C48" s="8">
        <v>44461</v>
      </c>
      <c r="D48" s="9">
        <v>79900</v>
      </c>
      <c r="E48" s="10">
        <v>79900</v>
      </c>
    </row>
    <row r="49" spans="1:5" x14ac:dyDescent="0.25">
      <c r="A49" s="6">
        <v>891380103</v>
      </c>
      <c r="B49" s="7" t="s">
        <v>52</v>
      </c>
      <c r="C49" s="8">
        <v>44461</v>
      </c>
      <c r="D49" s="9">
        <v>84800</v>
      </c>
      <c r="E49" s="10">
        <v>84800</v>
      </c>
    </row>
    <row r="50" spans="1:5" x14ac:dyDescent="0.25">
      <c r="A50" s="6">
        <v>891380103</v>
      </c>
      <c r="B50" s="7" t="s">
        <v>53</v>
      </c>
      <c r="C50" s="8">
        <v>44461</v>
      </c>
      <c r="D50" s="9">
        <v>78300</v>
      </c>
      <c r="E50" s="10">
        <v>78300</v>
      </c>
    </row>
    <row r="51" spans="1:5" x14ac:dyDescent="0.25">
      <c r="A51" s="6">
        <v>891380103</v>
      </c>
      <c r="B51" s="7" t="s">
        <v>54</v>
      </c>
      <c r="C51" s="8">
        <v>44461</v>
      </c>
      <c r="D51" s="9">
        <v>789500</v>
      </c>
      <c r="E51" s="10">
        <v>789500</v>
      </c>
    </row>
    <row r="52" spans="1:5" x14ac:dyDescent="0.25">
      <c r="A52" s="6">
        <v>891380103</v>
      </c>
      <c r="B52" s="7" t="s">
        <v>55</v>
      </c>
      <c r="C52" s="8">
        <v>44461</v>
      </c>
      <c r="D52" s="9">
        <v>69000</v>
      </c>
      <c r="E52" s="10">
        <v>69000</v>
      </c>
    </row>
    <row r="53" spans="1:5" x14ac:dyDescent="0.25">
      <c r="A53" s="6">
        <v>891380103</v>
      </c>
      <c r="B53" s="7" t="s">
        <v>56</v>
      </c>
      <c r="C53" s="8">
        <v>44461</v>
      </c>
      <c r="D53" s="9">
        <v>59600</v>
      </c>
      <c r="E53" s="10">
        <v>59600</v>
      </c>
    </row>
    <row r="54" spans="1:5" x14ac:dyDescent="0.25">
      <c r="A54" s="6">
        <v>891380103</v>
      </c>
      <c r="B54" s="7" t="s">
        <v>57</v>
      </c>
      <c r="C54" s="8">
        <v>44461</v>
      </c>
      <c r="D54" s="9">
        <v>68200</v>
      </c>
      <c r="E54" s="10">
        <v>68200</v>
      </c>
    </row>
    <row r="55" spans="1:5" x14ac:dyDescent="0.25">
      <c r="A55" s="6">
        <v>891380103</v>
      </c>
      <c r="B55" s="7" t="s">
        <v>58</v>
      </c>
      <c r="C55" s="8">
        <v>44461</v>
      </c>
      <c r="D55" s="9">
        <v>70500</v>
      </c>
      <c r="E55" s="10">
        <v>70500</v>
      </c>
    </row>
    <row r="56" spans="1:5" x14ac:dyDescent="0.25">
      <c r="A56" s="6">
        <v>891380103</v>
      </c>
      <c r="B56" s="7" t="s">
        <v>59</v>
      </c>
      <c r="C56" s="8">
        <v>44461</v>
      </c>
      <c r="D56" s="9">
        <v>112000</v>
      </c>
      <c r="E56" s="10">
        <v>112000</v>
      </c>
    </row>
    <row r="57" spans="1:5" x14ac:dyDescent="0.25">
      <c r="A57" s="6">
        <v>891380103</v>
      </c>
      <c r="B57" s="7" t="s">
        <v>60</v>
      </c>
      <c r="C57" s="8">
        <v>44461</v>
      </c>
      <c r="D57" s="9">
        <v>67700</v>
      </c>
      <c r="E57" s="10">
        <v>67700</v>
      </c>
    </row>
    <row r="58" spans="1:5" x14ac:dyDescent="0.25">
      <c r="A58" s="6">
        <v>891380103</v>
      </c>
      <c r="B58" s="7" t="s">
        <v>61</v>
      </c>
      <c r="C58" s="8">
        <v>44461</v>
      </c>
      <c r="D58" s="9">
        <v>142300</v>
      </c>
      <c r="E58" s="10">
        <v>142300</v>
      </c>
    </row>
    <row r="59" spans="1:5" x14ac:dyDescent="0.25">
      <c r="A59" s="6">
        <v>891380103</v>
      </c>
      <c r="B59" s="7" t="s">
        <v>62</v>
      </c>
      <c r="C59" s="8">
        <v>44461</v>
      </c>
      <c r="D59" s="9">
        <v>61400</v>
      </c>
      <c r="E59" s="10">
        <v>61400</v>
      </c>
    </row>
    <row r="60" spans="1:5" x14ac:dyDescent="0.25">
      <c r="A60" s="6">
        <v>891380103</v>
      </c>
      <c r="B60" s="7" t="s">
        <v>63</v>
      </c>
      <c r="C60" s="8">
        <v>44461</v>
      </c>
      <c r="D60" s="9">
        <v>85000</v>
      </c>
      <c r="E60" s="10">
        <v>85000</v>
      </c>
    </row>
    <row r="61" spans="1:5" x14ac:dyDescent="0.25">
      <c r="A61" s="6">
        <v>891380103</v>
      </c>
      <c r="B61" s="7" t="s">
        <v>64</v>
      </c>
      <c r="C61" s="8">
        <v>44461</v>
      </c>
      <c r="D61" s="9">
        <v>81900</v>
      </c>
      <c r="E61" s="10">
        <v>81900</v>
      </c>
    </row>
    <row r="62" spans="1:5" x14ac:dyDescent="0.25">
      <c r="A62" s="6">
        <v>891380103</v>
      </c>
      <c r="B62" s="7" t="s">
        <v>65</v>
      </c>
      <c r="C62" s="8">
        <v>44461</v>
      </c>
      <c r="D62" s="9">
        <v>77000</v>
      </c>
      <c r="E62" s="10">
        <v>77000</v>
      </c>
    </row>
    <row r="63" spans="1:5" x14ac:dyDescent="0.25">
      <c r="A63" s="6">
        <v>891380103</v>
      </c>
      <c r="B63" s="7" t="s">
        <v>66</v>
      </c>
      <c r="C63" s="8">
        <v>44461</v>
      </c>
      <c r="D63" s="9">
        <v>62000</v>
      </c>
      <c r="E63" s="10">
        <v>62000</v>
      </c>
    </row>
    <row r="64" spans="1:5" x14ac:dyDescent="0.25">
      <c r="A64" s="6">
        <v>891380103</v>
      </c>
      <c r="B64" s="7" t="s">
        <v>67</v>
      </c>
      <c r="C64" s="8">
        <v>44461</v>
      </c>
      <c r="D64" s="9">
        <v>64800</v>
      </c>
      <c r="E64" s="10">
        <v>64800</v>
      </c>
    </row>
    <row r="65" spans="1:5" x14ac:dyDescent="0.25">
      <c r="A65" s="6">
        <v>891380103</v>
      </c>
      <c r="B65" s="7" t="s">
        <v>68</v>
      </c>
      <c r="C65" s="8">
        <v>44461</v>
      </c>
      <c r="D65" s="9">
        <v>59600</v>
      </c>
      <c r="E65" s="10">
        <v>59600</v>
      </c>
    </row>
    <row r="66" spans="1:5" x14ac:dyDescent="0.25">
      <c r="A66" s="6">
        <v>891380103</v>
      </c>
      <c r="B66" s="7" t="s">
        <v>69</v>
      </c>
      <c r="C66" s="8">
        <v>44461</v>
      </c>
      <c r="D66" s="9">
        <v>62200</v>
      </c>
      <c r="E66" s="10">
        <v>62200</v>
      </c>
    </row>
    <row r="67" spans="1:5" x14ac:dyDescent="0.25">
      <c r="A67" s="6">
        <v>891380103</v>
      </c>
      <c r="B67" s="7" t="s">
        <v>70</v>
      </c>
      <c r="C67" s="8">
        <v>44461</v>
      </c>
      <c r="D67" s="9">
        <v>66600</v>
      </c>
      <c r="E67" s="10">
        <v>66600</v>
      </c>
    </row>
    <row r="68" spans="1:5" x14ac:dyDescent="0.25">
      <c r="A68" s="6">
        <v>891380103</v>
      </c>
      <c r="B68" s="7" t="s">
        <v>71</v>
      </c>
      <c r="C68" s="8">
        <v>44461</v>
      </c>
      <c r="D68" s="9">
        <v>68000</v>
      </c>
      <c r="E68" s="10">
        <v>68000</v>
      </c>
    </row>
    <row r="69" spans="1:5" x14ac:dyDescent="0.25">
      <c r="A69" s="6">
        <v>891380103</v>
      </c>
      <c r="B69" s="7" t="s">
        <v>72</v>
      </c>
      <c r="C69" s="8">
        <v>44461</v>
      </c>
      <c r="D69" s="9">
        <v>61400</v>
      </c>
      <c r="E69" s="10">
        <v>61400</v>
      </c>
    </row>
    <row r="70" spans="1:5" x14ac:dyDescent="0.25">
      <c r="A70" s="6">
        <v>891380103</v>
      </c>
      <c r="B70" s="7" t="s">
        <v>73</v>
      </c>
      <c r="C70" s="8">
        <v>44461</v>
      </c>
      <c r="D70" s="9">
        <v>154000</v>
      </c>
      <c r="E70" s="10">
        <v>154000</v>
      </c>
    </row>
    <row r="71" spans="1:5" x14ac:dyDescent="0.25">
      <c r="A71" s="6">
        <v>891380103</v>
      </c>
      <c r="B71" s="7" t="s">
        <v>74</v>
      </c>
      <c r="C71" s="8">
        <v>44461</v>
      </c>
      <c r="D71" s="9">
        <v>136700</v>
      </c>
      <c r="E71" s="10">
        <v>136700</v>
      </c>
    </row>
    <row r="72" spans="1:5" x14ac:dyDescent="0.25">
      <c r="A72" s="6">
        <v>891380103</v>
      </c>
      <c r="B72" s="7" t="s">
        <v>75</v>
      </c>
      <c r="C72" s="8">
        <v>44461</v>
      </c>
      <c r="D72" s="9">
        <v>77100</v>
      </c>
      <c r="E72" s="10">
        <v>77100</v>
      </c>
    </row>
    <row r="73" spans="1:5" x14ac:dyDescent="0.25">
      <c r="A73" s="6">
        <v>891380103</v>
      </c>
      <c r="B73" s="7" t="s">
        <v>76</v>
      </c>
      <c r="C73" s="8">
        <v>44461</v>
      </c>
      <c r="D73" s="9">
        <v>60900</v>
      </c>
      <c r="E73" s="10">
        <v>60900</v>
      </c>
    </row>
    <row r="74" spans="1:5" x14ac:dyDescent="0.25">
      <c r="A74" s="6">
        <v>891380103</v>
      </c>
      <c r="B74" s="7" t="s">
        <v>77</v>
      </c>
      <c r="C74" s="8">
        <v>44461</v>
      </c>
      <c r="D74" s="9">
        <v>206400</v>
      </c>
      <c r="E74" s="10">
        <v>206400</v>
      </c>
    </row>
    <row r="75" spans="1:5" x14ac:dyDescent="0.25">
      <c r="A75" s="6">
        <v>891380103</v>
      </c>
      <c r="B75" s="7" t="s">
        <v>78</v>
      </c>
      <c r="C75" s="8">
        <v>44461</v>
      </c>
      <c r="D75" s="9">
        <v>221700</v>
      </c>
      <c r="E75" s="10">
        <v>221700</v>
      </c>
    </row>
    <row r="76" spans="1:5" x14ac:dyDescent="0.25">
      <c r="A76" s="6">
        <v>891380103</v>
      </c>
      <c r="B76" s="7" t="s">
        <v>79</v>
      </c>
      <c r="C76" s="8">
        <v>44461</v>
      </c>
      <c r="D76" s="9">
        <v>59600</v>
      </c>
      <c r="E76" s="10">
        <v>59600</v>
      </c>
    </row>
    <row r="77" spans="1:5" x14ac:dyDescent="0.25">
      <c r="A77" s="6">
        <v>891380103</v>
      </c>
      <c r="B77" s="7" t="s">
        <v>80</v>
      </c>
      <c r="C77" s="8">
        <v>44461</v>
      </c>
      <c r="D77" s="9">
        <v>424900</v>
      </c>
      <c r="E77" s="10">
        <v>424900</v>
      </c>
    </row>
    <row r="78" spans="1:5" x14ac:dyDescent="0.25">
      <c r="A78" s="6">
        <v>891380103</v>
      </c>
      <c r="B78" s="7" t="s">
        <v>81</v>
      </c>
      <c r="C78" s="8">
        <v>44461</v>
      </c>
      <c r="D78" s="9">
        <v>66400</v>
      </c>
      <c r="E78" s="10">
        <v>66400</v>
      </c>
    </row>
    <row r="79" spans="1:5" x14ac:dyDescent="0.25">
      <c r="A79" s="6">
        <v>891380103</v>
      </c>
      <c r="B79" s="7" t="s">
        <v>82</v>
      </c>
      <c r="C79" s="8">
        <v>44461</v>
      </c>
      <c r="D79" s="9">
        <v>65500</v>
      </c>
      <c r="E79" s="10">
        <v>65500</v>
      </c>
    </row>
    <row r="80" spans="1:5" x14ac:dyDescent="0.25">
      <c r="A80" s="6">
        <v>891380103</v>
      </c>
      <c r="B80" s="7" t="s">
        <v>83</v>
      </c>
      <c r="C80" s="8">
        <v>44461</v>
      </c>
      <c r="D80" s="9">
        <v>68200</v>
      </c>
      <c r="E80" s="10">
        <v>68200</v>
      </c>
    </row>
    <row r="81" spans="1:5" x14ac:dyDescent="0.25">
      <c r="A81" s="6">
        <v>891380103</v>
      </c>
      <c r="B81" s="7" t="s">
        <v>84</v>
      </c>
      <c r="C81" s="8">
        <v>44461</v>
      </c>
      <c r="D81" s="9">
        <v>184200</v>
      </c>
      <c r="E81" s="10">
        <v>184200</v>
      </c>
    </row>
    <row r="82" spans="1:5" x14ac:dyDescent="0.25">
      <c r="A82" s="6">
        <v>891380103</v>
      </c>
      <c r="B82" s="7" t="s">
        <v>85</v>
      </c>
      <c r="C82" s="8">
        <v>44461</v>
      </c>
      <c r="D82" s="9">
        <v>391900</v>
      </c>
      <c r="E82" s="10">
        <v>391900</v>
      </c>
    </row>
    <row r="83" spans="1:5" x14ac:dyDescent="0.25">
      <c r="A83" s="6">
        <v>891380103</v>
      </c>
      <c r="B83" s="7" t="s">
        <v>86</v>
      </c>
      <c r="C83" s="8">
        <v>44461</v>
      </c>
      <c r="D83" s="9">
        <v>66800</v>
      </c>
      <c r="E83" s="10">
        <v>66800</v>
      </c>
    </row>
    <row r="84" spans="1:5" x14ac:dyDescent="0.25">
      <c r="A84" s="6">
        <v>891380103</v>
      </c>
      <c r="B84" s="7" t="s">
        <v>87</v>
      </c>
      <c r="C84" s="8">
        <v>44461</v>
      </c>
      <c r="D84" s="9">
        <v>406500</v>
      </c>
      <c r="E84" s="10">
        <v>406500</v>
      </c>
    </row>
    <row r="85" spans="1:5" x14ac:dyDescent="0.25">
      <c r="A85" s="6">
        <v>891380103</v>
      </c>
      <c r="B85" s="7" t="s">
        <v>88</v>
      </c>
      <c r="C85" s="8">
        <v>44461</v>
      </c>
      <c r="D85" s="9">
        <v>68000</v>
      </c>
      <c r="E85" s="10">
        <v>68000</v>
      </c>
    </row>
    <row r="86" spans="1:5" x14ac:dyDescent="0.25">
      <c r="A86" s="6">
        <v>891380103</v>
      </c>
      <c r="B86" s="7" t="s">
        <v>89</v>
      </c>
      <c r="C86" s="8">
        <v>44461</v>
      </c>
      <c r="D86" s="9">
        <v>68100</v>
      </c>
      <c r="E86" s="10">
        <v>68100</v>
      </c>
    </row>
    <row r="87" spans="1:5" x14ac:dyDescent="0.25">
      <c r="A87" s="6">
        <v>891380103</v>
      </c>
      <c r="B87" s="7" t="s">
        <v>90</v>
      </c>
      <c r="C87" s="8">
        <v>44461</v>
      </c>
      <c r="D87" s="9">
        <v>644900</v>
      </c>
      <c r="E87" s="10">
        <v>644900</v>
      </c>
    </row>
    <row r="88" spans="1:5" x14ac:dyDescent="0.25">
      <c r="A88" s="6">
        <v>891380103</v>
      </c>
      <c r="B88" s="7" t="s">
        <v>91</v>
      </c>
      <c r="C88" s="8">
        <v>44461</v>
      </c>
      <c r="D88" s="9">
        <v>126300</v>
      </c>
      <c r="E88" s="10">
        <v>126300</v>
      </c>
    </row>
    <row r="89" spans="1:5" x14ac:dyDescent="0.25">
      <c r="A89" s="6">
        <v>891380103</v>
      </c>
      <c r="B89" s="7" t="s">
        <v>92</v>
      </c>
      <c r="C89" s="8">
        <v>44461</v>
      </c>
      <c r="D89" s="9">
        <v>75600</v>
      </c>
      <c r="E89" s="10">
        <v>75600</v>
      </c>
    </row>
    <row r="90" spans="1:5" x14ac:dyDescent="0.25">
      <c r="A90" s="6">
        <v>891380103</v>
      </c>
      <c r="B90" s="7" t="s">
        <v>93</v>
      </c>
      <c r="C90" s="8">
        <v>44461</v>
      </c>
      <c r="D90" s="9">
        <v>64600</v>
      </c>
      <c r="E90" s="10">
        <v>64600</v>
      </c>
    </row>
    <row r="91" spans="1:5" x14ac:dyDescent="0.25">
      <c r="A91" s="6">
        <v>891380103</v>
      </c>
      <c r="B91" s="7" t="s">
        <v>94</v>
      </c>
      <c r="C91" s="8">
        <v>44461</v>
      </c>
      <c r="D91" s="9">
        <v>59600</v>
      </c>
      <c r="E91" s="10">
        <v>59600</v>
      </c>
    </row>
    <row r="92" spans="1:5" x14ac:dyDescent="0.25">
      <c r="A92" s="6">
        <v>891380103</v>
      </c>
      <c r="B92" s="7" t="s">
        <v>95</v>
      </c>
      <c r="C92" s="8">
        <v>44461</v>
      </c>
      <c r="D92" s="9">
        <v>59600</v>
      </c>
      <c r="E92" s="10">
        <v>59600</v>
      </c>
    </row>
    <row r="93" spans="1:5" x14ac:dyDescent="0.25">
      <c r="A93" s="6">
        <v>891380103</v>
      </c>
      <c r="B93" s="7" t="s">
        <v>96</v>
      </c>
      <c r="C93" s="8">
        <v>44461</v>
      </c>
      <c r="D93" s="9">
        <v>127600</v>
      </c>
      <c r="E93" s="10">
        <v>127600</v>
      </c>
    </row>
    <row r="94" spans="1:5" x14ac:dyDescent="0.25">
      <c r="A94" s="6">
        <v>891380103</v>
      </c>
      <c r="B94" s="7" t="s">
        <v>97</v>
      </c>
      <c r="C94" s="8">
        <v>44461</v>
      </c>
      <c r="D94" s="9">
        <v>112200</v>
      </c>
      <c r="E94" s="10">
        <v>112200</v>
      </c>
    </row>
    <row r="95" spans="1:5" x14ac:dyDescent="0.25">
      <c r="A95" s="6">
        <v>891380103</v>
      </c>
      <c r="B95" s="7" t="s">
        <v>98</v>
      </c>
      <c r="C95" s="8">
        <v>44461</v>
      </c>
      <c r="D95" s="9">
        <v>428900</v>
      </c>
      <c r="E95" s="10">
        <v>428900</v>
      </c>
    </row>
    <row r="96" spans="1:5" x14ac:dyDescent="0.25">
      <c r="A96" s="6">
        <v>891380103</v>
      </c>
      <c r="B96" s="7" t="s">
        <v>99</v>
      </c>
      <c r="C96" s="8">
        <v>44461</v>
      </c>
      <c r="D96" s="9">
        <v>110600</v>
      </c>
      <c r="E96" s="10">
        <v>110600</v>
      </c>
    </row>
    <row r="97" spans="1:5" x14ac:dyDescent="0.25">
      <c r="A97" s="6">
        <v>891380103</v>
      </c>
      <c r="B97" s="7" t="s">
        <v>100</v>
      </c>
      <c r="C97" s="8">
        <v>44461</v>
      </c>
      <c r="D97" s="9">
        <v>151100</v>
      </c>
      <c r="E97" s="10">
        <v>151100</v>
      </c>
    </row>
    <row r="98" spans="1:5" x14ac:dyDescent="0.25">
      <c r="A98" s="6">
        <v>891380103</v>
      </c>
      <c r="B98" s="7" t="s">
        <v>101</v>
      </c>
      <c r="C98" s="8">
        <v>44461</v>
      </c>
      <c r="D98" s="9">
        <v>75600</v>
      </c>
      <c r="E98" s="10">
        <v>75600</v>
      </c>
    </row>
    <row r="99" spans="1:5" x14ac:dyDescent="0.25">
      <c r="A99" s="6">
        <v>891380103</v>
      </c>
      <c r="B99" s="7" t="s">
        <v>102</v>
      </c>
      <c r="C99" s="8">
        <v>44461</v>
      </c>
      <c r="D99" s="9">
        <v>86500</v>
      </c>
      <c r="E99" s="10">
        <v>86500</v>
      </c>
    </row>
    <row r="100" spans="1:5" x14ac:dyDescent="0.25">
      <c r="A100" s="6">
        <v>891380103</v>
      </c>
      <c r="B100" s="7" t="s">
        <v>103</v>
      </c>
      <c r="C100" s="8">
        <v>44461</v>
      </c>
      <c r="D100" s="9">
        <v>131300</v>
      </c>
      <c r="E100" s="10">
        <v>131300</v>
      </c>
    </row>
    <row r="101" spans="1:5" x14ac:dyDescent="0.25">
      <c r="A101" s="6">
        <v>891380103</v>
      </c>
      <c r="B101" s="7" t="s">
        <v>104</v>
      </c>
      <c r="C101" s="8">
        <v>44461</v>
      </c>
      <c r="D101" s="9">
        <v>75900</v>
      </c>
      <c r="E101" s="10">
        <v>75900</v>
      </c>
    </row>
    <row r="102" spans="1:5" x14ac:dyDescent="0.25">
      <c r="A102" s="6">
        <v>891380103</v>
      </c>
      <c r="B102" s="7" t="s">
        <v>105</v>
      </c>
      <c r="C102" s="8">
        <v>44461</v>
      </c>
      <c r="D102" s="9">
        <v>59600</v>
      </c>
      <c r="E102" s="10">
        <v>59600</v>
      </c>
    </row>
    <row r="103" spans="1:5" x14ac:dyDescent="0.25">
      <c r="A103" s="6">
        <v>891380103</v>
      </c>
      <c r="B103" s="7" t="s">
        <v>106</v>
      </c>
      <c r="C103" s="8">
        <v>44461</v>
      </c>
      <c r="D103" s="9">
        <v>369600</v>
      </c>
      <c r="E103" s="10">
        <v>369600</v>
      </c>
    </row>
    <row r="104" spans="1:5" x14ac:dyDescent="0.25">
      <c r="A104" s="6">
        <v>891380103</v>
      </c>
      <c r="B104" s="7" t="s">
        <v>107</v>
      </c>
      <c r="C104" s="8">
        <v>44461</v>
      </c>
      <c r="D104" s="9">
        <v>68700</v>
      </c>
      <c r="E104" s="10">
        <v>68700</v>
      </c>
    </row>
    <row r="105" spans="1:5" x14ac:dyDescent="0.25">
      <c r="A105" s="6">
        <v>891380103</v>
      </c>
      <c r="B105" s="7" t="s">
        <v>108</v>
      </c>
      <c r="C105" s="8">
        <v>44461</v>
      </c>
      <c r="D105" s="9">
        <v>59600</v>
      </c>
      <c r="E105" s="10">
        <v>59600</v>
      </c>
    </row>
    <row r="106" spans="1:5" x14ac:dyDescent="0.25">
      <c r="A106" s="6">
        <v>891380103</v>
      </c>
      <c r="B106" s="7" t="s">
        <v>109</v>
      </c>
      <c r="C106" s="8">
        <v>44461</v>
      </c>
      <c r="D106" s="9">
        <v>60900</v>
      </c>
      <c r="E106" s="10">
        <v>60900</v>
      </c>
    </row>
    <row r="107" spans="1:5" x14ac:dyDescent="0.25">
      <c r="A107" s="6">
        <v>891380103</v>
      </c>
      <c r="B107" s="7" t="s">
        <v>110</v>
      </c>
      <c r="C107" s="8">
        <v>44461</v>
      </c>
      <c r="D107" s="9">
        <v>36300</v>
      </c>
      <c r="E107" s="10">
        <v>36300</v>
      </c>
    </row>
    <row r="108" spans="1:5" x14ac:dyDescent="0.25">
      <c r="A108" s="6">
        <v>891380103</v>
      </c>
      <c r="B108" s="7" t="s">
        <v>111</v>
      </c>
      <c r="C108" s="8">
        <v>44461</v>
      </c>
      <c r="D108" s="9">
        <v>113300</v>
      </c>
      <c r="E108" s="10">
        <v>113300</v>
      </c>
    </row>
    <row r="109" spans="1:5" x14ac:dyDescent="0.25">
      <c r="A109" s="6">
        <v>891380103</v>
      </c>
      <c r="B109" s="7" t="s">
        <v>112</v>
      </c>
      <c r="C109" s="8">
        <v>44461</v>
      </c>
      <c r="D109" s="9">
        <v>66300</v>
      </c>
      <c r="E109" s="10">
        <v>66300</v>
      </c>
    </row>
    <row r="110" spans="1:5" x14ac:dyDescent="0.25">
      <c r="A110" s="6">
        <v>891380103</v>
      </c>
      <c r="B110" s="7" t="s">
        <v>113</v>
      </c>
      <c r="C110" s="8">
        <v>44461</v>
      </c>
      <c r="D110" s="9">
        <v>92900</v>
      </c>
      <c r="E110" s="10">
        <v>92900</v>
      </c>
    </row>
    <row r="111" spans="1:5" x14ac:dyDescent="0.25">
      <c r="A111" s="6">
        <v>891380103</v>
      </c>
      <c r="B111" s="7" t="s">
        <v>114</v>
      </c>
      <c r="C111" s="8">
        <v>44461</v>
      </c>
      <c r="D111" s="9">
        <v>79100</v>
      </c>
      <c r="E111" s="10">
        <v>79100</v>
      </c>
    </row>
    <row r="112" spans="1:5" x14ac:dyDescent="0.25">
      <c r="A112" s="6">
        <v>891380103</v>
      </c>
      <c r="B112" s="7" t="s">
        <v>115</v>
      </c>
      <c r="C112" s="8">
        <v>44461</v>
      </c>
      <c r="D112" s="9">
        <v>62300</v>
      </c>
      <c r="E112" s="10">
        <v>62300</v>
      </c>
    </row>
    <row r="113" spans="1:5" x14ac:dyDescent="0.25">
      <c r="A113" s="6">
        <v>891380103</v>
      </c>
      <c r="B113" s="7" t="s">
        <v>116</v>
      </c>
      <c r="C113" s="8">
        <v>44461</v>
      </c>
      <c r="D113" s="9">
        <v>1038962</v>
      </c>
      <c r="E113" s="10">
        <v>1038962</v>
      </c>
    </row>
    <row r="114" spans="1:5" x14ac:dyDescent="0.25">
      <c r="A114" s="6">
        <v>891380103</v>
      </c>
      <c r="B114" s="7" t="s">
        <v>117</v>
      </c>
      <c r="C114" s="8">
        <v>44461</v>
      </c>
      <c r="D114" s="9">
        <v>126300</v>
      </c>
      <c r="E114" s="10">
        <v>126300</v>
      </c>
    </row>
    <row r="115" spans="1:5" x14ac:dyDescent="0.25">
      <c r="A115" s="6">
        <v>891380103</v>
      </c>
      <c r="B115" s="7" t="s">
        <v>118</v>
      </c>
      <c r="C115" s="8">
        <v>44461</v>
      </c>
      <c r="D115" s="9">
        <v>244200</v>
      </c>
      <c r="E115" s="10">
        <v>244200</v>
      </c>
    </row>
    <row r="116" spans="1:5" x14ac:dyDescent="0.25">
      <c r="A116" s="6">
        <v>891380103</v>
      </c>
      <c r="B116" s="7" t="s">
        <v>119</v>
      </c>
      <c r="C116" s="8">
        <v>44461</v>
      </c>
      <c r="D116" s="9">
        <v>36300</v>
      </c>
      <c r="E116" s="10">
        <v>36300</v>
      </c>
    </row>
    <row r="117" spans="1:5" x14ac:dyDescent="0.25">
      <c r="A117" s="6">
        <v>891380103</v>
      </c>
      <c r="B117" s="7" t="s">
        <v>120</v>
      </c>
      <c r="C117" s="8">
        <v>44461</v>
      </c>
      <c r="D117" s="9">
        <v>129500</v>
      </c>
      <c r="E117" s="10">
        <v>129500</v>
      </c>
    </row>
    <row r="118" spans="1:5" x14ac:dyDescent="0.25">
      <c r="A118" s="6">
        <v>891380103</v>
      </c>
      <c r="B118" s="7" t="s">
        <v>121</v>
      </c>
      <c r="C118" s="8">
        <v>44461</v>
      </c>
      <c r="D118" s="9">
        <v>400200</v>
      </c>
      <c r="E118" s="10">
        <v>400200</v>
      </c>
    </row>
    <row r="119" spans="1:5" x14ac:dyDescent="0.25">
      <c r="A119" s="6">
        <v>891380103</v>
      </c>
      <c r="B119" s="7" t="s">
        <v>122</v>
      </c>
      <c r="C119" s="8">
        <v>44461</v>
      </c>
      <c r="D119" s="9">
        <v>150200</v>
      </c>
      <c r="E119" s="10">
        <v>150200</v>
      </c>
    </row>
    <row r="120" spans="1:5" x14ac:dyDescent="0.25">
      <c r="A120" s="6">
        <v>891380103</v>
      </c>
      <c r="B120" s="7" t="s">
        <v>123</v>
      </c>
      <c r="C120" s="8">
        <v>44461</v>
      </c>
      <c r="D120" s="9">
        <v>74800</v>
      </c>
      <c r="E120" s="10">
        <v>74800</v>
      </c>
    </row>
    <row r="121" spans="1:5" x14ac:dyDescent="0.25">
      <c r="A121" s="6">
        <v>891380103</v>
      </c>
      <c r="B121" s="7" t="s">
        <v>124</v>
      </c>
      <c r="C121" s="8">
        <v>44461</v>
      </c>
      <c r="D121" s="9">
        <v>60900</v>
      </c>
      <c r="E121" s="10">
        <v>60900</v>
      </c>
    </row>
    <row r="122" spans="1:5" x14ac:dyDescent="0.25">
      <c r="A122" s="6">
        <v>891380103</v>
      </c>
      <c r="B122" s="7" t="s">
        <v>125</v>
      </c>
      <c r="C122" s="8">
        <v>44461</v>
      </c>
      <c r="D122" s="9">
        <v>62200</v>
      </c>
      <c r="E122" s="10">
        <v>62200</v>
      </c>
    </row>
    <row r="123" spans="1:5" x14ac:dyDescent="0.25">
      <c r="A123" s="6">
        <v>891380103</v>
      </c>
      <c r="B123" s="7" t="s">
        <v>126</v>
      </c>
      <c r="C123" s="8">
        <v>44461</v>
      </c>
      <c r="D123" s="9">
        <v>79600</v>
      </c>
      <c r="E123" s="10">
        <v>79600</v>
      </c>
    </row>
    <row r="124" spans="1:5" x14ac:dyDescent="0.25">
      <c r="A124" s="6">
        <v>891380103</v>
      </c>
      <c r="B124" s="7" t="s">
        <v>127</v>
      </c>
      <c r="C124" s="8">
        <v>44461</v>
      </c>
      <c r="D124" s="9">
        <v>77900</v>
      </c>
      <c r="E124" s="10">
        <v>77900</v>
      </c>
    </row>
    <row r="125" spans="1:5" x14ac:dyDescent="0.25">
      <c r="A125" s="6">
        <v>891380103</v>
      </c>
      <c r="B125" s="7" t="s">
        <v>128</v>
      </c>
      <c r="C125" s="8">
        <v>44461</v>
      </c>
      <c r="D125" s="9">
        <v>114000</v>
      </c>
      <c r="E125" s="10">
        <v>114000</v>
      </c>
    </row>
    <row r="126" spans="1:5" x14ac:dyDescent="0.25">
      <c r="A126" s="6">
        <v>891380103</v>
      </c>
      <c r="B126" s="7" t="s">
        <v>129</v>
      </c>
      <c r="C126" s="8">
        <v>44461</v>
      </c>
      <c r="D126" s="9">
        <v>63200</v>
      </c>
      <c r="E126" s="10">
        <v>63200</v>
      </c>
    </row>
    <row r="127" spans="1:5" x14ac:dyDescent="0.25">
      <c r="A127" s="6">
        <v>891380103</v>
      </c>
      <c r="B127" s="7" t="s">
        <v>130</v>
      </c>
      <c r="C127" s="8">
        <v>44461</v>
      </c>
      <c r="D127" s="9">
        <v>209000</v>
      </c>
      <c r="E127" s="10">
        <v>209000</v>
      </c>
    </row>
    <row r="128" spans="1:5" x14ac:dyDescent="0.25">
      <c r="A128" s="6">
        <v>891380103</v>
      </c>
      <c r="B128" s="7" t="s">
        <v>131</v>
      </c>
      <c r="C128" s="8">
        <v>44530</v>
      </c>
      <c r="D128" s="9">
        <v>3820</v>
      </c>
      <c r="E128" s="10">
        <v>3820</v>
      </c>
    </row>
    <row r="129" spans="1:5" x14ac:dyDescent="0.25">
      <c r="A129" s="6">
        <v>891380103</v>
      </c>
      <c r="B129" s="7" t="s">
        <v>132</v>
      </c>
      <c r="C129" s="8">
        <v>44530</v>
      </c>
      <c r="D129" s="9">
        <v>11460</v>
      </c>
      <c r="E129" s="10">
        <v>11460</v>
      </c>
    </row>
    <row r="130" spans="1:5" x14ac:dyDescent="0.25">
      <c r="A130" s="6">
        <v>891380103</v>
      </c>
      <c r="B130" s="7" t="s">
        <v>133</v>
      </c>
      <c r="C130" s="8">
        <v>44530</v>
      </c>
      <c r="D130" s="9">
        <v>4000</v>
      </c>
      <c r="E130" s="10">
        <v>4000</v>
      </c>
    </row>
    <row r="131" spans="1:5" x14ac:dyDescent="0.25">
      <c r="A131" s="6">
        <v>891380103</v>
      </c>
      <c r="B131" s="7" t="s">
        <v>134</v>
      </c>
      <c r="C131" s="8">
        <v>44530</v>
      </c>
      <c r="D131" s="9">
        <v>15200</v>
      </c>
      <c r="E131" s="10">
        <v>15200</v>
      </c>
    </row>
    <row r="132" spans="1:5" x14ac:dyDescent="0.25">
      <c r="A132" s="6">
        <v>891380103</v>
      </c>
      <c r="B132" s="7" t="s">
        <v>135</v>
      </c>
      <c r="C132" s="8">
        <v>44530</v>
      </c>
      <c r="D132" s="9">
        <v>4000</v>
      </c>
      <c r="E132" s="10">
        <v>4000</v>
      </c>
    </row>
    <row r="133" spans="1:5" x14ac:dyDescent="0.25">
      <c r="A133" s="6">
        <v>891380103</v>
      </c>
      <c r="B133" s="7" t="s">
        <v>136</v>
      </c>
      <c r="C133" s="8">
        <v>44530</v>
      </c>
      <c r="D133" s="9">
        <v>3800</v>
      </c>
      <c r="E133" s="10">
        <v>3800</v>
      </c>
    </row>
    <row r="134" spans="1:5" x14ac:dyDescent="0.25">
      <c r="A134" s="6">
        <v>891380103</v>
      </c>
      <c r="B134" s="7" t="s">
        <v>137</v>
      </c>
      <c r="C134" s="8">
        <v>44530</v>
      </c>
      <c r="D134" s="9">
        <v>4000</v>
      </c>
      <c r="E134" s="10">
        <v>4000</v>
      </c>
    </row>
    <row r="135" spans="1:5" x14ac:dyDescent="0.25">
      <c r="A135" s="6">
        <v>891380103</v>
      </c>
      <c r="B135" s="7" t="s">
        <v>138</v>
      </c>
      <c r="C135" s="8">
        <v>44530</v>
      </c>
      <c r="D135" s="9">
        <v>16000</v>
      </c>
      <c r="E135" s="10">
        <v>16000</v>
      </c>
    </row>
    <row r="136" spans="1:5" x14ac:dyDescent="0.25">
      <c r="A136" s="6">
        <v>891380103</v>
      </c>
      <c r="B136" s="7" t="s">
        <v>139</v>
      </c>
      <c r="C136" s="8">
        <v>44530</v>
      </c>
      <c r="D136" s="9">
        <v>11460</v>
      </c>
      <c r="E136" s="10">
        <v>11460</v>
      </c>
    </row>
    <row r="137" spans="1:5" x14ac:dyDescent="0.25">
      <c r="A137" s="6">
        <v>891380103</v>
      </c>
      <c r="B137" s="7" t="s">
        <v>140</v>
      </c>
      <c r="C137" s="8">
        <v>44530</v>
      </c>
      <c r="D137" s="9">
        <v>91903</v>
      </c>
      <c r="E137" s="10">
        <v>91903</v>
      </c>
    </row>
    <row r="138" spans="1:5" x14ac:dyDescent="0.25">
      <c r="A138" s="6">
        <v>891380103</v>
      </c>
      <c r="B138" s="7" t="s">
        <v>141</v>
      </c>
      <c r="C138" s="8">
        <v>44530</v>
      </c>
      <c r="D138" s="9">
        <v>4000</v>
      </c>
      <c r="E138" s="10">
        <v>4000</v>
      </c>
    </row>
    <row r="139" spans="1:5" x14ac:dyDescent="0.25">
      <c r="A139" s="6">
        <v>891380103</v>
      </c>
      <c r="B139" s="7" t="s">
        <v>142</v>
      </c>
      <c r="C139" s="8">
        <v>44530</v>
      </c>
      <c r="D139" s="9">
        <v>15280</v>
      </c>
      <c r="E139" s="10">
        <v>15280</v>
      </c>
    </row>
    <row r="140" spans="1:5" x14ac:dyDescent="0.25">
      <c r="A140" s="6">
        <v>891380103</v>
      </c>
      <c r="B140" s="7" t="s">
        <v>143</v>
      </c>
      <c r="C140" s="8">
        <v>44530</v>
      </c>
      <c r="D140" s="9">
        <v>3820</v>
      </c>
      <c r="E140" s="10">
        <v>3820</v>
      </c>
    </row>
    <row r="141" spans="1:5" x14ac:dyDescent="0.25">
      <c r="A141" s="6">
        <v>891380103</v>
      </c>
      <c r="B141" s="7" t="s">
        <v>144</v>
      </c>
      <c r="C141" s="8">
        <v>44530</v>
      </c>
      <c r="D141" s="9">
        <v>16000</v>
      </c>
      <c r="E141" s="10">
        <v>16000</v>
      </c>
    </row>
    <row r="142" spans="1:5" x14ac:dyDescent="0.25">
      <c r="A142" s="6">
        <v>891380103</v>
      </c>
      <c r="B142" s="7" t="s">
        <v>145</v>
      </c>
      <c r="C142" s="8">
        <v>44530</v>
      </c>
      <c r="D142" s="9">
        <v>3820</v>
      </c>
      <c r="E142" s="10">
        <v>3820</v>
      </c>
    </row>
    <row r="143" spans="1:5" x14ac:dyDescent="0.25">
      <c r="A143" s="6">
        <v>891380103</v>
      </c>
      <c r="B143" s="7" t="s">
        <v>146</v>
      </c>
      <c r="C143" s="8">
        <v>44530</v>
      </c>
      <c r="D143" s="9">
        <v>4000</v>
      </c>
      <c r="E143" s="10">
        <v>4000</v>
      </c>
    </row>
    <row r="144" spans="1:5" x14ac:dyDescent="0.25">
      <c r="A144" s="6">
        <v>891380103</v>
      </c>
      <c r="B144" s="7" t="s">
        <v>147</v>
      </c>
      <c r="C144" s="8">
        <v>44530</v>
      </c>
      <c r="D144" s="9">
        <v>4000</v>
      </c>
      <c r="E144" s="10">
        <v>4000</v>
      </c>
    </row>
    <row r="145" spans="1:5" x14ac:dyDescent="0.25">
      <c r="A145" s="6">
        <v>891380103</v>
      </c>
      <c r="B145" s="7" t="s">
        <v>148</v>
      </c>
      <c r="C145" s="8">
        <v>44530</v>
      </c>
      <c r="D145" s="9">
        <v>7640</v>
      </c>
      <c r="E145" s="10">
        <v>7640</v>
      </c>
    </row>
    <row r="146" spans="1:5" x14ac:dyDescent="0.25">
      <c r="A146" s="6">
        <v>891380103</v>
      </c>
      <c r="B146" s="7" t="s">
        <v>149</v>
      </c>
      <c r="C146" s="8">
        <v>44530</v>
      </c>
      <c r="D146" s="9">
        <v>91903</v>
      </c>
      <c r="E146" s="10">
        <v>91903</v>
      </c>
    </row>
    <row r="147" spans="1:5" x14ac:dyDescent="0.25">
      <c r="A147" s="6">
        <v>891380103</v>
      </c>
      <c r="B147" s="7" t="s">
        <v>150</v>
      </c>
      <c r="C147" s="8">
        <v>44530</v>
      </c>
      <c r="D147" s="9">
        <v>15200</v>
      </c>
      <c r="E147" s="10">
        <v>15200</v>
      </c>
    </row>
    <row r="148" spans="1:5" x14ac:dyDescent="0.25">
      <c r="A148" s="6">
        <v>891380103</v>
      </c>
      <c r="B148" s="7" t="s">
        <v>151</v>
      </c>
      <c r="C148" s="8">
        <v>44530</v>
      </c>
      <c r="D148" s="9">
        <v>4000</v>
      </c>
      <c r="E148" s="10">
        <v>4000</v>
      </c>
    </row>
    <row r="149" spans="1:5" x14ac:dyDescent="0.25">
      <c r="A149" s="6">
        <v>891380103</v>
      </c>
      <c r="B149" s="7" t="s">
        <v>152</v>
      </c>
      <c r="C149" s="8">
        <v>44530</v>
      </c>
      <c r="D149" s="9">
        <v>4000</v>
      </c>
      <c r="E149" s="10">
        <v>4000</v>
      </c>
    </row>
    <row r="150" spans="1:5" x14ac:dyDescent="0.25">
      <c r="A150" s="6">
        <v>891380103</v>
      </c>
      <c r="B150" s="7" t="s">
        <v>153</v>
      </c>
      <c r="C150" s="8">
        <v>44530</v>
      </c>
      <c r="D150" s="9">
        <v>4000</v>
      </c>
      <c r="E150" s="10">
        <v>4000</v>
      </c>
    </row>
    <row r="151" spans="1:5" x14ac:dyDescent="0.25">
      <c r="A151" s="6">
        <v>891380103</v>
      </c>
      <c r="B151" s="7" t="s">
        <v>154</v>
      </c>
      <c r="C151" s="8">
        <v>44530</v>
      </c>
      <c r="D151" s="9">
        <v>16000</v>
      </c>
      <c r="E151" s="10">
        <v>16000</v>
      </c>
    </row>
    <row r="152" spans="1:5" x14ac:dyDescent="0.25">
      <c r="A152" s="6">
        <v>891380103</v>
      </c>
      <c r="B152" s="7" t="s">
        <v>155</v>
      </c>
      <c r="C152" s="8">
        <v>44530</v>
      </c>
      <c r="D152" s="9">
        <v>4000</v>
      </c>
      <c r="E152" s="10">
        <v>4000</v>
      </c>
    </row>
    <row r="153" spans="1:5" x14ac:dyDescent="0.25">
      <c r="A153" s="6">
        <v>891380103</v>
      </c>
      <c r="B153" s="7" t="s">
        <v>156</v>
      </c>
      <c r="C153" s="8">
        <v>44530</v>
      </c>
      <c r="D153" s="9">
        <v>4000</v>
      </c>
      <c r="E153" s="10">
        <v>4000</v>
      </c>
    </row>
    <row r="154" spans="1:5" x14ac:dyDescent="0.25">
      <c r="A154" s="6">
        <v>891380103</v>
      </c>
      <c r="B154" s="7" t="s">
        <v>157</v>
      </c>
      <c r="C154" s="8">
        <v>44530</v>
      </c>
      <c r="D154" s="9">
        <v>15200</v>
      </c>
      <c r="E154" s="10">
        <v>15200</v>
      </c>
    </row>
    <row r="155" spans="1:5" x14ac:dyDescent="0.25">
      <c r="A155" s="6">
        <v>891380103</v>
      </c>
      <c r="B155" s="7" t="s">
        <v>158</v>
      </c>
      <c r="C155" s="8">
        <v>44530</v>
      </c>
      <c r="D155" s="9">
        <v>3820</v>
      </c>
      <c r="E155" s="10">
        <v>3820</v>
      </c>
    </row>
    <row r="156" spans="1:5" x14ac:dyDescent="0.25">
      <c r="A156" s="6">
        <v>891380103</v>
      </c>
      <c r="B156" s="7" t="s">
        <v>159</v>
      </c>
      <c r="C156" s="8">
        <v>44530</v>
      </c>
      <c r="D156" s="9">
        <v>143900</v>
      </c>
      <c r="E156" s="10">
        <v>143900</v>
      </c>
    </row>
    <row r="157" spans="1:5" x14ac:dyDescent="0.25">
      <c r="A157" s="6">
        <v>891380103</v>
      </c>
      <c r="B157" s="7" t="s">
        <v>160</v>
      </c>
      <c r="C157" s="8">
        <v>44530</v>
      </c>
      <c r="D157" s="9">
        <v>69000</v>
      </c>
      <c r="E157" s="10">
        <v>69000</v>
      </c>
    </row>
    <row r="158" spans="1:5" x14ac:dyDescent="0.25">
      <c r="A158" s="6">
        <v>891380103</v>
      </c>
      <c r="B158" s="7" t="s">
        <v>161</v>
      </c>
      <c r="C158" s="8">
        <v>44530</v>
      </c>
      <c r="D158" s="9">
        <v>76800</v>
      </c>
      <c r="E158" s="10">
        <v>76800</v>
      </c>
    </row>
    <row r="159" spans="1:5" x14ac:dyDescent="0.25">
      <c r="A159" s="6">
        <v>891380103</v>
      </c>
      <c r="B159" s="7" t="s">
        <v>162</v>
      </c>
      <c r="C159" s="8">
        <v>44530</v>
      </c>
      <c r="D159" s="9">
        <v>80832</v>
      </c>
      <c r="E159" s="10">
        <v>80832</v>
      </c>
    </row>
    <row r="160" spans="1:5" x14ac:dyDescent="0.25">
      <c r="A160" s="6">
        <v>891380103</v>
      </c>
      <c r="B160" s="7" t="s">
        <v>163</v>
      </c>
      <c r="C160" s="8">
        <v>44530</v>
      </c>
      <c r="D160" s="9">
        <v>8000</v>
      </c>
      <c r="E160" s="10">
        <v>8000</v>
      </c>
    </row>
    <row r="161" spans="1:5" x14ac:dyDescent="0.25">
      <c r="A161" s="6">
        <v>891380103</v>
      </c>
      <c r="B161" s="7" t="s">
        <v>164</v>
      </c>
      <c r="C161" s="8">
        <v>44530</v>
      </c>
      <c r="D161" s="9">
        <v>7640</v>
      </c>
      <c r="E161" s="10">
        <v>7640</v>
      </c>
    </row>
    <row r="162" spans="1:5" x14ac:dyDescent="0.25">
      <c r="A162" s="6">
        <v>891380103</v>
      </c>
      <c r="B162" s="7" t="s">
        <v>165</v>
      </c>
      <c r="C162" s="8">
        <v>44530</v>
      </c>
      <c r="D162" s="9">
        <v>3820</v>
      </c>
      <c r="E162" s="10">
        <v>3820</v>
      </c>
    </row>
    <row r="163" spans="1:5" x14ac:dyDescent="0.25">
      <c r="A163" s="6">
        <v>891380103</v>
      </c>
      <c r="B163" s="7" t="s">
        <v>166</v>
      </c>
      <c r="C163" s="8">
        <v>44530</v>
      </c>
      <c r="D163" s="9">
        <v>91903</v>
      </c>
      <c r="E163" s="10">
        <v>91903</v>
      </c>
    </row>
    <row r="164" spans="1:5" x14ac:dyDescent="0.25">
      <c r="A164" s="6">
        <v>891380103</v>
      </c>
      <c r="B164" s="7" t="s">
        <v>167</v>
      </c>
      <c r="C164" s="8">
        <v>44530</v>
      </c>
      <c r="D164" s="9">
        <v>4000</v>
      </c>
      <c r="E164" s="10">
        <v>4000</v>
      </c>
    </row>
    <row r="165" spans="1:5" x14ac:dyDescent="0.25">
      <c r="A165" s="6">
        <v>891380103</v>
      </c>
      <c r="B165" s="7" t="s">
        <v>168</v>
      </c>
      <c r="C165" s="8">
        <v>44530</v>
      </c>
      <c r="D165" s="9">
        <v>4000</v>
      </c>
      <c r="E165" s="10">
        <v>4000</v>
      </c>
    </row>
    <row r="166" spans="1:5" x14ac:dyDescent="0.25">
      <c r="A166" s="6">
        <v>891380103</v>
      </c>
      <c r="B166" s="7" t="s">
        <v>169</v>
      </c>
      <c r="C166" s="8">
        <v>44530</v>
      </c>
      <c r="D166" s="9">
        <v>4000</v>
      </c>
      <c r="E166" s="10">
        <v>4000</v>
      </c>
    </row>
    <row r="167" spans="1:5" x14ac:dyDescent="0.25">
      <c r="A167" s="6">
        <v>891380103</v>
      </c>
      <c r="B167" s="7" t="s">
        <v>170</v>
      </c>
      <c r="C167" s="8">
        <v>44530</v>
      </c>
      <c r="D167" s="9">
        <v>16000</v>
      </c>
      <c r="E167" s="10">
        <v>16000</v>
      </c>
    </row>
    <row r="168" spans="1:5" x14ac:dyDescent="0.25">
      <c r="A168" s="6">
        <v>891380103</v>
      </c>
      <c r="B168" s="7" t="s">
        <v>171</v>
      </c>
      <c r="C168" s="8">
        <v>44530</v>
      </c>
      <c r="D168" s="9">
        <v>4000</v>
      </c>
      <c r="E168" s="10">
        <v>4000</v>
      </c>
    </row>
    <row r="169" spans="1:5" x14ac:dyDescent="0.25">
      <c r="A169" s="6">
        <v>891380103</v>
      </c>
      <c r="B169" s="7" t="s">
        <v>172</v>
      </c>
      <c r="C169" s="8">
        <v>44530</v>
      </c>
      <c r="D169" s="9">
        <v>3820</v>
      </c>
      <c r="E169" s="10">
        <v>3820</v>
      </c>
    </row>
    <row r="170" spans="1:5" x14ac:dyDescent="0.25">
      <c r="A170" s="6">
        <v>891380103</v>
      </c>
      <c r="B170" s="7" t="s">
        <v>173</v>
      </c>
      <c r="C170" s="8">
        <v>44530</v>
      </c>
      <c r="D170" s="9">
        <v>91903</v>
      </c>
      <c r="E170" s="10">
        <v>91903</v>
      </c>
    </row>
    <row r="171" spans="1:5" x14ac:dyDescent="0.25">
      <c r="A171" s="6">
        <v>891380103</v>
      </c>
      <c r="B171" s="7" t="s">
        <v>174</v>
      </c>
      <c r="C171" s="8">
        <v>44530</v>
      </c>
      <c r="D171" s="9">
        <v>91903</v>
      </c>
      <c r="E171" s="10">
        <v>91903</v>
      </c>
    </row>
    <row r="172" spans="1:5" x14ac:dyDescent="0.25">
      <c r="A172" s="6">
        <v>891380103</v>
      </c>
      <c r="B172" s="7" t="s">
        <v>175</v>
      </c>
      <c r="C172" s="8">
        <v>44530</v>
      </c>
      <c r="D172" s="9">
        <v>3820</v>
      </c>
      <c r="E172" s="10">
        <v>3820</v>
      </c>
    </row>
    <row r="173" spans="1:5" x14ac:dyDescent="0.25">
      <c r="A173" s="6">
        <v>891380103</v>
      </c>
      <c r="B173" s="7" t="s">
        <v>176</v>
      </c>
      <c r="C173" s="8">
        <v>44530</v>
      </c>
      <c r="D173" s="9">
        <v>4000</v>
      </c>
      <c r="E173" s="10">
        <v>4000</v>
      </c>
    </row>
    <row r="174" spans="1:5" x14ac:dyDescent="0.25">
      <c r="A174" s="6">
        <v>891380103</v>
      </c>
      <c r="B174" s="7" t="s">
        <v>177</v>
      </c>
      <c r="C174" s="8">
        <v>44530</v>
      </c>
      <c r="D174" s="9">
        <v>4000</v>
      </c>
      <c r="E174" s="10">
        <v>4000</v>
      </c>
    </row>
    <row r="175" spans="1:5" x14ac:dyDescent="0.25">
      <c r="A175" s="6">
        <v>891380103</v>
      </c>
      <c r="B175" s="7" t="s">
        <v>178</v>
      </c>
      <c r="C175" s="8">
        <v>44530</v>
      </c>
      <c r="D175" s="9">
        <v>91903</v>
      </c>
      <c r="E175" s="10">
        <v>91903</v>
      </c>
    </row>
    <row r="176" spans="1:5" x14ac:dyDescent="0.25">
      <c r="A176" s="6">
        <v>891380103</v>
      </c>
      <c r="B176" s="7" t="s">
        <v>179</v>
      </c>
      <c r="C176" s="8">
        <v>44530</v>
      </c>
      <c r="D176" s="9">
        <v>60900</v>
      </c>
      <c r="E176" s="10">
        <v>60900</v>
      </c>
    </row>
    <row r="177" spans="1:5" x14ac:dyDescent="0.25">
      <c r="A177" s="6">
        <v>891380103</v>
      </c>
      <c r="B177" s="7" t="s">
        <v>180</v>
      </c>
      <c r="C177" s="8">
        <v>44530</v>
      </c>
      <c r="D177" s="9">
        <v>91903</v>
      </c>
      <c r="E177" s="10">
        <v>91903</v>
      </c>
    </row>
    <row r="178" spans="1:5" x14ac:dyDescent="0.25">
      <c r="A178" s="6">
        <v>891380103</v>
      </c>
      <c r="B178" s="7" t="s">
        <v>181</v>
      </c>
      <c r="C178" s="8">
        <v>44530</v>
      </c>
      <c r="D178" s="9">
        <v>15280</v>
      </c>
      <c r="E178" s="10">
        <v>15280</v>
      </c>
    </row>
    <row r="179" spans="1:5" x14ac:dyDescent="0.25">
      <c r="A179" s="6">
        <v>891380103</v>
      </c>
      <c r="B179" s="7" t="s">
        <v>182</v>
      </c>
      <c r="C179" s="8">
        <v>44530</v>
      </c>
      <c r="D179" s="9">
        <v>3820</v>
      </c>
      <c r="E179" s="10">
        <v>3820</v>
      </c>
    </row>
    <row r="180" spans="1:5" x14ac:dyDescent="0.25">
      <c r="A180" s="6">
        <v>891380103</v>
      </c>
      <c r="B180" s="7" t="s">
        <v>183</v>
      </c>
      <c r="C180" s="8">
        <v>44530</v>
      </c>
      <c r="D180" s="9">
        <v>91903</v>
      </c>
      <c r="E180" s="10">
        <v>91903</v>
      </c>
    </row>
    <row r="181" spans="1:5" x14ac:dyDescent="0.25">
      <c r="A181" s="6">
        <v>891380103</v>
      </c>
      <c r="B181" s="7" t="s">
        <v>184</v>
      </c>
      <c r="C181" s="8">
        <v>44530</v>
      </c>
      <c r="D181" s="9">
        <v>79200</v>
      </c>
      <c r="E181" s="10">
        <v>79200</v>
      </c>
    </row>
    <row r="182" spans="1:5" x14ac:dyDescent="0.25">
      <c r="A182" s="6">
        <v>891380103</v>
      </c>
      <c r="B182" s="7" t="s">
        <v>185</v>
      </c>
      <c r="C182" s="8">
        <v>44530</v>
      </c>
      <c r="D182" s="9">
        <v>3800</v>
      </c>
      <c r="E182" s="10">
        <v>3800</v>
      </c>
    </row>
    <row r="183" spans="1:5" x14ac:dyDescent="0.25">
      <c r="A183" s="6">
        <v>891380103</v>
      </c>
      <c r="B183" s="7" t="s">
        <v>186</v>
      </c>
      <c r="C183" s="8">
        <v>44530</v>
      </c>
      <c r="D183" s="9">
        <v>3820</v>
      </c>
      <c r="E183" s="10">
        <v>3820</v>
      </c>
    </row>
    <row r="184" spans="1:5" x14ac:dyDescent="0.25">
      <c r="A184" s="6">
        <v>891380103</v>
      </c>
      <c r="B184" s="7" t="s">
        <v>187</v>
      </c>
      <c r="C184" s="8">
        <v>44530</v>
      </c>
      <c r="D184" s="9">
        <v>4000</v>
      </c>
      <c r="E184" s="10">
        <v>4000</v>
      </c>
    </row>
    <row r="185" spans="1:5" x14ac:dyDescent="0.25">
      <c r="A185" s="6">
        <v>891380103</v>
      </c>
      <c r="B185" s="7" t="s">
        <v>188</v>
      </c>
      <c r="C185" s="8">
        <v>44530</v>
      </c>
      <c r="D185" s="9">
        <v>4000</v>
      </c>
      <c r="E185" s="10">
        <v>4000</v>
      </c>
    </row>
    <row r="186" spans="1:5" x14ac:dyDescent="0.25">
      <c r="A186" s="6">
        <v>891380103</v>
      </c>
      <c r="B186" s="7" t="s">
        <v>189</v>
      </c>
      <c r="C186" s="8">
        <v>44530</v>
      </c>
      <c r="D186" s="9">
        <v>15280</v>
      </c>
      <c r="E186" s="10">
        <v>15280</v>
      </c>
    </row>
    <row r="187" spans="1:5" x14ac:dyDescent="0.25">
      <c r="A187" s="6">
        <v>891380103</v>
      </c>
      <c r="B187" s="7" t="s">
        <v>190</v>
      </c>
      <c r="C187" s="8">
        <v>44530</v>
      </c>
      <c r="D187" s="9">
        <v>3820</v>
      </c>
      <c r="E187" s="10">
        <v>3820</v>
      </c>
    </row>
    <row r="188" spans="1:5" x14ac:dyDescent="0.25">
      <c r="A188" s="6">
        <v>891380103</v>
      </c>
      <c r="B188" s="7" t="s">
        <v>191</v>
      </c>
      <c r="C188" s="8">
        <v>44530</v>
      </c>
      <c r="D188" s="9">
        <v>3820</v>
      </c>
      <c r="E188" s="10">
        <v>3820</v>
      </c>
    </row>
    <row r="189" spans="1:5" x14ac:dyDescent="0.25">
      <c r="A189" s="6">
        <v>891380103</v>
      </c>
      <c r="B189" s="7" t="s">
        <v>192</v>
      </c>
      <c r="C189" s="8">
        <v>44530</v>
      </c>
      <c r="D189" s="9">
        <v>4000</v>
      </c>
      <c r="E189" s="10">
        <v>4000</v>
      </c>
    </row>
    <row r="190" spans="1:5" x14ac:dyDescent="0.25">
      <c r="A190" s="6">
        <v>891380103</v>
      </c>
      <c r="B190" s="7" t="s">
        <v>193</v>
      </c>
      <c r="C190" s="8">
        <v>44530</v>
      </c>
      <c r="D190" s="9">
        <v>80832</v>
      </c>
      <c r="E190" s="10">
        <v>80832</v>
      </c>
    </row>
    <row r="191" spans="1:5" x14ac:dyDescent="0.25">
      <c r="A191" s="6">
        <v>891380103</v>
      </c>
      <c r="B191" s="7" t="s">
        <v>194</v>
      </c>
      <c r="C191" s="8">
        <v>44530</v>
      </c>
      <c r="D191" s="9">
        <v>20000</v>
      </c>
      <c r="E191" s="10">
        <v>20000</v>
      </c>
    </row>
    <row r="192" spans="1:5" x14ac:dyDescent="0.25">
      <c r="A192" s="6">
        <v>891380103</v>
      </c>
      <c r="B192" s="7" t="s">
        <v>195</v>
      </c>
      <c r="C192" s="8">
        <v>44530</v>
      </c>
      <c r="D192" s="9">
        <v>3820</v>
      </c>
      <c r="E192" s="10">
        <v>3820</v>
      </c>
    </row>
    <row r="193" spans="1:5" x14ac:dyDescent="0.25">
      <c r="A193" s="6">
        <v>891380103</v>
      </c>
      <c r="B193" s="7" t="s">
        <v>196</v>
      </c>
      <c r="C193" s="8">
        <v>44530</v>
      </c>
      <c r="D193" s="9">
        <v>4000</v>
      </c>
      <c r="E193" s="10">
        <v>4000</v>
      </c>
    </row>
    <row r="194" spans="1:5" x14ac:dyDescent="0.25">
      <c r="A194" s="6">
        <v>891380103</v>
      </c>
      <c r="B194" s="7" t="s">
        <v>197</v>
      </c>
      <c r="C194" s="8">
        <v>44530</v>
      </c>
      <c r="D194" s="9">
        <v>3800</v>
      </c>
      <c r="E194" s="10">
        <v>3800</v>
      </c>
    </row>
    <row r="195" spans="1:5" x14ac:dyDescent="0.25">
      <c r="A195" s="6">
        <v>891380103</v>
      </c>
      <c r="B195" s="7" t="s">
        <v>198</v>
      </c>
      <c r="C195" s="8">
        <v>44530</v>
      </c>
      <c r="D195" s="9">
        <v>91903</v>
      </c>
      <c r="E195" s="10">
        <v>91903</v>
      </c>
    </row>
    <row r="196" spans="1:5" x14ac:dyDescent="0.25">
      <c r="A196" s="6">
        <v>891380103</v>
      </c>
      <c r="B196" s="7" t="s">
        <v>199</v>
      </c>
      <c r="C196" s="8">
        <v>44530</v>
      </c>
      <c r="D196" s="9">
        <v>8000</v>
      </c>
      <c r="E196" s="10">
        <v>8000</v>
      </c>
    </row>
    <row r="197" spans="1:5" x14ac:dyDescent="0.25">
      <c r="A197" s="6">
        <v>891380103</v>
      </c>
      <c r="B197" s="7" t="s">
        <v>200</v>
      </c>
      <c r="C197" s="8">
        <v>44530</v>
      </c>
      <c r="D197" s="9">
        <v>77400</v>
      </c>
      <c r="E197" s="10">
        <v>77400</v>
      </c>
    </row>
    <row r="198" spans="1:5" x14ac:dyDescent="0.25">
      <c r="A198" s="6">
        <v>891380103</v>
      </c>
      <c r="B198" s="11" t="s">
        <v>201</v>
      </c>
      <c r="C198" s="12">
        <v>42734</v>
      </c>
      <c r="D198" s="9">
        <v>557933</v>
      </c>
      <c r="E198" s="10">
        <v>557933</v>
      </c>
    </row>
    <row r="199" spans="1:5" x14ac:dyDescent="0.25">
      <c r="A199" s="6">
        <v>891380103</v>
      </c>
      <c r="B199" s="11" t="s">
        <v>202</v>
      </c>
      <c r="C199" s="12">
        <v>43129</v>
      </c>
      <c r="D199" s="9">
        <v>27956</v>
      </c>
      <c r="E199" s="10">
        <v>27956</v>
      </c>
    </row>
    <row r="200" spans="1:5" x14ac:dyDescent="0.25">
      <c r="A200" s="6">
        <v>891380103</v>
      </c>
      <c r="B200" s="11" t="s">
        <v>203</v>
      </c>
      <c r="C200" s="12">
        <v>43266</v>
      </c>
      <c r="D200" s="9">
        <v>361196</v>
      </c>
      <c r="E200" s="10">
        <v>361196</v>
      </c>
    </row>
    <row r="201" spans="1:5" x14ac:dyDescent="0.25">
      <c r="A201" s="6">
        <v>891380103</v>
      </c>
      <c r="B201" s="11" t="s">
        <v>204</v>
      </c>
      <c r="C201" s="12">
        <v>43370</v>
      </c>
      <c r="D201" s="9">
        <v>371017</v>
      </c>
      <c r="E201" s="10">
        <v>371017</v>
      </c>
    </row>
    <row r="202" spans="1:5" x14ac:dyDescent="0.25">
      <c r="A202" s="6">
        <v>891380103</v>
      </c>
      <c r="B202" s="11" t="s">
        <v>205</v>
      </c>
      <c r="C202" s="12">
        <v>43493</v>
      </c>
      <c r="D202" s="9">
        <v>81312</v>
      </c>
      <c r="E202" s="10">
        <v>81312</v>
      </c>
    </row>
    <row r="203" spans="1:5" x14ac:dyDescent="0.25">
      <c r="A203" s="6">
        <v>891380103</v>
      </c>
      <c r="B203" s="11" t="s">
        <v>206</v>
      </c>
      <c r="C203" s="12">
        <v>43641</v>
      </c>
      <c r="D203" s="9">
        <v>122831</v>
      </c>
      <c r="E203" s="10">
        <v>122831</v>
      </c>
    </row>
    <row r="204" spans="1:5" x14ac:dyDescent="0.25">
      <c r="A204" s="6">
        <v>891380103</v>
      </c>
      <c r="B204" s="11" t="s">
        <v>207</v>
      </c>
      <c r="C204" s="12">
        <v>44224</v>
      </c>
      <c r="D204" s="9">
        <v>1010400</v>
      </c>
      <c r="E204" s="10">
        <v>1010400</v>
      </c>
    </row>
    <row r="205" spans="1:5" ht="15.75" thickBot="1" x14ac:dyDescent="0.3">
      <c r="A205" s="6"/>
      <c r="B205" s="9"/>
      <c r="C205" s="9" t="s">
        <v>208</v>
      </c>
      <c r="D205" s="13">
        <f>SUM(D5:D204)</f>
        <v>51765880</v>
      </c>
      <c r="E205" s="14">
        <f>SUM(E5:E204)</f>
        <v>51765880</v>
      </c>
    </row>
    <row r="206" spans="1:5" ht="15.75" thickTop="1" x14ac:dyDescent="0.25"/>
  </sheetData>
  <mergeCells count="2"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02"/>
  <sheetViews>
    <sheetView tabSelected="1" topLeftCell="C1" workbookViewId="0">
      <selection activeCell="L8" sqref="L8"/>
    </sheetView>
  </sheetViews>
  <sheetFormatPr baseColWidth="10" defaultRowHeight="15" x14ac:dyDescent="0.25"/>
  <cols>
    <col min="2" max="2" width="30.42578125" bestFit="1" customWidth="1"/>
    <col min="4" max="5" width="9.28515625" bestFit="1" customWidth="1"/>
    <col min="6" max="6" width="18.140625" bestFit="1" customWidth="1"/>
    <col min="7" max="7" width="8" bestFit="1" customWidth="1"/>
    <col min="8" max="8" width="11.140625" bestFit="1" customWidth="1"/>
    <col min="9" max="9" width="21.5703125" bestFit="1" customWidth="1"/>
    <col min="11" max="12" width="14.140625" bestFit="1" customWidth="1"/>
    <col min="14" max="14" width="24.7109375" customWidth="1"/>
    <col min="20" max="20" width="13.140625" bestFit="1" customWidth="1"/>
    <col min="21" max="21" width="12" bestFit="1" customWidth="1"/>
    <col min="22" max="22" width="15.42578125" bestFit="1" customWidth="1"/>
    <col min="25" max="25" width="15.42578125" customWidth="1"/>
    <col min="26" max="26" width="14.7109375" bestFit="1" customWidth="1"/>
    <col min="27" max="27" width="11.42578125" customWidth="1"/>
    <col min="28" max="28" width="11.85546875" bestFit="1" customWidth="1"/>
  </cols>
  <sheetData>
    <row r="1" spans="1:44" x14ac:dyDescent="0.25">
      <c r="K1" s="24">
        <f>SUBTOTAL(9,K3:K202)</f>
        <v>51765880</v>
      </c>
      <c r="L1" s="24">
        <f>SUBTOTAL(9,L3:L202)</f>
        <v>51765880</v>
      </c>
    </row>
    <row r="2" spans="1:44" ht="105" x14ac:dyDescent="0.25">
      <c r="A2" s="15" t="s">
        <v>209</v>
      </c>
      <c r="B2" s="15" t="s">
        <v>210</v>
      </c>
      <c r="C2" s="15" t="s">
        <v>211</v>
      </c>
      <c r="D2" s="15" t="s">
        <v>212</v>
      </c>
      <c r="E2" s="15" t="s">
        <v>213</v>
      </c>
      <c r="F2" s="16" t="s">
        <v>214</v>
      </c>
      <c r="G2" s="15" t="s">
        <v>215</v>
      </c>
      <c r="H2" s="15" t="s">
        <v>216</v>
      </c>
      <c r="I2" s="16" t="s">
        <v>663</v>
      </c>
      <c r="J2" s="15" t="s">
        <v>217</v>
      </c>
      <c r="K2" s="17" t="s">
        <v>218</v>
      </c>
      <c r="L2" s="17" t="s">
        <v>219</v>
      </c>
      <c r="M2" s="15" t="s">
        <v>220</v>
      </c>
      <c r="N2" s="18" t="s">
        <v>221</v>
      </c>
      <c r="O2" s="18" t="s">
        <v>222</v>
      </c>
      <c r="P2" s="19" t="s">
        <v>223</v>
      </c>
      <c r="Q2" s="18" t="s">
        <v>224</v>
      </c>
      <c r="R2" s="15" t="s">
        <v>225</v>
      </c>
      <c r="S2" s="17" t="s">
        <v>226</v>
      </c>
      <c r="T2" s="17" t="s">
        <v>227</v>
      </c>
      <c r="U2" s="17" t="s">
        <v>228</v>
      </c>
      <c r="V2" s="17" t="s">
        <v>229</v>
      </c>
      <c r="W2" s="17" t="s">
        <v>230</v>
      </c>
      <c r="X2" s="20" t="s">
        <v>231</v>
      </c>
      <c r="Y2" s="20" t="s">
        <v>232</v>
      </c>
      <c r="Z2" s="20" t="s">
        <v>233</v>
      </c>
      <c r="AA2" s="20" t="s">
        <v>234</v>
      </c>
      <c r="AB2" s="17" t="s">
        <v>235</v>
      </c>
      <c r="AC2" s="19" t="s">
        <v>664</v>
      </c>
      <c r="AD2" s="19" t="s">
        <v>236</v>
      </c>
      <c r="AE2" s="18" t="s">
        <v>237</v>
      </c>
      <c r="AF2" s="18" t="s">
        <v>238</v>
      </c>
      <c r="AG2" s="19" t="s">
        <v>239</v>
      </c>
      <c r="AH2" s="15" t="s">
        <v>240</v>
      </c>
      <c r="AI2" s="15" t="s">
        <v>241</v>
      </c>
      <c r="AJ2" s="15" t="s">
        <v>242</v>
      </c>
      <c r="AK2" s="15" t="s">
        <v>243</v>
      </c>
      <c r="AL2" s="15" t="s">
        <v>244</v>
      </c>
      <c r="AM2" s="15" t="s">
        <v>245</v>
      </c>
      <c r="AN2" s="15" t="s">
        <v>246</v>
      </c>
      <c r="AO2" s="15" t="s">
        <v>247</v>
      </c>
      <c r="AP2" s="17" t="s">
        <v>248</v>
      </c>
      <c r="AQ2" s="17" t="s">
        <v>249</v>
      </c>
      <c r="AR2" s="15" t="s">
        <v>250</v>
      </c>
    </row>
    <row r="3" spans="1:44" x14ac:dyDescent="0.25">
      <c r="A3" s="21">
        <v>891380103</v>
      </c>
      <c r="B3" s="21" t="s">
        <v>251</v>
      </c>
      <c r="C3" s="21"/>
      <c r="D3" s="21">
        <v>59234</v>
      </c>
      <c r="E3" s="21" t="s">
        <v>252</v>
      </c>
      <c r="F3" s="21" t="s">
        <v>253</v>
      </c>
      <c r="G3" s="21" t="s">
        <v>254</v>
      </c>
      <c r="H3" s="21">
        <v>59234</v>
      </c>
      <c r="I3" s="21" t="str">
        <f>CONCATENATE(A3,"_",G3,"_",H3)</f>
        <v>891380103_FVE_59234</v>
      </c>
      <c r="J3" s="22">
        <v>44530</v>
      </c>
      <c r="K3" s="23">
        <v>4000</v>
      </c>
      <c r="L3" s="23">
        <v>4000</v>
      </c>
      <c r="M3" s="21" t="s">
        <v>255</v>
      </c>
      <c r="N3" s="21" t="s">
        <v>671</v>
      </c>
      <c r="O3" s="21"/>
      <c r="P3" s="23">
        <v>0</v>
      </c>
      <c r="Q3" s="21"/>
      <c r="R3" s="21" t="s">
        <v>256</v>
      </c>
      <c r="S3" s="23">
        <v>4000</v>
      </c>
      <c r="T3" s="23">
        <v>0</v>
      </c>
      <c r="U3" s="23">
        <v>0</v>
      </c>
      <c r="V3" s="23">
        <v>0</v>
      </c>
      <c r="W3" s="23">
        <v>4000</v>
      </c>
      <c r="X3" s="23">
        <v>0</v>
      </c>
      <c r="Y3" s="21"/>
      <c r="Z3" s="23">
        <v>0</v>
      </c>
      <c r="AA3" s="21"/>
      <c r="AB3" s="23">
        <v>0</v>
      </c>
      <c r="AC3" s="23">
        <v>4000</v>
      </c>
      <c r="AD3" s="23">
        <v>0</v>
      </c>
      <c r="AE3" s="21">
        <v>2201215379</v>
      </c>
      <c r="AF3" s="21" t="s">
        <v>665</v>
      </c>
      <c r="AG3" s="23">
        <v>0</v>
      </c>
      <c r="AH3" s="22">
        <v>44530</v>
      </c>
      <c r="AI3" s="21"/>
      <c r="AJ3" s="21">
        <v>2</v>
      </c>
      <c r="AK3" s="21"/>
      <c r="AL3" s="21"/>
      <c r="AM3" s="21">
        <v>1</v>
      </c>
      <c r="AN3" s="21">
        <v>20211230</v>
      </c>
      <c r="AO3" s="21">
        <v>20211218</v>
      </c>
      <c r="AP3" s="23">
        <v>4000</v>
      </c>
      <c r="AQ3" s="23">
        <v>0</v>
      </c>
      <c r="AR3" s="21"/>
    </row>
    <row r="4" spans="1:44" x14ac:dyDescent="0.25">
      <c r="A4" s="21">
        <v>891380103</v>
      </c>
      <c r="B4" s="21" t="s">
        <v>251</v>
      </c>
      <c r="C4" s="21"/>
      <c r="D4" s="21">
        <v>61678</v>
      </c>
      <c r="E4" s="21" t="s">
        <v>257</v>
      </c>
      <c r="F4" s="21" t="s">
        <v>258</v>
      </c>
      <c r="G4" s="21" t="s">
        <v>254</v>
      </c>
      <c r="H4" s="21">
        <v>61678</v>
      </c>
      <c r="I4" s="21" t="str">
        <f t="shared" ref="I4:I67" si="0">CONCATENATE(A4,"_",G4,"_",H4)</f>
        <v>891380103_FVE_61678</v>
      </c>
      <c r="J4" s="22">
        <v>44530</v>
      </c>
      <c r="K4" s="23">
        <v>3820</v>
      </c>
      <c r="L4" s="23">
        <v>3820</v>
      </c>
      <c r="M4" s="21" t="s">
        <v>255</v>
      </c>
      <c r="N4" s="21" t="s">
        <v>671</v>
      </c>
      <c r="O4" s="21"/>
      <c r="P4" s="23">
        <v>0</v>
      </c>
      <c r="Q4" s="21"/>
      <c r="R4" s="21" t="s">
        <v>256</v>
      </c>
      <c r="S4" s="23">
        <v>3820</v>
      </c>
      <c r="T4" s="23">
        <v>0</v>
      </c>
      <c r="U4" s="23">
        <v>0</v>
      </c>
      <c r="V4" s="23">
        <v>0</v>
      </c>
      <c r="W4" s="23">
        <v>3820</v>
      </c>
      <c r="X4" s="23">
        <v>0</v>
      </c>
      <c r="Y4" s="21"/>
      <c r="Z4" s="23">
        <v>0</v>
      </c>
      <c r="AA4" s="21"/>
      <c r="AB4" s="23">
        <v>0</v>
      </c>
      <c r="AC4" s="23">
        <v>3820</v>
      </c>
      <c r="AD4" s="23">
        <v>0</v>
      </c>
      <c r="AE4" s="21">
        <v>2201215379</v>
      </c>
      <c r="AF4" s="21" t="s">
        <v>665</v>
      </c>
      <c r="AG4" s="23">
        <v>0</v>
      </c>
      <c r="AH4" s="22">
        <v>44530</v>
      </c>
      <c r="AI4" s="21"/>
      <c r="AJ4" s="21">
        <v>2</v>
      </c>
      <c r="AK4" s="21"/>
      <c r="AL4" s="21"/>
      <c r="AM4" s="21">
        <v>1</v>
      </c>
      <c r="AN4" s="21">
        <v>20211230</v>
      </c>
      <c r="AO4" s="21">
        <v>20211218</v>
      </c>
      <c r="AP4" s="23">
        <v>3820</v>
      </c>
      <c r="AQ4" s="23">
        <v>0</v>
      </c>
      <c r="AR4" s="21"/>
    </row>
    <row r="5" spans="1:44" x14ac:dyDescent="0.25">
      <c r="A5" s="21">
        <v>891380103</v>
      </c>
      <c r="B5" s="21" t="s">
        <v>251</v>
      </c>
      <c r="C5" s="21"/>
      <c r="D5" s="21">
        <v>63905</v>
      </c>
      <c r="E5" s="21" t="s">
        <v>259</v>
      </c>
      <c r="F5" s="21" t="s">
        <v>260</v>
      </c>
      <c r="G5" s="21" t="s">
        <v>254</v>
      </c>
      <c r="H5" s="21">
        <v>63905</v>
      </c>
      <c r="I5" s="21" t="str">
        <f t="shared" si="0"/>
        <v>891380103_FVE_63905</v>
      </c>
      <c r="J5" s="22">
        <v>44530</v>
      </c>
      <c r="K5" s="23">
        <v>3820</v>
      </c>
      <c r="L5" s="23">
        <v>3820</v>
      </c>
      <c r="M5" s="21" t="s">
        <v>255</v>
      </c>
      <c r="N5" s="21" t="s">
        <v>671</v>
      </c>
      <c r="O5" s="21"/>
      <c r="P5" s="23">
        <v>0</v>
      </c>
      <c r="Q5" s="21"/>
      <c r="R5" s="21" t="s">
        <v>256</v>
      </c>
      <c r="S5" s="23">
        <v>3820</v>
      </c>
      <c r="T5" s="23">
        <v>0</v>
      </c>
      <c r="U5" s="23">
        <v>0</v>
      </c>
      <c r="V5" s="23">
        <v>0</v>
      </c>
      <c r="W5" s="23">
        <v>3820</v>
      </c>
      <c r="X5" s="23">
        <v>0</v>
      </c>
      <c r="Y5" s="21"/>
      <c r="Z5" s="23">
        <v>0</v>
      </c>
      <c r="AA5" s="21"/>
      <c r="AB5" s="23">
        <v>0</v>
      </c>
      <c r="AC5" s="23">
        <v>3820</v>
      </c>
      <c r="AD5" s="23">
        <v>0</v>
      </c>
      <c r="AE5" s="21">
        <v>2201215379</v>
      </c>
      <c r="AF5" s="21" t="s">
        <v>665</v>
      </c>
      <c r="AG5" s="23">
        <v>0</v>
      </c>
      <c r="AH5" s="22">
        <v>44530</v>
      </c>
      <c r="AI5" s="21"/>
      <c r="AJ5" s="21">
        <v>2</v>
      </c>
      <c r="AK5" s="21"/>
      <c r="AL5" s="21"/>
      <c r="AM5" s="21">
        <v>1</v>
      </c>
      <c r="AN5" s="21">
        <v>20211230</v>
      </c>
      <c r="AO5" s="21">
        <v>20211218</v>
      </c>
      <c r="AP5" s="23">
        <v>3820</v>
      </c>
      <c r="AQ5" s="23">
        <v>0</v>
      </c>
      <c r="AR5" s="21"/>
    </row>
    <row r="6" spans="1:44" x14ac:dyDescent="0.25">
      <c r="A6" s="21">
        <v>891380103</v>
      </c>
      <c r="B6" s="21" t="s">
        <v>251</v>
      </c>
      <c r="C6" s="21"/>
      <c r="D6" s="21">
        <v>63928</v>
      </c>
      <c r="E6" s="21" t="s">
        <v>261</v>
      </c>
      <c r="F6" s="21" t="s">
        <v>262</v>
      </c>
      <c r="G6" s="21" t="s">
        <v>254</v>
      </c>
      <c r="H6" s="21">
        <v>63928</v>
      </c>
      <c r="I6" s="21" t="str">
        <f t="shared" si="0"/>
        <v>891380103_FVE_63928</v>
      </c>
      <c r="J6" s="22">
        <v>44530</v>
      </c>
      <c r="K6" s="23">
        <v>3820</v>
      </c>
      <c r="L6" s="23">
        <v>3820</v>
      </c>
      <c r="M6" s="21" t="s">
        <v>255</v>
      </c>
      <c r="N6" s="21" t="s">
        <v>671</v>
      </c>
      <c r="O6" s="21"/>
      <c r="P6" s="23">
        <v>0</v>
      </c>
      <c r="Q6" s="21"/>
      <c r="R6" s="21" t="s">
        <v>256</v>
      </c>
      <c r="S6" s="23">
        <v>3820</v>
      </c>
      <c r="T6" s="23">
        <v>0</v>
      </c>
      <c r="U6" s="23">
        <v>0</v>
      </c>
      <c r="V6" s="23">
        <v>0</v>
      </c>
      <c r="W6" s="23">
        <v>3820</v>
      </c>
      <c r="X6" s="23">
        <v>0</v>
      </c>
      <c r="Y6" s="21"/>
      <c r="Z6" s="23">
        <v>0</v>
      </c>
      <c r="AA6" s="21"/>
      <c r="AB6" s="23">
        <v>0</v>
      </c>
      <c r="AC6" s="23">
        <v>3820</v>
      </c>
      <c r="AD6" s="23">
        <v>0</v>
      </c>
      <c r="AE6" s="21">
        <v>2201215379</v>
      </c>
      <c r="AF6" s="21" t="s">
        <v>665</v>
      </c>
      <c r="AG6" s="23">
        <v>0</v>
      </c>
      <c r="AH6" s="22">
        <v>44530</v>
      </c>
      <c r="AI6" s="21"/>
      <c r="AJ6" s="21">
        <v>2</v>
      </c>
      <c r="AK6" s="21"/>
      <c r="AL6" s="21"/>
      <c r="AM6" s="21">
        <v>1</v>
      </c>
      <c r="AN6" s="21">
        <v>20211230</v>
      </c>
      <c r="AO6" s="21">
        <v>20211218</v>
      </c>
      <c r="AP6" s="23">
        <v>3820</v>
      </c>
      <c r="AQ6" s="23">
        <v>0</v>
      </c>
      <c r="AR6" s="21"/>
    </row>
    <row r="7" spans="1:44" x14ac:dyDescent="0.25">
      <c r="A7" s="21">
        <v>891380103</v>
      </c>
      <c r="B7" s="21" t="s">
        <v>251</v>
      </c>
      <c r="C7" s="21"/>
      <c r="D7" s="21">
        <v>64397</v>
      </c>
      <c r="E7" s="21" t="s">
        <v>263</v>
      </c>
      <c r="F7" s="21" t="s">
        <v>264</v>
      </c>
      <c r="G7" s="21" t="s">
        <v>254</v>
      </c>
      <c r="H7" s="21">
        <v>64397</v>
      </c>
      <c r="I7" s="21" t="str">
        <f t="shared" si="0"/>
        <v>891380103_FVE_64397</v>
      </c>
      <c r="J7" s="22">
        <v>44530</v>
      </c>
      <c r="K7" s="23">
        <v>4000</v>
      </c>
      <c r="L7" s="23">
        <v>4000</v>
      </c>
      <c r="M7" s="21" t="s">
        <v>255</v>
      </c>
      <c r="N7" s="21" t="s">
        <v>671</v>
      </c>
      <c r="O7" s="21"/>
      <c r="P7" s="23">
        <v>0</v>
      </c>
      <c r="Q7" s="21"/>
      <c r="R7" s="21" t="s">
        <v>256</v>
      </c>
      <c r="S7" s="23">
        <v>4000</v>
      </c>
      <c r="T7" s="23">
        <v>0</v>
      </c>
      <c r="U7" s="23">
        <v>0</v>
      </c>
      <c r="V7" s="23">
        <v>0</v>
      </c>
      <c r="W7" s="23">
        <v>4000</v>
      </c>
      <c r="X7" s="23">
        <v>0</v>
      </c>
      <c r="Y7" s="21"/>
      <c r="Z7" s="23">
        <v>0</v>
      </c>
      <c r="AA7" s="21"/>
      <c r="AB7" s="23">
        <v>0</v>
      </c>
      <c r="AC7" s="23">
        <v>4000</v>
      </c>
      <c r="AD7" s="23">
        <v>0</v>
      </c>
      <c r="AE7" s="21">
        <v>2201215379</v>
      </c>
      <c r="AF7" s="21" t="s">
        <v>665</v>
      </c>
      <c r="AG7" s="23">
        <v>0</v>
      </c>
      <c r="AH7" s="22">
        <v>44530</v>
      </c>
      <c r="AI7" s="21"/>
      <c r="AJ7" s="21">
        <v>2</v>
      </c>
      <c r="AK7" s="21"/>
      <c r="AL7" s="21"/>
      <c r="AM7" s="21">
        <v>1</v>
      </c>
      <c r="AN7" s="21">
        <v>20211230</v>
      </c>
      <c r="AO7" s="21">
        <v>20211218</v>
      </c>
      <c r="AP7" s="23">
        <v>4000</v>
      </c>
      <c r="AQ7" s="23">
        <v>0</v>
      </c>
      <c r="AR7" s="21"/>
    </row>
    <row r="8" spans="1:44" x14ac:dyDescent="0.25">
      <c r="A8" s="21">
        <v>891380103</v>
      </c>
      <c r="B8" s="21" t="s">
        <v>251</v>
      </c>
      <c r="C8" s="21"/>
      <c r="D8" s="21">
        <v>68069</v>
      </c>
      <c r="E8" s="21" t="s">
        <v>265</v>
      </c>
      <c r="F8" s="21" t="s">
        <v>266</v>
      </c>
      <c r="G8" s="21" t="s">
        <v>254</v>
      </c>
      <c r="H8" s="21">
        <v>68069</v>
      </c>
      <c r="I8" s="21" t="str">
        <f t="shared" si="0"/>
        <v>891380103_FVE_68069</v>
      </c>
      <c r="J8" s="22">
        <v>44530</v>
      </c>
      <c r="K8" s="23">
        <v>4000</v>
      </c>
      <c r="L8" s="23">
        <v>4000</v>
      </c>
      <c r="M8" s="21" t="s">
        <v>255</v>
      </c>
      <c r="N8" s="21" t="s">
        <v>671</v>
      </c>
      <c r="O8" s="21"/>
      <c r="P8" s="23">
        <v>0</v>
      </c>
      <c r="Q8" s="21"/>
      <c r="R8" s="21" t="s">
        <v>256</v>
      </c>
      <c r="S8" s="23">
        <v>4000</v>
      </c>
      <c r="T8" s="23">
        <v>0</v>
      </c>
      <c r="U8" s="23">
        <v>0</v>
      </c>
      <c r="V8" s="23">
        <v>0</v>
      </c>
      <c r="W8" s="23">
        <v>4000</v>
      </c>
      <c r="X8" s="23">
        <v>0</v>
      </c>
      <c r="Y8" s="21"/>
      <c r="Z8" s="23">
        <v>0</v>
      </c>
      <c r="AA8" s="21"/>
      <c r="AB8" s="23">
        <v>0</v>
      </c>
      <c r="AC8" s="23">
        <v>4000</v>
      </c>
      <c r="AD8" s="23">
        <v>0</v>
      </c>
      <c r="AE8" s="21">
        <v>2201215379</v>
      </c>
      <c r="AF8" s="21" t="s">
        <v>665</v>
      </c>
      <c r="AG8" s="23">
        <v>0</v>
      </c>
      <c r="AH8" s="22">
        <v>44530</v>
      </c>
      <c r="AI8" s="21"/>
      <c r="AJ8" s="21">
        <v>2</v>
      </c>
      <c r="AK8" s="21"/>
      <c r="AL8" s="21"/>
      <c r="AM8" s="21">
        <v>1</v>
      </c>
      <c r="AN8" s="21">
        <v>20211230</v>
      </c>
      <c r="AO8" s="21">
        <v>20211218</v>
      </c>
      <c r="AP8" s="23">
        <v>4000</v>
      </c>
      <c r="AQ8" s="23">
        <v>0</v>
      </c>
      <c r="AR8" s="21"/>
    </row>
    <row r="9" spans="1:44" x14ac:dyDescent="0.25">
      <c r="A9" s="21">
        <v>891380103</v>
      </c>
      <c r="B9" s="21" t="s">
        <v>251</v>
      </c>
      <c r="C9" s="21"/>
      <c r="D9" s="21">
        <v>72219</v>
      </c>
      <c r="E9" s="21" t="s">
        <v>267</v>
      </c>
      <c r="F9" s="21" t="s">
        <v>268</v>
      </c>
      <c r="G9" s="21" t="s">
        <v>254</v>
      </c>
      <c r="H9" s="21">
        <v>72219</v>
      </c>
      <c r="I9" s="21" t="str">
        <f t="shared" si="0"/>
        <v>891380103_FVE_72219</v>
      </c>
      <c r="J9" s="22">
        <v>44530</v>
      </c>
      <c r="K9" s="23">
        <v>15280</v>
      </c>
      <c r="L9" s="23">
        <v>15280</v>
      </c>
      <c r="M9" s="21" t="s">
        <v>255</v>
      </c>
      <c r="N9" s="21" t="s">
        <v>671</v>
      </c>
      <c r="O9" s="21"/>
      <c r="P9" s="23">
        <v>0</v>
      </c>
      <c r="Q9" s="21"/>
      <c r="R9" s="21" t="s">
        <v>256</v>
      </c>
      <c r="S9" s="23">
        <v>15280</v>
      </c>
      <c r="T9" s="23">
        <v>0</v>
      </c>
      <c r="U9" s="23">
        <v>0</v>
      </c>
      <c r="V9" s="23">
        <v>0</v>
      </c>
      <c r="W9" s="23">
        <v>15280</v>
      </c>
      <c r="X9" s="23">
        <v>0</v>
      </c>
      <c r="Y9" s="21"/>
      <c r="Z9" s="23">
        <v>0</v>
      </c>
      <c r="AA9" s="21"/>
      <c r="AB9" s="23">
        <v>0</v>
      </c>
      <c r="AC9" s="23">
        <v>15280</v>
      </c>
      <c r="AD9" s="23">
        <v>0</v>
      </c>
      <c r="AE9" s="21">
        <v>2201215379</v>
      </c>
      <c r="AF9" s="21" t="s">
        <v>665</v>
      </c>
      <c r="AG9" s="23">
        <v>0</v>
      </c>
      <c r="AH9" s="22">
        <v>44530</v>
      </c>
      <c r="AI9" s="21"/>
      <c r="AJ9" s="21">
        <v>2</v>
      </c>
      <c r="AK9" s="21"/>
      <c r="AL9" s="21"/>
      <c r="AM9" s="21">
        <v>1</v>
      </c>
      <c r="AN9" s="21">
        <v>20211230</v>
      </c>
      <c r="AO9" s="21">
        <v>20211218</v>
      </c>
      <c r="AP9" s="23">
        <v>15280</v>
      </c>
      <c r="AQ9" s="23">
        <v>0</v>
      </c>
      <c r="AR9" s="21"/>
    </row>
    <row r="10" spans="1:44" x14ac:dyDescent="0.25">
      <c r="A10" s="21">
        <v>891380103</v>
      </c>
      <c r="B10" s="21" t="s">
        <v>251</v>
      </c>
      <c r="C10" s="21"/>
      <c r="D10" s="21">
        <v>73235</v>
      </c>
      <c r="E10" s="21" t="s">
        <v>269</v>
      </c>
      <c r="F10" s="21" t="s">
        <v>270</v>
      </c>
      <c r="G10" s="21" t="s">
        <v>254</v>
      </c>
      <c r="H10" s="21">
        <v>73235</v>
      </c>
      <c r="I10" s="21" t="str">
        <f t="shared" si="0"/>
        <v>891380103_FVE_73235</v>
      </c>
      <c r="J10" s="22">
        <v>44530</v>
      </c>
      <c r="K10" s="23">
        <v>77400</v>
      </c>
      <c r="L10" s="23">
        <v>77400</v>
      </c>
      <c r="M10" s="21" t="s">
        <v>255</v>
      </c>
      <c r="N10" s="21" t="s">
        <v>671</v>
      </c>
      <c r="O10" s="21"/>
      <c r="P10" s="23">
        <v>0</v>
      </c>
      <c r="Q10" s="21"/>
      <c r="R10" s="21" t="s">
        <v>256</v>
      </c>
      <c r="S10" s="23">
        <v>77400</v>
      </c>
      <c r="T10" s="23">
        <v>0</v>
      </c>
      <c r="U10" s="23">
        <v>0</v>
      </c>
      <c r="V10" s="23">
        <v>0</v>
      </c>
      <c r="W10" s="23">
        <v>77400</v>
      </c>
      <c r="X10" s="23">
        <v>0</v>
      </c>
      <c r="Y10" s="21"/>
      <c r="Z10" s="23">
        <v>0</v>
      </c>
      <c r="AA10" s="21"/>
      <c r="AB10" s="23">
        <v>0</v>
      </c>
      <c r="AC10" s="23">
        <v>77400</v>
      </c>
      <c r="AD10" s="23">
        <v>0</v>
      </c>
      <c r="AE10" s="21">
        <v>2201215379</v>
      </c>
      <c r="AF10" s="21" t="s">
        <v>665</v>
      </c>
      <c r="AG10" s="23">
        <v>0</v>
      </c>
      <c r="AH10" s="22">
        <v>44530</v>
      </c>
      <c r="AI10" s="21"/>
      <c r="AJ10" s="21">
        <v>2</v>
      </c>
      <c r="AK10" s="21"/>
      <c r="AL10" s="21"/>
      <c r="AM10" s="21">
        <v>1</v>
      </c>
      <c r="AN10" s="21">
        <v>20211230</v>
      </c>
      <c r="AO10" s="21">
        <v>20211218</v>
      </c>
      <c r="AP10" s="23">
        <v>77400</v>
      </c>
      <c r="AQ10" s="23">
        <v>0</v>
      </c>
      <c r="AR10" s="21"/>
    </row>
    <row r="11" spans="1:44" x14ac:dyDescent="0.25">
      <c r="A11" s="21">
        <v>891380103</v>
      </c>
      <c r="B11" s="21" t="s">
        <v>251</v>
      </c>
      <c r="C11" s="21"/>
      <c r="D11" s="21">
        <v>73577</v>
      </c>
      <c r="E11" s="21" t="s">
        <v>271</v>
      </c>
      <c r="F11" s="21" t="s">
        <v>272</v>
      </c>
      <c r="G11" s="21" t="s">
        <v>254</v>
      </c>
      <c r="H11" s="21">
        <v>73577</v>
      </c>
      <c r="I11" s="21" t="str">
        <f t="shared" si="0"/>
        <v>891380103_FVE_73577</v>
      </c>
      <c r="J11" s="22">
        <v>44530</v>
      </c>
      <c r="K11" s="23">
        <v>4000</v>
      </c>
      <c r="L11" s="23">
        <v>4000</v>
      </c>
      <c r="M11" s="21" t="s">
        <v>255</v>
      </c>
      <c r="N11" s="21" t="s">
        <v>671</v>
      </c>
      <c r="O11" s="21"/>
      <c r="P11" s="23">
        <v>0</v>
      </c>
      <c r="Q11" s="21"/>
      <c r="R11" s="21" t="s">
        <v>256</v>
      </c>
      <c r="S11" s="23">
        <v>4000</v>
      </c>
      <c r="T11" s="23">
        <v>0</v>
      </c>
      <c r="U11" s="23">
        <v>0</v>
      </c>
      <c r="V11" s="23">
        <v>0</v>
      </c>
      <c r="W11" s="23">
        <v>4000</v>
      </c>
      <c r="X11" s="23">
        <v>0</v>
      </c>
      <c r="Y11" s="21"/>
      <c r="Z11" s="23">
        <v>0</v>
      </c>
      <c r="AA11" s="21"/>
      <c r="AB11" s="23">
        <v>0</v>
      </c>
      <c r="AC11" s="23">
        <v>4000</v>
      </c>
      <c r="AD11" s="23">
        <v>0</v>
      </c>
      <c r="AE11" s="21">
        <v>2201215379</v>
      </c>
      <c r="AF11" s="21" t="s">
        <v>665</v>
      </c>
      <c r="AG11" s="23">
        <v>0</v>
      </c>
      <c r="AH11" s="22">
        <v>44530</v>
      </c>
      <c r="AI11" s="21"/>
      <c r="AJ11" s="21">
        <v>2</v>
      </c>
      <c r="AK11" s="21"/>
      <c r="AL11" s="21"/>
      <c r="AM11" s="21">
        <v>1</v>
      </c>
      <c r="AN11" s="21">
        <v>20211230</v>
      </c>
      <c r="AO11" s="21">
        <v>20211218</v>
      </c>
      <c r="AP11" s="23">
        <v>4000</v>
      </c>
      <c r="AQ11" s="23">
        <v>0</v>
      </c>
      <c r="AR11" s="21"/>
    </row>
    <row r="12" spans="1:44" x14ac:dyDescent="0.25">
      <c r="A12" s="21">
        <v>891380103</v>
      </c>
      <c r="B12" s="21" t="s">
        <v>251</v>
      </c>
      <c r="C12" s="21"/>
      <c r="D12" s="21">
        <v>73614</v>
      </c>
      <c r="E12" s="21" t="s">
        <v>273</v>
      </c>
      <c r="F12" s="21" t="s">
        <v>274</v>
      </c>
      <c r="G12" s="21" t="s">
        <v>254</v>
      </c>
      <c r="H12" s="21">
        <v>73614</v>
      </c>
      <c r="I12" s="21" t="str">
        <f t="shared" si="0"/>
        <v>891380103_FVE_73614</v>
      </c>
      <c r="J12" s="22">
        <v>44530</v>
      </c>
      <c r="K12" s="23">
        <v>4000</v>
      </c>
      <c r="L12" s="23">
        <v>4000</v>
      </c>
      <c r="M12" s="21" t="s">
        <v>255</v>
      </c>
      <c r="N12" s="21" t="s">
        <v>671</v>
      </c>
      <c r="O12" s="21"/>
      <c r="P12" s="23">
        <v>0</v>
      </c>
      <c r="Q12" s="21"/>
      <c r="R12" s="21" t="s">
        <v>256</v>
      </c>
      <c r="S12" s="23">
        <v>4000</v>
      </c>
      <c r="T12" s="23">
        <v>0</v>
      </c>
      <c r="U12" s="23">
        <v>0</v>
      </c>
      <c r="V12" s="23">
        <v>0</v>
      </c>
      <c r="W12" s="23">
        <v>4000</v>
      </c>
      <c r="X12" s="23">
        <v>0</v>
      </c>
      <c r="Y12" s="21"/>
      <c r="Z12" s="23">
        <v>0</v>
      </c>
      <c r="AA12" s="21"/>
      <c r="AB12" s="23">
        <v>0</v>
      </c>
      <c r="AC12" s="23">
        <v>4000</v>
      </c>
      <c r="AD12" s="23">
        <v>0</v>
      </c>
      <c r="AE12" s="21">
        <v>2201215379</v>
      </c>
      <c r="AF12" s="21" t="s">
        <v>665</v>
      </c>
      <c r="AG12" s="23">
        <v>0</v>
      </c>
      <c r="AH12" s="22">
        <v>44530</v>
      </c>
      <c r="AI12" s="21"/>
      <c r="AJ12" s="21">
        <v>2</v>
      </c>
      <c r="AK12" s="21"/>
      <c r="AL12" s="21"/>
      <c r="AM12" s="21">
        <v>1</v>
      </c>
      <c r="AN12" s="21">
        <v>20211230</v>
      </c>
      <c r="AO12" s="21">
        <v>20211218</v>
      </c>
      <c r="AP12" s="23">
        <v>4000</v>
      </c>
      <c r="AQ12" s="23">
        <v>0</v>
      </c>
      <c r="AR12" s="21"/>
    </row>
    <row r="13" spans="1:44" x14ac:dyDescent="0.25">
      <c r="A13" s="21">
        <v>891380103</v>
      </c>
      <c r="B13" s="21" t="s">
        <v>251</v>
      </c>
      <c r="C13" s="21"/>
      <c r="D13" s="21">
        <v>74637</v>
      </c>
      <c r="E13" s="21" t="s">
        <v>275</v>
      </c>
      <c r="F13" s="21" t="s">
        <v>276</v>
      </c>
      <c r="G13" s="21" t="s">
        <v>254</v>
      </c>
      <c r="H13" s="21">
        <v>74637</v>
      </c>
      <c r="I13" s="21" t="str">
        <f t="shared" si="0"/>
        <v>891380103_FVE_74637</v>
      </c>
      <c r="J13" s="22">
        <v>44530</v>
      </c>
      <c r="K13" s="23">
        <v>4000</v>
      </c>
      <c r="L13" s="23">
        <v>4000</v>
      </c>
      <c r="M13" s="21" t="s">
        <v>255</v>
      </c>
      <c r="N13" s="21" t="s">
        <v>671</v>
      </c>
      <c r="O13" s="21"/>
      <c r="P13" s="23">
        <v>0</v>
      </c>
      <c r="Q13" s="21"/>
      <c r="R13" s="21" t="s">
        <v>256</v>
      </c>
      <c r="S13" s="23">
        <v>4000</v>
      </c>
      <c r="T13" s="23">
        <v>0</v>
      </c>
      <c r="U13" s="23">
        <v>0</v>
      </c>
      <c r="V13" s="23">
        <v>0</v>
      </c>
      <c r="W13" s="23">
        <v>4000</v>
      </c>
      <c r="X13" s="23">
        <v>0</v>
      </c>
      <c r="Y13" s="21"/>
      <c r="Z13" s="23">
        <v>0</v>
      </c>
      <c r="AA13" s="21"/>
      <c r="AB13" s="23">
        <v>0</v>
      </c>
      <c r="AC13" s="23">
        <v>4000</v>
      </c>
      <c r="AD13" s="23">
        <v>0</v>
      </c>
      <c r="AE13" s="21">
        <v>2201215379</v>
      </c>
      <c r="AF13" s="21" t="s">
        <v>665</v>
      </c>
      <c r="AG13" s="23">
        <v>0</v>
      </c>
      <c r="AH13" s="22">
        <v>44530</v>
      </c>
      <c r="AI13" s="21"/>
      <c r="AJ13" s="21">
        <v>2</v>
      </c>
      <c r="AK13" s="21"/>
      <c r="AL13" s="21"/>
      <c r="AM13" s="21">
        <v>1</v>
      </c>
      <c r="AN13" s="21">
        <v>20211230</v>
      </c>
      <c r="AO13" s="21">
        <v>20211218</v>
      </c>
      <c r="AP13" s="23">
        <v>4000</v>
      </c>
      <c r="AQ13" s="23">
        <v>0</v>
      </c>
      <c r="AR13" s="21"/>
    </row>
    <row r="14" spans="1:44" x14ac:dyDescent="0.25">
      <c r="A14" s="21">
        <v>891380103</v>
      </c>
      <c r="B14" s="21" t="s">
        <v>251</v>
      </c>
      <c r="C14" s="21"/>
      <c r="D14" s="21">
        <v>78346</v>
      </c>
      <c r="E14" s="21" t="s">
        <v>277</v>
      </c>
      <c r="F14" s="21" t="s">
        <v>278</v>
      </c>
      <c r="G14" s="21" t="s">
        <v>254</v>
      </c>
      <c r="H14" s="21">
        <v>78346</v>
      </c>
      <c r="I14" s="21" t="str">
        <f t="shared" si="0"/>
        <v>891380103_FVE_78346</v>
      </c>
      <c r="J14" s="22">
        <v>44530</v>
      </c>
      <c r="K14" s="23">
        <v>4000</v>
      </c>
      <c r="L14" s="23">
        <v>4000</v>
      </c>
      <c r="M14" s="21" t="s">
        <v>255</v>
      </c>
      <c r="N14" s="21" t="s">
        <v>671</v>
      </c>
      <c r="O14" s="21"/>
      <c r="P14" s="23">
        <v>0</v>
      </c>
      <c r="Q14" s="21"/>
      <c r="R14" s="21" t="s">
        <v>256</v>
      </c>
      <c r="S14" s="23">
        <v>4000</v>
      </c>
      <c r="T14" s="23">
        <v>0</v>
      </c>
      <c r="U14" s="23">
        <v>0</v>
      </c>
      <c r="V14" s="23">
        <v>0</v>
      </c>
      <c r="W14" s="23">
        <v>4000</v>
      </c>
      <c r="X14" s="23">
        <v>0</v>
      </c>
      <c r="Y14" s="21"/>
      <c r="Z14" s="23">
        <v>0</v>
      </c>
      <c r="AA14" s="21"/>
      <c r="AB14" s="23">
        <v>0</v>
      </c>
      <c r="AC14" s="23">
        <v>4000</v>
      </c>
      <c r="AD14" s="23">
        <v>0</v>
      </c>
      <c r="AE14" s="21">
        <v>2201215379</v>
      </c>
      <c r="AF14" s="21" t="s">
        <v>665</v>
      </c>
      <c r="AG14" s="23">
        <v>0</v>
      </c>
      <c r="AH14" s="22">
        <v>44530</v>
      </c>
      <c r="AI14" s="21"/>
      <c r="AJ14" s="21">
        <v>2</v>
      </c>
      <c r="AK14" s="21"/>
      <c r="AL14" s="21"/>
      <c r="AM14" s="21">
        <v>1</v>
      </c>
      <c r="AN14" s="21">
        <v>20211230</v>
      </c>
      <c r="AO14" s="21">
        <v>20211218</v>
      </c>
      <c r="AP14" s="23">
        <v>4000</v>
      </c>
      <c r="AQ14" s="23">
        <v>0</v>
      </c>
      <c r="AR14" s="21"/>
    </row>
    <row r="15" spans="1:44" x14ac:dyDescent="0.25">
      <c r="A15" s="21">
        <v>891380103</v>
      </c>
      <c r="B15" s="21" t="s">
        <v>251</v>
      </c>
      <c r="C15" s="21"/>
      <c r="D15" s="21">
        <v>78839</v>
      </c>
      <c r="E15" s="21" t="s">
        <v>279</v>
      </c>
      <c r="F15" s="21" t="s">
        <v>280</v>
      </c>
      <c r="G15" s="21" t="s">
        <v>254</v>
      </c>
      <c r="H15" s="21">
        <v>78839</v>
      </c>
      <c r="I15" s="21" t="str">
        <f t="shared" si="0"/>
        <v>891380103_FVE_78839</v>
      </c>
      <c r="J15" s="22">
        <v>44530</v>
      </c>
      <c r="K15" s="23">
        <v>3820</v>
      </c>
      <c r="L15" s="23">
        <v>3820</v>
      </c>
      <c r="M15" s="21" t="s">
        <v>255</v>
      </c>
      <c r="N15" s="21" t="s">
        <v>671</v>
      </c>
      <c r="O15" s="21"/>
      <c r="P15" s="23">
        <v>0</v>
      </c>
      <c r="Q15" s="21"/>
      <c r="R15" s="21" t="s">
        <v>256</v>
      </c>
      <c r="S15" s="23">
        <v>3820</v>
      </c>
      <c r="T15" s="23">
        <v>0</v>
      </c>
      <c r="U15" s="23">
        <v>0</v>
      </c>
      <c r="V15" s="23">
        <v>0</v>
      </c>
      <c r="W15" s="23">
        <v>3820</v>
      </c>
      <c r="X15" s="23">
        <v>0</v>
      </c>
      <c r="Y15" s="21"/>
      <c r="Z15" s="23">
        <v>0</v>
      </c>
      <c r="AA15" s="21"/>
      <c r="AB15" s="23">
        <v>0</v>
      </c>
      <c r="AC15" s="23">
        <v>3820</v>
      </c>
      <c r="AD15" s="23">
        <v>0</v>
      </c>
      <c r="AE15" s="21">
        <v>2201215379</v>
      </c>
      <c r="AF15" s="21" t="s">
        <v>665</v>
      </c>
      <c r="AG15" s="23">
        <v>0</v>
      </c>
      <c r="AH15" s="22">
        <v>44530</v>
      </c>
      <c r="AI15" s="21"/>
      <c r="AJ15" s="21">
        <v>2</v>
      </c>
      <c r="AK15" s="21"/>
      <c r="AL15" s="21"/>
      <c r="AM15" s="21">
        <v>1</v>
      </c>
      <c r="AN15" s="21">
        <v>20211230</v>
      </c>
      <c r="AO15" s="21">
        <v>20211218</v>
      </c>
      <c r="AP15" s="23">
        <v>3820</v>
      </c>
      <c r="AQ15" s="23">
        <v>0</v>
      </c>
      <c r="AR15" s="21"/>
    </row>
    <row r="16" spans="1:44" x14ac:dyDescent="0.25">
      <c r="A16" s="21">
        <v>891380103</v>
      </c>
      <c r="B16" s="21" t="s">
        <v>251</v>
      </c>
      <c r="C16" s="21"/>
      <c r="D16" s="21">
        <v>78991</v>
      </c>
      <c r="E16" s="21" t="s">
        <v>281</v>
      </c>
      <c r="F16" s="21" t="s">
        <v>282</v>
      </c>
      <c r="G16" s="21" t="s">
        <v>254</v>
      </c>
      <c r="H16" s="21">
        <v>78991</v>
      </c>
      <c r="I16" s="21" t="str">
        <f t="shared" si="0"/>
        <v>891380103_FVE_78991</v>
      </c>
      <c r="J16" s="22">
        <v>44530</v>
      </c>
      <c r="K16" s="23">
        <v>3820</v>
      </c>
      <c r="L16" s="23">
        <v>3820</v>
      </c>
      <c r="M16" s="21" t="s">
        <v>255</v>
      </c>
      <c r="N16" s="21" t="s">
        <v>671</v>
      </c>
      <c r="O16" s="21"/>
      <c r="P16" s="23">
        <v>0</v>
      </c>
      <c r="Q16" s="21"/>
      <c r="R16" s="21" t="s">
        <v>256</v>
      </c>
      <c r="S16" s="23">
        <v>3820</v>
      </c>
      <c r="T16" s="23">
        <v>0</v>
      </c>
      <c r="U16" s="23">
        <v>0</v>
      </c>
      <c r="V16" s="23">
        <v>0</v>
      </c>
      <c r="W16" s="23">
        <v>3820</v>
      </c>
      <c r="X16" s="23">
        <v>0</v>
      </c>
      <c r="Y16" s="21"/>
      <c r="Z16" s="23">
        <v>0</v>
      </c>
      <c r="AA16" s="21"/>
      <c r="AB16" s="23">
        <v>0</v>
      </c>
      <c r="AC16" s="23">
        <v>3820</v>
      </c>
      <c r="AD16" s="23">
        <v>0</v>
      </c>
      <c r="AE16" s="21">
        <v>2201215379</v>
      </c>
      <c r="AF16" s="21" t="s">
        <v>665</v>
      </c>
      <c r="AG16" s="23">
        <v>0</v>
      </c>
      <c r="AH16" s="22">
        <v>44530</v>
      </c>
      <c r="AI16" s="21"/>
      <c r="AJ16" s="21">
        <v>2</v>
      </c>
      <c r="AK16" s="21"/>
      <c r="AL16" s="21"/>
      <c r="AM16" s="21">
        <v>1</v>
      </c>
      <c r="AN16" s="21">
        <v>20211230</v>
      </c>
      <c r="AO16" s="21">
        <v>20211218</v>
      </c>
      <c r="AP16" s="23">
        <v>3820</v>
      </c>
      <c r="AQ16" s="23">
        <v>0</v>
      </c>
      <c r="AR16" s="21"/>
    </row>
    <row r="17" spans="1:44" x14ac:dyDescent="0.25">
      <c r="A17" s="21">
        <v>891380103</v>
      </c>
      <c r="B17" s="21" t="s">
        <v>251</v>
      </c>
      <c r="C17" s="21"/>
      <c r="D17" s="21">
        <v>79886</v>
      </c>
      <c r="E17" s="21" t="s">
        <v>283</v>
      </c>
      <c r="F17" s="21" t="s">
        <v>284</v>
      </c>
      <c r="G17" s="21" t="s">
        <v>254</v>
      </c>
      <c r="H17" s="21">
        <v>79886</v>
      </c>
      <c r="I17" s="21" t="str">
        <f t="shared" si="0"/>
        <v>891380103_FVE_79886</v>
      </c>
      <c r="J17" s="22">
        <v>44530</v>
      </c>
      <c r="K17" s="23">
        <v>69000</v>
      </c>
      <c r="L17" s="23">
        <v>69000</v>
      </c>
      <c r="M17" s="21" t="s">
        <v>255</v>
      </c>
      <c r="N17" s="21" t="s">
        <v>671</v>
      </c>
      <c r="O17" s="21"/>
      <c r="P17" s="23">
        <v>0</v>
      </c>
      <c r="Q17" s="21"/>
      <c r="R17" s="21" t="s">
        <v>256</v>
      </c>
      <c r="S17" s="23">
        <v>69000</v>
      </c>
      <c r="T17" s="23">
        <v>0</v>
      </c>
      <c r="U17" s="23">
        <v>0</v>
      </c>
      <c r="V17" s="23">
        <v>0</v>
      </c>
      <c r="W17" s="23">
        <v>69000</v>
      </c>
      <c r="X17" s="23">
        <v>0</v>
      </c>
      <c r="Y17" s="21"/>
      <c r="Z17" s="23">
        <v>0</v>
      </c>
      <c r="AA17" s="21"/>
      <c r="AB17" s="23">
        <v>0</v>
      </c>
      <c r="AC17" s="23">
        <v>69000</v>
      </c>
      <c r="AD17" s="23">
        <v>0</v>
      </c>
      <c r="AE17" s="21">
        <v>2201215379</v>
      </c>
      <c r="AF17" s="21" t="s">
        <v>665</v>
      </c>
      <c r="AG17" s="23">
        <v>0</v>
      </c>
      <c r="AH17" s="22">
        <v>44530</v>
      </c>
      <c r="AI17" s="21"/>
      <c r="AJ17" s="21">
        <v>2</v>
      </c>
      <c r="AK17" s="21"/>
      <c r="AL17" s="21"/>
      <c r="AM17" s="21">
        <v>1</v>
      </c>
      <c r="AN17" s="21">
        <v>20211230</v>
      </c>
      <c r="AO17" s="21">
        <v>20211218</v>
      </c>
      <c r="AP17" s="23">
        <v>69000</v>
      </c>
      <c r="AQ17" s="23">
        <v>0</v>
      </c>
      <c r="AR17" s="21"/>
    </row>
    <row r="18" spans="1:44" x14ac:dyDescent="0.25">
      <c r="A18" s="21">
        <v>891380103</v>
      </c>
      <c r="B18" s="21" t="s">
        <v>251</v>
      </c>
      <c r="C18" s="21"/>
      <c r="D18" s="21">
        <v>85215</v>
      </c>
      <c r="E18" s="21" t="s">
        <v>285</v>
      </c>
      <c r="F18" s="21" t="s">
        <v>286</v>
      </c>
      <c r="G18" s="21" t="s">
        <v>254</v>
      </c>
      <c r="H18" s="21">
        <v>85215</v>
      </c>
      <c r="I18" s="21" t="str">
        <f t="shared" si="0"/>
        <v>891380103_FVE_85215</v>
      </c>
      <c r="J18" s="22">
        <v>44530</v>
      </c>
      <c r="K18" s="23">
        <v>7640</v>
      </c>
      <c r="L18" s="23">
        <v>7640</v>
      </c>
      <c r="M18" s="21" t="s">
        <v>255</v>
      </c>
      <c r="N18" s="21" t="s">
        <v>671</v>
      </c>
      <c r="O18" s="21"/>
      <c r="P18" s="23">
        <v>0</v>
      </c>
      <c r="Q18" s="21"/>
      <c r="R18" s="21" t="s">
        <v>256</v>
      </c>
      <c r="S18" s="23">
        <v>7640</v>
      </c>
      <c r="T18" s="23">
        <v>0</v>
      </c>
      <c r="U18" s="23">
        <v>0</v>
      </c>
      <c r="V18" s="23">
        <v>0</v>
      </c>
      <c r="W18" s="23">
        <v>7640</v>
      </c>
      <c r="X18" s="23">
        <v>0</v>
      </c>
      <c r="Y18" s="21"/>
      <c r="Z18" s="23">
        <v>0</v>
      </c>
      <c r="AA18" s="21"/>
      <c r="AB18" s="23">
        <v>0</v>
      </c>
      <c r="AC18" s="23">
        <v>7640</v>
      </c>
      <c r="AD18" s="23">
        <v>0</v>
      </c>
      <c r="AE18" s="21">
        <v>2201215379</v>
      </c>
      <c r="AF18" s="21" t="s">
        <v>665</v>
      </c>
      <c r="AG18" s="23">
        <v>0</v>
      </c>
      <c r="AH18" s="22">
        <v>44530</v>
      </c>
      <c r="AI18" s="21"/>
      <c r="AJ18" s="21">
        <v>2</v>
      </c>
      <c r="AK18" s="21"/>
      <c r="AL18" s="21"/>
      <c r="AM18" s="21">
        <v>1</v>
      </c>
      <c r="AN18" s="21">
        <v>20211230</v>
      </c>
      <c r="AO18" s="21">
        <v>20211218</v>
      </c>
      <c r="AP18" s="23">
        <v>7640</v>
      </c>
      <c r="AQ18" s="23">
        <v>0</v>
      </c>
      <c r="AR18" s="21"/>
    </row>
    <row r="19" spans="1:44" x14ac:dyDescent="0.25">
      <c r="A19" s="21">
        <v>891380103</v>
      </c>
      <c r="B19" s="21" t="s">
        <v>251</v>
      </c>
      <c r="C19" s="21"/>
      <c r="D19" s="21">
        <v>85785</v>
      </c>
      <c r="E19" s="21" t="s">
        <v>287</v>
      </c>
      <c r="F19" s="21" t="s">
        <v>288</v>
      </c>
      <c r="G19" s="21" t="s">
        <v>254</v>
      </c>
      <c r="H19" s="21">
        <v>85785</v>
      </c>
      <c r="I19" s="21" t="str">
        <f t="shared" si="0"/>
        <v>891380103_FVE_85785</v>
      </c>
      <c r="J19" s="22">
        <v>44530</v>
      </c>
      <c r="K19" s="23">
        <v>4000</v>
      </c>
      <c r="L19" s="23">
        <v>4000</v>
      </c>
      <c r="M19" s="21" t="s">
        <v>255</v>
      </c>
      <c r="N19" s="21" t="s">
        <v>671</v>
      </c>
      <c r="O19" s="21"/>
      <c r="P19" s="23">
        <v>0</v>
      </c>
      <c r="Q19" s="21"/>
      <c r="R19" s="21" t="s">
        <v>256</v>
      </c>
      <c r="S19" s="23">
        <v>4000</v>
      </c>
      <c r="T19" s="23">
        <v>0</v>
      </c>
      <c r="U19" s="23">
        <v>0</v>
      </c>
      <c r="V19" s="23">
        <v>0</v>
      </c>
      <c r="W19" s="23">
        <v>4000</v>
      </c>
      <c r="X19" s="23">
        <v>0</v>
      </c>
      <c r="Y19" s="21"/>
      <c r="Z19" s="23">
        <v>0</v>
      </c>
      <c r="AA19" s="21"/>
      <c r="AB19" s="23">
        <v>0</v>
      </c>
      <c r="AC19" s="23">
        <v>4000</v>
      </c>
      <c r="AD19" s="23">
        <v>0</v>
      </c>
      <c r="AE19" s="21">
        <v>2201215379</v>
      </c>
      <c r="AF19" s="21" t="s">
        <v>665</v>
      </c>
      <c r="AG19" s="23">
        <v>0</v>
      </c>
      <c r="AH19" s="22">
        <v>44530</v>
      </c>
      <c r="AI19" s="21"/>
      <c r="AJ19" s="21">
        <v>2</v>
      </c>
      <c r="AK19" s="21"/>
      <c r="AL19" s="21"/>
      <c r="AM19" s="21">
        <v>1</v>
      </c>
      <c r="AN19" s="21">
        <v>20211230</v>
      </c>
      <c r="AO19" s="21">
        <v>20211218</v>
      </c>
      <c r="AP19" s="23">
        <v>4000</v>
      </c>
      <c r="AQ19" s="23">
        <v>0</v>
      </c>
      <c r="AR19" s="21"/>
    </row>
    <row r="20" spans="1:44" x14ac:dyDescent="0.25">
      <c r="A20" s="21">
        <v>891380103</v>
      </c>
      <c r="B20" s="21" t="s">
        <v>251</v>
      </c>
      <c r="C20" s="21"/>
      <c r="D20" s="21">
        <v>87165</v>
      </c>
      <c r="E20" s="21" t="s">
        <v>289</v>
      </c>
      <c r="F20" s="21" t="s">
        <v>290</v>
      </c>
      <c r="G20" s="21" t="s">
        <v>254</v>
      </c>
      <c r="H20" s="21">
        <v>87165</v>
      </c>
      <c r="I20" s="21" t="str">
        <f t="shared" si="0"/>
        <v>891380103_FVE_87165</v>
      </c>
      <c r="J20" s="22">
        <v>44530</v>
      </c>
      <c r="K20" s="23">
        <v>11460</v>
      </c>
      <c r="L20" s="23">
        <v>11460</v>
      </c>
      <c r="M20" s="21" t="s">
        <v>255</v>
      </c>
      <c r="N20" s="21" t="s">
        <v>671</v>
      </c>
      <c r="O20" s="21"/>
      <c r="P20" s="23">
        <v>0</v>
      </c>
      <c r="Q20" s="21"/>
      <c r="R20" s="21" t="s">
        <v>256</v>
      </c>
      <c r="S20" s="23">
        <v>11460</v>
      </c>
      <c r="T20" s="23">
        <v>0</v>
      </c>
      <c r="U20" s="23">
        <v>0</v>
      </c>
      <c r="V20" s="23">
        <v>0</v>
      </c>
      <c r="W20" s="23">
        <v>11460</v>
      </c>
      <c r="X20" s="23">
        <v>0</v>
      </c>
      <c r="Y20" s="21"/>
      <c r="Z20" s="23">
        <v>0</v>
      </c>
      <c r="AA20" s="21"/>
      <c r="AB20" s="23">
        <v>0</v>
      </c>
      <c r="AC20" s="23">
        <v>11460</v>
      </c>
      <c r="AD20" s="23">
        <v>0</v>
      </c>
      <c r="AE20" s="21">
        <v>2201215379</v>
      </c>
      <c r="AF20" s="21" t="s">
        <v>665</v>
      </c>
      <c r="AG20" s="23">
        <v>0</v>
      </c>
      <c r="AH20" s="22">
        <v>44530</v>
      </c>
      <c r="AI20" s="21"/>
      <c r="AJ20" s="21">
        <v>2</v>
      </c>
      <c r="AK20" s="21"/>
      <c r="AL20" s="21"/>
      <c r="AM20" s="21">
        <v>1</v>
      </c>
      <c r="AN20" s="21">
        <v>20211230</v>
      </c>
      <c r="AO20" s="21">
        <v>20211218</v>
      </c>
      <c r="AP20" s="23">
        <v>11460</v>
      </c>
      <c r="AQ20" s="23">
        <v>0</v>
      </c>
      <c r="AR20" s="21"/>
    </row>
    <row r="21" spans="1:44" x14ac:dyDescent="0.25">
      <c r="A21" s="21">
        <v>891380103</v>
      </c>
      <c r="B21" s="21" t="s">
        <v>251</v>
      </c>
      <c r="C21" s="21"/>
      <c r="D21" s="21">
        <v>87236</v>
      </c>
      <c r="E21" s="21" t="s">
        <v>291</v>
      </c>
      <c r="F21" s="21" t="s">
        <v>292</v>
      </c>
      <c r="G21" s="21" t="s">
        <v>254</v>
      </c>
      <c r="H21" s="21">
        <v>87236</v>
      </c>
      <c r="I21" s="21" t="str">
        <f t="shared" si="0"/>
        <v>891380103_FVE_87236</v>
      </c>
      <c r="J21" s="22">
        <v>44530</v>
      </c>
      <c r="K21" s="23">
        <v>3820</v>
      </c>
      <c r="L21" s="23">
        <v>3820</v>
      </c>
      <c r="M21" s="21" t="s">
        <v>255</v>
      </c>
      <c r="N21" s="21" t="s">
        <v>671</v>
      </c>
      <c r="O21" s="21"/>
      <c r="P21" s="23">
        <v>0</v>
      </c>
      <c r="Q21" s="21"/>
      <c r="R21" s="21" t="s">
        <v>256</v>
      </c>
      <c r="S21" s="23">
        <v>3820</v>
      </c>
      <c r="T21" s="23">
        <v>0</v>
      </c>
      <c r="U21" s="23">
        <v>0</v>
      </c>
      <c r="V21" s="23">
        <v>0</v>
      </c>
      <c r="W21" s="23">
        <v>3820</v>
      </c>
      <c r="X21" s="23">
        <v>0</v>
      </c>
      <c r="Y21" s="21"/>
      <c r="Z21" s="23">
        <v>0</v>
      </c>
      <c r="AA21" s="21"/>
      <c r="AB21" s="23">
        <v>0</v>
      </c>
      <c r="AC21" s="23">
        <v>3820</v>
      </c>
      <c r="AD21" s="23">
        <v>0</v>
      </c>
      <c r="AE21" s="21">
        <v>2201215379</v>
      </c>
      <c r="AF21" s="21" t="s">
        <v>665</v>
      </c>
      <c r="AG21" s="23">
        <v>0</v>
      </c>
      <c r="AH21" s="22">
        <v>44530</v>
      </c>
      <c r="AI21" s="21"/>
      <c r="AJ21" s="21">
        <v>2</v>
      </c>
      <c r="AK21" s="21"/>
      <c r="AL21" s="21"/>
      <c r="AM21" s="21">
        <v>1</v>
      </c>
      <c r="AN21" s="21">
        <v>20211230</v>
      </c>
      <c r="AO21" s="21">
        <v>20211218</v>
      </c>
      <c r="AP21" s="23">
        <v>3820</v>
      </c>
      <c r="AQ21" s="23">
        <v>0</v>
      </c>
      <c r="AR21" s="21"/>
    </row>
    <row r="22" spans="1:44" x14ac:dyDescent="0.25">
      <c r="A22" s="21">
        <v>891380103</v>
      </c>
      <c r="B22" s="21" t="s">
        <v>251</v>
      </c>
      <c r="C22" s="21"/>
      <c r="D22" s="21">
        <v>88318</v>
      </c>
      <c r="E22" s="21" t="s">
        <v>293</v>
      </c>
      <c r="F22" s="21" t="s">
        <v>294</v>
      </c>
      <c r="G22" s="21" t="s">
        <v>254</v>
      </c>
      <c r="H22" s="21">
        <v>88318</v>
      </c>
      <c r="I22" s="21" t="str">
        <f t="shared" si="0"/>
        <v>891380103_FVE_88318</v>
      </c>
      <c r="J22" s="22">
        <v>44530</v>
      </c>
      <c r="K22" s="23">
        <v>4000</v>
      </c>
      <c r="L22" s="23">
        <v>4000</v>
      </c>
      <c r="M22" s="21" t="s">
        <v>255</v>
      </c>
      <c r="N22" s="21" t="s">
        <v>671</v>
      </c>
      <c r="O22" s="21"/>
      <c r="P22" s="23">
        <v>0</v>
      </c>
      <c r="Q22" s="21"/>
      <c r="R22" s="21" t="s">
        <v>256</v>
      </c>
      <c r="S22" s="23">
        <v>4000</v>
      </c>
      <c r="T22" s="23">
        <v>0</v>
      </c>
      <c r="U22" s="23">
        <v>0</v>
      </c>
      <c r="V22" s="23">
        <v>0</v>
      </c>
      <c r="W22" s="23">
        <v>4000</v>
      </c>
      <c r="X22" s="23">
        <v>0</v>
      </c>
      <c r="Y22" s="21"/>
      <c r="Z22" s="23">
        <v>0</v>
      </c>
      <c r="AA22" s="21"/>
      <c r="AB22" s="23">
        <v>0</v>
      </c>
      <c r="AC22" s="23">
        <v>4000</v>
      </c>
      <c r="AD22" s="23">
        <v>0</v>
      </c>
      <c r="AE22" s="21">
        <v>2201215379</v>
      </c>
      <c r="AF22" s="21" t="s">
        <v>665</v>
      </c>
      <c r="AG22" s="23">
        <v>0</v>
      </c>
      <c r="AH22" s="22">
        <v>44530</v>
      </c>
      <c r="AI22" s="21"/>
      <c r="AJ22" s="21">
        <v>2</v>
      </c>
      <c r="AK22" s="21"/>
      <c r="AL22" s="21"/>
      <c r="AM22" s="21">
        <v>1</v>
      </c>
      <c r="AN22" s="21">
        <v>20211230</v>
      </c>
      <c r="AO22" s="21">
        <v>20211218</v>
      </c>
      <c r="AP22" s="23">
        <v>4000</v>
      </c>
      <c r="AQ22" s="23">
        <v>0</v>
      </c>
      <c r="AR22" s="21"/>
    </row>
    <row r="23" spans="1:44" x14ac:dyDescent="0.25">
      <c r="A23" s="21">
        <v>891380103</v>
      </c>
      <c r="B23" s="21" t="s">
        <v>251</v>
      </c>
      <c r="C23" s="21"/>
      <c r="D23" s="21">
        <v>89342</v>
      </c>
      <c r="E23" s="21" t="s">
        <v>295</v>
      </c>
      <c r="F23" s="21" t="s">
        <v>296</v>
      </c>
      <c r="G23" s="21" t="s">
        <v>254</v>
      </c>
      <c r="H23" s="21">
        <v>89342</v>
      </c>
      <c r="I23" s="21" t="str">
        <f t="shared" si="0"/>
        <v>891380103_FVE_89342</v>
      </c>
      <c r="J23" s="22">
        <v>44530</v>
      </c>
      <c r="K23" s="23">
        <v>60900</v>
      </c>
      <c r="L23" s="23">
        <v>60900</v>
      </c>
      <c r="M23" s="21" t="s">
        <v>255</v>
      </c>
      <c r="N23" s="21" t="s">
        <v>671</v>
      </c>
      <c r="O23" s="21"/>
      <c r="P23" s="23">
        <v>0</v>
      </c>
      <c r="Q23" s="21"/>
      <c r="R23" s="21" t="s">
        <v>256</v>
      </c>
      <c r="S23" s="23">
        <v>60900</v>
      </c>
      <c r="T23" s="23">
        <v>0</v>
      </c>
      <c r="U23" s="23">
        <v>0</v>
      </c>
      <c r="V23" s="23">
        <v>0</v>
      </c>
      <c r="W23" s="23">
        <v>60900</v>
      </c>
      <c r="X23" s="23">
        <v>0</v>
      </c>
      <c r="Y23" s="21"/>
      <c r="Z23" s="23">
        <v>0</v>
      </c>
      <c r="AA23" s="21"/>
      <c r="AB23" s="23">
        <v>0</v>
      </c>
      <c r="AC23" s="23">
        <v>60900</v>
      </c>
      <c r="AD23" s="23">
        <v>0</v>
      </c>
      <c r="AE23" s="21">
        <v>2201215379</v>
      </c>
      <c r="AF23" s="21" t="s">
        <v>665</v>
      </c>
      <c r="AG23" s="23">
        <v>0</v>
      </c>
      <c r="AH23" s="22">
        <v>44530</v>
      </c>
      <c r="AI23" s="21"/>
      <c r="AJ23" s="21">
        <v>2</v>
      </c>
      <c r="AK23" s="21"/>
      <c r="AL23" s="21"/>
      <c r="AM23" s="21">
        <v>1</v>
      </c>
      <c r="AN23" s="21">
        <v>20211230</v>
      </c>
      <c r="AO23" s="21">
        <v>20211218</v>
      </c>
      <c r="AP23" s="23">
        <v>60900</v>
      </c>
      <c r="AQ23" s="23">
        <v>0</v>
      </c>
      <c r="AR23" s="21"/>
    </row>
    <row r="24" spans="1:44" x14ac:dyDescent="0.25">
      <c r="A24" s="21">
        <v>891380103</v>
      </c>
      <c r="B24" s="21" t="s">
        <v>251</v>
      </c>
      <c r="C24" s="21"/>
      <c r="D24" s="21">
        <v>89967</v>
      </c>
      <c r="E24" s="21" t="s">
        <v>297</v>
      </c>
      <c r="F24" s="21" t="s">
        <v>298</v>
      </c>
      <c r="G24" s="21" t="s">
        <v>254</v>
      </c>
      <c r="H24" s="21">
        <v>89967</v>
      </c>
      <c r="I24" s="21" t="str">
        <f t="shared" si="0"/>
        <v>891380103_FVE_89967</v>
      </c>
      <c r="J24" s="22">
        <v>44530</v>
      </c>
      <c r="K24" s="23">
        <v>79200</v>
      </c>
      <c r="L24" s="23">
        <v>79200</v>
      </c>
      <c r="M24" s="21" t="s">
        <v>255</v>
      </c>
      <c r="N24" s="21" t="s">
        <v>671</v>
      </c>
      <c r="O24" s="21"/>
      <c r="P24" s="23">
        <v>0</v>
      </c>
      <c r="Q24" s="21"/>
      <c r="R24" s="21" t="s">
        <v>256</v>
      </c>
      <c r="S24" s="23">
        <v>79200</v>
      </c>
      <c r="T24" s="23">
        <v>0</v>
      </c>
      <c r="U24" s="23">
        <v>0</v>
      </c>
      <c r="V24" s="23">
        <v>0</v>
      </c>
      <c r="W24" s="23">
        <v>79200</v>
      </c>
      <c r="X24" s="23">
        <v>0</v>
      </c>
      <c r="Y24" s="21"/>
      <c r="Z24" s="23">
        <v>0</v>
      </c>
      <c r="AA24" s="21"/>
      <c r="AB24" s="23">
        <v>0</v>
      </c>
      <c r="AC24" s="23">
        <v>79200</v>
      </c>
      <c r="AD24" s="23">
        <v>0</v>
      </c>
      <c r="AE24" s="21">
        <v>2201215379</v>
      </c>
      <c r="AF24" s="21" t="s">
        <v>665</v>
      </c>
      <c r="AG24" s="23">
        <v>0</v>
      </c>
      <c r="AH24" s="22">
        <v>44530</v>
      </c>
      <c r="AI24" s="21"/>
      <c r="AJ24" s="21">
        <v>2</v>
      </c>
      <c r="AK24" s="21"/>
      <c r="AL24" s="21"/>
      <c r="AM24" s="21">
        <v>1</v>
      </c>
      <c r="AN24" s="21">
        <v>20211230</v>
      </c>
      <c r="AO24" s="21">
        <v>20211218</v>
      </c>
      <c r="AP24" s="23">
        <v>79200</v>
      </c>
      <c r="AQ24" s="23">
        <v>0</v>
      </c>
      <c r="AR24" s="21"/>
    </row>
    <row r="25" spans="1:44" x14ac:dyDescent="0.25">
      <c r="A25" s="21">
        <v>891380103</v>
      </c>
      <c r="B25" s="21" t="s">
        <v>251</v>
      </c>
      <c r="C25" s="21"/>
      <c r="D25" s="21">
        <v>95813</v>
      </c>
      <c r="E25" s="21" t="s">
        <v>299</v>
      </c>
      <c r="F25" s="21" t="s">
        <v>300</v>
      </c>
      <c r="G25" s="21" t="s">
        <v>254</v>
      </c>
      <c r="H25" s="21">
        <v>95813</v>
      </c>
      <c r="I25" s="21" t="str">
        <f t="shared" si="0"/>
        <v>891380103_FVE_95813</v>
      </c>
      <c r="J25" s="22">
        <v>44530</v>
      </c>
      <c r="K25" s="23">
        <v>4000</v>
      </c>
      <c r="L25" s="23">
        <v>4000</v>
      </c>
      <c r="M25" s="21" t="s">
        <v>255</v>
      </c>
      <c r="N25" s="21" t="s">
        <v>671</v>
      </c>
      <c r="O25" s="21"/>
      <c r="P25" s="23">
        <v>0</v>
      </c>
      <c r="Q25" s="21"/>
      <c r="R25" s="21" t="s">
        <v>256</v>
      </c>
      <c r="S25" s="23">
        <v>4000</v>
      </c>
      <c r="T25" s="23">
        <v>0</v>
      </c>
      <c r="U25" s="23">
        <v>0</v>
      </c>
      <c r="V25" s="23">
        <v>0</v>
      </c>
      <c r="W25" s="23">
        <v>4000</v>
      </c>
      <c r="X25" s="23">
        <v>0</v>
      </c>
      <c r="Y25" s="21"/>
      <c r="Z25" s="23">
        <v>0</v>
      </c>
      <c r="AA25" s="21"/>
      <c r="AB25" s="23">
        <v>0</v>
      </c>
      <c r="AC25" s="23">
        <v>4000</v>
      </c>
      <c r="AD25" s="23">
        <v>0</v>
      </c>
      <c r="AE25" s="21">
        <v>2201215379</v>
      </c>
      <c r="AF25" s="21" t="s">
        <v>665</v>
      </c>
      <c r="AG25" s="23">
        <v>0</v>
      </c>
      <c r="AH25" s="22">
        <v>44530</v>
      </c>
      <c r="AI25" s="21"/>
      <c r="AJ25" s="21">
        <v>2</v>
      </c>
      <c r="AK25" s="21"/>
      <c r="AL25" s="21"/>
      <c r="AM25" s="21">
        <v>1</v>
      </c>
      <c r="AN25" s="21">
        <v>20211230</v>
      </c>
      <c r="AO25" s="21">
        <v>20211218</v>
      </c>
      <c r="AP25" s="23">
        <v>4000</v>
      </c>
      <c r="AQ25" s="23">
        <v>0</v>
      </c>
      <c r="AR25" s="21"/>
    </row>
    <row r="26" spans="1:44" x14ac:dyDescent="0.25">
      <c r="A26" s="21">
        <v>891380103</v>
      </c>
      <c r="B26" s="21" t="s">
        <v>251</v>
      </c>
      <c r="C26" s="21"/>
      <c r="D26" s="21">
        <v>96222</v>
      </c>
      <c r="E26" s="21" t="s">
        <v>301</v>
      </c>
      <c r="F26" s="21" t="s">
        <v>302</v>
      </c>
      <c r="G26" s="21" t="s">
        <v>254</v>
      </c>
      <c r="H26" s="21">
        <v>96222</v>
      </c>
      <c r="I26" s="21" t="str">
        <f t="shared" si="0"/>
        <v>891380103_FVE_96222</v>
      </c>
      <c r="J26" s="22">
        <v>44530</v>
      </c>
      <c r="K26" s="23">
        <v>15200</v>
      </c>
      <c r="L26" s="23">
        <v>15200</v>
      </c>
      <c r="M26" s="21" t="s">
        <v>255</v>
      </c>
      <c r="N26" s="21" t="s">
        <v>671</v>
      </c>
      <c r="O26" s="21"/>
      <c r="P26" s="23">
        <v>0</v>
      </c>
      <c r="Q26" s="21"/>
      <c r="R26" s="21" t="s">
        <v>256</v>
      </c>
      <c r="S26" s="23">
        <v>15200</v>
      </c>
      <c r="T26" s="23">
        <v>0</v>
      </c>
      <c r="U26" s="23">
        <v>0</v>
      </c>
      <c r="V26" s="23">
        <v>0</v>
      </c>
      <c r="W26" s="23">
        <v>15200</v>
      </c>
      <c r="X26" s="23">
        <v>0</v>
      </c>
      <c r="Y26" s="21"/>
      <c r="Z26" s="23">
        <v>0</v>
      </c>
      <c r="AA26" s="21"/>
      <c r="AB26" s="23">
        <v>0</v>
      </c>
      <c r="AC26" s="23">
        <v>15200</v>
      </c>
      <c r="AD26" s="23">
        <v>0</v>
      </c>
      <c r="AE26" s="21">
        <v>2201215379</v>
      </c>
      <c r="AF26" s="21" t="s">
        <v>665</v>
      </c>
      <c r="AG26" s="23">
        <v>0</v>
      </c>
      <c r="AH26" s="22">
        <v>44530</v>
      </c>
      <c r="AI26" s="21"/>
      <c r="AJ26" s="21">
        <v>2</v>
      </c>
      <c r="AK26" s="21"/>
      <c r="AL26" s="21"/>
      <c r="AM26" s="21">
        <v>1</v>
      </c>
      <c r="AN26" s="21">
        <v>20211230</v>
      </c>
      <c r="AO26" s="21">
        <v>20211218</v>
      </c>
      <c r="AP26" s="23">
        <v>15200</v>
      </c>
      <c r="AQ26" s="23">
        <v>0</v>
      </c>
      <c r="AR26" s="21"/>
    </row>
    <row r="27" spans="1:44" x14ac:dyDescent="0.25">
      <c r="A27" s="21">
        <v>891380103</v>
      </c>
      <c r="B27" s="21" t="s">
        <v>251</v>
      </c>
      <c r="C27" s="21"/>
      <c r="D27" s="21">
        <v>96384</v>
      </c>
      <c r="E27" s="21" t="s">
        <v>303</v>
      </c>
      <c r="F27" s="21" t="s">
        <v>304</v>
      </c>
      <c r="G27" s="21" t="s">
        <v>254</v>
      </c>
      <c r="H27" s="21">
        <v>96384</v>
      </c>
      <c r="I27" s="21" t="str">
        <f t="shared" si="0"/>
        <v>891380103_FVE_96384</v>
      </c>
      <c r="J27" s="22">
        <v>44530</v>
      </c>
      <c r="K27" s="23">
        <v>3800</v>
      </c>
      <c r="L27" s="23">
        <v>3800</v>
      </c>
      <c r="M27" s="21" t="s">
        <v>255</v>
      </c>
      <c r="N27" s="21" t="s">
        <v>671</v>
      </c>
      <c r="O27" s="21"/>
      <c r="P27" s="23">
        <v>0</v>
      </c>
      <c r="Q27" s="21"/>
      <c r="R27" s="21" t="s">
        <v>256</v>
      </c>
      <c r="S27" s="23">
        <v>3800</v>
      </c>
      <c r="T27" s="23">
        <v>0</v>
      </c>
      <c r="U27" s="23">
        <v>0</v>
      </c>
      <c r="V27" s="23">
        <v>0</v>
      </c>
      <c r="W27" s="23">
        <v>3800</v>
      </c>
      <c r="X27" s="23">
        <v>0</v>
      </c>
      <c r="Y27" s="21"/>
      <c r="Z27" s="23">
        <v>0</v>
      </c>
      <c r="AA27" s="21"/>
      <c r="AB27" s="23">
        <v>0</v>
      </c>
      <c r="AC27" s="23">
        <v>3800</v>
      </c>
      <c r="AD27" s="23">
        <v>0</v>
      </c>
      <c r="AE27" s="21">
        <v>2201215379</v>
      </c>
      <c r="AF27" s="21" t="s">
        <v>665</v>
      </c>
      <c r="AG27" s="23">
        <v>0</v>
      </c>
      <c r="AH27" s="22">
        <v>44530</v>
      </c>
      <c r="AI27" s="21"/>
      <c r="AJ27" s="21">
        <v>2</v>
      </c>
      <c r="AK27" s="21"/>
      <c r="AL27" s="21"/>
      <c r="AM27" s="21">
        <v>1</v>
      </c>
      <c r="AN27" s="21">
        <v>20211230</v>
      </c>
      <c r="AO27" s="21">
        <v>20211218</v>
      </c>
      <c r="AP27" s="23">
        <v>3800</v>
      </c>
      <c r="AQ27" s="23">
        <v>0</v>
      </c>
      <c r="AR27" s="21"/>
    </row>
    <row r="28" spans="1:44" x14ac:dyDescent="0.25">
      <c r="A28" s="21">
        <v>891380103</v>
      </c>
      <c r="B28" s="21" t="s">
        <v>251</v>
      </c>
      <c r="C28" s="21"/>
      <c r="D28" s="21">
        <v>105667</v>
      </c>
      <c r="E28" s="21" t="s">
        <v>305</v>
      </c>
      <c r="F28" s="21" t="s">
        <v>306</v>
      </c>
      <c r="G28" s="21" t="s">
        <v>254</v>
      </c>
      <c r="H28" s="21">
        <v>105667</v>
      </c>
      <c r="I28" s="21" t="str">
        <f t="shared" si="0"/>
        <v>891380103_FVE_105667</v>
      </c>
      <c r="J28" s="22">
        <v>44530</v>
      </c>
      <c r="K28" s="23">
        <v>4000</v>
      </c>
      <c r="L28" s="23">
        <v>4000</v>
      </c>
      <c r="M28" s="21" t="s">
        <v>255</v>
      </c>
      <c r="N28" s="21" t="s">
        <v>671</v>
      </c>
      <c r="O28" s="21"/>
      <c r="P28" s="23">
        <v>0</v>
      </c>
      <c r="Q28" s="21"/>
      <c r="R28" s="21" t="s">
        <v>256</v>
      </c>
      <c r="S28" s="23">
        <v>4000</v>
      </c>
      <c r="T28" s="23">
        <v>0</v>
      </c>
      <c r="U28" s="23">
        <v>0</v>
      </c>
      <c r="V28" s="23">
        <v>0</v>
      </c>
      <c r="W28" s="23">
        <v>4000</v>
      </c>
      <c r="X28" s="23">
        <v>0</v>
      </c>
      <c r="Y28" s="21"/>
      <c r="Z28" s="23">
        <v>0</v>
      </c>
      <c r="AA28" s="21"/>
      <c r="AB28" s="23">
        <v>0</v>
      </c>
      <c r="AC28" s="23">
        <v>4000</v>
      </c>
      <c r="AD28" s="23">
        <v>0</v>
      </c>
      <c r="AE28" s="21">
        <v>2201215379</v>
      </c>
      <c r="AF28" s="21" t="s">
        <v>665</v>
      </c>
      <c r="AG28" s="23">
        <v>0</v>
      </c>
      <c r="AH28" s="22">
        <v>44530</v>
      </c>
      <c r="AI28" s="21"/>
      <c r="AJ28" s="21">
        <v>2</v>
      </c>
      <c r="AK28" s="21"/>
      <c r="AL28" s="21"/>
      <c r="AM28" s="21">
        <v>1</v>
      </c>
      <c r="AN28" s="21">
        <v>20211230</v>
      </c>
      <c r="AO28" s="21">
        <v>20211218</v>
      </c>
      <c r="AP28" s="23">
        <v>4000</v>
      </c>
      <c r="AQ28" s="23">
        <v>0</v>
      </c>
      <c r="AR28" s="21"/>
    </row>
    <row r="29" spans="1:44" x14ac:dyDescent="0.25">
      <c r="A29" s="21">
        <v>891380103</v>
      </c>
      <c r="B29" s="21" t="s">
        <v>251</v>
      </c>
      <c r="C29" s="21"/>
      <c r="D29" s="21">
        <v>105687</v>
      </c>
      <c r="E29" s="21" t="s">
        <v>307</v>
      </c>
      <c r="F29" s="21" t="s">
        <v>308</v>
      </c>
      <c r="G29" s="21" t="s">
        <v>254</v>
      </c>
      <c r="H29" s="21">
        <v>105687</v>
      </c>
      <c r="I29" s="21" t="str">
        <f t="shared" si="0"/>
        <v>891380103_FVE_105687</v>
      </c>
      <c r="J29" s="22">
        <v>44530</v>
      </c>
      <c r="K29" s="23">
        <v>20000</v>
      </c>
      <c r="L29" s="23">
        <v>20000</v>
      </c>
      <c r="M29" s="21" t="s">
        <v>255</v>
      </c>
      <c r="N29" s="21" t="s">
        <v>671</v>
      </c>
      <c r="O29" s="21"/>
      <c r="P29" s="23">
        <v>0</v>
      </c>
      <c r="Q29" s="21"/>
      <c r="R29" s="21" t="s">
        <v>256</v>
      </c>
      <c r="S29" s="23">
        <v>20000</v>
      </c>
      <c r="T29" s="23">
        <v>0</v>
      </c>
      <c r="U29" s="23">
        <v>0</v>
      </c>
      <c r="V29" s="23">
        <v>0</v>
      </c>
      <c r="W29" s="23">
        <v>20000</v>
      </c>
      <c r="X29" s="23">
        <v>0</v>
      </c>
      <c r="Y29" s="21"/>
      <c r="Z29" s="23">
        <v>0</v>
      </c>
      <c r="AA29" s="21"/>
      <c r="AB29" s="23">
        <v>0</v>
      </c>
      <c r="AC29" s="23">
        <v>20000</v>
      </c>
      <c r="AD29" s="23">
        <v>0</v>
      </c>
      <c r="AE29" s="21">
        <v>2201215379</v>
      </c>
      <c r="AF29" s="21" t="s">
        <v>665</v>
      </c>
      <c r="AG29" s="23">
        <v>0</v>
      </c>
      <c r="AH29" s="22">
        <v>44530</v>
      </c>
      <c r="AI29" s="21"/>
      <c r="AJ29" s="21">
        <v>2</v>
      </c>
      <c r="AK29" s="21"/>
      <c r="AL29" s="21"/>
      <c r="AM29" s="21">
        <v>1</v>
      </c>
      <c r="AN29" s="21">
        <v>20211230</v>
      </c>
      <c r="AO29" s="21">
        <v>20211218</v>
      </c>
      <c r="AP29" s="23">
        <v>20000</v>
      </c>
      <c r="AQ29" s="23">
        <v>0</v>
      </c>
      <c r="AR29" s="21"/>
    </row>
    <row r="30" spans="1:44" x14ac:dyDescent="0.25">
      <c r="A30" s="21">
        <v>891380103</v>
      </c>
      <c r="B30" s="21" t="s">
        <v>251</v>
      </c>
      <c r="C30" s="21"/>
      <c r="D30" s="21">
        <v>17854</v>
      </c>
      <c r="E30" s="21" t="s">
        <v>309</v>
      </c>
      <c r="F30" s="21" t="s">
        <v>310</v>
      </c>
      <c r="G30" s="21" t="s">
        <v>254</v>
      </c>
      <c r="H30" s="21">
        <v>17854</v>
      </c>
      <c r="I30" s="21" t="str">
        <f t="shared" si="0"/>
        <v>891380103_FVE_17854</v>
      </c>
      <c r="J30" s="22">
        <v>44530</v>
      </c>
      <c r="K30" s="23">
        <v>4000</v>
      </c>
      <c r="L30" s="23">
        <v>4000</v>
      </c>
      <c r="M30" s="21" t="s">
        <v>255</v>
      </c>
      <c r="N30" s="21" t="s">
        <v>671</v>
      </c>
      <c r="O30" s="21"/>
      <c r="P30" s="23">
        <v>0</v>
      </c>
      <c r="Q30" s="21"/>
      <c r="R30" s="21" t="s">
        <v>256</v>
      </c>
      <c r="S30" s="23">
        <v>4000</v>
      </c>
      <c r="T30" s="23">
        <v>0</v>
      </c>
      <c r="U30" s="23">
        <v>0</v>
      </c>
      <c r="V30" s="23">
        <v>0</v>
      </c>
      <c r="W30" s="23">
        <v>4000</v>
      </c>
      <c r="X30" s="23">
        <v>0</v>
      </c>
      <c r="Y30" s="21"/>
      <c r="Z30" s="23">
        <v>0</v>
      </c>
      <c r="AA30" s="21"/>
      <c r="AB30" s="23">
        <v>0</v>
      </c>
      <c r="AC30" s="23">
        <v>4000</v>
      </c>
      <c r="AD30" s="23">
        <v>0</v>
      </c>
      <c r="AE30" s="21">
        <v>2201215379</v>
      </c>
      <c r="AF30" s="21" t="s">
        <v>665</v>
      </c>
      <c r="AG30" s="23">
        <v>0</v>
      </c>
      <c r="AH30" s="22">
        <v>44530</v>
      </c>
      <c r="AI30" s="21"/>
      <c r="AJ30" s="21">
        <v>2</v>
      </c>
      <c r="AK30" s="21"/>
      <c r="AL30" s="21"/>
      <c r="AM30" s="21">
        <v>1</v>
      </c>
      <c r="AN30" s="21">
        <v>20211230</v>
      </c>
      <c r="AO30" s="21">
        <v>20211218</v>
      </c>
      <c r="AP30" s="23">
        <v>4000</v>
      </c>
      <c r="AQ30" s="23">
        <v>0</v>
      </c>
      <c r="AR30" s="21"/>
    </row>
    <row r="31" spans="1:44" x14ac:dyDescent="0.25">
      <c r="A31" s="21">
        <v>891380103</v>
      </c>
      <c r="B31" s="21" t="s">
        <v>251</v>
      </c>
      <c r="C31" s="21"/>
      <c r="D31" s="21">
        <v>20414</v>
      </c>
      <c r="E31" s="21" t="s">
        <v>311</v>
      </c>
      <c r="F31" s="21" t="s">
        <v>312</v>
      </c>
      <c r="G31" s="21" t="s">
        <v>254</v>
      </c>
      <c r="H31" s="21">
        <v>20414</v>
      </c>
      <c r="I31" s="21" t="str">
        <f t="shared" si="0"/>
        <v>891380103_FVE_20414</v>
      </c>
      <c r="J31" s="22">
        <v>44530</v>
      </c>
      <c r="K31" s="23">
        <v>15200</v>
      </c>
      <c r="L31" s="23">
        <v>15200</v>
      </c>
      <c r="M31" s="21" t="s">
        <v>255</v>
      </c>
      <c r="N31" s="21" t="s">
        <v>671</v>
      </c>
      <c r="O31" s="21"/>
      <c r="P31" s="23">
        <v>0</v>
      </c>
      <c r="Q31" s="21"/>
      <c r="R31" s="21" t="s">
        <v>256</v>
      </c>
      <c r="S31" s="23">
        <v>15200</v>
      </c>
      <c r="T31" s="23">
        <v>0</v>
      </c>
      <c r="U31" s="23">
        <v>0</v>
      </c>
      <c r="V31" s="23">
        <v>0</v>
      </c>
      <c r="W31" s="23">
        <v>15200</v>
      </c>
      <c r="X31" s="23">
        <v>0</v>
      </c>
      <c r="Y31" s="21"/>
      <c r="Z31" s="23">
        <v>0</v>
      </c>
      <c r="AA31" s="21"/>
      <c r="AB31" s="23">
        <v>0</v>
      </c>
      <c r="AC31" s="23">
        <v>15200</v>
      </c>
      <c r="AD31" s="23">
        <v>0</v>
      </c>
      <c r="AE31" s="21">
        <v>2201215379</v>
      </c>
      <c r="AF31" s="21" t="s">
        <v>665</v>
      </c>
      <c r="AG31" s="23">
        <v>0</v>
      </c>
      <c r="AH31" s="22">
        <v>44530</v>
      </c>
      <c r="AI31" s="21"/>
      <c r="AJ31" s="21">
        <v>2</v>
      </c>
      <c r="AK31" s="21"/>
      <c r="AL31" s="21"/>
      <c r="AM31" s="21">
        <v>1</v>
      </c>
      <c r="AN31" s="21">
        <v>20211230</v>
      </c>
      <c r="AO31" s="21">
        <v>20211218</v>
      </c>
      <c r="AP31" s="23">
        <v>15200</v>
      </c>
      <c r="AQ31" s="23">
        <v>0</v>
      </c>
      <c r="AR31" s="21"/>
    </row>
    <row r="32" spans="1:44" x14ac:dyDescent="0.25">
      <c r="A32" s="21">
        <v>891380103</v>
      </c>
      <c r="B32" s="21" t="s">
        <v>251</v>
      </c>
      <c r="C32" s="21"/>
      <c r="D32" s="21">
        <v>21572</v>
      </c>
      <c r="E32" s="21" t="s">
        <v>313</v>
      </c>
      <c r="F32" s="21" t="s">
        <v>314</v>
      </c>
      <c r="G32" s="21" t="s">
        <v>254</v>
      </c>
      <c r="H32" s="21">
        <v>21572</v>
      </c>
      <c r="I32" s="21" t="str">
        <f t="shared" si="0"/>
        <v>891380103_FVE_21572</v>
      </c>
      <c r="J32" s="22">
        <v>44530</v>
      </c>
      <c r="K32" s="23">
        <v>15200</v>
      </c>
      <c r="L32" s="23">
        <v>15200</v>
      </c>
      <c r="M32" s="21" t="s">
        <v>255</v>
      </c>
      <c r="N32" s="21" t="s">
        <v>671</v>
      </c>
      <c r="O32" s="21"/>
      <c r="P32" s="23">
        <v>0</v>
      </c>
      <c r="Q32" s="21"/>
      <c r="R32" s="21" t="s">
        <v>256</v>
      </c>
      <c r="S32" s="23">
        <v>15200</v>
      </c>
      <c r="T32" s="23">
        <v>0</v>
      </c>
      <c r="U32" s="23">
        <v>0</v>
      </c>
      <c r="V32" s="23">
        <v>0</v>
      </c>
      <c r="W32" s="23">
        <v>15200</v>
      </c>
      <c r="X32" s="23">
        <v>0</v>
      </c>
      <c r="Y32" s="21"/>
      <c r="Z32" s="23">
        <v>0</v>
      </c>
      <c r="AA32" s="21"/>
      <c r="AB32" s="23">
        <v>0</v>
      </c>
      <c r="AC32" s="23">
        <v>15200</v>
      </c>
      <c r="AD32" s="23">
        <v>0</v>
      </c>
      <c r="AE32" s="21">
        <v>2201215379</v>
      </c>
      <c r="AF32" s="21" t="s">
        <v>665</v>
      </c>
      <c r="AG32" s="23">
        <v>0</v>
      </c>
      <c r="AH32" s="22">
        <v>44530</v>
      </c>
      <c r="AI32" s="21"/>
      <c r="AJ32" s="21">
        <v>2</v>
      </c>
      <c r="AK32" s="21"/>
      <c r="AL32" s="21"/>
      <c r="AM32" s="21">
        <v>1</v>
      </c>
      <c r="AN32" s="21">
        <v>20211230</v>
      </c>
      <c r="AO32" s="21">
        <v>20211218</v>
      </c>
      <c r="AP32" s="23">
        <v>15200</v>
      </c>
      <c r="AQ32" s="23">
        <v>0</v>
      </c>
      <c r="AR32" s="21"/>
    </row>
    <row r="33" spans="1:44" x14ac:dyDescent="0.25">
      <c r="A33" s="21">
        <v>891380103</v>
      </c>
      <c r="B33" s="21" t="s">
        <v>251</v>
      </c>
      <c r="C33" s="21"/>
      <c r="D33" s="21">
        <v>26083</v>
      </c>
      <c r="E33" s="21" t="s">
        <v>315</v>
      </c>
      <c r="F33" s="21" t="s">
        <v>316</v>
      </c>
      <c r="G33" s="21" t="s">
        <v>254</v>
      </c>
      <c r="H33" s="21">
        <v>26083</v>
      </c>
      <c r="I33" s="21" t="str">
        <f t="shared" si="0"/>
        <v>891380103_FVE_26083</v>
      </c>
      <c r="J33" s="22">
        <v>44530</v>
      </c>
      <c r="K33" s="23">
        <v>8000</v>
      </c>
      <c r="L33" s="23">
        <v>8000</v>
      </c>
      <c r="M33" s="21" t="s">
        <v>255</v>
      </c>
      <c r="N33" s="21" t="s">
        <v>671</v>
      </c>
      <c r="O33" s="21"/>
      <c r="P33" s="23">
        <v>0</v>
      </c>
      <c r="Q33" s="21"/>
      <c r="R33" s="21" t="s">
        <v>256</v>
      </c>
      <c r="S33" s="23">
        <v>8000</v>
      </c>
      <c r="T33" s="23">
        <v>0</v>
      </c>
      <c r="U33" s="23">
        <v>0</v>
      </c>
      <c r="V33" s="23">
        <v>0</v>
      </c>
      <c r="W33" s="23">
        <v>8000</v>
      </c>
      <c r="X33" s="23">
        <v>0</v>
      </c>
      <c r="Y33" s="21"/>
      <c r="Z33" s="23">
        <v>0</v>
      </c>
      <c r="AA33" s="21"/>
      <c r="AB33" s="23">
        <v>0</v>
      </c>
      <c r="AC33" s="23">
        <v>8000</v>
      </c>
      <c r="AD33" s="23">
        <v>0</v>
      </c>
      <c r="AE33" s="21">
        <v>2201215379</v>
      </c>
      <c r="AF33" s="21" t="s">
        <v>665</v>
      </c>
      <c r="AG33" s="23">
        <v>0</v>
      </c>
      <c r="AH33" s="22">
        <v>44530</v>
      </c>
      <c r="AI33" s="21"/>
      <c r="AJ33" s="21">
        <v>2</v>
      </c>
      <c r="AK33" s="21"/>
      <c r="AL33" s="21"/>
      <c r="AM33" s="21">
        <v>1</v>
      </c>
      <c r="AN33" s="21">
        <v>20211230</v>
      </c>
      <c r="AO33" s="21">
        <v>20211218</v>
      </c>
      <c r="AP33" s="23">
        <v>8000</v>
      </c>
      <c r="AQ33" s="23">
        <v>0</v>
      </c>
      <c r="AR33" s="21"/>
    </row>
    <row r="34" spans="1:44" x14ac:dyDescent="0.25">
      <c r="A34" s="21">
        <v>891380103</v>
      </c>
      <c r="B34" s="21" t="s">
        <v>251</v>
      </c>
      <c r="C34" s="21"/>
      <c r="D34" s="21">
        <v>26785</v>
      </c>
      <c r="E34" s="21" t="s">
        <v>317</v>
      </c>
      <c r="F34" s="21" t="s">
        <v>318</v>
      </c>
      <c r="G34" s="21" t="s">
        <v>254</v>
      </c>
      <c r="H34" s="21">
        <v>26785</v>
      </c>
      <c r="I34" s="21" t="str">
        <f t="shared" si="0"/>
        <v>891380103_FVE_26785</v>
      </c>
      <c r="J34" s="22">
        <v>44530</v>
      </c>
      <c r="K34" s="23">
        <v>11460</v>
      </c>
      <c r="L34" s="23">
        <v>11460</v>
      </c>
      <c r="M34" s="21" t="s">
        <v>255</v>
      </c>
      <c r="N34" s="21" t="s">
        <v>671</v>
      </c>
      <c r="O34" s="21"/>
      <c r="P34" s="23">
        <v>0</v>
      </c>
      <c r="Q34" s="21"/>
      <c r="R34" s="21" t="s">
        <v>256</v>
      </c>
      <c r="S34" s="23">
        <v>11460</v>
      </c>
      <c r="T34" s="23">
        <v>0</v>
      </c>
      <c r="U34" s="23">
        <v>0</v>
      </c>
      <c r="V34" s="23">
        <v>0</v>
      </c>
      <c r="W34" s="23">
        <v>11460</v>
      </c>
      <c r="X34" s="23">
        <v>0</v>
      </c>
      <c r="Y34" s="21"/>
      <c r="Z34" s="23">
        <v>0</v>
      </c>
      <c r="AA34" s="21"/>
      <c r="AB34" s="23">
        <v>0</v>
      </c>
      <c r="AC34" s="23">
        <v>11460</v>
      </c>
      <c r="AD34" s="23">
        <v>0</v>
      </c>
      <c r="AE34" s="21">
        <v>2201215379</v>
      </c>
      <c r="AF34" s="21" t="s">
        <v>665</v>
      </c>
      <c r="AG34" s="23">
        <v>0</v>
      </c>
      <c r="AH34" s="22">
        <v>44530</v>
      </c>
      <c r="AI34" s="21"/>
      <c r="AJ34" s="21">
        <v>2</v>
      </c>
      <c r="AK34" s="21"/>
      <c r="AL34" s="21"/>
      <c r="AM34" s="21">
        <v>1</v>
      </c>
      <c r="AN34" s="21">
        <v>20211230</v>
      </c>
      <c r="AO34" s="21">
        <v>20211218</v>
      </c>
      <c r="AP34" s="23">
        <v>11460</v>
      </c>
      <c r="AQ34" s="23">
        <v>0</v>
      </c>
      <c r="AR34" s="21"/>
    </row>
    <row r="35" spans="1:44" x14ac:dyDescent="0.25">
      <c r="A35" s="21">
        <v>891380103</v>
      </c>
      <c r="B35" s="21" t="s">
        <v>251</v>
      </c>
      <c r="C35" s="21"/>
      <c r="D35" s="21">
        <v>27634</v>
      </c>
      <c r="E35" s="21" t="s">
        <v>319</v>
      </c>
      <c r="F35" s="21" t="s">
        <v>320</v>
      </c>
      <c r="G35" s="21" t="s">
        <v>254</v>
      </c>
      <c r="H35" s="21">
        <v>27634</v>
      </c>
      <c r="I35" s="21" t="str">
        <f t="shared" si="0"/>
        <v>891380103_FVE_27634</v>
      </c>
      <c r="J35" s="22">
        <v>44530</v>
      </c>
      <c r="K35" s="23">
        <v>8000</v>
      </c>
      <c r="L35" s="23">
        <v>8000</v>
      </c>
      <c r="M35" s="21" t="s">
        <v>255</v>
      </c>
      <c r="N35" s="21" t="s">
        <v>671</v>
      </c>
      <c r="O35" s="21"/>
      <c r="P35" s="23">
        <v>0</v>
      </c>
      <c r="Q35" s="21"/>
      <c r="R35" s="21" t="s">
        <v>256</v>
      </c>
      <c r="S35" s="23">
        <v>8000</v>
      </c>
      <c r="T35" s="23">
        <v>0</v>
      </c>
      <c r="U35" s="23">
        <v>0</v>
      </c>
      <c r="V35" s="23">
        <v>0</v>
      </c>
      <c r="W35" s="23">
        <v>8000</v>
      </c>
      <c r="X35" s="23">
        <v>0</v>
      </c>
      <c r="Y35" s="21"/>
      <c r="Z35" s="23">
        <v>0</v>
      </c>
      <c r="AA35" s="21"/>
      <c r="AB35" s="23">
        <v>0</v>
      </c>
      <c r="AC35" s="23">
        <v>8000</v>
      </c>
      <c r="AD35" s="23">
        <v>0</v>
      </c>
      <c r="AE35" s="21">
        <v>2201215379</v>
      </c>
      <c r="AF35" s="21" t="s">
        <v>665</v>
      </c>
      <c r="AG35" s="23">
        <v>0</v>
      </c>
      <c r="AH35" s="22">
        <v>44530</v>
      </c>
      <c r="AI35" s="21"/>
      <c r="AJ35" s="21">
        <v>2</v>
      </c>
      <c r="AK35" s="21"/>
      <c r="AL35" s="21"/>
      <c r="AM35" s="21">
        <v>1</v>
      </c>
      <c r="AN35" s="21">
        <v>20211230</v>
      </c>
      <c r="AO35" s="21">
        <v>20211218</v>
      </c>
      <c r="AP35" s="23">
        <v>8000</v>
      </c>
      <c r="AQ35" s="23">
        <v>0</v>
      </c>
      <c r="AR35" s="21"/>
    </row>
    <row r="36" spans="1:44" x14ac:dyDescent="0.25">
      <c r="A36" s="21">
        <v>891380103</v>
      </c>
      <c r="B36" s="21" t="s">
        <v>251</v>
      </c>
      <c r="C36" s="21"/>
      <c r="D36" s="21">
        <v>28013</v>
      </c>
      <c r="E36" s="21" t="s">
        <v>321</v>
      </c>
      <c r="F36" s="21" t="s">
        <v>322</v>
      </c>
      <c r="G36" s="21" t="s">
        <v>254</v>
      </c>
      <c r="H36" s="21">
        <v>28013</v>
      </c>
      <c r="I36" s="21" t="str">
        <f t="shared" si="0"/>
        <v>891380103_FVE_28013</v>
      </c>
      <c r="J36" s="22">
        <v>44530</v>
      </c>
      <c r="K36" s="23">
        <v>15280</v>
      </c>
      <c r="L36" s="23">
        <v>15280</v>
      </c>
      <c r="M36" s="21" t="s">
        <v>255</v>
      </c>
      <c r="N36" s="21" t="s">
        <v>671</v>
      </c>
      <c r="O36" s="21"/>
      <c r="P36" s="23">
        <v>0</v>
      </c>
      <c r="Q36" s="21"/>
      <c r="R36" s="21" t="s">
        <v>256</v>
      </c>
      <c r="S36" s="23">
        <v>15280</v>
      </c>
      <c r="T36" s="23">
        <v>0</v>
      </c>
      <c r="U36" s="23">
        <v>0</v>
      </c>
      <c r="V36" s="23">
        <v>0</v>
      </c>
      <c r="W36" s="23">
        <v>15280</v>
      </c>
      <c r="X36" s="23">
        <v>0</v>
      </c>
      <c r="Y36" s="21"/>
      <c r="Z36" s="23">
        <v>0</v>
      </c>
      <c r="AA36" s="21"/>
      <c r="AB36" s="23">
        <v>0</v>
      </c>
      <c r="AC36" s="23">
        <v>15280</v>
      </c>
      <c r="AD36" s="23">
        <v>0</v>
      </c>
      <c r="AE36" s="21">
        <v>2201215379</v>
      </c>
      <c r="AF36" s="21" t="s">
        <v>665</v>
      </c>
      <c r="AG36" s="23">
        <v>0</v>
      </c>
      <c r="AH36" s="22">
        <v>44530</v>
      </c>
      <c r="AI36" s="21"/>
      <c r="AJ36" s="21">
        <v>2</v>
      </c>
      <c r="AK36" s="21"/>
      <c r="AL36" s="21"/>
      <c r="AM36" s="21">
        <v>1</v>
      </c>
      <c r="AN36" s="21">
        <v>20211230</v>
      </c>
      <c r="AO36" s="21">
        <v>20211218</v>
      </c>
      <c r="AP36" s="23">
        <v>15280</v>
      </c>
      <c r="AQ36" s="23">
        <v>0</v>
      </c>
      <c r="AR36" s="21"/>
    </row>
    <row r="37" spans="1:44" x14ac:dyDescent="0.25">
      <c r="A37" s="21">
        <v>891380103</v>
      </c>
      <c r="B37" s="21" t="s">
        <v>251</v>
      </c>
      <c r="C37" s="21"/>
      <c r="D37" s="21">
        <v>34843</v>
      </c>
      <c r="E37" s="21" t="s">
        <v>323</v>
      </c>
      <c r="F37" s="21" t="s">
        <v>324</v>
      </c>
      <c r="G37" s="21" t="s">
        <v>254</v>
      </c>
      <c r="H37" s="21">
        <v>34843</v>
      </c>
      <c r="I37" s="21" t="str">
        <f t="shared" si="0"/>
        <v>891380103_FVE_34843</v>
      </c>
      <c r="J37" s="22">
        <v>44530</v>
      </c>
      <c r="K37" s="23">
        <v>3820</v>
      </c>
      <c r="L37" s="23">
        <v>3820</v>
      </c>
      <c r="M37" s="21" t="s">
        <v>255</v>
      </c>
      <c r="N37" s="21" t="s">
        <v>671</v>
      </c>
      <c r="O37" s="21"/>
      <c r="P37" s="23">
        <v>0</v>
      </c>
      <c r="Q37" s="21"/>
      <c r="R37" s="21" t="s">
        <v>256</v>
      </c>
      <c r="S37" s="23">
        <v>3820</v>
      </c>
      <c r="T37" s="23">
        <v>0</v>
      </c>
      <c r="U37" s="23">
        <v>0</v>
      </c>
      <c r="V37" s="23">
        <v>0</v>
      </c>
      <c r="W37" s="23">
        <v>3820</v>
      </c>
      <c r="X37" s="23">
        <v>0</v>
      </c>
      <c r="Y37" s="21"/>
      <c r="Z37" s="23">
        <v>0</v>
      </c>
      <c r="AA37" s="21"/>
      <c r="AB37" s="23">
        <v>0</v>
      </c>
      <c r="AC37" s="23">
        <v>3820</v>
      </c>
      <c r="AD37" s="23">
        <v>0</v>
      </c>
      <c r="AE37" s="21">
        <v>2201215379</v>
      </c>
      <c r="AF37" s="21" t="s">
        <v>665</v>
      </c>
      <c r="AG37" s="23">
        <v>0</v>
      </c>
      <c r="AH37" s="22">
        <v>44530</v>
      </c>
      <c r="AI37" s="21"/>
      <c r="AJ37" s="21">
        <v>2</v>
      </c>
      <c r="AK37" s="21"/>
      <c r="AL37" s="21"/>
      <c r="AM37" s="21">
        <v>1</v>
      </c>
      <c r="AN37" s="21">
        <v>20211230</v>
      </c>
      <c r="AO37" s="21">
        <v>20211218</v>
      </c>
      <c r="AP37" s="23">
        <v>3820</v>
      </c>
      <c r="AQ37" s="23">
        <v>0</v>
      </c>
      <c r="AR37" s="21"/>
    </row>
    <row r="38" spans="1:44" x14ac:dyDescent="0.25">
      <c r="A38" s="21">
        <v>891380103</v>
      </c>
      <c r="B38" s="21" t="s">
        <v>251</v>
      </c>
      <c r="C38" s="21"/>
      <c r="D38" s="21">
        <v>41585</v>
      </c>
      <c r="E38" s="21" t="s">
        <v>325</v>
      </c>
      <c r="F38" s="21" t="s">
        <v>326</v>
      </c>
      <c r="G38" s="21" t="s">
        <v>254</v>
      </c>
      <c r="H38" s="21">
        <v>41585</v>
      </c>
      <c r="I38" s="21" t="str">
        <f t="shared" si="0"/>
        <v>891380103_FVE_41585</v>
      </c>
      <c r="J38" s="22">
        <v>44530</v>
      </c>
      <c r="K38" s="23">
        <v>4000</v>
      </c>
      <c r="L38" s="23">
        <v>4000</v>
      </c>
      <c r="M38" s="21" t="s">
        <v>255</v>
      </c>
      <c r="N38" s="21" t="s">
        <v>671</v>
      </c>
      <c r="O38" s="21"/>
      <c r="P38" s="23">
        <v>0</v>
      </c>
      <c r="Q38" s="21"/>
      <c r="R38" s="21" t="s">
        <v>256</v>
      </c>
      <c r="S38" s="23">
        <v>4000</v>
      </c>
      <c r="T38" s="23">
        <v>0</v>
      </c>
      <c r="U38" s="23">
        <v>0</v>
      </c>
      <c r="V38" s="23">
        <v>0</v>
      </c>
      <c r="W38" s="23">
        <v>4000</v>
      </c>
      <c r="X38" s="23">
        <v>0</v>
      </c>
      <c r="Y38" s="21"/>
      <c r="Z38" s="23">
        <v>0</v>
      </c>
      <c r="AA38" s="21"/>
      <c r="AB38" s="23">
        <v>0</v>
      </c>
      <c r="AC38" s="23">
        <v>4000</v>
      </c>
      <c r="AD38" s="23">
        <v>0</v>
      </c>
      <c r="AE38" s="21">
        <v>2201215379</v>
      </c>
      <c r="AF38" s="21" t="s">
        <v>665</v>
      </c>
      <c r="AG38" s="23">
        <v>0</v>
      </c>
      <c r="AH38" s="22">
        <v>44530</v>
      </c>
      <c r="AI38" s="21"/>
      <c r="AJ38" s="21">
        <v>2</v>
      </c>
      <c r="AK38" s="21"/>
      <c r="AL38" s="21"/>
      <c r="AM38" s="21">
        <v>1</v>
      </c>
      <c r="AN38" s="21">
        <v>20211230</v>
      </c>
      <c r="AO38" s="21">
        <v>20211218</v>
      </c>
      <c r="AP38" s="23">
        <v>4000</v>
      </c>
      <c r="AQ38" s="23">
        <v>0</v>
      </c>
      <c r="AR38" s="21"/>
    </row>
    <row r="39" spans="1:44" x14ac:dyDescent="0.25">
      <c r="A39" s="21">
        <v>891380103</v>
      </c>
      <c r="B39" s="21" t="s">
        <v>251</v>
      </c>
      <c r="C39" s="21"/>
      <c r="D39" s="21">
        <v>42199</v>
      </c>
      <c r="E39" s="21" t="s">
        <v>327</v>
      </c>
      <c r="F39" s="21" t="s">
        <v>328</v>
      </c>
      <c r="G39" s="21" t="s">
        <v>254</v>
      </c>
      <c r="H39" s="21">
        <v>42199</v>
      </c>
      <c r="I39" s="21" t="str">
        <f t="shared" si="0"/>
        <v>891380103_FVE_42199</v>
      </c>
      <c r="J39" s="22">
        <v>44530</v>
      </c>
      <c r="K39" s="23">
        <v>4000</v>
      </c>
      <c r="L39" s="23">
        <v>4000</v>
      </c>
      <c r="M39" s="21" t="s">
        <v>255</v>
      </c>
      <c r="N39" s="21" t="s">
        <v>671</v>
      </c>
      <c r="O39" s="21"/>
      <c r="P39" s="23">
        <v>0</v>
      </c>
      <c r="Q39" s="21"/>
      <c r="R39" s="21" t="s">
        <v>256</v>
      </c>
      <c r="S39" s="23">
        <v>4000</v>
      </c>
      <c r="T39" s="23">
        <v>0</v>
      </c>
      <c r="U39" s="23">
        <v>0</v>
      </c>
      <c r="V39" s="23">
        <v>0</v>
      </c>
      <c r="W39" s="23">
        <v>4000</v>
      </c>
      <c r="X39" s="23">
        <v>0</v>
      </c>
      <c r="Y39" s="21"/>
      <c r="Z39" s="23">
        <v>0</v>
      </c>
      <c r="AA39" s="21"/>
      <c r="AB39" s="23">
        <v>0</v>
      </c>
      <c r="AC39" s="23">
        <v>4000</v>
      </c>
      <c r="AD39" s="23">
        <v>0</v>
      </c>
      <c r="AE39" s="21">
        <v>2201215379</v>
      </c>
      <c r="AF39" s="21" t="s">
        <v>665</v>
      </c>
      <c r="AG39" s="23">
        <v>0</v>
      </c>
      <c r="AH39" s="22">
        <v>44530</v>
      </c>
      <c r="AI39" s="21"/>
      <c r="AJ39" s="21">
        <v>2</v>
      </c>
      <c r="AK39" s="21"/>
      <c r="AL39" s="21"/>
      <c r="AM39" s="21">
        <v>1</v>
      </c>
      <c r="AN39" s="21">
        <v>20211230</v>
      </c>
      <c r="AO39" s="21">
        <v>20211218</v>
      </c>
      <c r="AP39" s="23">
        <v>4000</v>
      </c>
      <c r="AQ39" s="23">
        <v>0</v>
      </c>
      <c r="AR39" s="21"/>
    </row>
    <row r="40" spans="1:44" x14ac:dyDescent="0.25">
      <c r="A40" s="21">
        <v>891380103</v>
      </c>
      <c r="B40" s="21" t="s">
        <v>251</v>
      </c>
      <c r="C40" s="21"/>
      <c r="D40" s="21">
        <v>42365</v>
      </c>
      <c r="E40" s="21" t="s">
        <v>329</v>
      </c>
      <c r="F40" s="21" t="s">
        <v>330</v>
      </c>
      <c r="G40" s="21" t="s">
        <v>254</v>
      </c>
      <c r="H40" s="21">
        <v>42365</v>
      </c>
      <c r="I40" s="21" t="str">
        <f t="shared" si="0"/>
        <v>891380103_FVE_42365</v>
      </c>
      <c r="J40" s="22">
        <v>44530</v>
      </c>
      <c r="K40" s="23">
        <v>4000</v>
      </c>
      <c r="L40" s="23">
        <v>4000</v>
      </c>
      <c r="M40" s="21" t="s">
        <v>255</v>
      </c>
      <c r="N40" s="21" t="s">
        <v>671</v>
      </c>
      <c r="O40" s="21"/>
      <c r="P40" s="23">
        <v>0</v>
      </c>
      <c r="Q40" s="21"/>
      <c r="R40" s="21" t="s">
        <v>256</v>
      </c>
      <c r="S40" s="23">
        <v>4000</v>
      </c>
      <c r="T40" s="23">
        <v>0</v>
      </c>
      <c r="U40" s="23">
        <v>0</v>
      </c>
      <c r="V40" s="23">
        <v>0</v>
      </c>
      <c r="W40" s="23">
        <v>4000</v>
      </c>
      <c r="X40" s="23">
        <v>0</v>
      </c>
      <c r="Y40" s="21"/>
      <c r="Z40" s="23">
        <v>0</v>
      </c>
      <c r="AA40" s="21"/>
      <c r="AB40" s="23">
        <v>0</v>
      </c>
      <c r="AC40" s="23">
        <v>4000</v>
      </c>
      <c r="AD40" s="23">
        <v>0</v>
      </c>
      <c r="AE40" s="21">
        <v>2201215379</v>
      </c>
      <c r="AF40" s="21" t="s">
        <v>665</v>
      </c>
      <c r="AG40" s="23">
        <v>0</v>
      </c>
      <c r="AH40" s="22">
        <v>44530</v>
      </c>
      <c r="AI40" s="21"/>
      <c r="AJ40" s="21">
        <v>2</v>
      </c>
      <c r="AK40" s="21"/>
      <c r="AL40" s="21"/>
      <c r="AM40" s="21">
        <v>1</v>
      </c>
      <c r="AN40" s="21">
        <v>20211230</v>
      </c>
      <c r="AO40" s="21">
        <v>20211218</v>
      </c>
      <c r="AP40" s="23">
        <v>4000</v>
      </c>
      <c r="AQ40" s="23">
        <v>0</v>
      </c>
      <c r="AR40" s="21"/>
    </row>
    <row r="41" spans="1:44" x14ac:dyDescent="0.25">
      <c r="A41" s="21">
        <v>891380103</v>
      </c>
      <c r="B41" s="21" t="s">
        <v>251</v>
      </c>
      <c r="C41" s="21"/>
      <c r="D41" s="21">
        <v>44325</v>
      </c>
      <c r="E41" s="21" t="s">
        <v>331</v>
      </c>
      <c r="F41" s="21" t="s">
        <v>332</v>
      </c>
      <c r="G41" s="21" t="s">
        <v>254</v>
      </c>
      <c r="H41" s="21">
        <v>44325</v>
      </c>
      <c r="I41" s="21" t="str">
        <f t="shared" si="0"/>
        <v>891380103_FVE_44325</v>
      </c>
      <c r="J41" s="22">
        <v>44530</v>
      </c>
      <c r="K41" s="23">
        <v>4000</v>
      </c>
      <c r="L41" s="23">
        <v>4000</v>
      </c>
      <c r="M41" s="21" t="s">
        <v>255</v>
      </c>
      <c r="N41" s="21" t="s">
        <v>671</v>
      </c>
      <c r="O41" s="21"/>
      <c r="P41" s="23">
        <v>0</v>
      </c>
      <c r="Q41" s="21"/>
      <c r="R41" s="21" t="s">
        <v>256</v>
      </c>
      <c r="S41" s="23">
        <v>4000</v>
      </c>
      <c r="T41" s="23">
        <v>0</v>
      </c>
      <c r="U41" s="23">
        <v>0</v>
      </c>
      <c r="V41" s="23">
        <v>0</v>
      </c>
      <c r="W41" s="23">
        <v>4000</v>
      </c>
      <c r="X41" s="23">
        <v>0</v>
      </c>
      <c r="Y41" s="21"/>
      <c r="Z41" s="23">
        <v>0</v>
      </c>
      <c r="AA41" s="21"/>
      <c r="AB41" s="23">
        <v>0</v>
      </c>
      <c r="AC41" s="23">
        <v>4000</v>
      </c>
      <c r="AD41" s="23">
        <v>0</v>
      </c>
      <c r="AE41" s="21">
        <v>2201215379</v>
      </c>
      <c r="AF41" s="21" t="s">
        <v>665</v>
      </c>
      <c r="AG41" s="23">
        <v>0</v>
      </c>
      <c r="AH41" s="22">
        <v>44530</v>
      </c>
      <c r="AI41" s="21"/>
      <c r="AJ41" s="21">
        <v>2</v>
      </c>
      <c r="AK41" s="21"/>
      <c r="AL41" s="21"/>
      <c r="AM41" s="21">
        <v>1</v>
      </c>
      <c r="AN41" s="21">
        <v>20211230</v>
      </c>
      <c r="AO41" s="21">
        <v>20211218</v>
      </c>
      <c r="AP41" s="23">
        <v>4000</v>
      </c>
      <c r="AQ41" s="23">
        <v>0</v>
      </c>
      <c r="AR41" s="21"/>
    </row>
    <row r="42" spans="1:44" x14ac:dyDescent="0.25">
      <c r="A42" s="21">
        <v>891380103</v>
      </c>
      <c r="B42" s="21" t="s">
        <v>251</v>
      </c>
      <c r="C42" s="21"/>
      <c r="D42" s="21">
        <v>44347</v>
      </c>
      <c r="E42" s="21" t="s">
        <v>333</v>
      </c>
      <c r="F42" s="21" t="s">
        <v>334</v>
      </c>
      <c r="G42" s="21" t="s">
        <v>254</v>
      </c>
      <c r="H42" s="21">
        <v>44347</v>
      </c>
      <c r="I42" s="21" t="str">
        <f t="shared" si="0"/>
        <v>891380103_FVE_44347</v>
      </c>
      <c r="J42" s="22">
        <v>44530</v>
      </c>
      <c r="K42" s="23">
        <v>16000</v>
      </c>
      <c r="L42" s="23">
        <v>16000</v>
      </c>
      <c r="M42" s="21" t="s">
        <v>255</v>
      </c>
      <c r="N42" s="21" t="s">
        <v>671</v>
      </c>
      <c r="O42" s="21"/>
      <c r="P42" s="23">
        <v>0</v>
      </c>
      <c r="Q42" s="21"/>
      <c r="R42" s="21" t="s">
        <v>256</v>
      </c>
      <c r="S42" s="23">
        <v>16000</v>
      </c>
      <c r="T42" s="23">
        <v>0</v>
      </c>
      <c r="U42" s="23">
        <v>0</v>
      </c>
      <c r="V42" s="23">
        <v>0</v>
      </c>
      <c r="W42" s="23">
        <v>16000</v>
      </c>
      <c r="X42" s="23">
        <v>0</v>
      </c>
      <c r="Y42" s="21"/>
      <c r="Z42" s="23">
        <v>0</v>
      </c>
      <c r="AA42" s="21"/>
      <c r="AB42" s="23">
        <v>0</v>
      </c>
      <c r="AC42" s="23">
        <v>16000</v>
      </c>
      <c r="AD42" s="23">
        <v>0</v>
      </c>
      <c r="AE42" s="21">
        <v>2201215379</v>
      </c>
      <c r="AF42" s="21" t="s">
        <v>665</v>
      </c>
      <c r="AG42" s="23">
        <v>0</v>
      </c>
      <c r="AH42" s="22">
        <v>44530</v>
      </c>
      <c r="AI42" s="21"/>
      <c r="AJ42" s="21">
        <v>2</v>
      </c>
      <c r="AK42" s="21"/>
      <c r="AL42" s="21"/>
      <c r="AM42" s="21">
        <v>1</v>
      </c>
      <c r="AN42" s="21">
        <v>20211230</v>
      </c>
      <c r="AO42" s="21">
        <v>20211218</v>
      </c>
      <c r="AP42" s="23">
        <v>16000</v>
      </c>
      <c r="AQ42" s="23">
        <v>0</v>
      </c>
      <c r="AR42" s="21"/>
    </row>
    <row r="43" spans="1:44" x14ac:dyDescent="0.25">
      <c r="A43" s="21">
        <v>891380103</v>
      </c>
      <c r="B43" s="21" t="s">
        <v>251</v>
      </c>
      <c r="C43" s="21"/>
      <c r="D43" s="21">
        <v>44353</v>
      </c>
      <c r="E43" s="21" t="s">
        <v>335</v>
      </c>
      <c r="F43" s="21" t="s">
        <v>336</v>
      </c>
      <c r="G43" s="21" t="s">
        <v>254</v>
      </c>
      <c r="H43" s="21">
        <v>44353</v>
      </c>
      <c r="I43" s="21" t="str">
        <f t="shared" si="0"/>
        <v>891380103_FVE_44353</v>
      </c>
      <c r="J43" s="22">
        <v>44530</v>
      </c>
      <c r="K43" s="23">
        <v>4000</v>
      </c>
      <c r="L43" s="23">
        <v>4000</v>
      </c>
      <c r="M43" s="21" t="s">
        <v>255</v>
      </c>
      <c r="N43" s="21" t="s">
        <v>671</v>
      </c>
      <c r="O43" s="21"/>
      <c r="P43" s="23">
        <v>0</v>
      </c>
      <c r="Q43" s="21"/>
      <c r="R43" s="21" t="s">
        <v>256</v>
      </c>
      <c r="S43" s="23">
        <v>4000</v>
      </c>
      <c r="T43" s="23">
        <v>0</v>
      </c>
      <c r="U43" s="23">
        <v>0</v>
      </c>
      <c r="V43" s="23">
        <v>0</v>
      </c>
      <c r="W43" s="23">
        <v>4000</v>
      </c>
      <c r="X43" s="23">
        <v>0</v>
      </c>
      <c r="Y43" s="21"/>
      <c r="Z43" s="23">
        <v>0</v>
      </c>
      <c r="AA43" s="21"/>
      <c r="AB43" s="23">
        <v>0</v>
      </c>
      <c r="AC43" s="23">
        <v>4000</v>
      </c>
      <c r="AD43" s="23">
        <v>0</v>
      </c>
      <c r="AE43" s="21">
        <v>2201215379</v>
      </c>
      <c r="AF43" s="21" t="s">
        <v>665</v>
      </c>
      <c r="AG43" s="23">
        <v>0</v>
      </c>
      <c r="AH43" s="22">
        <v>44530</v>
      </c>
      <c r="AI43" s="21"/>
      <c r="AJ43" s="21">
        <v>2</v>
      </c>
      <c r="AK43" s="21"/>
      <c r="AL43" s="21"/>
      <c r="AM43" s="21">
        <v>1</v>
      </c>
      <c r="AN43" s="21">
        <v>20211230</v>
      </c>
      <c r="AO43" s="21">
        <v>20211218</v>
      </c>
      <c r="AP43" s="23">
        <v>4000</v>
      </c>
      <c r="AQ43" s="23">
        <v>0</v>
      </c>
      <c r="AR43" s="21"/>
    </row>
    <row r="44" spans="1:44" x14ac:dyDescent="0.25">
      <c r="A44" s="21">
        <v>891380103</v>
      </c>
      <c r="B44" s="21" t="s">
        <v>251</v>
      </c>
      <c r="C44" s="21"/>
      <c r="D44" s="21">
        <v>44969</v>
      </c>
      <c r="E44" s="21" t="s">
        <v>337</v>
      </c>
      <c r="F44" s="21" t="s">
        <v>338</v>
      </c>
      <c r="G44" s="21" t="s">
        <v>254</v>
      </c>
      <c r="H44" s="21">
        <v>44969</v>
      </c>
      <c r="I44" s="21" t="str">
        <f t="shared" si="0"/>
        <v>891380103_FVE_44969</v>
      </c>
      <c r="J44" s="22">
        <v>44530</v>
      </c>
      <c r="K44" s="23">
        <v>4000</v>
      </c>
      <c r="L44" s="23">
        <v>4000</v>
      </c>
      <c r="M44" s="21" t="s">
        <v>255</v>
      </c>
      <c r="N44" s="21" t="s">
        <v>671</v>
      </c>
      <c r="O44" s="21"/>
      <c r="P44" s="23">
        <v>0</v>
      </c>
      <c r="Q44" s="21"/>
      <c r="R44" s="21" t="s">
        <v>256</v>
      </c>
      <c r="S44" s="23">
        <v>4000</v>
      </c>
      <c r="T44" s="23">
        <v>0</v>
      </c>
      <c r="U44" s="23">
        <v>0</v>
      </c>
      <c r="V44" s="23">
        <v>0</v>
      </c>
      <c r="W44" s="23">
        <v>4000</v>
      </c>
      <c r="X44" s="23">
        <v>0</v>
      </c>
      <c r="Y44" s="21"/>
      <c r="Z44" s="23">
        <v>0</v>
      </c>
      <c r="AA44" s="21"/>
      <c r="AB44" s="23">
        <v>0</v>
      </c>
      <c r="AC44" s="23">
        <v>4000</v>
      </c>
      <c r="AD44" s="23">
        <v>0</v>
      </c>
      <c r="AE44" s="21">
        <v>2201215379</v>
      </c>
      <c r="AF44" s="21" t="s">
        <v>665</v>
      </c>
      <c r="AG44" s="23">
        <v>0</v>
      </c>
      <c r="AH44" s="22">
        <v>44530</v>
      </c>
      <c r="AI44" s="21"/>
      <c r="AJ44" s="21">
        <v>2</v>
      </c>
      <c r="AK44" s="21"/>
      <c r="AL44" s="21"/>
      <c r="AM44" s="21">
        <v>1</v>
      </c>
      <c r="AN44" s="21">
        <v>20211230</v>
      </c>
      <c r="AO44" s="21">
        <v>20211218</v>
      </c>
      <c r="AP44" s="23">
        <v>4000</v>
      </c>
      <c r="AQ44" s="23">
        <v>0</v>
      </c>
      <c r="AR44" s="21"/>
    </row>
    <row r="45" spans="1:44" x14ac:dyDescent="0.25">
      <c r="A45" s="21">
        <v>891380103</v>
      </c>
      <c r="B45" s="21" t="s">
        <v>251</v>
      </c>
      <c r="C45" s="21"/>
      <c r="D45" s="21">
        <v>46987</v>
      </c>
      <c r="E45" s="21" t="s">
        <v>339</v>
      </c>
      <c r="F45" s="21" t="s">
        <v>340</v>
      </c>
      <c r="G45" s="21" t="s">
        <v>254</v>
      </c>
      <c r="H45" s="21">
        <v>46987</v>
      </c>
      <c r="I45" s="21" t="str">
        <f t="shared" si="0"/>
        <v>891380103_FVE_46987</v>
      </c>
      <c r="J45" s="22">
        <v>44530</v>
      </c>
      <c r="K45" s="23">
        <v>3820</v>
      </c>
      <c r="L45" s="23">
        <v>3820</v>
      </c>
      <c r="M45" s="21" t="s">
        <v>255</v>
      </c>
      <c r="N45" s="21" t="s">
        <v>671</v>
      </c>
      <c r="O45" s="21"/>
      <c r="P45" s="23">
        <v>0</v>
      </c>
      <c r="Q45" s="21"/>
      <c r="R45" s="21" t="s">
        <v>256</v>
      </c>
      <c r="S45" s="23">
        <v>3820</v>
      </c>
      <c r="T45" s="23">
        <v>0</v>
      </c>
      <c r="U45" s="23">
        <v>0</v>
      </c>
      <c r="V45" s="23">
        <v>0</v>
      </c>
      <c r="W45" s="23">
        <v>3820</v>
      </c>
      <c r="X45" s="23">
        <v>0</v>
      </c>
      <c r="Y45" s="21"/>
      <c r="Z45" s="23">
        <v>0</v>
      </c>
      <c r="AA45" s="21"/>
      <c r="AB45" s="23">
        <v>0</v>
      </c>
      <c r="AC45" s="23">
        <v>3820</v>
      </c>
      <c r="AD45" s="23">
        <v>0</v>
      </c>
      <c r="AE45" s="21">
        <v>2201215379</v>
      </c>
      <c r="AF45" s="21" t="s">
        <v>665</v>
      </c>
      <c r="AG45" s="23">
        <v>0</v>
      </c>
      <c r="AH45" s="22">
        <v>44530</v>
      </c>
      <c r="AI45" s="21"/>
      <c r="AJ45" s="21">
        <v>2</v>
      </c>
      <c r="AK45" s="21"/>
      <c r="AL45" s="21"/>
      <c r="AM45" s="21">
        <v>1</v>
      </c>
      <c r="AN45" s="21">
        <v>20211230</v>
      </c>
      <c r="AO45" s="21">
        <v>20211218</v>
      </c>
      <c r="AP45" s="23">
        <v>3820</v>
      </c>
      <c r="AQ45" s="23">
        <v>0</v>
      </c>
      <c r="AR45" s="21"/>
    </row>
    <row r="46" spans="1:44" x14ac:dyDescent="0.25">
      <c r="A46" s="21">
        <v>891380103</v>
      </c>
      <c r="B46" s="21" t="s">
        <v>251</v>
      </c>
      <c r="C46" s="21"/>
      <c r="D46" s="21">
        <v>48517</v>
      </c>
      <c r="E46" s="21" t="s">
        <v>341</v>
      </c>
      <c r="F46" s="21" t="s">
        <v>342</v>
      </c>
      <c r="G46" s="21" t="s">
        <v>254</v>
      </c>
      <c r="H46" s="21">
        <v>48517</v>
      </c>
      <c r="I46" s="21" t="str">
        <f t="shared" si="0"/>
        <v>891380103_FVE_48517</v>
      </c>
      <c r="J46" s="22">
        <v>44530</v>
      </c>
      <c r="K46" s="23">
        <v>3820</v>
      </c>
      <c r="L46" s="23">
        <v>3820</v>
      </c>
      <c r="M46" s="21" t="s">
        <v>255</v>
      </c>
      <c r="N46" s="21" t="s">
        <v>671</v>
      </c>
      <c r="O46" s="21"/>
      <c r="P46" s="23">
        <v>0</v>
      </c>
      <c r="Q46" s="21"/>
      <c r="R46" s="21" t="s">
        <v>256</v>
      </c>
      <c r="S46" s="23">
        <v>3820</v>
      </c>
      <c r="T46" s="23">
        <v>0</v>
      </c>
      <c r="U46" s="23">
        <v>0</v>
      </c>
      <c r="V46" s="23">
        <v>0</v>
      </c>
      <c r="W46" s="23">
        <v>3820</v>
      </c>
      <c r="X46" s="23">
        <v>0</v>
      </c>
      <c r="Y46" s="21"/>
      <c r="Z46" s="23">
        <v>0</v>
      </c>
      <c r="AA46" s="21"/>
      <c r="AB46" s="23">
        <v>0</v>
      </c>
      <c r="AC46" s="23">
        <v>3820</v>
      </c>
      <c r="AD46" s="23">
        <v>0</v>
      </c>
      <c r="AE46" s="21">
        <v>2201215379</v>
      </c>
      <c r="AF46" s="21" t="s">
        <v>665</v>
      </c>
      <c r="AG46" s="23">
        <v>0</v>
      </c>
      <c r="AH46" s="22">
        <v>44530</v>
      </c>
      <c r="AI46" s="21"/>
      <c r="AJ46" s="21">
        <v>2</v>
      </c>
      <c r="AK46" s="21"/>
      <c r="AL46" s="21"/>
      <c r="AM46" s="21">
        <v>1</v>
      </c>
      <c r="AN46" s="21">
        <v>20211230</v>
      </c>
      <c r="AO46" s="21">
        <v>20211218</v>
      </c>
      <c r="AP46" s="23">
        <v>3820</v>
      </c>
      <c r="AQ46" s="23">
        <v>0</v>
      </c>
      <c r="AR46" s="21"/>
    </row>
    <row r="47" spans="1:44" x14ac:dyDescent="0.25">
      <c r="A47" s="21">
        <v>891380103</v>
      </c>
      <c r="B47" s="21" t="s">
        <v>251</v>
      </c>
      <c r="C47" s="21"/>
      <c r="D47" s="21">
        <v>48520</v>
      </c>
      <c r="E47" s="21" t="s">
        <v>343</v>
      </c>
      <c r="F47" s="21" t="s">
        <v>344</v>
      </c>
      <c r="G47" s="21" t="s">
        <v>254</v>
      </c>
      <c r="H47" s="21">
        <v>48520</v>
      </c>
      <c r="I47" s="21" t="str">
        <f t="shared" si="0"/>
        <v>891380103_FVE_48520</v>
      </c>
      <c r="J47" s="22">
        <v>44530</v>
      </c>
      <c r="K47" s="23">
        <v>3820</v>
      </c>
      <c r="L47" s="23">
        <v>3820</v>
      </c>
      <c r="M47" s="21" t="s">
        <v>255</v>
      </c>
      <c r="N47" s="21" t="s">
        <v>671</v>
      </c>
      <c r="O47" s="21"/>
      <c r="P47" s="23">
        <v>0</v>
      </c>
      <c r="Q47" s="21"/>
      <c r="R47" s="21" t="s">
        <v>256</v>
      </c>
      <c r="S47" s="23">
        <v>3820</v>
      </c>
      <c r="T47" s="23">
        <v>0</v>
      </c>
      <c r="U47" s="23">
        <v>0</v>
      </c>
      <c r="V47" s="23">
        <v>0</v>
      </c>
      <c r="W47" s="23">
        <v>3820</v>
      </c>
      <c r="X47" s="23">
        <v>0</v>
      </c>
      <c r="Y47" s="21"/>
      <c r="Z47" s="23">
        <v>0</v>
      </c>
      <c r="AA47" s="21"/>
      <c r="AB47" s="23">
        <v>0</v>
      </c>
      <c r="AC47" s="23">
        <v>3820</v>
      </c>
      <c r="AD47" s="23">
        <v>0</v>
      </c>
      <c r="AE47" s="21">
        <v>2201215379</v>
      </c>
      <c r="AF47" s="21" t="s">
        <v>665</v>
      </c>
      <c r="AG47" s="23">
        <v>0</v>
      </c>
      <c r="AH47" s="22">
        <v>44530</v>
      </c>
      <c r="AI47" s="21"/>
      <c r="AJ47" s="21">
        <v>2</v>
      </c>
      <c r="AK47" s="21"/>
      <c r="AL47" s="21"/>
      <c r="AM47" s="21">
        <v>1</v>
      </c>
      <c r="AN47" s="21">
        <v>20211230</v>
      </c>
      <c r="AO47" s="21">
        <v>20211218</v>
      </c>
      <c r="AP47" s="23">
        <v>3820</v>
      </c>
      <c r="AQ47" s="23">
        <v>0</v>
      </c>
      <c r="AR47" s="21"/>
    </row>
    <row r="48" spans="1:44" x14ac:dyDescent="0.25">
      <c r="A48" s="21">
        <v>891380103</v>
      </c>
      <c r="B48" s="21" t="s">
        <v>251</v>
      </c>
      <c r="C48" s="21"/>
      <c r="D48" s="21">
        <v>48526</v>
      </c>
      <c r="E48" s="21" t="s">
        <v>345</v>
      </c>
      <c r="F48" s="21" t="s">
        <v>346</v>
      </c>
      <c r="G48" s="21" t="s">
        <v>254</v>
      </c>
      <c r="H48" s="21">
        <v>48526</v>
      </c>
      <c r="I48" s="21" t="str">
        <f t="shared" si="0"/>
        <v>891380103_FVE_48526</v>
      </c>
      <c r="J48" s="22">
        <v>44530</v>
      </c>
      <c r="K48" s="23">
        <v>3820</v>
      </c>
      <c r="L48" s="23">
        <v>3820</v>
      </c>
      <c r="M48" s="21" t="s">
        <v>255</v>
      </c>
      <c r="N48" s="21" t="s">
        <v>671</v>
      </c>
      <c r="O48" s="21"/>
      <c r="P48" s="23">
        <v>0</v>
      </c>
      <c r="Q48" s="21"/>
      <c r="R48" s="21" t="s">
        <v>256</v>
      </c>
      <c r="S48" s="23">
        <v>3820</v>
      </c>
      <c r="T48" s="23">
        <v>0</v>
      </c>
      <c r="U48" s="23">
        <v>0</v>
      </c>
      <c r="V48" s="23">
        <v>0</v>
      </c>
      <c r="W48" s="23">
        <v>3820</v>
      </c>
      <c r="X48" s="23">
        <v>0</v>
      </c>
      <c r="Y48" s="21"/>
      <c r="Z48" s="23">
        <v>0</v>
      </c>
      <c r="AA48" s="21"/>
      <c r="AB48" s="23">
        <v>0</v>
      </c>
      <c r="AC48" s="23">
        <v>3820</v>
      </c>
      <c r="AD48" s="23">
        <v>0</v>
      </c>
      <c r="AE48" s="21">
        <v>2201215379</v>
      </c>
      <c r="AF48" s="21" t="s">
        <v>665</v>
      </c>
      <c r="AG48" s="23">
        <v>0</v>
      </c>
      <c r="AH48" s="22">
        <v>44530</v>
      </c>
      <c r="AI48" s="21"/>
      <c r="AJ48" s="21">
        <v>2</v>
      </c>
      <c r="AK48" s="21"/>
      <c r="AL48" s="21"/>
      <c r="AM48" s="21">
        <v>1</v>
      </c>
      <c r="AN48" s="21">
        <v>20211230</v>
      </c>
      <c r="AO48" s="21">
        <v>20211218</v>
      </c>
      <c r="AP48" s="23">
        <v>3820</v>
      </c>
      <c r="AQ48" s="23">
        <v>0</v>
      </c>
      <c r="AR48" s="21"/>
    </row>
    <row r="49" spans="1:44" x14ac:dyDescent="0.25">
      <c r="A49" s="21">
        <v>891380103</v>
      </c>
      <c r="B49" s="21" t="s">
        <v>251</v>
      </c>
      <c r="C49" s="21"/>
      <c r="D49" s="21">
        <v>48534</v>
      </c>
      <c r="E49" s="21" t="s">
        <v>347</v>
      </c>
      <c r="F49" s="21" t="s">
        <v>348</v>
      </c>
      <c r="G49" s="21" t="s">
        <v>254</v>
      </c>
      <c r="H49" s="21">
        <v>48534</v>
      </c>
      <c r="I49" s="21" t="str">
        <f t="shared" si="0"/>
        <v>891380103_FVE_48534</v>
      </c>
      <c r="J49" s="22">
        <v>44530</v>
      </c>
      <c r="K49" s="23">
        <v>3820</v>
      </c>
      <c r="L49" s="23">
        <v>3820</v>
      </c>
      <c r="M49" s="21" t="s">
        <v>255</v>
      </c>
      <c r="N49" s="21" t="s">
        <v>671</v>
      </c>
      <c r="O49" s="21"/>
      <c r="P49" s="23">
        <v>0</v>
      </c>
      <c r="Q49" s="21"/>
      <c r="R49" s="21" t="s">
        <v>256</v>
      </c>
      <c r="S49" s="23">
        <v>3820</v>
      </c>
      <c r="T49" s="23">
        <v>0</v>
      </c>
      <c r="U49" s="23">
        <v>0</v>
      </c>
      <c r="V49" s="23">
        <v>0</v>
      </c>
      <c r="W49" s="23">
        <v>3820</v>
      </c>
      <c r="X49" s="23">
        <v>0</v>
      </c>
      <c r="Y49" s="21"/>
      <c r="Z49" s="23">
        <v>0</v>
      </c>
      <c r="AA49" s="21"/>
      <c r="AB49" s="23">
        <v>0</v>
      </c>
      <c r="AC49" s="23">
        <v>3820</v>
      </c>
      <c r="AD49" s="23">
        <v>0</v>
      </c>
      <c r="AE49" s="21">
        <v>2201215379</v>
      </c>
      <c r="AF49" s="21" t="s">
        <v>665</v>
      </c>
      <c r="AG49" s="23">
        <v>0</v>
      </c>
      <c r="AH49" s="22">
        <v>44530</v>
      </c>
      <c r="AI49" s="21"/>
      <c r="AJ49" s="21">
        <v>2</v>
      </c>
      <c r="AK49" s="21"/>
      <c r="AL49" s="21"/>
      <c r="AM49" s="21">
        <v>1</v>
      </c>
      <c r="AN49" s="21">
        <v>20211230</v>
      </c>
      <c r="AO49" s="21">
        <v>20211218</v>
      </c>
      <c r="AP49" s="23">
        <v>3820</v>
      </c>
      <c r="AQ49" s="23">
        <v>0</v>
      </c>
      <c r="AR49" s="21"/>
    </row>
    <row r="50" spans="1:44" x14ac:dyDescent="0.25">
      <c r="A50" s="21">
        <v>891380103</v>
      </c>
      <c r="B50" s="21" t="s">
        <v>251</v>
      </c>
      <c r="C50" s="21"/>
      <c r="D50" s="21">
        <v>49457</v>
      </c>
      <c r="E50" s="21" t="s">
        <v>349</v>
      </c>
      <c r="F50" s="21" t="s">
        <v>350</v>
      </c>
      <c r="G50" s="21" t="s">
        <v>254</v>
      </c>
      <c r="H50" s="21">
        <v>49457</v>
      </c>
      <c r="I50" s="21" t="str">
        <f t="shared" si="0"/>
        <v>891380103_FVE_49457</v>
      </c>
      <c r="J50" s="22">
        <v>44530</v>
      </c>
      <c r="K50" s="23">
        <v>4000</v>
      </c>
      <c r="L50" s="23">
        <v>4000</v>
      </c>
      <c r="M50" s="21" t="s">
        <v>255</v>
      </c>
      <c r="N50" s="21" t="s">
        <v>671</v>
      </c>
      <c r="O50" s="21"/>
      <c r="P50" s="23">
        <v>0</v>
      </c>
      <c r="Q50" s="21"/>
      <c r="R50" s="21" t="s">
        <v>256</v>
      </c>
      <c r="S50" s="23">
        <v>4000</v>
      </c>
      <c r="T50" s="23">
        <v>0</v>
      </c>
      <c r="U50" s="23">
        <v>0</v>
      </c>
      <c r="V50" s="23">
        <v>0</v>
      </c>
      <c r="W50" s="23">
        <v>4000</v>
      </c>
      <c r="X50" s="23">
        <v>0</v>
      </c>
      <c r="Y50" s="21"/>
      <c r="Z50" s="23">
        <v>0</v>
      </c>
      <c r="AA50" s="21"/>
      <c r="AB50" s="23">
        <v>0</v>
      </c>
      <c r="AC50" s="23">
        <v>4000</v>
      </c>
      <c r="AD50" s="23">
        <v>0</v>
      </c>
      <c r="AE50" s="21">
        <v>2201215379</v>
      </c>
      <c r="AF50" s="21" t="s">
        <v>665</v>
      </c>
      <c r="AG50" s="23">
        <v>0</v>
      </c>
      <c r="AH50" s="22">
        <v>44530</v>
      </c>
      <c r="AI50" s="21"/>
      <c r="AJ50" s="21">
        <v>2</v>
      </c>
      <c r="AK50" s="21"/>
      <c r="AL50" s="21"/>
      <c r="AM50" s="21">
        <v>1</v>
      </c>
      <c r="AN50" s="21">
        <v>20211230</v>
      </c>
      <c r="AO50" s="21">
        <v>20211218</v>
      </c>
      <c r="AP50" s="23">
        <v>4000</v>
      </c>
      <c r="AQ50" s="23">
        <v>0</v>
      </c>
      <c r="AR50" s="21"/>
    </row>
    <row r="51" spans="1:44" x14ac:dyDescent="0.25">
      <c r="A51" s="21">
        <v>891380103</v>
      </c>
      <c r="B51" s="21" t="s">
        <v>251</v>
      </c>
      <c r="C51" s="21"/>
      <c r="D51" s="21">
        <v>50444</v>
      </c>
      <c r="E51" s="21" t="s">
        <v>351</v>
      </c>
      <c r="F51" s="21" t="s">
        <v>352</v>
      </c>
      <c r="G51" s="21" t="s">
        <v>254</v>
      </c>
      <c r="H51" s="21">
        <v>50444</v>
      </c>
      <c r="I51" s="21" t="str">
        <f t="shared" si="0"/>
        <v>891380103_FVE_50444</v>
      </c>
      <c r="J51" s="22">
        <v>44530</v>
      </c>
      <c r="K51" s="23">
        <v>16000</v>
      </c>
      <c r="L51" s="23">
        <v>16000</v>
      </c>
      <c r="M51" s="21" t="s">
        <v>255</v>
      </c>
      <c r="N51" s="21" t="s">
        <v>671</v>
      </c>
      <c r="O51" s="21"/>
      <c r="P51" s="23">
        <v>0</v>
      </c>
      <c r="Q51" s="21"/>
      <c r="R51" s="21" t="s">
        <v>256</v>
      </c>
      <c r="S51" s="23">
        <v>16000</v>
      </c>
      <c r="T51" s="23">
        <v>0</v>
      </c>
      <c r="U51" s="23">
        <v>0</v>
      </c>
      <c r="V51" s="23">
        <v>0</v>
      </c>
      <c r="W51" s="23">
        <v>16000</v>
      </c>
      <c r="X51" s="23">
        <v>0</v>
      </c>
      <c r="Y51" s="21"/>
      <c r="Z51" s="23">
        <v>0</v>
      </c>
      <c r="AA51" s="21"/>
      <c r="AB51" s="23">
        <v>0</v>
      </c>
      <c r="AC51" s="23">
        <v>16000</v>
      </c>
      <c r="AD51" s="23">
        <v>0</v>
      </c>
      <c r="AE51" s="21">
        <v>2201215379</v>
      </c>
      <c r="AF51" s="21" t="s">
        <v>665</v>
      </c>
      <c r="AG51" s="23">
        <v>0</v>
      </c>
      <c r="AH51" s="22">
        <v>44530</v>
      </c>
      <c r="AI51" s="21"/>
      <c r="AJ51" s="21">
        <v>2</v>
      </c>
      <c r="AK51" s="21"/>
      <c r="AL51" s="21"/>
      <c r="AM51" s="21">
        <v>1</v>
      </c>
      <c r="AN51" s="21">
        <v>20211230</v>
      </c>
      <c r="AO51" s="21">
        <v>20211218</v>
      </c>
      <c r="AP51" s="23">
        <v>16000</v>
      </c>
      <c r="AQ51" s="23">
        <v>0</v>
      </c>
      <c r="AR51" s="21"/>
    </row>
    <row r="52" spans="1:44" x14ac:dyDescent="0.25">
      <c r="A52" s="21">
        <v>891380103</v>
      </c>
      <c r="B52" s="21" t="s">
        <v>251</v>
      </c>
      <c r="C52" s="21"/>
      <c r="D52" s="21">
        <v>50463</v>
      </c>
      <c r="E52" s="21" t="s">
        <v>353</v>
      </c>
      <c r="F52" s="21" t="s">
        <v>354</v>
      </c>
      <c r="G52" s="21" t="s">
        <v>254</v>
      </c>
      <c r="H52" s="21">
        <v>50463</v>
      </c>
      <c r="I52" s="21" t="str">
        <f t="shared" si="0"/>
        <v>891380103_FVE_50463</v>
      </c>
      <c r="J52" s="22">
        <v>44530</v>
      </c>
      <c r="K52" s="23">
        <v>3800</v>
      </c>
      <c r="L52" s="23">
        <v>3800</v>
      </c>
      <c r="M52" s="21" t="s">
        <v>255</v>
      </c>
      <c r="N52" s="21" t="s">
        <v>671</v>
      </c>
      <c r="O52" s="21"/>
      <c r="P52" s="23">
        <v>0</v>
      </c>
      <c r="Q52" s="21"/>
      <c r="R52" s="21" t="s">
        <v>256</v>
      </c>
      <c r="S52" s="23">
        <v>3800</v>
      </c>
      <c r="T52" s="23">
        <v>0</v>
      </c>
      <c r="U52" s="23">
        <v>0</v>
      </c>
      <c r="V52" s="23">
        <v>0</v>
      </c>
      <c r="W52" s="23">
        <v>3800</v>
      </c>
      <c r="X52" s="23">
        <v>0</v>
      </c>
      <c r="Y52" s="21"/>
      <c r="Z52" s="23">
        <v>0</v>
      </c>
      <c r="AA52" s="21"/>
      <c r="AB52" s="23">
        <v>0</v>
      </c>
      <c r="AC52" s="23">
        <v>3800</v>
      </c>
      <c r="AD52" s="23">
        <v>0</v>
      </c>
      <c r="AE52" s="21">
        <v>2201215379</v>
      </c>
      <c r="AF52" s="21" t="s">
        <v>665</v>
      </c>
      <c r="AG52" s="23">
        <v>0</v>
      </c>
      <c r="AH52" s="22">
        <v>44530</v>
      </c>
      <c r="AI52" s="21"/>
      <c r="AJ52" s="21">
        <v>2</v>
      </c>
      <c r="AK52" s="21"/>
      <c r="AL52" s="21"/>
      <c r="AM52" s="21">
        <v>1</v>
      </c>
      <c r="AN52" s="21">
        <v>20211230</v>
      </c>
      <c r="AO52" s="21">
        <v>20211218</v>
      </c>
      <c r="AP52" s="23">
        <v>3800</v>
      </c>
      <c r="AQ52" s="23">
        <v>0</v>
      </c>
      <c r="AR52" s="21"/>
    </row>
    <row r="53" spans="1:44" x14ac:dyDescent="0.25">
      <c r="A53" s="21">
        <v>891380103</v>
      </c>
      <c r="B53" s="21" t="s">
        <v>251</v>
      </c>
      <c r="C53" s="21"/>
      <c r="D53" s="21">
        <v>51823</v>
      </c>
      <c r="E53" s="21" t="s">
        <v>355</v>
      </c>
      <c r="F53" s="21" t="s">
        <v>356</v>
      </c>
      <c r="G53" s="21" t="s">
        <v>254</v>
      </c>
      <c r="H53" s="21">
        <v>51823</v>
      </c>
      <c r="I53" s="21" t="str">
        <f t="shared" si="0"/>
        <v>891380103_FVE_51823</v>
      </c>
      <c r="J53" s="22">
        <v>44530</v>
      </c>
      <c r="K53" s="23">
        <v>4000</v>
      </c>
      <c r="L53" s="23">
        <v>4000</v>
      </c>
      <c r="M53" s="21" t="s">
        <v>255</v>
      </c>
      <c r="N53" s="21" t="s">
        <v>671</v>
      </c>
      <c r="O53" s="21"/>
      <c r="P53" s="23">
        <v>0</v>
      </c>
      <c r="Q53" s="21"/>
      <c r="R53" s="21" t="s">
        <v>256</v>
      </c>
      <c r="S53" s="23">
        <v>4000</v>
      </c>
      <c r="T53" s="23">
        <v>0</v>
      </c>
      <c r="U53" s="23">
        <v>0</v>
      </c>
      <c r="V53" s="23">
        <v>0</v>
      </c>
      <c r="W53" s="23">
        <v>4000</v>
      </c>
      <c r="X53" s="23">
        <v>0</v>
      </c>
      <c r="Y53" s="21"/>
      <c r="Z53" s="23">
        <v>0</v>
      </c>
      <c r="AA53" s="21"/>
      <c r="AB53" s="23">
        <v>0</v>
      </c>
      <c r="AC53" s="23">
        <v>4000</v>
      </c>
      <c r="AD53" s="23">
        <v>0</v>
      </c>
      <c r="AE53" s="21">
        <v>2201215379</v>
      </c>
      <c r="AF53" s="21" t="s">
        <v>665</v>
      </c>
      <c r="AG53" s="23">
        <v>0</v>
      </c>
      <c r="AH53" s="22">
        <v>44530</v>
      </c>
      <c r="AI53" s="21"/>
      <c r="AJ53" s="21">
        <v>2</v>
      </c>
      <c r="AK53" s="21"/>
      <c r="AL53" s="21"/>
      <c r="AM53" s="21">
        <v>1</v>
      </c>
      <c r="AN53" s="21">
        <v>20211230</v>
      </c>
      <c r="AO53" s="21">
        <v>20211218</v>
      </c>
      <c r="AP53" s="23">
        <v>4000</v>
      </c>
      <c r="AQ53" s="23">
        <v>0</v>
      </c>
      <c r="AR53" s="21"/>
    </row>
    <row r="54" spans="1:44" x14ac:dyDescent="0.25">
      <c r="A54" s="21">
        <v>891380103</v>
      </c>
      <c r="B54" s="21" t="s">
        <v>251</v>
      </c>
      <c r="C54" s="21"/>
      <c r="D54" s="21">
        <v>53966</v>
      </c>
      <c r="E54" s="21" t="s">
        <v>357</v>
      </c>
      <c r="F54" s="21" t="s">
        <v>358</v>
      </c>
      <c r="G54" s="21" t="s">
        <v>254</v>
      </c>
      <c r="H54" s="21">
        <v>53966</v>
      </c>
      <c r="I54" s="21" t="str">
        <f t="shared" si="0"/>
        <v>891380103_FVE_53966</v>
      </c>
      <c r="J54" s="22">
        <v>44530</v>
      </c>
      <c r="K54" s="23">
        <v>4000</v>
      </c>
      <c r="L54" s="23">
        <v>4000</v>
      </c>
      <c r="M54" s="21" t="s">
        <v>255</v>
      </c>
      <c r="N54" s="21" t="s">
        <v>671</v>
      </c>
      <c r="O54" s="21"/>
      <c r="P54" s="23">
        <v>0</v>
      </c>
      <c r="Q54" s="21"/>
      <c r="R54" s="21" t="s">
        <v>256</v>
      </c>
      <c r="S54" s="23">
        <v>4000</v>
      </c>
      <c r="T54" s="23">
        <v>0</v>
      </c>
      <c r="U54" s="23">
        <v>0</v>
      </c>
      <c r="V54" s="23">
        <v>0</v>
      </c>
      <c r="W54" s="23">
        <v>4000</v>
      </c>
      <c r="X54" s="23">
        <v>0</v>
      </c>
      <c r="Y54" s="21"/>
      <c r="Z54" s="23">
        <v>0</v>
      </c>
      <c r="AA54" s="21"/>
      <c r="AB54" s="23">
        <v>0</v>
      </c>
      <c r="AC54" s="23">
        <v>4000</v>
      </c>
      <c r="AD54" s="23">
        <v>0</v>
      </c>
      <c r="AE54" s="21">
        <v>2201215379</v>
      </c>
      <c r="AF54" s="21" t="s">
        <v>665</v>
      </c>
      <c r="AG54" s="23">
        <v>0</v>
      </c>
      <c r="AH54" s="22">
        <v>44530</v>
      </c>
      <c r="AI54" s="21"/>
      <c r="AJ54" s="21">
        <v>2</v>
      </c>
      <c r="AK54" s="21"/>
      <c r="AL54" s="21"/>
      <c r="AM54" s="21">
        <v>1</v>
      </c>
      <c r="AN54" s="21">
        <v>20211230</v>
      </c>
      <c r="AO54" s="21">
        <v>20211218</v>
      </c>
      <c r="AP54" s="23">
        <v>4000</v>
      </c>
      <c r="AQ54" s="23">
        <v>0</v>
      </c>
      <c r="AR54" s="21"/>
    </row>
    <row r="55" spans="1:44" x14ac:dyDescent="0.25">
      <c r="A55" s="21">
        <v>891380103</v>
      </c>
      <c r="B55" s="21" t="s">
        <v>251</v>
      </c>
      <c r="C55" s="21"/>
      <c r="D55" s="21">
        <v>54556</v>
      </c>
      <c r="E55" s="21" t="s">
        <v>359</v>
      </c>
      <c r="F55" s="21" t="s">
        <v>360</v>
      </c>
      <c r="G55" s="21" t="s">
        <v>254</v>
      </c>
      <c r="H55" s="21">
        <v>54556</v>
      </c>
      <c r="I55" s="21" t="str">
        <f t="shared" si="0"/>
        <v>891380103_FVE_54556</v>
      </c>
      <c r="J55" s="22">
        <v>44530</v>
      </c>
      <c r="K55" s="23">
        <v>143900</v>
      </c>
      <c r="L55" s="23">
        <v>143900</v>
      </c>
      <c r="M55" s="21" t="s">
        <v>255</v>
      </c>
      <c r="N55" s="21" t="s">
        <v>671</v>
      </c>
      <c r="O55" s="21"/>
      <c r="P55" s="23">
        <v>0</v>
      </c>
      <c r="Q55" s="21"/>
      <c r="R55" s="21" t="s">
        <v>256</v>
      </c>
      <c r="S55" s="23">
        <v>143900</v>
      </c>
      <c r="T55" s="23">
        <v>0</v>
      </c>
      <c r="U55" s="23">
        <v>0</v>
      </c>
      <c r="V55" s="23">
        <v>0</v>
      </c>
      <c r="W55" s="23">
        <v>143900</v>
      </c>
      <c r="X55" s="23">
        <v>0</v>
      </c>
      <c r="Y55" s="21"/>
      <c r="Z55" s="23">
        <v>0</v>
      </c>
      <c r="AA55" s="21"/>
      <c r="AB55" s="23">
        <v>0</v>
      </c>
      <c r="AC55" s="23">
        <v>143900</v>
      </c>
      <c r="AD55" s="23">
        <v>0</v>
      </c>
      <c r="AE55" s="21">
        <v>2201215379</v>
      </c>
      <c r="AF55" s="21" t="s">
        <v>665</v>
      </c>
      <c r="AG55" s="23">
        <v>0</v>
      </c>
      <c r="AH55" s="22">
        <v>44530</v>
      </c>
      <c r="AI55" s="21"/>
      <c r="AJ55" s="21">
        <v>2</v>
      </c>
      <c r="AK55" s="21"/>
      <c r="AL55" s="21"/>
      <c r="AM55" s="21">
        <v>1</v>
      </c>
      <c r="AN55" s="21">
        <v>20211230</v>
      </c>
      <c r="AO55" s="21">
        <v>20211218</v>
      </c>
      <c r="AP55" s="23">
        <v>143900</v>
      </c>
      <c r="AQ55" s="23">
        <v>0</v>
      </c>
      <c r="AR55" s="21"/>
    </row>
    <row r="56" spans="1:44" x14ac:dyDescent="0.25">
      <c r="A56" s="21">
        <v>891380103</v>
      </c>
      <c r="B56" s="21" t="s">
        <v>251</v>
      </c>
      <c r="C56" s="21"/>
      <c r="D56" s="21">
        <v>55077</v>
      </c>
      <c r="E56" s="21" t="s">
        <v>361</v>
      </c>
      <c r="F56" s="21" t="s">
        <v>362</v>
      </c>
      <c r="G56" s="21" t="s">
        <v>254</v>
      </c>
      <c r="H56" s="21">
        <v>55077</v>
      </c>
      <c r="I56" s="21" t="str">
        <f t="shared" si="0"/>
        <v>891380103_FVE_55077</v>
      </c>
      <c r="J56" s="22">
        <v>44530</v>
      </c>
      <c r="K56" s="23">
        <v>15280</v>
      </c>
      <c r="L56" s="23">
        <v>15280</v>
      </c>
      <c r="M56" s="21" t="s">
        <v>255</v>
      </c>
      <c r="N56" s="21" t="s">
        <v>671</v>
      </c>
      <c r="O56" s="21"/>
      <c r="P56" s="23">
        <v>0</v>
      </c>
      <c r="Q56" s="21"/>
      <c r="R56" s="21" t="s">
        <v>256</v>
      </c>
      <c r="S56" s="23">
        <v>15280</v>
      </c>
      <c r="T56" s="23">
        <v>0</v>
      </c>
      <c r="U56" s="23">
        <v>0</v>
      </c>
      <c r="V56" s="23">
        <v>0</v>
      </c>
      <c r="W56" s="23">
        <v>15280</v>
      </c>
      <c r="X56" s="23">
        <v>0</v>
      </c>
      <c r="Y56" s="21"/>
      <c r="Z56" s="23">
        <v>0</v>
      </c>
      <c r="AA56" s="21"/>
      <c r="AB56" s="23">
        <v>0</v>
      </c>
      <c r="AC56" s="23">
        <v>15280</v>
      </c>
      <c r="AD56" s="23">
        <v>0</v>
      </c>
      <c r="AE56" s="21">
        <v>2201215379</v>
      </c>
      <c r="AF56" s="21" t="s">
        <v>665</v>
      </c>
      <c r="AG56" s="23">
        <v>0</v>
      </c>
      <c r="AH56" s="22">
        <v>44530</v>
      </c>
      <c r="AI56" s="21"/>
      <c r="AJ56" s="21">
        <v>2</v>
      </c>
      <c r="AK56" s="21"/>
      <c r="AL56" s="21"/>
      <c r="AM56" s="21">
        <v>1</v>
      </c>
      <c r="AN56" s="21">
        <v>20211230</v>
      </c>
      <c r="AO56" s="21">
        <v>20211218</v>
      </c>
      <c r="AP56" s="23">
        <v>15280</v>
      </c>
      <c r="AQ56" s="23">
        <v>0</v>
      </c>
      <c r="AR56" s="21"/>
    </row>
    <row r="57" spans="1:44" x14ac:dyDescent="0.25">
      <c r="A57" s="21">
        <v>891380103</v>
      </c>
      <c r="B57" s="21" t="s">
        <v>251</v>
      </c>
      <c r="C57" s="21"/>
      <c r="D57" s="21">
        <v>56998</v>
      </c>
      <c r="E57" s="21" t="s">
        <v>363</v>
      </c>
      <c r="F57" s="21" t="s">
        <v>364</v>
      </c>
      <c r="G57" s="21" t="s">
        <v>254</v>
      </c>
      <c r="H57" s="21">
        <v>56998</v>
      </c>
      <c r="I57" s="21" t="str">
        <f t="shared" si="0"/>
        <v>891380103_FVE_56998</v>
      </c>
      <c r="J57" s="22">
        <v>44530</v>
      </c>
      <c r="K57" s="23">
        <v>7640</v>
      </c>
      <c r="L57" s="23">
        <v>7640</v>
      </c>
      <c r="M57" s="21" t="s">
        <v>255</v>
      </c>
      <c r="N57" s="21" t="s">
        <v>671</v>
      </c>
      <c r="O57" s="21"/>
      <c r="P57" s="23">
        <v>0</v>
      </c>
      <c r="Q57" s="21"/>
      <c r="R57" s="21" t="s">
        <v>256</v>
      </c>
      <c r="S57" s="23">
        <v>7640</v>
      </c>
      <c r="T57" s="23">
        <v>0</v>
      </c>
      <c r="U57" s="23">
        <v>0</v>
      </c>
      <c r="V57" s="23">
        <v>0</v>
      </c>
      <c r="W57" s="23">
        <v>7640</v>
      </c>
      <c r="X57" s="23">
        <v>0</v>
      </c>
      <c r="Y57" s="21"/>
      <c r="Z57" s="23">
        <v>0</v>
      </c>
      <c r="AA57" s="21"/>
      <c r="AB57" s="23">
        <v>0</v>
      </c>
      <c r="AC57" s="23">
        <v>7640</v>
      </c>
      <c r="AD57" s="23">
        <v>0</v>
      </c>
      <c r="AE57" s="21">
        <v>2201215379</v>
      </c>
      <c r="AF57" s="21" t="s">
        <v>665</v>
      </c>
      <c r="AG57" s="23">
        <v>0</v>
      </c>
      <c r="AH57" s="22">
        <v>44530</v>
      </c>
      <c r="AI57" s="21"/>
      <c r="AJ57" s="21">
        <v>2</v>
      </c>
      <c r="AK57" s="21"/>
      <c r="AL57" s="21"/>
      <c r="AM57" s="21">
        <v>1</v>
      </c>
      <c r="AN57" s="21">
        <v>20211230</v>
      </c>
      <c r="AO57" s="21">
        <v>20211218</v>
      </c>
      <c r="AP57" s="23">
        <v>7640</v>
      </c>
      <c r="AQ57" s="23">
        <v>0</v>
      </c>
      <c r="AR57" s="21"/>
    </row>
    <row r="58" spans="1:44" x14ac:dyDescent="0.25">
      <c r="A58" s="21">
        <v>891380103</v>
      </c>
      <c r="B58" s="21" t="s">
        <v>251</v>
      </c>
      <c r="C58" s="21"/>
      <c r="D58" s="21">
        <v>57390</v>
      </c>
      <c r="E58" s="21" t="s">
        <v>365</v>
      </c>
      <c r="F58" s="21" t="s">
        <v>366</v>
      </c>
      <c r="G58" s="21" t="s">
        <v>254</v>
      </c>
      <c r="H58" s="21">
        <v>57390</v>
      </c>
      <c r="I58" s="21" t="str">
        <f t="shared" si="0"/>
        <v>891380103_FVE_57390</v>
      </c>
      <c r="J58" s="22">
        <v>44530</v>
      </c>
      <c r="K58" s="23">
        <v>76800</v>
      </c>
      <c r="L58" s="23">
        <v>76800</v>
      </c>
      <c r="M58" s="21" t="s">
        <v>255</v>
      </c>
      <c r="N58" s="21" t="s">
        <v>671</v>
      </c>
      <c r="O58" s="21"/>
      <c r="P58" s="23">
        <v>0</v>
      </c>
      <c r="Q58" s="21"/>
      <c r="R58" s="21" t="s">
        <v>256</v>
      </c>
      <c r="S58" s="23">
        <v>76800</v>
      </c>
      <c r="T58" s="23">
        <v>0</v>
      </c>
      <c r="U58" s="23">
        <v>0</v>
      </c>
      <c r="V58" s="23">
        <v>0</v>
      </c>
      <c r="W58" s="23">
        <v>76800</v>
      </c>
      <c r="X58" s="23">
        <v>0</v>
      </c>
      <c r="Y58" s="21"/>
      <c r="Z58" s="23">
        <v>0</v>
      </c>
      <c r="AA58" s="21"/>
      <c r="AB58" s="23">
        <v>0</v>
      </c>
      <c r="AC58" s="23">
        <v>76800</v>
      </c>
      <c r="AD58" s="23">
        <v>0</v>
      </c>
      <c r="AE58" s="21">
        <v>2201215379</v>
      </c>
      <c r="AF58" s="21" t="s">
        <v>665</v>
      </c>
      <c r="AG58" s="23">
        <v>0</v>
      </c>
      <c r="AH58" s="22">
        <v>44530</v>
      </c>
      <c r="AI58" s="21"/>
      <c r="AJ58" s="21">
        <v>2</v>
      </c>
      <c r="AK58" s="21"/>
      <c r="AL58" s="21"/>
      <c r="AM58" s="21">
        <v>1</v>
      </c>
      <c r="AN58" s="21">
        <v>20211230</v>
      </c>
      <c r="AO58" s="21">
        <v>20211218</v>
      </c>
      <c r="AP58" s="23">
        <v>76800</v>
      </c>
      <c r="AQ58" s="23">
        <v>0</v>
      </c>
      <c r="AR58" s="21"/>
    </row>
    <row r="59" spans="1:44" x14ac:dyDescent="0.25">
      <c r="A59" s="21">
        <v>891380103</v>
      </c>
      <c r="B59" s="21" t="s">
        <v>251</v>
      </c>
      <c r="C59" s="21"/>
      <c r="D59" s="21">
        <v>57856</v>
      </c>
      <c r="E59" s="21" t="s">
        <v>367</v>
      </c>
      <c r="F59" s="21" t="s">
        <v>368</v>
      </c>
      <c r="G59" s="21" t="s">
        <v>254</v>
      </c>
      <c r="H59" s="21">
        <v>57856</v>
      </c>
      <c r="I59" s="21" t="str">
        <f t="shared" si="0"/>
        <v>891380103_FVE_57856</v>
      </c>
      <c r="J59" s="22">
        <v>44530</v>
      </c>
      <c r="K59" s="23">
        <v>80832</v>
      </c>
      <c r="L59" s="23">
        <v>80832</v>
      </c>
      <c r="M59" s="21" t="s">
        <v>369</v>
      </c>
      <c r="N59" s="21" t="s">
        <v>673</v>
      </c>
      <c r="O59" s="21"/>
      <c r="P59" s="23">
        <v>0</v>
      </c>
      <c r="Q59" s="21"/>
      <c r="R59" s="21" t="s">
        <v>256</v>
      </c>
      <c r="S59" s="23">
        <v>80832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1"/>
      <c r="Z59" s="23">
        <v>80832</v>
      </c>
      <c r="AA59" s="21" t="s">
        <v>370</v>
      </c>
      <c r="AB59" s="23">
        <v>80832</v>
      </c>
      <c r="AC59" s="23">
        <v>0</v>
      </c>
      <c r="AD59" s="23">
        <v>0</v>
      </c>
      <c r="AE59" s="21"/>
      <c r="AF59" s="21"/>
      <c r="AG59" s="23">
        <v>0</v>
      </c>
      <c r="AH59" s="22">
        <v>44530</v>
      </c>
      <c r="AI59" s="21"/>
      <c r="AJ59" s="21">
        <v>9</v>
      </c>
      <c r="AK59" s="21"/>
      <c r="AL59" s="21" t="s">
        <v>371</v>
      </c>
      <c r="AM59" s="21">
        <v>1</v>
      </c>
      <c r="AN59" s="21">
        <v>21001231</v>
      </c>
      <c r="AO59" s="21">
        <v>20211218</v>
      </c>
      <c r="AP59" s="23">
        <v>80832</v>
      </c>
      <c r="AQ59" s="23">
        <v>0</v>
      </c>
      <c r="AR59" s="21"/>
    </row>
    <row r="60" spans="1:44" x14ac:dyDescent="0.25">
      <c r="A60" s="21">
        <v>891380103</v>
      </c>
      <c r="B60" s="21" t="s">
        <v>251</v>
      </c>
      <c r="C60" s="21"/>
      <c r="D60" s="21">
        <v>4584</v>
      </c>
      <c r="E60" s="21" t="s">
        <v>372</v>
      </c>
      <c r="F60" s="21" t="s">
        <v>373</v>
      </c>
      <c r="G60" s="21" t="s">
        <v>374</v>
      </c>
      <c r="H60" s="21" t="s">
        <v>374</v>
      </c>
      <c r="I60" s="21" t="str">
        <f t="shared" si="0"/>
        <v>891380103_NULL_NULL</v>
      </c>
      <c r="J60" s="22">
        <v>42551</v>
      </c>
      <c r="K60" s="23">
        <v>3910454</v>
      </c>
      <c r="L60" s="23">
        <v>3910454</v>
      </c>
      <c r="M60" s="21" t="s">
        <v>375</v>
      </c>
      <c r="N60" s="21" t="s">
        <v>672</v>
      </c>
      <c r="O60" s="21"/>
      <c r="P60" s="23">
        <v>0</v>
      </c>
      <c r="Q60" s="21"/>
      <c r="R60" s="21" t="s">
        <v>376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1"/>
      <c r="Z60" s="23">
        <v>0</v>
      </c>
      <c r="AA60" s="21"/>
      <c r="AB60" s="23">
        <v>0</v>
      </c>
      <c r="AC60" s="23">
        <v>0</v>
      </c>
      <c r="AD60" s="23">
        <v>0</v>
      </c>
      <c r="AE60" s="21"/>
      <c r="AF60" s="21"/>
      <c r="AG60" s="23">
        <v>0</v>
      </c>
      <c r="AH60" s="22">
        <v>42551</v>
      </c>
      <c r="AI60" s="21"/>
      <c r="AJ60" s="21"/>
      <c r="AK60" s="21"/>
      <c r="AL60" s="21"/>
      <c r="AM60" s="21"/>
      <c r="AN60" s="21"/>
      <c r="AO60" s="21"/>
      <c r="AP60" s="23">
        <v>0</v>
      </c>
      <c r="AQ60" s="23">
        <v>0</v>
      </c>
      <c r="AR60" s="21"/>
    </row>
    <row r="61" spans="1:44" x14ac:dyDescent="0.25">
      <c r="A61" s="21">
        <v>891380103</v>
      </c>
      <c r="B61" s="21" t="s">
        <v>251</v>
      </c>
      <c r="C61" s="21"/>
      <c r="D61" s="21">
        <v>4692</v>
      </c>
      <c r="E61" s="21" t="s">
        <v>377</v>
      </c>
      <c r="F61" s="21" t="s">
        <v>378</v>
      </c>
      <c r="G61" s="21" t="s">
        <v>374</v>
      </c>
      <c r="H61" s="21" t="s">
        <v>374</v>
      </c>
      <c r="I61" s="21" t="str">
        <f t="shared" si="0"/>
        <v>891380103_NULL_NULL</v>
      </c>
      <c r="J61" s="22">
        <v>42611</v>
      </c>
      <c r="K61" s="23">
        <v>54740</v>
      </c>
      <c r="L61" s="23">
        <v>54740</v>
      </c>
      <c r="M61" s="21" t="s">
        <v>375</v>
      </c>
      <c r="N61" s="21" t="s">
        <v>672</v>
      </c>
      <c r="O61" s="21"/>
      <c r="P61" s="23">
        <v>0</v>
      </c>
      <c r="Q61" s="21"/>
      <c r="R61" s="21" t="s">
        <v>376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1"/>
      <c r="Z61" s="23">
        <v>0</v>
      </c>
      <c r="AA61" s="21"/>
      <c r="AB61" s="23">
        <v>0</v>
      </c>
      <c r="AC61" s="23">
        <v>0</v>
      </c>
      <c r="AD61" s="23">
        <v>0</v>
      </c>
      <c r="AE61" s="21"/>
      <c r="AF61" s="21"/>
      <c r="AG61" s="23">
        <v>0</v>
      </c>
      <c r="AH61" s="22">
        <v>42611</v>
      </c>
      <c r="AI61" s="21"/>
      <c r="AJ61" s="21"/>
      <c r="AK61" s="21"/>
      <c r="AL61" s="21"/>
      <c r="AM61" s="21"/>
      <c r="AN61" s="21"/>
      <c r="AO61" s="21"/>
      <c r="AP61" s="23">
        <v>0</v>
      </c>
      <c r="AQ61" s="23">
        <v>0</v>
      </c>
      <c r="AR61" s="21"/>
    </row>
    <row r="62" spans="1:44" x14ac:dyDescent="0.25">
      <c r="A62" s="21">
        <v>891380103</v>
      </c>
      <c r="B62" s="21" t="s">
        <v>251</v>
      </c>
      <c r="C62" s="21"/>
      <c r="D62" s="21">
        <v>4753</v>
      </c>
      <c r="E62" s="21" t="s">
        <v>379</v>
      </c>
      <c r="F62" s="21" t="s">
        <v>380</v>
      </c>
      <c r="G62" s="21" t="s">
        <v>374</v>
      </c>
      <c r="H62" s="21" t="s">
        <v>374</v>
      </c>
      <c r="I62" s="21" t="str">
        <f t="shared" si="0"/>
        <v>891380103_NULL_NULL</v>
      </c>
      <c r="J62" s="22">
        <v>42642</v>
      </c>
      <c r="K62" s="23">
        <v>267910</v>
      </c>
      <c r="L62" s="23">
        <v>267910</v>
      </c>
      <c r="M62" s="21" t="s">
        <v>375</v>
      </c>
      <c r="N62" s="21" t="s">
        <v>672</v>
      </c>
      <c r="O62" s="21"/>
      <c r="P62" s="23">
        <v>0</v>
      </c>
      <c r="Q62" s="21"/>
      <c r="R62" s="21" t="s">
        <v>376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1"/>
      <c r="Z62" s="23">
        <v>0</v>
      </c>
      <c r="AA62" s="21"/>
      <c r="AB62" s="23">
        <v>0</v>
      </c>
      <c r="AC62" s="23">
        <v>0</v>
      </c>
      <c r="AD62" s="23">
        <v>0</v>
      </c>
      <c r="AE62" s="21"/>
      <c r="AF62" s="21"/>
      <c r="AG62" s="23">
        <v>0</v>
      </c>
      <c r="AH62" s="22">
        <v>42642</v>
      </c>
      <c r="AI62" s="21"/>
      <c r="AJ62" s="21"/>
      <c r="AK62" s="21"/>
      <c r="AL62" s="21"/>
      <c r="AM62" s="21"/>
      <c r="AN62" s="21"/>
      <c r="AO62" s="21"/>
      <c r="AP62" s="23">
        <v>0</v>
      </c>
      <c r="AQ62" s="23">
        <v>0</v>
      </c>
      <c r="AR62" s="21"/>
    </row>
    <row r="63" spans="1:44" x14ac:dyDescent="0.25">
      <c r="A63" s="21">
        <v>891380103</v>
      </c>
      <c r="B63" s="21" t="s">
        <v>251</v>
      </c>
      <c r="C63" s="21"/>
      <c r="D63" s="21">
        <v>4824</v>
      </c>
      <c r="E63" s="21" t="s">
        <v>381</v>
      </c>
      <c r="F63" s="21" t="s">
        <v>382</v>
      </c>
      <c r="G63" s="21" t="s">
        <v>374</v>
      </c>
      <c r="H63" s="21" t="s">
        <v>374</v>
      </c>
      <c r="I63" s="21" t="str">
        <f t="shared" si="0"/>
        <v>891380103_NULL_NULL</v>
      </c>
      <c r="J63" s="22">
        <v>42674</v>
      </c>
      <c r="K63" s="23">
        <v>93685</v>
      </c>
      <c r="L63" s="23">
        <v>93685</v>
      </c>
      <c r="M63" s="21" t="s">
        <v>375</v>
      </c>
      <c r="N63" s="21" t="s">
        <v>672</v>
      </c>
      <c r="O63" s="21"/>
      <c r="P63" s="23">
        <v>0</v>
      </c>
      <c r="Q63" s="21"/>
      <c r="R63" s="21" t="s">
        <v>376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1"/>
      <c r="Z63" s="23">
        <v>0</v>
      </c>
      <c r="AA63" s="21"/>
      <c r="AB63" s="23">
        <v>0</v>
      </c>
      <c r="AC63" s="23">
        <v>0</v>
      </c>
      <c r="AD63" s="23">
        <v>0</v>
      </c>
      <c r="AE63" s="21"/>
      <c r="AF63" s="21"/>
      <c r="AG63" s="23">
        <v>0</v>
      </c>
      <c r="AH63" s="22">
        <v>42674</v>
      </c>
      <c r="AI63" s="21"/>
      <c r="AJ63" s="21"/>
      <c r="AK63" s="21"/>
      <c r="AL63" s="21"/>
      <c r="AM63" s="21"/>
      <c r="AN63" s="21"/>
      <c r="AO63" s="21"/>
      <c r="AP63" s="23">
        <v>0</v>
      </c>
      <c r="AQ63" s="23">
        <v>0</v>
      </c>
      <c r="AR63" s="21"/>
    </row>
    <row r="64" spans="1:44" x14ac:dyDescent="0.25">
      <c r="A64" s="21">
        <v>891380103</v>
      </c>
      <c r="B64" s="21" t="s">
        <v>251</v>
      </c>
      <c r="C64" s="21"/>
      <c r="D64" s="21">
        <v>4888</v>
      </c>
      <c r="E64" s="21" t="s">
        <v>383</v>
      </c>
      <c r="F64" s="21" t="s">
        <v>384</v>
      </c>
      <c r="G64" s="21" t="s">
        <v>374</v>
      </c>
      <c r="H64" s="21" t="s">
        <v>374</v>
      </c>
      <c r="I64" s="21" t="str">
        <f t="shared" si="0"/>
        <v>891380103_NULL_NULL</v>
      </c>
      <c r="J64" s="22">
        <v>42704</v>
      </c>
      <c r="K64" s="23">
        <v>2899903</v>
      </c>
      <c r="L64" s="23">
        <v>2899903</v>
      </c>
      <c r="M64" s="21" t="s">
        <v>375</v>
      </c>
      <c r="N64" s="21" t="s">
        <v>672</v>
      </c>
      <c r="O64" s="21"/>
      <c r="P64" s="23">
        <v>0</v>
      </c>
      <c r="Q64" s="21"/>
      <c r="R64" s="21" t="s">
        <v>376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1"/>
      <c r="Z64" s="23">
        <v>0</v>
      </c>
      <c r="AA64" s="21"/>
      <c r="AB64" s="23">
        <v>0</v>
      </c>
      <c r="AC64" s="23">
        <v>0</v>
      </c>
      <c r="AD64" s="23">
        <v>0</v>
      </c>
      <c r="AE64" s="21"/>
      <c r="AF64" s="21"/>
      <c r="AG64" s="23">
        <v>0</v>
      </c>
      <c r="AH64" s="22">
        <v>42704</v>
      </c>
      <c r="AI64" s="21"/>
      <c r="AJ64" s="21"/>
      <c r="AK64" s="21"/>
      <c r="AL64" s="21"/>
      <c r="AM64" s="21"/>
      <c r="AN64" s="21"/>
      <c r="AO64" s="21"/>
      <c r="AP64" s="23">
        <v>0</v>
      </c>
      <c r="AQ64" s="23">
        <v>0</v>
      </c>
      <c r="AR64" s="21"/>
    </row>
    <row r="65" spans="1:44" x14ac:dyDescent="0.25">
      <c r="A65" s="21">
        <v>891380103</v>
      </c>
      <c r="B65" s="21" t="s">
        <v>251</v>
      </c>
      <c r="C65" s="21"/>
      <c r="D65" s="21">
        <v>4973</v>
      </c>
      <c r="E65" s="21" t="s">
        <v>385</v>
      </c>
      <c r="F65" s="21" t="s">
        <v>386</v>
      </c>
      <c r="G65" s="21" t="s">
        <v>374</v>
      </c>
      <c r="H65" s="21" t="s">
        <v>374</v>
      </c>
      <c r="I65" s="21" t="str">
        <f t="shared" si="0"/>
        <v>891380103_NULL_NULL</v>
      </c>
      <c r="J65" s="22">
        <v>42734</v>
      </c>
      <c r="K65" s="23">
        <v>2068807</v>
      </c>
      <c r="L65" s="23">
        <v>2068807</v>
      </c>
      <c r="M65" s="21" t="s">
        <v>375</v>
      </c>
      <c r="N65" s="21" t="s">
        <v>672</v>
      </c>
      <c r="O65" s="21"/>
      <c r="P65" s="23">
        <v>0</v>
      </c>
      <c r="Q65" s="21"/>
      <c r="R65" s="21" t="s">
        <v>376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1"/>
      <c r="Z65" s="23">
        <v>0</v>
      </c>
      <c r="AA65" s="21"/>
      <c r="AB65" s="23">
        <v>0</v>
      </c>
      <c r="AC65" s="23">
        <v>0</v>
      </c>
      <c r="AD65" s="23">
        <v>0</v>
      </c>
      <c r="AE65" s="21"/>
      <c r="AF65" s="21"/>
      <c r="AG65" s="23">
        <v>0</v>
      </c>
      <c r="AH65" s="22">
        <v>42734</v>
      </c>
      <c r="AI65" s="21"/>
      <c r="AJ65" s="21"/>
      <c r="AK65" s="21"/>
      <c r="AL65" s="21"/>
      <c r="AM65" s="21"/>
      <c r="AN65" s="21"/>
      <c r="AO65" s="21"/>
      <c r="AP65" s="23">
        <v>0</v>
      </c>
      <c r="AQ65" s="23">
        <v>0</v>
      </c>
      <c r="AR65" s="21"/>
    </row>
    <row r="66" spans="1:44" x14ac:dyDescent="0.25">
      <c r="A66" s="21">
        <v>891380103</v>
      </c>
      <c r="B66" s="21" t="s">
        <v>251</v>
      </c>
      <c r="C66" s="21"/>
      <c r="D66" s="21">
        <v>4974</v>
      </c>
      <c r="E66" s="21" t="s">
        <v>387</v>
      </c>
      <c r="F66" s="21" t="s">
        <v>388</v>
      </c>
      <c r="G66" s="21" t="s">
        <v>374</v>
      </c>
      <c r="H66" s="21" t="s">
        <v>374</v>
      </c>
      <c r="I66" s="21" t="str">
        <f t="shared" si="0"/>
        <v>891380103_NULL_NULL</v>
      </c>
      <c r="J66" s="22">
        <v>42734</v>
      </c>
      <c r="K66" s="23">
        <v>557933</v>
      </c>
      <c r="L66" s="23">
        <v>557933</v>
      </c>
      <c r="M66" s="21" t="s">
        <v>375</v>
      </c>
      <c r="N66" s="21" t="s">
        <v>672</v>
      </c>
      <c r="O66" s="21"/>
      <c r="P66" s="23">
        <v>0</v>
      </c>
      <c r="Q66" s="21"/>
      <c r="R66" s="21" t="s">
        <v>376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1"/>
      <c r="Z66" s="23">
        <v>0</v>
      </c>
      <c r="AA66" s="21"/>
      <c r="AB66" s="23">
        <v>0</v>
      </c>
      <c r="AC66" s="23">
        <v>0</v>
      </c>
      <c r="AD66" s="23">
        <v>0</v>
      </c>
      <c r="AE66" s="21"/>
      <c r="AF66" s="21"/>
      <c r="AG66" s="23">
        <v>0</v>
      </c>
      <c r="AH66" s="22">
        <v>42734</v>
      </c>
      <c r="AI66" s="21"/>
      <c r="AJ66" s="21"/>
      <c r="AK66" s="21"/>
      <c r="AL66" s="21"/>
      <c r="AM66" s="21"/>
      <c r="AN66" s="21"/>
      <c r="AO66" s="21"/>
      <c r="AP66" s="23">
        <v>0</v>
      </c>
      <c r="AQ66" s="23">
        <v>0</v>
      </c>
      <c r="AR66" s="21"/>
    </row>
    <row r="67" spans="1:44" x14ac:dyDescent="0.25">
      <c r="A67" s="21">
        <v>891380103</v>
      </c>
      <c r="B67" s="21" t="s">
        <v>251</v>
      </c>
      <c r="C67" s="21"/>
      <c r="D67" s="21">
        <v>5124</v>
      </c>
      <c r="E67" s="21" t="s">
        <v>389</v>
      </c>
      <c r="F67" s="21" t="s">
        <v>390</v>
      </c>
      <c r="G67" s="21" t="s">
        <v>374</v>
      </c>
      <c r="H67" s="21" t="s">
        <v>374</v>
      </c>
      <c r="I67" s="21" t="str">
        <f t="shared" si="0"/>
        <v>891380103_NULL_NULL</v>
      </c>
      <c r="J67" s="22">
        <v>42825</v>
      </c>
      <c r="K67" s="23">
        <v>1475835</v>
      </c>
      <c r="L67" s="23">
        <v>1475835</v>
      </c>
      <c r="M67" s="21" t="s">
        <v>375</v>
      </c>
      <c r="N67" s="21" t="s">
        <v>672</v>
      </c>
      <c r="O67" s="21"/>
      <c r="P67" s="23">
        <v>0</v>
      </c>
      <c r="Q67" s="21"/>
      <c r="R67" s="21" t="s">
        <v>376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1"/>
      <c r="Z67" s="23">
        <v>0</v>
      </c>
      <c r="AA67" s="21"/>
      <c r="AB67" s="23">
        <v>0</v>
      </c>
      <c r="AC67" s="23">
        <v>0</v>
      </c>
      <c r="AD67" s="23">
        <v>0</v>
      </c>
      <c r="AE67" s="21"/>
      <c r="AF67" s="21"/>
      <c r="AG67" s="23">
        <v>0</v>
      </c>
      <c r="AH67" s="22">
        <v>42825</v>
      </c>
      <c r="AI67" s="21"/>
      <c r="AJ67" s="21"/>
      <c r="AK67" s="21"/>
      <c r="AL67" s="21"/>
      <c r="AM67" s="21"/>
      <c r="AN67" s="21"/>
      <c r="AO67" s="21"/>
      <c r="AP67" s="23">
        <v>0</v>
      </c>
      <c r="AQ67" s="23">
        <v>0</v>
      </c>
      <c r="AR67" s="21"/>
    </row>
    <row r="68" spans="1:44" x14ac:dyDescent="0.25">
      <c r="A68" s="21">
        <v>891380103</v>
      </c>
      <c r="B68" s="21" t="s">
        <v>251</v>
      </c>
      <c r="C68" s="21"/>
      <c r="D68" s="21">
        <v>5229</v>
      </c>
      <c r="E68" s="21" t="s">
        <v>391</v>
      </c>
      <c r="F68" s="21" t="s">
        <v>392</v>
      </c>
      <c r="G68" s="21" t="s">
        <v>374</v>
      </c>
      <c r="H68" s="21" t="s">
        <v>374</v>
      </c>
      <c r="I68" s="21" t="str">
        <f t="shared" ref="I68:I131" si="1">CONCATENATE(A68,"_",G68,"_",H68)</f>
        <v>891380103_NULL_NULL</v>
      </c>
      <c r="J68" s="22">
        <v>42886</v>
      </c>
      <c r="K68" s="23">
        <v>2338691</v>
      </c>
      <c r="L68" s="23">
        <v>2338691</v>
      </c>
      <c r="M68" s="21" t="s">
        <v>375</v>
      </c>
      <c r="N68" s="21" t="s">
        <v>672</v>
      </c>
      <c r="O68" s="21"/>
      <c r="P68" s="23">
        <v>0</v>
      </c>
      <c r="Q68" s="21"/>
      <c r="R68" s="21" t="s">
        <v>376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1"/>
      <c r="Z68" s="23">
        <v>0</v>
      </c>
      <c r="AA68" s="21"/>
      <c r="AB68" s="23">
        <v>0</v>
      </c>
      <c r="AC68" s="23">
        <v>0</v>
      </c>
      <c r="AD68" s="23">
        <v>0</v>
      </c>
      <c r="AE68" s="21"/>
      <c r="AF68" s="21"/>
      <c r="AG68" s="23">
        <v>0</v>
      </c>
      <c r="AH68" s="22">
        <v>42886</v>
      </c>
      <c r="AI68" s="21"/>
      <c r="AJ68" s="21"/>
      <c r="AK68" s="21"/>
      <c r="AL68" s="21"/>
      <c r="AM68" s="21"/>
      <c r="AN68" s="21"/>
      <c r="AO68" s="21"/>
      <c r="AP68" s="23">
        <v>0</v>
      </c>
      <c r="AQ68" s="23">
        <v>0</v>
      </c>
      <c r="AR68" s="21"/>
    </row>
    <row r="69" spans="1:44" x14ac:dyDescent="0.25">
      <c r="A69" s="21">
        <v>891380103</v>
      </c>
      <c r="B69" s="21" t="s">
        <v>251</v>
      </c>
      <c r="C69" s="21"/>
      <c r="D69" s="21">
        <v>5324</v>
      </c>
      <c r="E69" s="21" t="s">
        <v>393</v>
      </c>
      <c r="F69" s="21" t="s">
        <v>394</v>
      </c>
      <c r="G69" s="21" t="s">
        <v>374</v>
      </c>
      <c r="H69" s="21" t="s">
        <v>374</v>
      </c>
      <c r="I69" s="21" t="str">
        <f t="shared" si="1"/>
        <v>891380103_NULL_NULL</v>
      </c>
      <c r="J69" s="22">
        <v>42947</v>
      </c>
      <c r="K69" s="23">
        <v>2984253</v>
      </c>
      <c r="L69" s="23">
        <v>2984253</v>
      </c>
      <c r="M69" s="21" t="s">
        <v>375</v>
      </c>
      <c r="N69" s="21" t="s">
        <v>672</v>
      </c>
      <c r="O69" s="21"/>
      <c r="P69" s="23">
        <v>0</v>
      </c>
      <c r="Q69" s="21"/>
      <c r="R69" s="21" t="s">
        <v>376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1"/>
      <c r="Z69" s="23">
        <v>0</v>
      </c>
      <c r="AA69" s="21"/>
      <c r="AB69" s="23">
        <v>0</v>
      </c>
      <c r="AC69" s="23">
        <v>0</v>
      </c>
      <c r="AD69" s="23">
        <v>0</v>
      </c>
      <c r="AE69" s="21"/>
      <c r="AF69" s="21"/>
      <c r="AG69" s="23">
        <v>0</v>
      </c>
      <c r="AH69" s="22">
        <v>42947</v>
      </c>
      <c r="AI69" s="21"/>
      <c r="AJ69" s="21"/>
      <c r="AK69" s="21"/>
      <c r="AL69" s="21"/>
      <c r="AM69" s="21"/>
      <c r="AN69" s="21"/>
      <c r="AO69" s="21"/>
      <c r="AP69" s="23">
        <v>0</v>
      </c>
      <c r="AQ69" s="23">
        <v>0</v>
      </c>
      <c r="AR69" s="21"/>
    </row>
    <row r="70" spans="1:44" x14ac:dyDescent="0.25">
      <c r="A70" s="21">
        <v>891380103</v>
      </c>
      <c r="B70" s="21" t="s">
        <v>251</v>
      </c>
      <c r="C70" s="21"/>
      <c r="D70" s="21">
        <v>5498</v>
      </c>
      <c r="E70" s="21" t="s">
        <v>395</v>
      </c>
      <c r="F70" s="21" t="s">
        <v>396</v>
      </c>
      <c r="G70" s="21" t="s">
        <v>374</v>
      </c>
      <c r="H70" s="21" t="s">
        <v>374</v>
      </c>
      <c r="I70" s="21" t="str">
        <f t="shared" si="1"/>
        <v>891380103_NULL_NULL</v>
      </c>
      <c r="J70" s="22">
        <v>43039</v>
      </c>
      <c r="K70" s="23">
        <v>5399382</v>
      </c>
      <c r="L70" s="23">
        <v>5399382</v>
      </c>
      <c r="M70" s="21" t="s">
        <v>375</v>
      </c>
      <c r="N70" s="21" t="s">
        <v>672</v>
      </c>
      <c r="O70" s="21"/>
      <c r="P70" s="23">
        <v>0</v>
      </c>
      <c r="Q70" s="21"/>
      <c r="R70" s="21" t="s">
        <v>376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1"/>
      <c r="Z70" s="23">
        <v>0</v>
      </c>
      <c r="AA70" s="21"/>
      <c r="AB70" s="23">
        <v>0</v>
      </c>
      <c r="AC70" s="23">
        <v>0</v>
      </c>
      <c r="AD70" s="23">
        <v>0</v>
      </c>
      <c r="AE70" s="21"/>
      <c r="AF70" s="21"/>
      <c r="AG70" s="23">
        <v>0</v>
      </c>
      <c r="AH70" s="22">
        <v>43039</v>
      </c>
      <c r="AI70" s="21"/>
      <c r="AJ70" s="21"/>
      <c r="AK70" s="21"/>
      <c r="AL70" s="21"/>
      <c r="AM70" s="21"/>
      <c r="AN70" s="21"/>
      <c r="AO70" s="21"/>
      <c r="AP70" s="23">
        <v>0</v>
      </c>
      <c r="AQ70" s="23">
        <v>0</v>
      </c>
      <c r="AR70" s="21"/>
    </row>
    <row r="71" spans="1:44" x14ac:dyDescent="0.25">
      <c r="A71" s="21">
        <v>891380103</v>
      </c>
      <c r="B71" s="21" t="s">
        <v>251</v>
      </c>
      <c r="C71" s="21"/>
      <c r="D71" s="21">
        <v>5682</v>
      </c>
      <c r="E71" s="21" t="s">
        <v>397</v>
      </c>
      <c r="F71" s="21" t="s">
        <v>398</v>
      </c>
      <c r="G71" s="21" t="s">
        <v>374</v>
      </c>
      <c r="H71" s="21" t="s">
        <v>374</v>
      </c>
      <c r="I71" s="21" t="str">
        <f t="shared" si="1"/>
        <v>891380103_NULL_NULL</v>
      </c>
      <c r="J71" s="22">
        <v>43129</v>
      </c>
      <c r="K71" s="23">
        <v>27956</v>
      </c>
      <c r="L71" s="23">
        <v>27956</v>
      </c>
      <c r="M71" s="21" t="s">
        <v>375</v>
      </c>
      <c r="N71" s="21" t="s">
        <v>672</v>
      </c>
      <c r="O71" s="21"/>
      <c r="P71" s="23">
        <v>0</v>
      </c>
      <c r="Q71" s="21"/>
      <c r="R71" s="21" t="s">
        <v>376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1"/>
      <c r="Z71" s="23">
        <v>0</v>
      </c>
      <c r="AA71" s="21"/>
      <c r="AB71" s="23">
        <v>0</v>
      </c>
      <c r="AC71" s="23">
        <v>0</v>
      </c>
      <c r="AD71" s="23">
        <v>0</v>
      </c>
      <c r="AE71" s="21"/>
      <c r="AF71" s="21"/>
      <c r="AG71" s="23">
        <v>0</v>
      </c>
      <c r="AH71" s="22">
        <v>43129</v>
      </c>
      <c r="AI71" s="21"/>
      <c r="AJ71" s="21"/>
      <c r="AK71" s="21"/>
      <c r="AL71" s="21"/>
      <c r="AM71" s="21"/>
      <c r="AN71" s="21"/>
      <c r="AO71" s="21"/>
      <c r="AP71" s="23">
        <v>0</v>
      </c>
      <c r="AQ71" s="23">
        <v>0</v>
      </c>
      <c r="AR71" s="21"/>
    </row>
    <row r="72" spans="1:44" x14ac:dyDescent="0.25">
      <c r="A72" s="21">
        <v>891380103</v>
      </c>
      <c r="B72" s="21" t="s">
        <v>251</v>
      </c>
      <c r="C72" s="21"/>
      <c r="D72" s="21">
        <v>5894</v>
      </c>
      <c r="E72" s="21" t="s">
        <v>399</v>
      </c>
      <c r="F72" s="21" t="s">
        <v>400</v>
      </c>
      <c r="G72" s="21" t="s">
        <v>374</v>
      </c>
      <c r="H72" s="21" t="s">
        <v>374</v>
      </c>
      <c r="I72" s="21" t="str">
        <f t="shared" si="1"/>
        <v>891380103_NULL_NULL</v>
      </c>
      <c r="J72" s="22">
        <v>43266</v>
      </c>
      <c r="K72" s="23">
        <v>361196</v>
      </c>
      <c r="L72" s="23">
        <v>361196</v>
      </c>
      <c r="M72" s="21" t="s">
        <v>375</v>
      </c>
      <c r="N72" s="21" t="s">
        <v>672</v>
      </c>
      <c r="O72" s="21"/>
      <c r="P72" s="23">
        <v>0</v>
      </c>
      <c r="Q72" s="21"/>
      <c r="R72" s="21" t="s">
        <v>376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1"/>
      <c r="Z72" s="23">
        <v>0</v>
      </c>
      <c r="AA72" s="21"/>
      <c r="AB72" s="23">
        <v>0</v>
      </c>
      <c r="AC72" s="23">
        <v>0</v>
      </c>
      <c r="AD72" s="23">
        <v>0</v>
      </c>
      <c r="AE72" s="21"/>
      <c r="AF72" s="21"/>
      <c r="AG72" s="23">
        <v>0</v>
      </c>
      <c r="AH72" s="22">
        <v>43266</v>
      </c>
      <c r="AI72" s="21"/>
      <c r="AJ72" s="21"/>
      <c r="AK72" s="21"/>
      <c r="AL72" s="21"/>
      <c r="AM72" s="21"/>
      <c r="AN72" s="21"/>
      <c r="AO72" s="21"/>
      <c r="AP72" s="23">
        <v>0</v>
      </c>
      <c r="AQ72" s="23">
        <v>0</v>
      </c>
      <c r="AR72" s="21"/>
    </row>
    <row r="73" spans="1:44" x14ac:dyDescent="0.25">
      <c r="A73" s="21">
        <v>891380103</v>
      </c>
      <c r="B73" s="21" t="s">
        <v>251</v>
      </c>
      <c r="C73" s="21"/>
      <c r="D73" s="21">
        <v>5983</v>
      </c>
      <c r="E73" s="21" t="s">
        <v>401</v>
      </c>
      <c r="F73" s="21" t="s">
        <v>402</v>
      </c>
      <c r="G73" s="21" t="s">
        <v>374</v>
      </c>
      <c r="H73" s="21" t="s">
        <v>374</v>
      </c>
      <c r="I73" s="21" t="str">
        <f t="shared" si="1"/>
        <v>891380103_NULL_NULL</v>
      </c>
      <c r="J73" s="22">
        <v>43266</v>
      </c>
      <c r="K73" s="23">
        <v>11809</v>
      </c>
      <c r="L73" s="23">
        <v>11809</v>
      </c>
      <c r="M73" s="21" t="s">
        <v>375</v>
      </c>
      <c r="N73" s="21" t="s">
        <v>672</v>
      </c>
      <c r="O73" s="21"/>
      <c r="P73" s="23">
        <v>0</v>
      </c>
      <c r="Q73" s="21"/>
      <c r="R73" s="21" t="s">
        <v>376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1"/>
      <c r="Z73" s="23">
        <v>0</v>
      </c>
      <c r="AA73" s="21"/>
      <c r="AB73" s="23">
        <v>0</v>
      </c>
      <c r="AC73" s="23">
        <v>0</v>
      </c>
      <c r="AD73" s="23">
        <v>0</v>
      </c>
      <c r="AE73" s="21"/>
      <c r="AF73" s="21"/>
      <c r="AG73" s="23">
        <v>0</v>
      </c>
      <c r="AH73" s="22">
        <v>43266</v>
      </c>
      <c r="AI73" s="21"/>
      <c r="AJ73" s="21"/>
      <c r="AK73" s="21"/>
      <c r="AL73" s="21"/>
      <c r="AM73" s="21"/>
      <c r="AN73" s="21"/>
      <c r="AO73" s="21"/>
      <c r="AP73" s="23">
        <v>0</v>
      </c>
      <c r="AQ73" s="23">
        <v>0</v>
      </c>
      <c r="AR73" s="21"/>
    </row>
    <row r="74" spans="1:44" x14ac:dyDescent="0.25">
      <c r="A74" s="21">
        <v>891380103</v>
      </c>
      <c r="B74" s="21" t="s">
        <v>251</v>
      </c>
      <c r="C74" s="21"/>
      <c r="D74" s="21">
        <v>6044</v>
      </c>
      <c r="E74" s="21" t="s">
        <v>403</v>
      </c>
      <c r="F74" s="21" t="s">
        <v>404</v>
      </c>
      <c r="G74" s="21" t="s">
        <v>374</v>
      </c>
      <c r="H74" s="21" t="s">
        <v>374</v>
      </c>
      <c r="I74" s="21" t="str">
        <f t="shared" si="1"/>
        <v>891380103_NULL_NULL</v>
      </c>
      <c r="J74" s="22">
        <v>43308</v>
      </c>
      <c r="K74" s="23">
        <v>30040</v>
      </c>
      <c r="L74" s="23">
        <v>30040</v>
      </c>
      <c r="M74" s="21" t="s">
        <v>375</v>
      </c>
      <c r="N74" s="21" t="s">
        <v>672</v>
      </c>
      <c r="O74" s="21"/>
      <c r="P74" s="23">
        <v>0</v>
      </c>
      <c r="Q74" s="21"/>
      <c r="R74" s="21" t="s">
        <v>376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1"/>
      <c r="Z74" s="23">
        <v>0</v>
      </c>
      <c r="AA74" s="21"/>
      <c r="AB74" s="23">
        <v>0</v>
      </c>
      <c r="AC74" s="23">
        <v>0</v>
      </c>
      <c r="AD74" s="23">
        <v>0</v>
      </c>
      <c r="AE74" s="21"/>
      <c r="AF74" s="21"/>
      <c r="AG74" s="23">
        <v>0</v>
      </c>
      <c r="AH74" s="22">
        <v>43308</v>
      </c>
      <c r="AI74" s="21"/>
      <c r="AJ74" s="21"/>
      <c r="AK74" s="21"/>
      <c r="AL74" s="21"/>
      <c r="AM74" s="21"/>
      <c r="AN74" s="21"/>
      <c r="AO74" s="21"/>
      <c r="AP74" s="23">
        <v>0</v>
      </c>
      <c r="AQ74" s="23">
        <v>0</v>
      </c>
      <c r="AR74" s="21"/>
    </row>
    <row r="75" spans="1:44" x14ac:dyDescent="0.25">
      <c r="A75" s="21">
        <v>891380103</v>
      </c>
      <c r="B75" s="21" t="s">
        <v>251</v>
      </c>
      <c r="C75" s="21"/>
      <c r="D75" s="21">
        <v>6190</v>
      </c>
      <c r="E75" s="21" t="s">
        <v>405</v>
      </c>
      <c r="F75" s="21" t="s">
        <v>406</v>
      </c>
      <c r="G75" s="21" t="s">
        <v>374</v>
      </c>
      <c r="H75" s="21" t="s">
        <v>374</v>
      </c>
      <c r="I75" s="21" t="str">
        <f t="shared" si="1"/>
        <v>891380103_NULL_NULL</v>
      </c>
      <c r="J75" s="22">
        <v>43370</v>
      </c>
      <c r="K75" s="23">
        <v>371017</v>
      </c>
      <c r="L75" s="23">
        <v>371017</v>
      </c>
      <c r="M75" s="21" t="s">
        <v>375</v>
      </c>
      <c r="N75" s="21" t="s">
        <v>672</v>
      </c>
      <c r="O75" s="21"/>
      <c r="P75" s="23">
        <v>0</v>
      </c>
      <c r="Q75" s="21"/>
      <c r="R75" s="21" t="s">
        <v>376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1"/>
      <c r="Z75" s="23">
        <v>0</v>
      </c>
      <c r="AA75" s="21"/>
      <c r="AB75" s="23">
        <v>0</v>
      </c>
      <c r="AC75" s="23">
        <v>0</v>
      </c>
      <c r="AD75" s="23">
        <v>0</v>
      </c>
      <c r="AE75" s="21"/>
      <c r="AF75" s="21"/>
      <c r="AG75" s="23">
        <v>0</v>
      </c>
      <c r="AH75" s="22">
        <v>43370</v>
      </c>
      <c r="AI75" s="21"/>
      <c r="AJ75" s="21"/>
      <c r="AK75" s="21"/>
      <c r="AL75" s="21"/>
      <c r="AM75" s="21"/>
      <c r="AN75" s="21"/>
      <c r="AO75" s="21"/>
      <c r="AP75" s="23">
        <v>0</v>
      </c>
      <c r="AQ75" s="23">
        <v>0</v>
      </c>
      <c r="AR75" s="21"/>
    </row>
    <row r="76" spans="1:44" x14ac:dyDescent="0.25">
      <c r="A76" s="21">
        <v>891380103</v>
      </c>
      <c r="B76" s="21" t="s">
        <v>251</v>
      </c>
      <c r="C76" s="21"/>
      <c r="D76" s="21">
        <v>6389</v>
      </c>
      <c r="E76" s="21" t="s">
        <v>407</v>
      </c>
      <c r="F76" s="21" t="s">
        <v>408</v>
      </c>
      <c r="G76" s="21" t="s">
        <v>374</v>
      </c>
      <c r="H76" s="21" t="s">
        <v>374</v>
      </c>
      <c r="I76" s="21" t="str">
        <f t="shared" si="1"/>
        <v>891380103_NULL_NULL</v>
      </c>
      <c r="J76" s="22">
        <v>43493</v>
      </c>
      <c r="K76" s="23">
        <v>81312</v>
      </c>
      <c r="L76" s="23">
        <v>81312</v>
      </c>
      <c r="M76" s="21" t="s">
        <v>375</v>
      </c>
      <c r="N76" s="21" t="s">
        <v>672</v>
      </c>
      <c r="O76" s="21"/>
      <c r="P76" s="23">
        <v>0</v>
      </c>
      <c r="Q76" s="21"/>
      <c r="R76" s="21" t="s">
        <v>376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1"/>
      <c r="Z76" s="23">
        <v>0</v>
      </c>
      <c r="AA76" s="21"/>
      <c r="AB76" s="23">
        <v>0</v>
      </c>
      <c r="AC76" s="23">
        <v>0</v>
      </c>
      <c r="AD76" s="23">
        <v>0</v>
      </c>
      <c r="AE76" s="21"/>
      <c r="AF76" s="21"/>
      <c r="AG76" s="23">
        <v>0</v>
      </c>
      <c r="AH76" s="22">
        <v>43493</v>
      </c>
      <c r="AI76" s="21"/>
      <c r="AJ76" s="21"/>
      <c r="AK76" s="21"/>
      <c r="AL76" s="21"/>
      <c r="AM76" s="21"/>
      <c r="AN76" s="21"/>
      <c r="AO76" s="21"/>
      <c r="AP76" s="23">
        <v>0</v>
      </c>
      <c r="AQ76" s="23">
        <v>0</v>
      </c>
      <c r="AR76" s="21"/>
    </row>
    <row r="77" spans="1:44" x14ac:dyDescent="0.25">
      <c r="A77" s="21">
        <v>891380103</v>
      </c>
      <c r="B77" s="21" t="s">
        <v>251</v>
      </c>
      <c r="C77" s="21"/>
      <c r="D77" s="21">
        <v>6390</v>
      </c>
      <c r="E77" s="21" t="s">
        <v>409</v>
      </c>
      <c r="F77" s="21" t="s">
        <v>410</v>
      </c>
      <c r="G77" s="21" t="s">
        <v>374</v>
      </c>
      <c r="H77" s="21" t="s">
        <v>374</v>
      </c>
      <c r="I77" s="21" t="str">
        <f t="shared" si="1"/>
        <v>891380103_NULL_NULL</v>
      </c>
      <c r="J77" s="22">
        <v>43796</v>
      </c>
      <c r="K77" s="23">
        <v>3389325</v>
      </c>
      <c r="L77" s="23">
        <v>3389325</v>
      </c>
      <c r="M77" s="21" t="s">
        <v>375</v>
      </c>
      <c r="N77" s="21" t="s">
        <v>672</v>
      </c>
      <c r="O77" s="21"/>
      <c r="P77" s="23">
        <v>0</v>
      </c>
      <c r="Q77" s="21"/>
      <c r="R77" s="21" t="s">
        <v>376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1"/>
      <c r="Z77" s="23">
        <v>0</v>
      </c>
      <c r="AA77" s="21"/>
      <c r="AB77" s="23">
        <v>0</v>
      </c>
      <c r="AC77" s="23">
        <v>0</v>
      </c>
      <c r="AD77" s="23">
        <v>0</v>
      </c>
      <c r="AE77" s="21"/>
      <c r="AF77" s="21"/>
      <c r="AG77" s="23">
        <v>0</v>
      </c>
      <c r="AH77" s="22">
        <v>43796</v>
      </c>
      <c r="AI77" s="21"/>
      <c r="AJ77" s="21"/>
      <c r="AK77" s="21"/>
      <c r="AL77" s="21"/>
      <c r="AM77" s="21"/>
      <c r="AN77" s="21"/>
      <c r="AO77" s="21"/>
      <c r="AP77" s="23">
        <v>0</v>
      </c>
      <c r="AQ77" s="23">
        <v>0</v>
      </c>
      <c r="AR77" s="21"/>
    </row>
    <row r="78" spans="1:44" x14ac:dyDescent="0.25">
      <c r="A78" s="21">
        <v>891380103</v>
      </c>
      <c r="B78" s="21" t="s">
        <v>251</v>
      </c>
      <c r="C78" s="21"/>
      <c r="D78" s="21">
        <v>6619</v>
      </c>
      <c r="E78" s="21" t="s">
        <v>411</v>
      </c>
      <c r="F78" s="21" t="s">
        <v>412</v>
      </c>
      <c r="G78" s="21" t="s">
        <v>374</v>
      </c>
      <c r="H78" s="21" t="s">
        <v>374</v>
      </c>
      <c r="I78" s="21" t="str">
        <f t="shared" si="1"/>
        <v>891380103_NULL_NULL</v>
      </c>
      <c r="J78" s="22">
        <v>43641</v>
      </c>
      <c r="K78" s="23">
        <v>122831</v>
      </c>
      <c r="L78" s="23">
        <v>122831</v>
      </c>
      <c r="M78" s="21" t="s">
        <v>375</v>
      </c>
      <c r="N78" s="21" t="s">
        <v>672</v>
      </c>
      <c r="O78" s="21"/>
      <c r="P78" s="23">
        <v>0</v>
      </c>
      <c r="Q78" s="21"/>
      <c r="R78" s="21" t="s">
        <v>376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1"/>
      <c r="Z78" s="23">
        <v>0</v>
      </c>
      <c r="AA78" s="21"/>
      <c r="AB78" s="23">
        <v>0</v>
      </c>
      <c r="AC78" s="23">
        <v>0</v>
      </c>
      <c r="AD78" s="23">
        <v>0</v>
      </c>
      <c r="AE78" s="21"/>
      <c r="AF78" s="21"/>
      <c r="AG78" s="23">
        <v>0</v>
      </c>
      <c r="AH78" s="22">
        <v>43641</v>
      </c>
      <c r="AI78" s="21"/>
      <c r="AJ78" s="21"/>
      <c r="AK78" s="21"/>
      <c r="AL78" s="21"/>
      <c r="AM78" s="21"/>
      <c r="AN78" s="21"/>
      <c r="AO78" s="21"/>
      <c r="AP78" s="23">
        <v>0</v>
      </c>
      <c r="AQ78" s="23">
        <v>0</v>
      </c>
      <c r="AR78" s="21"/>
    </row>
    <row r="79" spans="1:44" x14ac:dyDescent="0.25">
      <c r="A79" s="21">
        <v>891380103</v>
      </c>
      <c r="B79" s="21" t="s">
        <v>251</v>
      </c>
      <c r="C79" s="21"/>
      <c r="D79" s="21">
        <v>6777</v>
      </c>
      <c r="E79" s="21" t="s">
        <v>413</v>
      </c>
      <c r="F79" s="21" t="s">
        <v>414</v>
      </c>
      <c r="G79" s="21" t="s">
        <v>374</v>
      </c>
      <c r="H79" s="21" t="s">
        <v>374</v>
      </c>
      <c r="I79" s="21" t="str">
        <f t="shared" si="1"/>
        <v>891380103_NULL_NULL</v>
      </c>
      <c r="J79" s="22">
        <v>43738</v>
      </c>
      <c r="K79" s="23">
        <v>260896</v>
      </c>
      <c r="L79" s="23">
        <v>260896</v>
      </c>
      <c r="M79" s="21" t="s">
        <v>375</v>
      </c>
      <c r="N79" s="21" t="s">
        <v>672</v>
      </c>
      <c r="O79" s="21"/>
      <c r="P79" s="23">
        <v>0</v>
      </c>
      <c r="Q79" s="21"/>
      <c r="R79" s="21" t="s">
        <v>376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1"/>
      <c r="Z79" s="23">
        <v>0</v>
      </c>
      <c r="AA79" s="21"/>
      <c r="AB79" s="23">
        <v>0</v>
      </c>
      <c r="AC79" s="23">
        <v>0</v>
      </c>
      <c r="AD79" s="23">
        <v>0</v>
      </c>
      <c r="AE79" s="21"/>
      <c r="AF79" s="21"/>
      <c r="AG79" s="23">
        <v>0</v>
      </c>
      <c r="AH79" s="22">
        <v>43738</v>
      </c>
      <c r="AI79" s="21"/>
      <c r="AJ79" s="21"/>
      <c r="AK79" s="21"/>
      <c r="AL79" s="21"/>
      <c r="AM79" s="21"/>
      <c r="AN79" s="21"/>
      <c r="AO79" s="21"/>
      <c r="AP79" s="23">
        <v>0</v>
      </c>
      <c r="AQ79" s="23">
        <v>0</v>
      </c>
      <c r="AR79" s="21"/>
    </row>
    <row r="80" spans="1:44" x14ac:dyDescent="0.25">
      <c r="A80" s="21">
        <v>891380103</v>
      </c>
      <c r="B80" s="21" t="s">
        <v>251</v>
      </c>
      <c r="C80" s="21"/>
      <c r="D80" s="21">
        <v>6867</v>
      </c>
      <c r="E80" s="21" t="s">
        <v>415</v>
      </c>
      <c r="F80" s="21" t="s">
        <v>416</v>
      </c>
      <c r="G80" s="21" t="s">
        <v>374</v>
      </c>
      <c r="H80" s="21" t="s">
        <v>374</v>
      </c>
      <c r="I80" s="21" t="str">
        <f t="shared" si="1"/>
        <v>891380103_NULL_NULL</v>
      </c>
      <c r="J80" s="22">
        <v>43798</v>
      </c>
      <c r="K80" s="23">
        <v>24236</v>
      </c>
      <c r="L80" s="23">
        <v>24236</v>
      </c>
      <c r="M80" s="21" t="s">
        <v>375</v>
      </c>
      <c r="N80" s="21" t="s">
        <v>672</v>
      </c>
      <c r="O80" s="21"/>
      <c r="P80" s="23">
        <v>0</v>
      </c>
      <c r="Q80" s="21"/>
      <c r="R80" s="21" t="s">
        <v>376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1"/>
      <c r="Z80" s="23">
        <v>0</v>
      </c>
      <c r="AA80" s="21"/>
      <c r="AB80" s="23">
        <v>0</v>
      </c>
      <c r="AC80" s="23">
        <v>0</v>
      </c>
      <c r="AD80" s="23">
        <v>0</v>
      </c>
      <c r="AE80" s="21"/>
      <c r="AF80" s="21"/>
      <c r="AG80" s="23">
        <v>0</v>
      </c>
      <c r="AH80" s="22">
        <v>43798</v>
      </c>
      <c r="AI80" s="21"/>
      <c r="AJ80" s="21"/>
      <c r="AK80" s="21"/>
      <c r="AL80" s="21"/>
      <c r="AM80" s="21"/>
      <c r="AN80" s="21"/>
      <c r="AO80" s="21"/>
      <c r="AP80" s="23">
        <v>0</v>
      </c>
      <c r="AQ80" s="23">
        <v>0</v>
      </c>
      <c r="AR80" s="21"/>
    </row>
    <row r="81" spans="1:44" x14ac:dyDescent="0.25">
      <c r="A81" s="21">
        <v>891380103</v>
      </c>
      <c r="B81" s="21" t="s">
        <v>251</v>
      </c>
      <c r="C81" s="21"/>
      <c r="D81" s="21">
        <v>7090</v>
      </c>
      <c r="E81" s="21" t="s">
        <v>417</v>
      </c>
      <c r="F81" s="21" t="s">
        <v>418</v>
      </c>
      <c r="G81" s="21" t="s">
        <v>374</v>
      </c>
      <c r="H81" s="21" t="s">
        <v>374</v>
      </c>
      <c r="I81" s="21" t="str">
        <f t="shared" si="1"/>
        <v>891380103_NULL_NULL</v>
      </c>
      <c r="J81" s="22">
        <v>43921</v>
      </c>
      <c r="K81" s="23">
        <v>632886</v>
      </c>
      <c r="L81" s="23">
        <v>632886</v>
      </c>
      <c r="M81" s="21" t="s">
        <v>375</v>
      </c>
      <c r="N81" s="21" t="s">
        <v>672</v>
      </c>
      <c r="O81" s="21"/>
      <c r="P81" s="23">
        <v>0</v>
      </c>
      <c r="Q81" s="21"/>
      <c r="R81" s="21" t="s">
        <v>376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1"/>
      <c r="Z81" s="23">
        <v>0</v>
      </c>
      <c r="AA81" s="21"/>
      <c r="AB81" s="23">
        <v>0</v>
      </c>
      <c r="AC81" s="23">
        <v>0</v>
      </c>
      <c r="AD81" s="23">
        <v>0</v>
      </c>
      <c r="AE81" s="21"/>
      <c r="AF81" s="21"/>
      <c r="AG81" s="23">
        <v>0</v>
      </c>
      <c r="AH81" s="22">
        <v>43921</v>
      </c>
      <c r="AI81" s="21"/>
      <c r="AJ81" s="21"/>
      <c r="AK81" s="21"/>
      <c r="AL81" s="21"/>
      <c r="AM81" s="21"/>
      <c r="AN81" s="21"/>
      <c r="AO81" s="21"/>
      <c r="AP81" s="23">
        <v>0</v>
      </c>
      <c r="AQ81" s="23">
        <v>0</v>
      </c>
      <c r="AR81" s="21"/>
    </row>
    <row r="82" spans="1:44" x14ac:dyDescent="0.25">
      <c r="A82" s="21">
        <v>891380103</v>
      </c>
      <c r="B82" s="21" t="s">
        <v>251</v>
      </c>
      <c r="C82" s="21"/>
      <c r="D82" s="21">
        <v>7383</v>
      </c>
      <c r="E82" s="21" t="s">
        <v>419</v>
      </c>
      <c r="F82" s="21" t="s">
        <v>420</v>
      </c>
      <c r="G82" s="21" t="s">
        <v>374</v>
      </c>
      <c r="H82" s="21" t="s">
        <v>374</v>
      </c>
      <c r="I82" s="21" t="str">
        <f t="shared" si="1"/>
        <v>891380103_NULL_NULL</v>
      </c>
      <c r="J82" s="22">
        <v>44092</v>
      </c>
      <c r="K82" s="23">
        <v>104700</v>
      </c>
      <c r="L82" s="23">
        <v>104700</v>
      </c>
      <c r="M82" s="21" t="s">
        <v>375</v>
      </c>
      <c r="N82" s="21" t="s">
        <v>672</v>
      </c>
      <c r="O82" s="21"/>
      <c r="P82" s="23">
        <v>0</v>
      </c>
      <c r="Q82" s="21"/>
      <c r="R82" s="21" t="s">
        <v>376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1"/>
      <c r="Z82" s="23">
        <v>0</v>
      </c>
      <c r="AA82" s="21"/>
      <c r="AB82" s="23">
        <v>0</v>
      </c>
      <c r="AC82" s="23">
        <v>0</v>
      </c>
      <c r="AD82" s="23">
        <v>0</v>
      </c>
      <c r="AE82" s="21"/>
      <c r="AF82" s="21"/>
      <c r="AG82" s="23">
        <v>0</v>
      </c>
      <c r="AH82" s="22">
        <v>44092</v>
      </c>
      <c r="AI82" s="21"/>
      <c r="AJ82" s="21"/>
      <c r="AK82" s="21"/>
      <c r="AL82" s="21"/>
      <c r="AM82" s="21"/>
      <c r="AN82" s="21"/>
      <c r="AO82" s="21"/>
      <c r="AP82" s="23">
        <v>0</v>
      </c>
      <c r="AQ82" s="23">
        <v>0</v>
      </c>
      <c r="AR82" s="21"/>
    </row>
    <row r="83" spans="1:44" x14ac:dyDescent="0.25">
      <c r="A83" s="21">
        <v>891380103</v>
      </c>
      <c r="B83" s="21" t="s">
        <v>251</v>
      </c>
      <c r="C83" s="21"/>
      <c r="D83" s="21">
        <v>7437</v>
      </c>
      <c r="E83" s="21" t="s">
        <v>421</v>
      </c>
      <c r="F83" s="21" t="s">
        <v>422</v>
      </c>
      <c r="G83" s="21" t="s">
        <v>374</v>
      </c>
      <c r="H83" s="21" t="s">
        <v>374</v>
      </c>
      <c r="I83" s="21" t="str">
        <f t="shared" si="1"/>
        <v>891380103_NULL_NULL</v>
      </c>
      <c r="J83" s="22">
        <v>44104</v>
      </c>
      <c r="K83" s="23">
        <v>1108400</v>
      </c>
      <c r="L83" s="23">
        <v>1108400</v>
      </c>
      <c r="M83" s="21" t="s">
        <v>375</v>
      </c>
      <c r="N83" s="21" t="s">
        <v>672</v>
      </c>
      <c r="O83" s="21"/>
      <c r="P83" s="23">
        <v>0</v>
      </c>
      <c r="Q83" s="21"/>
      <c r="R83" s="21" t="s">
        <v>376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1"/>
      <c r="Z83" s="23">
        <v>0</v>
      </c>
      <c r="AA83" s="21"/>
      <c r="AB83" s="23">
        <v>0</v>
      </c>
      <c r="AC83" s="23">
        <v>0</v>
      </c>
      <c r="AD83" s="23">
        <v>0</v>
      </c>
      <c r="AE83" s="21"/>
      <c r="AF83" s="21"/>
      <c r="AG83" s="23">
        <v>0</v>
      </c>
      <c r="AH83" s="22">
        <v>44104</v>
      </c>
      <c r="AI83" s="21"/>
      <c r="AJ83" s="21"/>
      <c r="AK83" s="21"/>
      <c r="AL83" s="21"/>
      <c r="AM83" s="21"/>
      <c r="AN83" s="21"/>
      <c r="AO83" s="21"/>
      <c r="AP83" s="23">
        <v>0</v>
      </c>
      <c r="AQ83" s="23">
        <v>0</v>
      </c>
      <c r="AR83" s="21"/>
    </row>
    <row r="84" spans="1:44" x14ac:dyDescent="0.25">
      <c r="A84" s="21">
        <v>891380103</v>
      </c>
      <c r="B84" s="21" t="s">
        <v>251</v>
      </c>
      <c r="C84" s="21"/>
      <c r="D84" s="21">
        <v>7564</v>
      </c>
      <c r="E84" s="21" t="s">
        <v>423</v>
      </c>
      <c r="F84" s="21" t="s">
        <v>424</v>
      </c>
      <c r="G84" s="21" t="s">
        <v>374</v>
      </c>
      <c r="H84" s="21" t="s">
        <v>374</v>
      </c>
      <c r="I84" s="21" t="str">
        <f t="shared" si="1"/>
        <v>891380103_NULL_NULL</v>
      </c>
      <c r="J84" s="22">
        <v>44196</v>
      </c>
      <c r="K84" s="23">
        <v>348883</v>
      </c>
      <c r="L84" s="23">
        <v>348883</v>
      </c>
      <c r="M84" s="21" t="s">
        <v>375</v>
      </c>
      <c r="N84" s="21" t="s">
        <v>672</v>
      </c>
      <c r="O84" s="21"/>
      <c r="P84" s="23">
        <v>0</v>
      </c>
      <c r="Q84" s="21"/>
      <c r="R84" s="21" t="s">
        <v>376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1"/>
      <c r="Z84" s="23">
        <v>0</v>
      </c>
      <c r="AA84" s="21"/>
      <c r="AB84" s="23">
        <v>0</v>
      </c>
      <c r="AC84" s="23">
        <v>0</v>
      </c>
      <c r="AD84" s="23">
        <v>0</v>
      </c>
      <c r="AE84" s="21"/>
      <c r="AF84" s="21"/>
      <c r="AG84" s="23">
        <v>0</v>
      </c>
      <c r="AH84" s="22">
        <v>44196</v>
      </c>
      <c r="AI84" s="21"/>
      <c r="AJ84" s="21"/>
      <c r="AK84" s="21"/>
      <c r="AL84" s="21"/>
      <c r="AM84" s="21"/>
      <c r="AN84" s="21"/>
      <c r="AO84" s="21"/>
      <c r="AP84" s="23">
        <v>0</v>
      </c>
      <c r="AQ84" s="23">
        <v>0</v>
      </c>
      <c r="AR84" s="21"/>
    </row>
    <row r="85" spans="1:44" x14ac:dyDescent="0.25">
      <c r="A85" s="21">
        <v>891380103</v>
      </c>
      <c r="B85" s="21" t="s">
        <v>251</v>
      </c>
      <c r="C85" s="21"/>
      <c r="D85" s="21">
        <v>7602</v>
      </c>
      <c r="E85" s="21" t="s">
        <v>425</v>
      </c>
      <c r="F85" s="21" t="s">
        <v>426</v>
      </c>
      <c r="G85" s="21" t="s">
        <v>374</v>
      </c>
      <c r="H85" s="21" t="s">
        <v>374</v>
      </c>
      <c r="I85" s="21" t="str">
        <f t="shared" si="1"/>
        <v>891380103_NULL_NULL</v>
      </c>
      <c r="J85" s="22">
        <v>44224</v>
      </c>
      <c r="K85" s="23">
        <v>1010400</v>
      </c>
      <c r="L85" s="23">
        <v>1010400</v>
      </c>
      <c r="M85" s="21" t="s">
        <v>375</v>
      </c>
      <c r="N85" s="21" t="s">
        <v>672</v>
      </c>
      <c r="O85" s="21"/>
      <c r="P85" s="23">
        <v>0</v>
      </c>
      <c r="Q85" s="21"/>
      <c r="R85" s="21" t="s">
        <v>376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1"/>
      <c r="Z85" s="23">
        <v>0</v>
      </c>
      <c r="AA85" s="21"/>
      <c r="AB85" s="23">
        <v>0</v>
      </c>
      <c r="AC85" s="23">
        <v>0</v>
      </c>
      <c r="AD85" s="23">
        <v>0</v>
      </c>
      <c r="AE85" s="21"/>
      <c r="AF85" s="21"/>
      <c r="AG85" s="23">
        <v>0</v>
      </c>
      <c r="AH85" s="22">
        <v>44224</v>
      </c>
      <c r="AI85" s="21"/>
      <c r="AJ85" s="21"/>
      <c r="AK85" s="21"/>
      <c r="AL85" s="21"/>
      <c r="AM85" s="21"/>
      <c r="AN85" s="21"/>
      <c r="AO85" s="21"/>
      <c r="AP85" s="23">
        <v>0</v>
      </c>
      <c r="AQ85" s="23">
        <v>0</v>
      </c>
      <c r="AR85" s="21"/>
    </row>
    <row r="86" spans="1:44" x14ac:dyDescent="0.25">
      <c r="A86" s="21">
        <v>891380103</v>
      </c>
      <c r="B86" s="21" t="s">
        <v>251</v>
      </c>
      <c r="C86" s="21"/>
      <c r="D86" s="21">
        <v>7607</v>
      </c>
      <c r="E86" s="21" t="s">
        <v>427</v>
      </c>
      <c r="F86" s="21" t="s">
        <v>428</v>
      </c>
      <c r="G86" s="21" t="s">
        <v>374</v>
      </c>
      <c r="H86" s="21" t="s">
        <v>374</v>
      </c>
      <c r="I86" s="21" t="str">
        <f t="shared" si="1"/>
        <v>891380103_NULL_NULL</v>
      </c>
      <c r="J86" s="22">
        <v>44224</v>
      </c>
      <c r="K86" s="23">
        <v>2136070</v>
      </c>
      <c r="L86" s="23">
        <v>2136070</v>
      </c>
      <c r="M86" s="21" t="s">
        <v>375</v>
      </c>
      <c r="N86" s="21" t="s">
        <v>672</v>
      </c>
      <c r="O86" s="21"/>
      <c r="P86" s="23">
        <v>0</v>
      </c>
      <c r="Q86" s="21"/>
      <c r="R86" s="21" t="s">
        <v>376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1"/>
      <c r="Z86" s="23">
        <v>0</v>
      </c>
      <c r="AA86" s="21"/>
      <c r="AB86" s="23">
        <v>0</v>
      </c>
      <c r="AC86" s="23">
        <v>0</v>
      </c>
      <c r="AD86" s="23">
        <v>0</v>
      </c>
      <c r="AE86" s="21"/>
      <c r="AF86" s="21"/>
      <c r="AG86" s="23">
        <v>0</v>
      </c>
      <c r="AH86" s="22">
        <v>44224</v>
      </c>
      <c r="AI86" s="21"/>
      <c r="AJ86" s="21"/>
      <c r="AK86" s="21"/>
      <c r="AL86" s="21"/>
      <c r="AM86" s="21"/>
      <c r="AN86" s="21"/>
      <c r="AO86" s="21"/>
      <c r="AP86" s="23">
        <v>0</v>
      </c>
      <c r="AQ86" s="23">
        <v>0</v>
      </c>
      <c r="AR86" s="21"/>
    </row>
    <row r="87" spans="1:44" x14ac:dyDescent="0.25">
      <c r="A87" s="21">
        <v>891380103</v>
      </c>
      <c r="B87" s="21" t="s">
        <v>251</v>
      </c>
      <c r="C87" s="21"/>
      <c r="D87" s="21">
        <v>17920</v>
      </c>
      <c r="E87" s="21" t="s">
        <v>429</v>
      </c>
      <c r="F87" s="21" t="s">
        <v>430</v>
      </c>
      <c r="G87" s="21" t="s">
        <v>374</v>
      </c>
      <c r="H87" s="21" t="s">
        <v>374</v>
      </c>
      <c r="I87" s="21" t="str">
        <f t="shared" si="1"/>
        <v>891380103_NULL_NULL</v>
      </c>
      <c r="J87" s="22">
        <v>44461</v>
      </c>
      <c r="K87" s="23">
        <v>126300</v>
      </c>
      <c r="L87" s="23">
        <v>126300</v>
      </c>
      <c r="M87" s="21" t="s">
        <v>375</v>
      </c>
      <c r="N87" s="21" t="s">
        <v>672</v>
      </c>
      <c r="O87" s="21"/>
      <c r="P87" s="23">
        <v>0</v>
      </c>
      <c r="Q87" s="21"/>
      <c r="R87" s="21" t="s">
        <v>376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1"/>
      <c r="Z87" s="23">
        <v>0</v>
      </c>
      <c r="AA87" s="21"/>
      <c r="AB87" s="23">
        <v>0</v>
      </c>
      <c r="AC87" s="23">
        <v>0</v>
      </c>
      <c r="AD87" s="23">
        <v>0</v>
      </c>
      <c r="AE87" s="21"/>
      <c r="AF87" s="21"/>
      <c r="AG87" s="23">
        <v>0</v>
      </c>
      <c r="AH87" s="22">
        <v>44461</v>
      </c>
      <c r="AI87" s="21"/>
      <c r="AJ87" s="21"/>
      <c r="AK87" s="21"/>
      <c r="AL87" s="21"/>
      <c r="AM87" s="21"/>
      <c r="AN87" s="21"/>
      <c r="AO87" s="21"/>
      <c r="AP87" s="23">
        <v>0</v>
      </c>
      <c r="AQ87" s="23">
        <v>0</v>
      </c>
      <c r="AR87" s="21"/>
    </row>
    <row r="88" spans="1:44" x14ac:dyDescent="0.25">
      <c r="A88" s="21">
        <v>891380103</v>
      </c>
      <c r="B88" s="21" t="s">
        <v>251</v>
      </c>
      <c r="C88" s="21"/>
      <c r="D88" s="21">
        <v>18258</v>
      </c>
      <c r="E88" s="21" t="s">
        <v>431</v>
      </c>
      <c r="F88" s="21" t="s">
        <v>432</v>
      </c>
      <c r="G88" s="21" t="s">
        <v>374</v>
      </c>
      <c r="H88" s="21" t="s">
        <v>374</v>
      </c>
      <c r="I88" s="21" t="str">
        <f t="shared" si="1"/>
        <v>891380103_NULL_NULL</v>
      </c>
      <c r="J88" s="22">
        <v>44461</v>
      </c>
      <c r="K88" s="23">
        <v>1038962</v>
      </c>
      <c r="L88" s="23">
        <v>1038962</v>
      </c>
      <c r="M88" s="21" t="s">
        <v>375</v>
      </c>
      <c r="N88" s="21" t="s">
        <v>672</v>
      </c>
      <c r="O88" s="21"/>
      <c r="P88" s="23">
        <v>0</v>
      </c>
      <c r="Q88" s="21"/>
      <c r="R88" s="21" t="s">
        <v>376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1"/>
      <c r="Z88" s="23">
        <v>0</v>
      </c>
      <c r="AA88" s="21"/>
      <c r="AB88" s="23">
        <v>0</v>
      </c>
      <c r="AC88" s="23">
        <v>0</v>
      </c>
      <c r="AD88" s="23">
        <v>0</v>
      </c>
      <c r="AE88" s="21"/>
      <c r="AF88" s="21"/>
      <c r="AG88" s="23">
        <v>0</v>
      </c>
      <c r="AH88" s="22">
        <v>44461</v>
      </c>
      <c r="AI88" s="21"/>
      <c r="AJ88" s="21"/>
      <c r="AK88" s="21"/>
      <c r="AL88" s="21"/>
      <c r="AM88" s="21"/>
      <c r="AN88" s="21"/>
      <c r="AO88" s="21"/>
      <c r="AP88" s="23">
        <v>0</v>
      </c>
      <c r="AQ88" s="23">
        <v>0</v>
      </c>
      <c r="AR88" s="21"/>
    </row>
    <row r="89" spans="1:44" x14ac:dyDescent="0.25">
      <c r="A89" s="21">
        <v>891380103</v>
      </c>
      <c r="B89" s="21" t="s">
        <v>251</v>
      </c>
      <c r="C89" s="21"/>
      <c r="D89" s="21">
        <v>19722</v>
      </c>
      <c r="E89" s="21" t="s">
        <v>433</v>
      </c>
      <c r="F89" s="21" t="s">
        <v>434</v>
      </c>
      <c r="G89" s="21" t="s">
        <v>374</v>
      </c>
      <c r="H89" s="21" t="s">
        <v>374</v>
      </c>
      <c r="I89" s="21" t="str">
        <f t="shared" si="1"/>
        <v>891380103_NULL_NULL</v>
      </c>
      <c r="J89" s="22">
        <v>44461</v>
      </c>
      <c r="K89" s="23">
        <v>113300</v>
      </c>
      <c r="L89" s="23">
        <v>113300</v>
      </c>
      <c r="M89" s="21" t="s">
        <v>375</v>
      </c>
      <c r="N89" s="21" t="s">
        <v>672</v>
      </c>
      <c r="O89" s="21"/>
      <c r="P89" s="23">
        <v>0</v>
      </c>
      <c r="Q89" s="21"/>
      <c r="R89" s="21" t="s">
        <v>376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1"/>
      <c r="Z89" s="23">
        <v>0</v>
      </c>
      <c r="AA89" s="21"/>
      <c r="AB89" s="23">
        <v>0</v>
      </c>
      <c r="AC89" s="23">
        <v>0</v>
      </c>
      <c r="AD89" s="23">
        <v>0</v>
      </c>
      <c r="AE89" s="21"/>
      <c r="AF89" s="21"/>
      <c r="AG89" s="23">
        <v>0</v>
      </c>
      <c r="AH89" s="22">
        <v>44461</v>
      </c>
      <c r="AI89" s="21"/>
      <c r="AJ89" s="21"/>
      <c r="AK89" s="21"/>
      <c r="AL89" s="21"/>
      <c r="AM89" s="21"/>
      <c r="AN89" s="21"/>
      <c r="AO89" s="21"/>
      <c r="AP89" s="23">
        <v>0</v>
      </c>
      <c r="AQ89" s="23">
        <v>0</v>
      </c>
      <c r="AR89" s="21"/>
    </row>
    <row r="90" spans="1:44" x14ac:dyDescent="0.25">
      <c r="A90" s="21">
        <v>891380103</v>
      </c>
      <c r="B90" s="21" t="s">
        <v>251</v>
      </c>
      <c r="C90" s="21"/>
      <c r="D90" s="21">
        <v>20166</v>
      </c>
      <c r="E90" s="21" t="s">
        <v>435</v>
      </c>
      <c r="F90" s="21" t="s">
        <v>436</v>
      </c>
      <c r="G90" s="21" t="s">
        <v>374</v>
      </c>
      <c r="H90" s="21" t="s">
        <v>374</v>
      </c>
      <c r="I90" s="21" t="str">
        <f t="shared" si="1"/>
        <v>891380103_NULL_NULL</v>
      </c>
      <c r="J90" s="22">
        <v>44461</v>
      </c>
      <c r="K90" s="23">
        <v>59600</v>
      </c>
      <c r="L90" s="23">
        <v>59600</v>
      </c>
      <c r="M90" s="21" t="s">
        <v>375</v>
      </c>
      <c r="N90" s="21" t="s">
        <v>672</v>
      </c>
      <c r="O90" s="21"/>
      <c r="P90" s="23">
        <v>0</v>
      </c>
      <c r="Q90" s="21"/>
      <c r="R90" s="21" t="s">
        <v>376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1"/>
      <c r="Z90" s="23">
        <v>0</v>
      </c>
      <c r="AA90" s="21"/>
      <c r="AB90" s="23">
        <v>0</v>
      </c>
      <c r="AC90" s="23">
        <v>0</v>
      </c>
      <c r="AD90" s="23">
        <v>0</v>
      </c>
      <c r="AE90" s="21"/>
      <c r="AF90" s="21"/>
      <c r="AG90" s="23">
        <v>0</v>
      </c>
      <c r="AH90" s="22">
        <v>44461</v>
      </c>
      <c r="AI90" s="21"/>
      <c r="AJ90" s="21"/>
      <c r="AK90" s="21"/>
      <c r="AL90" s="21"/>
      <c r="AM90" s="21"/>
      <c r="AN90" s="21"/>
      <c r="AO90" s="21"/>
      <c r="AP90" s="23">
        <v>0</v>
      </c>
      <c r="AQ90" s="23">
        <v>0</v>
      </c>
      <c r="AR90" s="21"/>
    </row>
    <row r="91" spans="1:44" x14ac:dyDescent="0.25">
      <c r="A91" s="21">
        <v>891380103</v>
      </c>
      <c r="B91" s="21" t="s">
        <v>251</v>
      </c>
      <c r="C91" s="21"/>
      <c r="D91" s="21">
        <v>20223</v>
      </c>
      <c r="E91" s="21" t="s">
        <v>437</v>
      </c>
      <c r="F91" s="21" t="s">
        <v>438</v>
      </c>
      <c r="G91" s="21" t="s">
        <v>374</v>
      </c>
      <c r="H91" s="21" t="s">
        <v>374</v>
      </c>
      <c r="I91" s="21" t="str">
        <f t="shared" si="1"/>
        <v>891380103_NULL_NULL</v>
      </c>
      <c r="J91" s="22">
        <v>44461</v>
      </c>
      <c r="K91" s="23">
        <v>369600</v>
      </c>
      <c r="L91" s="23">
        <v>369600</v>
      </c>
      <c r="M91" s="21" t="s">
        <v>375</v>
      </c>
      <c r="N91" s="21" t="s">
        <v>672</v>
      </c>
      <c r="O91" s="21"/>
      <c r="P91" s="23">
        <v>0</v>
      </c>
      <c r="Q91" s="21"/>
      <c r="R91" s="21" t="s">
        <v>376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1"/>
      <c r="Z91" s="23">
        <v>0</v>
      </c>
      <c r="AA91" s="21"/>
      <c r="AB91" s="23">
        <v>0</v>
      </c>
      <c r="AC91" s="23">
        <v>0</v>
      </c>
      <c r="AD91" s="23">
        <v>0</v>
      </c>
      <c r="AE91" s="21"/>
      <c r="AF91" s="21"/>
      <c r="AG91" s="23">
        <v>0</v>
      </c>
      <c r="AH91" s="22">
        <v>44461</v>
      </c>
      <c r="AI91" s="21"/>
      <c r="AJ91" s="21"/>
      <c r="AK91" s="21"/>
      <c r="AL91" s="21"/>
      <c r="AM91" s="21"/>
      <c r="AN91" s="21"/>
      <c r="AO91" s="21"/>
      <c r="AP91" s="23">
        <v>0</v>
      </c>
      <c r="AQ91" s="23">
        <v>0</v>
      </c>
      <c r="AR91" s="21"/>
    </row>
    <row r="92" spans="1:44" x14ac:dyDescent="0.25">
      <c r="A92" s="21">
        <v>891380103</v>
      </c>
      <c r="B92" s="21" t="s">
        <v>251</v>
      </c>
      <c r="C92" s="21"/>
      <c r="D92" s="21">
        <v>21332</v>
      </c>
      <c r="E92" s="21" t="s">
        <v>439</v>
      </c>
      <c r="F92" s="21" t="s">
        <v>440</v>
      </c>
      <c r="G92" s="21" t="s">
        <v>374</v>
      </c>
      <c r="H92" s="21" t="s">
        <v>374</v>
      </c>
      <c r="I92" s="21" t="str">
        <f t="shared" si="1"/>
        <v>891380103_NULL_NULL</v>
      </c>
      <c r="J92" s="22">
        <v>44461</v>
      </c>
      <c r="K92" s="23">
        <v>75600</v>
      </c>
      <c r="L92" s="23">
        <v>75600</v>
      </c>
      <c r="M92" s="21" t="s">
        <v>375</v>
      </c>
      <c r="N92" s="21" t="s">
        <v>672</v>
      </c>
      <c r="O92" s="21"/>
      <c r="P92" s="23">
        <v>0</v>
      </c>
      <c r="Q92" s="21"/>
      <c r="R92" s="21" t="s">
        <v>376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1"/>
      <c r="Z92" s="23">
        <v>0</v>
      </c>
      <c r="AA92" s="21"/>
      <c r="AB92" s="23">
        <v>0</v>
      </c>
      <c r="AC92" s="23">
        <v>0</v>
      </c>
      <c r="AD92" s="23">
        <v>0</v>
      </c>
      <c r="AE92" s="21"/>
      <c r="AF92" s="21"/>
      <c r="AG92" s="23">
        <v>0</v>
      </c>
      <c r="AH92" s="22">
        <v>44461</v>
      </c>
      <c r="AI92" s="21"/>
      <c r="AJ92" s="21"/>
      <c r="AK92" s="21"/>
      <c r="AL92" s="21"/>
      <c r="AM92" s="21"/>
      <c r="AN92" s="21"/>
      <c r="AO92" s="21"/>
      <c r="AP92" s="23">
        <v>0</v>
      </c>
      <c r="AQ92" s="23">
        <v>0</v>
      </c>
      <c r="AR92" s="21"/>
    </row>
    <row r="93" spans="1:44" x14ac:dyDescent="0.25">
      <c r="A93" s="21">
        <v>891380103</v>
      </c>
      <c r="B93" s="21" t="s">
        <v>251</v>
      </c>
      <c r="C93" s="21"/>
      <c r="D93" s="21">
        <v>21335</v>
      </c>
      <c r="E93" s="21" t="s">
        <v>441</v>
      </c>
      <c r="F93" s="21" t="s">
        <v>442</v>
      </c>
      <c r="G93" s="21" t="s">
        <v>374</v>
      </c>
      <c r="H93" s="21" t="s">
        <v>374</v>
      </c>
      <c r="I93" s="21" t="str">
        <f t="shared" si="1"/>
        <v>891380103_NULL_NULL</v>
      </c>
      <c r="J93" s="22">
        <v>44461</v>
      </c>
      <c r="K93" s="23">
        <v>151100</v>
      </c>
      <c r="L93" s="23">
        <v>151100</v>
      </c>
      <c r="M93" s="21" t="s">
        <v>375</v>
      </c>
      <c r="N93" s="21" t="s">
        <v>672</v>
      </c>
      <c r="O93" s="21"/>
      <c r="P93" s="23">
        <v>0</v>
      </c>
      <c r="Q93" s="21"/>
      <c r="R93" s="21" t="s">
        <v>376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1"/>
      <c r="Z93" s="23">
        <v>0</v>
      </c>
      <c r="AA93" s="21"/>
      <c r="AB93" s="23">
        <v>0</v>
      </c>
      <c r="AC93" s="23">
        <v>0</v>
      </c>
      <c r="AD93" s="23">
        <v>0</v>
      </c>
      <c r="AE93" s="21"/>
      <c r="AF93" s="21"/>
      <c r="AG93" s="23">
        <v>0</v>
      </c>
      <c r="AH93" s="22">
        <v>44461</v>
      </c>
      <c r="AI93" s="21"/>
      <c r="AJ93" s="21"/>
      <c r="AK93" s="21"/>
      <c r="AL93" s="21"/>
      <c r="AM93" s="21"/>
      <c r="AN93" s="21"/>
      <c r="AO93" s="21"/>
      <c r="AP93" s="23">
        <v>0</v>
      </c>
      <c r="AQ93" s="23">
        <v>0</v>
      </c>
      <c r="AR93" s="21"/>
    </row>
    <row r="94" spans="1:44" x14ac:dyDescent="0.25">
      <c r="A94" s="21">
        <v>891380103</v>
      </c>
      <c r="B94" s="21" t="s">
        <v>251</v>
      </c>
      <c r="C94" s="21"/>
      <c r="D94" s="21">
        <v>21343</v>
      </c>
      <c r="E94" s="21" t="s">
        <v>443</v>
      </c>
      <c r="F94" s="21" t="s">
        <v>444</v>
      </c>
      <c r="G94" s="21" t="s">
        <v>374</v>
      </c>
      <c r="H94" s="21" t="s">
        <v>374</v>
      </c>
      <c r="I94" s="21" t="str">
        <f t="shared" si="1"/>
        <v>891380103_NULL_NULL</v>
      </c>
      <c r="J94" s="22">
        <v>44461</v>
      </c>
      <c r="K94" s="23">
        <v>110600</v>
      </c>
      <c r="L94" s="23">
        <v>110600</v>
      </c>
      <c r="M94" s="21" t="s">
        <v>375</v>
      </c>
      <c r="N94" s="21" t="s">
        <v>672</v>
      </c>
      <c r="O94" s="21"/>
      <c r="P94" s="23">
        <v>0</v>
      </c>
      <c r="Q94" s="21"/>
      <c r="R94" s="21" t="s">
        <v>376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1"/>
      <c r="Z94" s="23">
        <v>0</v>
      </c>
      <c r="AA94" s="21"/>
      <c r="AB94" s="23">
        <v>0</v>
      </c>
      <c r="AC94" s="23">
        <v>0</v>
      </c>
      <c r="AD94" s="23">
        <v>0</v>
      </c>
      <c r="AE94" s="21"/>
      <c r="AF94" s="21"/>
      <c r="AG94" s="23">
        <v>0</v>
      </c>
      <c r="AH94" s="22">
        <v>44461</v>
      </c>
      <c r="AI94" s="21"/>
      <c r="AJ94" s="21"/>
      <c r="AK94" s="21"/>
      <c r="AL94" s="21"/>
      <c r="AM94" s="21"/>
      <c r="AN94" s="21"/>
      <c r="AO94" s="21"/>
      <c r="AP94" s="23">
        <v>0</v>
      </c>
      <c r="AQ94" s="23">
        <v>0</v>
      </c>
      <c r="AR94" s="21"/>
    </row>
    <row r="95" spans="1:44" x14ac:dyDescent="0.25">
      <c r="A95" s="21">
        <v>891380103</v>
      </c>
      <c r="B95" s="21" t="s">
        <v>251</v>
      </c>
      <c r="C95" s="21"/>
      <c r="D95" s="21">
        <v>25692</v>
      </c>
      <c r="E95" s="21" t="s">
        <v>445</v>
      </c>
      <c r="F95" s="21" t="s">
        <v>446</v>
      </c>
      <c r="G95" s="21" t="s">
        <v>374</v>
      </c>
      <c r="H95" s="21" t="s">
        <v>374</v>
      </c>
      <c r="I95" s="21" t="str">
        <f t="shared" si="1"/>
        <v>891380103_NULL_NULL</v>
      </c>
      <c r="J95" s="22">
        <v>44461</v>
      </c>
      <c r="K95" s="23">
        <v>59600</v>
      </c>
      <c r="L95" s="23">
        <v>59600</v>
      </c>
      <c r="M95" s="21" t="s">
        <v>375</v>
      </c>
      <c r="N95" s="21" t="s">
        <v>672</v>
      </c>
      <c r="O95" s="21"/>
      <c r="P95" s="23">
        <v>0</v>
      </c>
      <c r="Q95" s="21"/>
      <c r="R95" s="21" t="s">
        <v>376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1"/>
      <c r="Z95" s="23">
        <v>0</v>
      </c>
      <c r="AA95" s="21"/>
      <c r="AB95" s="23">
        <v>0</v>
      </c>
      <c r="AC95" s="23">
        <v>0</v>
      </c>
      <c r="AD95" s="23">
        <v>0</v>
      </c>
      <c r="AE95" s="21"/>
      <c r="AF95" s="21"/>
      <c r="AG95" s="23">
        <v>0</v>
      </c>
      <c r="AH95" s="22">
        <v>44461</v>
      </c>
      <c r="AI95" s="21"/>
      <c r="AJ95" s="21"/>
      <c r="AK95" s="21"/>
      <c r="AL95" s="21"/>
      <c r="AM95" s="21"/>
      <c r="AN95" s="21"/>
      <c r="AO95" s="21"/>
      <c r="AP95" s="23">
        <v>0</v>
      </c>
      <c r="AQ95" s="23">
        <v>0</v>
      </c>
      <c r="AR95" s="21"/>
    </row>
    <row r="96" spans="1:44" x14ac:dyDescent="0.25">
      <c r="A96" s="21">
        <v>891380103</v>
      </c>
      <c r="B96" s="21" t="s">
        <v>251</v>
      </c>
      <c r="C96" s="21"/>
      <c r="D96" s="21">
        <v>28033</v>
      </c>
      <c r="E96" s="21" t="s">
        <v>447</v>
      </c>
      <c r="F96" s="21" t="s">
        <v>448</v>
      </c>
      <c r="G96" s="21" t="s">
        <v>374</v>
      </c>
      <c r="H96" s="21" t="s">
        <v>374</v>
      </c>
      <c r="I96" s="21" t="str">
        <f t="shared" si="1"/>
        <v>891380103_NULL_NULL</v>
      </c>
      <c r="J96" s="22">
        <v>44461</v>
      </c>
      <c r="K96" s="23">
        <v>79400</v>
      </c>
      <c r="L96" s="23">
        <v>79400</v>
      </c>
      <c r="M96" s="21" t="s">
        <v>375</v>
      </c>
      <c r="N96" s="21" t="s">
        <v>672</v>
      </c>
      <c r="O96" s="21"/>
      <c r="P96" s="23">
        <v>0</v>
      </c>
      <c r="Q96" s="21"/>
      <c r="R96" s="21" t="s">
        <v>376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1"/>
      <c r="Z96" s="23">
        <v>0</v>
      </c>
      <c r="AA96" s="21"/>
      <c r="AB96" s="23">
        <v>0</v>
      </c>
      <c r="AC96" s="23">
        <v>0</v>
      </c>
      <c r="AD96" s="23">
        <v>0</v>
      </c>
      <c r="AE96" s="21"/>
      <c r="AF96" s="21"/>
      <c r="AG96" s="23">
        <v>0</v>
      </c>
      <c r="AH96" s="22">
        <v>44461</v>
      </c>
      <c r="AI96" s="21"/>
      <c r="AJ96" s="21"/>
      <c r="AK96" s="21"/>
      <c r="AL96" s="21"/>
      <c r="AM96" s="21"/>
      <c r="AN96" s="21"/>
      <c r="AO96" s="21"/>
      <c r="AP96" s="23">
        <v>0</v>
      </c>
      <c r="AQ96" s="23">
        <v>0</v>
      </c>
      <c r="AR96" s="21"/>
    </row>
    <row r="97" spans="1:44" x14ac:dyDescent="0.25">
      <c r="A97" s="21">
        <v>891380103</v>
      </c>
      <c r="B97" s="21" t="s">
        <v>251</v>
      </c>
      <c r="C97" s="21"/>
      <c r="D97" s="21">
        <v>28897</v>
      </c>
      <c r="E97" s="21" t="s">
        <v>449</v>
      </c>
      <c r="F97" s="21" t="s">
        <v>450</v>
      </c>
      <c r="G97" s="21" t="s">
        <v>374</v>
      </c>
      <c r="H97" s="21" t="s">
        <v>374</v>
      </c>
      <c r="I97" s="21" t="str">
        <f t="shared" si="1"/>
        <v>891380103_NULL_NULL</v>
      </c>
      <c r="J97" s="22">
        <v>44461</v>
      </c>
      <c r="K97" s="23">
        <v>64600</v>
      </c>
      <c r="L97" s="23">
        <v>64600</v>
      </c>
      <c r="M97" s="21" t="s">
        <v>375</v>
      </c>
      <c r="N97" s="21" t="s">
        <v>672</v>
      </c>
      <c r="O97" s="21"/>
      <c r="P97" s="23">
        <v>0</v>
      </c>
      <c r="Q97" s="21"/>
      <c r="R97" s="21" t="s">
        <v>376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1"/>
      <c r="Z97" s="23">
        <v>0</v>
      </c>
      <c r="AA97" s="21"/>
      <c r="AB97" s="23">
        <v>0</v>
      </c>
      <c r="AC97" s="23">
        <v>0</v>
      </c>
      <c r="AD97" s="23">
        <v>0</v>
      </c>
      <c r="AE97" s="21"/>
      <c r="AF97" s="21"/>
      <c r="AG97" s="23">
        <v>0</v>
      </c>
      <c r="AH97" s="22">
        <v>44461</v>
      </c>
      <c r="AI97" s="21"/>
      <c r="AJ97" s="21"/>
      <c r="AK97" s="21"/>
      <c r="AL97" s="21"/>
      <c r="AM97" s="21"/>
      <c r="AN97" s="21"/>
      <c r="AO97" s="21"/>
      <c r="AP97" s="23">
        <v>0</v>
      </c>
      <c r="AQ97" s="23">
        <v>0</v>
      </c>
      <c r="AR97" s="21"/>
    </row>
    <row r="98" spans="1:44" x14ac:dyDescent="0.25">
      <c r="A98" s="21">
        <v>891380103</v>
      </c>
      <c r="B98" s="21" t="s">
        <v>251</v>
      </c>
      <c r="C98" s="21"/>
      <c r="D98" s="21">
        <v>29110</v>
      </c>
      <c r="E98" s="21" t="s">
        <v>451</v>
      </c>
      <c r="F98" s="21" t="s">
        <v>452</v>
      </c>
      <c r="G98" s="21" t="s">
        <v>374</v>
      </c>
      <c r="H98" s="21" t="s">
        <v>374</v>
      </c>
      <c r="I98" s="21" t="str">
        <f t="shared" si="1"/>
        <v>891380103_NULL_NULL</v>
      </c>
      <c r="J98" s="22">
        <v>44461</v>
      </c>
      <c r="K98" s="23">
        <v>75600</v>
      </c>
      <c r="L98" s="23">
        <v>75600</v>
      </c>
      <c r="M98" s="21" t="s">
        <v>375</v>
      </c>
      <c r="N98" s="21" t="s">
        <v>672</v>
      </c>
      <c r="O98" s="21"/>
      <c r="P98" s="23">
        <v>0</v>
      </c>
      <c r="Q98" s="21"/>
      <c r="R98" s="21" t="s">
        <v>376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1"/>
      <c r="Z98" s="23">
        <v>0</v>
      </c>
      <c r="AA98" s="21"/>
      <c r="AB98" s="23">
        <v>0</v>
      </c>
      <c r="AC98" s="23">
        <v>0</v>
      </c>
      <c r="AD98" s="23">
        <v>0</v>
      </c>
      <c r="AE98" s="21"/>
      <c r="AF98" s="21"/>
      <c r="AG98" s="23">
        <v>0</v>
      </c>
      <c r="AH98" s="22">
        <v>44461</v>
      </c>
      <c r="AI98" s="21"/>
      <c r="AJ98" s="21"/>
      <c r="AK98" s="21"/>
      <c r="AL98" s="21"/>
      <c r="AM98" s="21"/>
      <c r="AN98" s="21"/>
      <c r="AO98" s="21"/>
      <c r="AP98" s="23">
        <v>0</v>
      </c>
      <c r="AQ98" s="23">
        <v>0</v>
      </c>
      <c r="AR98" s="21"/>
    </row>
    <row r="99" spans="1:44" x14ac:dyDescent="0.25">
      <c r="A99" s="21">
        <v>891380103</v>
      </c>
      <c r="B99" s="21" t="s">
        <v>251</v>
      </c>
      <c r="C99" s="21"/>
      <c r="D99" s="21">
        <v>29479</v>
      </c>
      <c r="E99" s="21" t="s">
        <v>453</v>
      </c>
      <c r="F99" s="21" t="s">
        <v>454</v>
      </c>
      <c r="G99" s="21" t="s">
        <v>374</v>
      </c>
      <c r="H99" s="21" t="s">
        <v>374</v>
      </c>
      <c r="I99" s="21" t="str">
        <f t="shared" si="1"/>
        <v>891380103_NULL_NULL</v>
      </c>
      <c r="J99" s="22">
        <v>44530</v>
      </c>
      <c r="K99" s="23">
        <v>91903</v>
      </c>
      <c r="L99" s="23">
        <v>91903</v>
      </c>
      <c r="M99" s="21" t="s">
        <v>375</v>
      </c>
      <c r="N99" s="21" t="s">
        <v>672</v>
      </c>
      <c r="O99" s="21"/>
      <c r="P99" s="23">
        <v>0</v>
      </c>
      <c r="Q99" s="21"/>
      <c r="R99" s="21" t="s">
        <v>376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1"/>
      <c r="Z99" s="23">
        <v>0</v>
      </c>
      <c r="AA99" s="21"/>
      <c r="AB99" s="23">
        <v>0</v>
      </c>
      <c r="AC99" s="23">
        <v>0</v>
      </c>
      <c r="AD99" s="23">
        <v>0</v>
      </c>
      <c r="AE99" s="21"/>
      <c r="AF99" s="21"/>
      <c r="AG99" s="23">
        <v>0</v>
      </c>
      <c r="AH99" s="22">
        <v>44530</v>
      </c>
      <c r="AI99" s="21"/>
      <c r="AJ99" s="21"/>
      <c r="AK99" s="21"/>
      <c r="AL99" s="21"/>
      <c r="AM99" s="21"/>
      <c r="AN99" s="21"/>
      <c r="AO99" s="21"/>
      <c r="AP99" s="23">
        <v>0</v>
      </c>
      <c r="AQ99" s="23">
        <v>0</v>
      </c>
      <c r="AR99" s="21"/>
    </row>
    <row r="100" spans="1:44" x14ac:dyDescent="0.25">
      <c r="A100" s="21">
        <v>891380103</v>
      </c>
      <c r="B100" s="21" t="s">
        <v>251</v>
      </c>
      <c r="C100" s="21"/>
      <c r="D100" s="21">
        <v>29485</v>
      </c>
      <c r="E100" s="21" t="s">
        <v>455</v>
      </c>
      <c r="F100" s="21" t="s">
        <v>456</v>
      </c>
      <c r="G100" s="21" t="s">
        <v>374</v>
      </c>
      <c r="H100" s="21" t="s">
        <v>374</v>
      </c>
      <c r="I100" s="21" t="str">
        <f t="shared" si="1"/>
        <v>891380103_NULL_NULL</v>
      </c>
      <c r="J100" s="22">
        <v>44461</v>
      </c>
      <c r="K100" s="23">
        <v>61000</v>
      </c>
      <c r="L100" s="23">
        <v>61000</v>
      </c>
      <c r="M100" s="21" t="s">
        <v>375</v>
      </c>
      <c r="N100" s="21" t="s">
        <v>672</v>
      </c>
      <c r="O100" s="21"/>
      <c r="P100" s="23">
        <v>0</v>
      </c>
      <c r="Q100" s="21"/>
      <c r="R100" s="21" t="s">
        <v>376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1"/>
      <c r="Z100" s="23">
        <v>0</v>
      </c>
      <c r="AA100" s="21"/>
      <c r="AB100" s="23">
        <v>0</v>
      </c>
      <c r="AC100" s="23">
        <v>0</v>
      </c>
      <c r="AD100" s="23">
        <v>0</v>
      </c>
      <c r="AE100" s="21"/>
      <c r="AF100" s="21"/>
      <c r="AG100" s="23">
        <v>0</v>
      </c>
      <c r="AH100" s="22">
        <v>44461</v>
      </c>
      <c r="AI100" s="21"/>
      <c r="AJ100" s="21"/>
      <c r="AK100" s="21"/>
      <c r="AL100" s="21"/>
      <c r="AM100" s="21"/>
      <c r="AN100" s="21"/>
      <c r="AO100" s="21"/>
      <c r="AP100" s="23">
        <v>0</v>
      </c>
      <c r="AQ100" s="23">
        <v>0</v>
      </c>
      <c r="AR100" s="21"/>
    </row>
    <row r="101" spans="1:44" x14ac:dyDescent="0.25">
      <c r="A101" s="21">
        <v>891380103</v>
      </c>
      <c r="B101" s="21" t="s">
        <v>251</v>
      </c>
      <c r="C101" s="21"/>
      <c r="D101" s="21">
        <v>29962</v>
      </c>
      <c r="E101" s="21" t="s">
        <v>457</v>
      </c>
      <c r="F101" s="21" t="s">
        <v>458</v>
      </c>
      <c r="G101" s="21" t="s">
        <v>374</v>
      </c>
      <c r="H101" s="21" t="s">
        <v>374</v>
      </c>
      <c r="I101" s="21" t="str">
        <f t="shared" si="1"/>
        <v>891380103_NULL_NULL</v>
      </c>
      <c r="J101" s="22">
        <v>44461</v>
      </c>
      <c r="K101" s="23">
        <v>66800</v>
      </c>
      <c r="L101" s="23">
        <v>66800</v>
      </c>
      <c r="M101" s="21" t="s">
        <v>375</v>
      </c>
      <c r="N101" s="21" t="s">
        <v>672</v>
      </c>
      <c r="O101" s="21"/>
      <c r="P101" s="23">
        <v>0</v>
      </c>
      <c r="Q101" s="21"/>
      <c r="R101" s="21" t="s">
        <v>376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1"/>
      <c r="Z101" s="23">
        <v>0</v>
      </c>
      <c r="AA101" s="21"/>
      <c r="AB101" s="23">
        <v>0</v>
      </c>
      <c r="AC101" s="23">
        <v>0</v>
      </c>
      <c r="AD101" s="23">
        <v>0</v>
      </c>
      <c r="AE101" s="21"/>
      <c r="AF101" s="21"/>
      <c r="AG101" s="23">
        <v>0</v>
      </c>
      <c r="AH101" s="22">
        <v>44461</v>
      </c>
      <c r="AI101" s="21"/>
      <c r="AJ101" s="21"/>
      <c r="AK101" s="21"/>
      <c r="AL101" s="21"/>
      <c r="AM101" s="21"/>
      <c r="AN101" s="21"/>
      <c r="AO101" s="21"/>
      <c r="AP101" s="23">
        <v>0</v>
      </c>
      <c r="AQ101" s="23">
        <v>0</v>
      </c>
      <c r="AR101" s="21"/>
    </row>
    <row r="102" spans="1:44" x14ac:dyDescent="0.25">
      <c r="A102" s="21">
        <v>891380103</v>
      </c>
      <c r="B102" s="21" t="s">
        <v>251</v>
      </c>
      <c r="C102" s="21"/>
      <c r="D102" s="21">
        <v>30004</v>
      </c>
      <c r="E102" s="21" t="s">
        <v>459</v>
      </c>
      <c r="F102" s="21" t="s">
        <v>460</v>
      </c>
      <c r="G102" s="21" t="s">
        <v>374</v>
      </c>
      <c r="H102" s="21" t="s">
        <v>374</v>
      </c>
      <c r="I102" s="21" t="str">
        <f t="shared" si="1"/>
        <v>891380103_NULL_NULL</v>
      </c>
      <c r="J102" s="22">
        <v>44461</v>
      </c>
      <c r="K102" s="23">
        <v>63100</v>
      </c>
      <c r="L102" s="23">
        <v>63100</v>
      </c>
      <c r="M102" s="21" t="s">
        <v>375</v>
      </c>
      <c r="N102" s="21" t="s">
        <v>672</v>
      </c>
      <c r="O102" s="21"/>
      <c r="P102" s="23">
        <v>0</v>
      </c>
      <c r="Q102" s="21"/>
      <c r="R102" s="21" t="s">
        <v>376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1"/>
      <c r="Z102" s="23">
        <v>0</v>
      </c>
      <c r="AA102" s="21"/>
      <c r="AB102" s="23">
        <v>0</v>
      </c>
      <c r="AC102" s="23">
        <v>0</v>
      </c>
      <c r="AD102" s="23">
        <v>0</v>
      </c>
      <c r="AE102" s="21"/>
      <c r="AF102" s="21"/>
      <c r="AG102" s="23">
        <v>0</v>
      </c>
      <c r="AH102" s="22">
        <v>44461</v>
      </c>
      <c r="AI102" s="21"/>
      <c r="AJ102" s="21"/>
      <c r="AK102" s="21"/>
      <c r="AL102" s="21"/>
      <c r="AM102" s="21"/>
      <c r="AN102" s="21"/>
      <c r="AO102" s="21"/>
      <c r="AP102" s="23">
        <v>0</v>
      </c>
      <c r="AQ102" s="23">
        <v>0</v>
      </c>
      <c r="AR102" s="21"/>
    </row>
    <row r="103" spans="1:44" x14ac:dyDescent="0.25">
      <c r="A103" s="21">
        <v>891380103</v>
      </c>
      <c r="B103" s="21" t="s">
        <v>251</v>
      </c>
      <c r="C103" s="21"/>
      <c r="D103" s="21">
        <v>30386</v>
      </c>
      <c r="E103" s="21" t="s">
        <v>461</v>
      </c>
      <c r="F103" s="21" t="s">
        <v>462</v>
      </c>
      <c r="G103" s="21" t="s">
        <v>374</v>
      </c>
      <c r="H103" s="21" t="s">
        <v>374</v>
      </c>
      <c r="I103" s="21" t="str">
        <f t="shared" si="1"/>
        <v>891380103_NULL_NULL</v>
      </c>
      <c r="J103" s="22">
        <v>44461</v>
      </c>
      <c r="K103" s="23">
        <v>69300</v>
      </c>
      <c r="L103" s="23">
        <v>69300</v>
      </c>
      <c r="M103" s="21" t="s">
        <v>375</v>
      </c>
      <c r="N103" s="21" t="s">
        <v>672</v>
      </c>
      <c r="O103" s="21"/>
      <c r="P103" s="23">
        <v>0</v>
      </c>
      <c r="Q103" s="21"/>
      <c r="R103" s="21" t="s">
        <v>376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1"/>
      <c r="Z103" s="23">
        <v>0</v>
      </c>
      <c r="AA103" s="21"/>
      <c r="AB103" s="23">
        <v>0</v>
      </c>
      <c r="AC103" s="23">
        <v>0</v>
      </c>
      <c r="AD103" s="23">
        <v>0</v>
      </c>
      <c r="AE103" s="21"/>
      <c r="AF103" s="21"/>
      <c r="AG103" s="23">
        <v>0</v>
      </c>
      <c r="AH103" s="22">
        <v>44461</v>
      </c>
      <c r="AI103" s="21"/>
      <c r="AJ103" s="21"/>
      <c r="AK103" s="21"/>
      <c r="AL103" s="21"/>
      <c r="AM103" s="21"/>
      <c r="AN103" s="21"/>
      <c r="AO103" s="21"/>
      <c r="AP103" s="23">
        <v>0</v>
      </c>
      <c r="AQ103" s="23">
        <v>0</v>
      </c>
      <c r="AR103" s="21"/>
    </row>
    <row r="104" spans="1:44" x14ac:dyDescent="0.25">
      <c r="A104" s="21">
        <v>891380103</v>
      </c>
      <c r="B104" s="21" t="s">
        <v>251</v>
      </c>
      <c r="C104" s="21"/>
      <c r="D104" s="21">
        <v>31438</v>
      </c>
      <c r="E104" s="21" t="s">
        <v>463</v>
      </c>
      <c r="F104" s="21" t="s">
        <v>464</v>
      </c>
      <c r="G104" s="21" t="s">
        <v>374</v>
      </c>
      <c r="H104" s="21" t="s">
        <v>374</v>
      </c>
      <c r="I104" s="21" t="str">
        <f t="shared" si="1"/>
        <v>891380103_NULL_NULL</v>
      </c>
      <c r="J104" s="22">
        <v>44461</v>
      </c>
      <c r="K104" s="23">
        <v>77200</v>
      </c>
      <c r="L104" s="23">
        <v>77200</v>
      </c>
      <c r="M104" s="21" t="s">
        <v>375</v>
      </c>
      <c r="N104" s="21" t="s">
        <v>672</v>
      </c>
      <c r="O104" s="21"/>
      <c r="P104" s="23">
        <v>0</v>
      </c>
      <c r="Q104" s="21"/>
      <c r="R104" s="21" t="s">
        <v>376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1"/>
      <c r="Z104" s="23">
        <v>0</v>
      </c>
      <c r="AA104" s="21"/>
      <c r="AB104" s="23">
        <v>0</v>
      </c>
      <c r="AC104" s="23">
        <v>0</v>
      </c>
      <c r="AD104" s="23">
        <v>0</v>
      </c>
      <c r="AE104" s="21"/>
      <c r="AF104" s="21"/>
      <c r="AG104" s="23">
        <v>0</v>
      </c>
      <c r="AH104" s="22">
        <v>44461</v>
      </c>
      <c r="AI104" s="21"/>
      <c r="AJ104" s="21"/>
      <c r="AK104" s="21"/>
      <c r="AL104" s="21"/>
      <c r="AM104" s="21"/>
      <c r="AN104" s="21"/>
      <c r="AO104" s="21"/>
      <c r="AP104" s="23">
        <v>0</v>
      </c>
      <c r="AQ104" s="23">
        <v>0</v>
      </c>
      <c r="AR104" s="21"/>
    </row>
    <row r="105" spans="1:44" x14ac:dyDescent="0.25">
      <c r="A105" s="21">
        <v>891380103</v>
      </c>
      <c r="B105" s="21" t="s">
        <v>251</v>
      </c>
      <c r="C105" s="21"/>
      <c r="D105" s="21">
        <v>31798</v>
      </c>
      <c r="E105" s="21" t="s">
        <v>465</v>
      </c>
      <c r="F105" s="21" t="s">
        <v>466</v>
      </c>
      <c r="G105" s="21" t="s">
        <v>374</v>
      </c>
      <c r="H105" s="21" t="s">
        <v>374</v>
      </c>
      <c r="I105" s="21" t="str">
        <f t="shared" si="1"/>
        <v>891380103_NULL_NULL</v>
      </c>
      <c r="J105" s="22">
        <v>44461</v>
      </c>
      <c r="K105" s="23">
        <v>551100</v>
      </c>
      <c r="L105" s="23">
        <v>551100</v>
      </c>
      <c r="M105" s="21" t="s">
        <v>375</v>
      </c>
      <c r="N105" s="21" t="s">
        <v>672</v>
      </c>
      <c r="O105" s="21"/>
      <c r="P105" s="23">
        <v>0</v>
      </c>
      <c r="Q105" s="21"/>
      <c r="R105" s="21" t="s">
        <v>376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1"/>
      <c r="Z105" s="23">
        <v>0</v>
      </c>
      <c r="AA105" s="21"/>
      <c r="AB105" s="23">
        <v>0</v>
      </c>
      <c r="AC105" s="23">
        <v>0</v>
      </c>
      <c r="AD105" s="23">
        <v>0</v>
      </c>
      <c r="AE105" s="21"/>
      <c r="AF105" s="21"/>
      <c r="AG105" s="23">
        <v>0</v>
      </c>
      <c r="AH105" s="22">
        <v>44461</v>
      </c>
      <c r="AI105" s="21"/>
      <c r="AJ105" s="21"/>
      <c r="AK105" s="21"/>
      <c r="AL105" s="21"/>
      <c r="AM105" s="21"/>
      <c r="AN105" s="21"/>
      <c r="AO105" s="21"/>
      <c r="AP105" s="23">
        <v>0</v>
      </c>
      <c r="AQ105" s="23">
        <v>0</v>
      </c>
      <c r="AR105" s="21"/>
    </row>
    <row r="106" spans="1:44" x14ac:dyDescent="0.25">
      <c r="A106" s="21">
        <v>891380103</v>
      </c>
      <c r="B106" s="21" t="s">
        <v>251</v>
      </c>
      <c r="C106" s="21"/>
      <c r="D106" s="21">
        <v>32834</v>
      </c>
      <c r="E106" s="21" t="s">
        <v>467</v>
      </c>
      <c r="F106" s="21" t="s">
        <v>468</v>
      </c>
      <c r="G106" s="21" t="s">
        <v>374</v>
      </c>
      <c r="H106" s="21" t="s">
        <v>374</v>
      </c>
      <c r="I106" s="21" t="str">
        <f t="shared" si="1"/>
        <v>891380103_NULL_NULL</v>
      </c>
      <c r="J106" s="22">
        <v>44461</v>
      </c>
      <c r="K106" s="23">
        <v>59600</v>
      </c>
      <c r="L106" s="23">
        <v>59600</v>
      </c>
      <c r="M106" s="21" t="s">
        <v>375</v>
      </c>
      <c r="N106" s="21" t="s">
        <v>672</v>
      </c>
      <c r="O106" s="21"/>
      <c r="P106" s="23">
        <v>0</v>
      </c>
      <c r="Q106" s="21"/>
      <c r="R106" s="21" t="s">
        <v>376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1"/>
      <c r="Z106" s="23">
        <v>0</v>
      </c>
      <c r="AA106" s="21"/>
      <c r="AB106" s="23">
        <v>0</v>
      </c>
      <c r="AC106" s="23">
        <v>0</v>
      </c>
      <c r="AD106" s="23">
        <v>0</v>
      </c>
      <c r="AE106" s="21"/>
      <c r="AF106" s="21"/>
      <c r="AG106" s="23">
        <v>0</v>
      </c>
      <c r="AH106" s="22">
        <v>44461</v>
      </c>
      <c r="AI106" s="21"/>
      <c r="AJ106" s="21"/>
      <c r="AK106" s="21"/>
      <c r="AL106" s="21"/>
      <c r="AM106" s="21"/>
      <c r="AN106" s="21"/>
      <c r="AO106" s="21"/>
      <c r="AP106" s="23">
        <v>0</v>
      </c>
      <c r="AQ106" s="23">
        <v>0</v>
      </c>
      <c r="AR106" s="21"/>
    </row>
    <row r="107" spans="1:44" x14ac:dyDescent="0.25">
      <c r="A107" s="21">
        <v>891380103</v>
      </c>
      <c r="B107" s="21" t="s">
        <v>251</v>
      </c>
      <c r="C107" s="21"/>
      <c r="D107" s="21">
        <v>32962</v>
      </c>
      <c r="E107" s="21" t="s">
        <v>469</v>
      </c>
      <c r="F107" s="21" t="s">
        <v>470</v>
      </c>
      <c r="G107" s="21" t="s">
        <v>374</v>
      </c>
      <c r="H107" s="21" t="s">
        <v>374</v>
      </c>
      <c r="I107" s="21" t="str">
        <f t="shared" si="1"/>
        <v>891380103_NULL_NULL</v>
      </c>
      <c r="J107" s="22">
        <v>44461</v>
      </c>
      <c r="K107" s="23">
        <v>564900</v>
      </c>
      <c r="L107" s="23">
        <v>564900</v>
      </c>
      <c r="M107" s="21" t="s">
        <v>375</v>
      </c>
      <c r="N107" s="21" t="s">
        <v>672</v>
      </c>
      <c r="O107" s="21"/>
      <c r="P107" s="23">
        <v>0</v>
      </c>
      <c r="Q107" s="21"/>
      <c r="R107" s="21" t="s">
        <v>376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1"/>
      <c r="Z107" s="23">
        <v>0</v>
      </c>
      <c r="AA107" s="21"/>
      <c r="AB107" s="23">
        <v>0</v>
      </c>
      <c r="AC107" s="23">
        <v>0</v>
      </c>
      <c r="AD107" s="23">
        <v>0</v>
      </c>
      <c r="AE107" s="21"/>
      <c r="AF107" s="21"/>
      <c r="AG107" s="23">
        <v>0</v>
      </c>
      <c r="AH107" s="22">
        <v>44461</v>
      </c>
      <c r="AI107" s="21"/>
      <c r="AJ107" s="21"/>
      <c r="AK107" s="21"/>
      <c r="AL107" s="21"/>
      <c r="AM107" s="21"/>
      <c r="AN107" s="21"/>
      <c r="AO107" s="21"/>
      <c r="AP107" s="23">
        <v>0</v>
      </c>
      <c r="AQ107" s="23">
        <v>0</v>
      </c>
      <c r="AR107" s="21"/>
    </row>
    <row r="108" spans="1:44" x14ac:dyDescent="0.25">
      <c r="A108" s="21">
        <v>891380103</v>
      </c>
      <c r="B108" s="21" t="s">
        <v>251</v>
      </c>
      <c r="C108" s="21"/>
      <c r="D108" s="21">
        <v>34956</v>
      </c>
      <c r="E108" s="21" t="s">
        <v>471</v>
      </c>
      <c r="F108" s="21" t="s">
        <v>472</v>
      </c>
      <c r="G108" s="21" t="s">
        <v>374</v>
      </c>
      <c r="H108" s="21" t="s">
        <v>374</v>
      </c>
      <c r="I108" s="21" t="str">
        <f t="shared" si="1"/>
        <v>891380103_NULL_NULL</v>
      </c>
      <c r="J108" s="22">
        <v>44461</v>
      </c>
      <c r="K108" s="23">
        <v>126300</v>
      </c>
      <c r="L108" s="23">
        <v>126300</v>
      </c>
      <c r="M108" s="21" t="s">
        <v>375</v>
      </c>
      <c r="N108" s="21" t="s">
        <v>672</v>
      </c>
      <c r="O108" s="21"/>
      <c r="P108" s="23">
        <v>0</v>
      </c>
      <c r="Q108" s="21"/>
      <c r="R108" s="21" t="s">
        <v>376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1"/>
      <c r="Z108" s="23">
        <v>0</v>
      </c>
      <c r="AA108" s="21"/>
      <c r="AB108" s="23">
        <v>0</v>
      </c>
      <c r="AC108" s="23">
        <v>0</v>
      </c>
      <c r="AD108" s="23">
        <v>0</v>
      </c>
      <c r="AE108" s="21"/>
      <c r="AF108" s="21"/>
      <c r="AG108" s="23">
        <v>0</v>
      </c>
      <c r="AH108" s="22">
        <v>44461</v>
      </c>
      <c r="AI108" s="21"/>
      <c r="AJ108" s="21"/>
      <c r="AK108" s="21"/>
      <c r="AL108" s="21"/>
      <c r="AM108" s="21"/>
      <c r="AN108" s="21"/>
      <c r="AO108" s="21"/>
      <c r="AP108" s="23">
        <v>0</v>
      </c>
      <c r="AQ108" s="23">
        <v>0</v>
      </c>
      <c r="AR108" s="21"/>
    </row>
    <row r="109" spans="1:44" x14ac:dyDescent="0.25">
      <c r="A109" s="21">
        <v>891380103</v>
      </c>
      <c r="B109" s="21" t="s">
        <v>251</v>
      </c>
      <c r="C109" s="21"/>
      <c r="D109" s="21">
        <v>35245</v>
      </c>
      <c r="E109" s="21" t="s">
        <v>473</v>
      </c>
      <c r="F109" s="21" t="s">
        <v>474</v>
      </c>
      <c r="G109" s="21" t="s">
        <v>374</v>
      </c>
      <c r="H109" s="21" t="s">
        <v>374</v>
      </c>
      <c r="I109" s="21" t="str">
        <f t="shared" si="1"/>
        <v>891380103_NULL_NULL</v>
      </c>
      <c r="J109" s="22">
        <v>44461</v>
      </c>
      <c r="K109" s="23">
        <v>406500</v>
      </c>
      <c r="L109" s="23">
        <v>406500</v>
      </c>
      <c r="M109" s="21" t="s">
        <v>375</v>
      </c>
      <c r="N109" s="21" t="s">
        <v>672</v>
      </c>
      <c r="O109" s="21"/>
      <c r="P109" s="23">
        <v>0</v>
      </c>
      <c r="Q109" s="21"/>
      <c r="R109" s="21" t="s">
        <v>376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1"/>
      <c r="Z109" s="23">
        <v>0</v>
      </c>
      <c r="AA109" s="21"/>
      <c r="AB109" s="23">
        <v>0</v>
      </c>
      <c r="AC109" s="23">
        <v>0</v>
      </c>
      <c r="AD109" s="23">
        <v>0</v>
      </c>
      <c r="AE109" s="21"/>
      <c r="AF109" s="21"/>
      <c r="AG109" s="23">
        <v>0</v>
      </c>
      <c r="AH109" s="22">
        <v>44461</v>
      </c>
      <c r="AI109" s="21"/>
      <c r="AJ109" s="21"/>
      <c r="AK109" s="21"/>
      <c r="AL109" s="21"/>
      <c r="AM109" s="21"/>
      <c r="AN109" s="21"/>
      <c r="AO109" s="21"/>
      <c r="AP109" s="23">
        <v>0</v>
      </c>
      <c r="AQ109" s="23">
        <v>0</v>
      </c>
      <c r="AR109" s="21"/>
    </row>
    <row r="110" spans="1:44" x14ac:dyDescent="0.25">
      <c r="A110" s="21">
        <v>891380103</v>
      </c>
      <c r="B110" s="21" t="s">
        <v>251</v>
      </c>
      <c r="C110" s="21"/>
      <c r="D110" s="21">
        <v>36338</v>
      </c>
      <c r="E110" s="21" t="s">
        <v>475</v>
      </c>
      <c r="F110" s="21" t="s">
        <v>476</v>
      </c>
      <c r="G110" s="21" t="s">
        <v>374</v>
      </c>
      <c r="H110" s="21" t="s">
        <v>374</v>
      </c>
      <c r="I110" s="21" t="str">
        <f t="shared" si="1"/>
        <v>891380103_NULL_NULL</v>
      </c>
      <c r="J110" s="22">
        <v>44461</v>
      </c>
      <c r="K110" s="23">
        <v>68000</v>
      </c>
      <c r="L110" s="23">
        <v>68000</v>
      </c>
      <c r="M110" s="21" t="s">
        <v>375</v>
      </c>
      <c r="N110" s="21" t="s">
        <v>672</v>
      </c>
      <c r="O110" s="21"/>
      <c r="P110" s="23">
        <v>0</v>
      </c>
      <c r="Q110" s="21"/>
      <c r="R110" s="21" t="s">
        <v>376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1"/>
      <c r="Z110" s="23">
        <v>0</v>
      </c>
      <c r="AA110" s="21"/>
      <c r="AB110" s="23">
        <v>0</v>
      </c>
      <c r="AC110" s="23">
        <v>0</v>
      </c>
      <c r="AD110" s="23">
        <v>0</v>
      </c>
      <c r="AE110" s="21"/>
      <c r="AF110" s="21"/>
      <c r="AG110" s="23">
        <v>0</v>
      </c>
      <c r="AH110" s="22">
        <v>44461</v>
      </c>
      <c r="AI110" s="21"/>
      <c r="AJ110" s="21"/>
      <c r="AK110" s="21"/>
      <c r="AL110" s="21"/>
      <c r="AM110" s="21"/>
      <c r="AN110" s="21"/>
      <c r="AO110" s="21"/>
      <c r="AP110" s="23">
        <v>0</v>
      </c>
      <c r="AQ110" s="23">
        <v>0</v>
      </c>
      <c r="AR110" s="21"/>
    </row>
    <row r="111" spans="1:44" x14ac:dyDescent="0.25">
      <c r="A111" s="21">
        <v>891380103</v>
      </c>
      <c r="B111" s="21" t="s">
        <v>251</v>
      </c>
      <c r="C111" s="21"/>
      <c r="D111" s="21">
        <v>36412</v>
      </c>
      <c r="E111" s="21" t="s">
        <v>477</v>
      </c>
      <c r="F111" s="21" t="s">
        <v>478</v>
      </c>
      <c r="G111" s="21" t="s">
        <v>374</v>
      </c>
      <c r="H111" s="21" t="s">
        <v>374</v>
      </c>
      <c r="I111" s="21" t="str">
        <f t="shared" si="1"/>
        <v>891380103_NULL_NULL</v>
      </c>
      <c r="J111" s="22">
        <v>44461</v>
      </c>
      <c r="K111" s="23">
        <v>71000</v>
      </c>
      <c r="L111" s="23">
        <v>71000</v>
      </c>
      <c r="M111" s="21" t="s">
        <v>375</v>
      </c>
      <c r="N111" s="21" t="s">
        <v>672</v>
      </c>
      <c r="O111" s="21"/>
      <c r="P111" s="23">
        <v>0</v>
      </c>
      <c r="Q111" s="21"/>
      <c r="R111" s="21" t="s">
        <v>376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1"/>
      <c r="Z111" s="23">
        <v>0</v>
      </c>
      <c r="AA111" s="21"/>
      <c r="AB111" s="23">
        <v>0</v>
      </c>
      <c r="AC111" s="23">
        <v>0</v>
      </c>
      <c r="AD111" s="23">
        <v>0</v>
      </c>
      <c r="AE111" s="21"/>
      <c r="AF111" s="21"/>
      <c r="AG111" s="23">
        <v>0</v>
      </c>
      <c r="AH111" s="22">
        <v>44461</v>
      </c>
      <c r="AI111" s="21"/>
      <c r="AJ111" s="21"/>
      <c r="AK111" s="21"/>
      <c r="AL111" s="21"/>
      <c r="AM111" s="21"/>
      <c r="AN111" s="21"/>
      <c r="AO111" s="21"/>
      <c r="AP111" s="23">
        <v>0</v>
      </c>
      <c r="AQ111" s="23">
        <v>0</v>
      </c>
      <c r="AR111" s="21"/>
    </row>
    <row r="112" spans="1:44" x14ac:dyDescent="0.25">
      <c r="A112" s="21">
        <v>891380103</v>
      </c>
      <c r="B112" s="21" t="s">
        <v>251</v>
      </c>
      <c r="C112" s="21"/>
      <c r="D112" s="21">
        <v>36747</v>
      </c>
      <c r="E112" s="21" t="s">
        <v>479</v>
      </c>
      <c r="F112" s="21" t="s">
        <v>480</v>
      </c>
      <c r="G112" s="21" t="s">
        <v>374</v>
      </c>
      <c r="H112" s="21" t="s">
        <v>374</v>
      </c>
      <c r="I112" s="21" t="str">
        <f t="shared" si="1"/>
        <v>891380103_NULL_NULL</v>
      </c>
      <c r="J112" s="22">
        <v>44461</v>
      </c>
      <c r="K112" s="23">
        <v>644900</v>
      </c>
      <c r="L112" s="23">
        <v>644900</v>
      </c>
      <c r="M112" s="21" t="s">
        <v>375</v>
      </c>
      <c r="N112" s="21" t="s">
        <v>672</v>
      </c>
      <c r="O112" s="21"/>
      <c r="P112" s="23">
        <v>0</v>
      </c>
      <c r="Q112" s="21"/>
      <c r="R112" s="21" t="s">
        <v>376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1"/>
      <c r="Z112" s="23">
        <v>0</v>
      </c>
      <c r="AA112" s="21"/>
      <c r="AB112" s="23">
        <v>0</v>
      </c>
      <c r="AC112" s="23">
        <v>0</v>
      </c>
      <c r="AD112" s="23">
        <v>0</v>
      </c>
      <c r="AE112" s="21"/>
      <c r="AF112" s="21"/>
      <c r="AG112" s="23">
        <v>0</v>
      </c>
      <c r="AH112" s="22">
        <v>44461</v>
      </c>
      <c r="AI112" s="21"/>
      <c r="AJ112" s="21"/>
      <c r="AK112" s="21"/>
      <c r="AL112" s="21"/>
      <c r="AM112" s="21"/>
      <c r="AN112" s="21"/>
      <c r="AO112" s="21"/>
      <c r="AP112" s="23">
        <v>0</v>
      </c>
      <c r="AQ112" s="23">
        <v>0</v>
      </c>
      <c r="AR112" s="21"/>
    </row>
    <row r="113" spans="1:44" x14ac:dyDescent="0.25">
      <c r="A113" s="21">
        <v>891380103</v>
      </c>
      <c r="B113" s="21" t="s">
        <v>251</v>
      </c>
      <c r="C113" s="21"/>
      <c r="D113" s="21">
        <v>36875</v>
      </c>
      <c r="E113" s="21" t="s">
        <v>481</v>
      </c>
      <c r="F113" s="21" t="s">
        <v>482</v>
      </c>
      <c r="G113" s="21" t="s">
        <v>374</v>
      </c>
      <c r="H113" s="21" t="s">
        <v>374</v>
      </c>
      <c r="I113" s="21" t="str">
        <f t="shared" si="1"/>
        <v>891380103_NULL_NULL</v>
      </c>
      <c r="J113" s="22">
        <v>44461</v>
      </c>
      <c r="K113" s="23">
        <v>75600</v>
      </c>
      <c r="L113" s="23">
        <v>75600</v>
      </c>
      <c r="M113" s="21" t="s">
        <v>375</v>
      </c>
      <c r="N113" s="21" t="s">
        <v>672</v>
      </c>
      <c r="O113" s="21"/>
      <c r="P113" s="23">
        <v>0</v>
      </c>
      <c r="Q113" s="21"/>
      <c r="R113" s="21" t="s">
        <v>376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1"/>
      <c r="Z113" s="23">
        <v>0</v>
      </c>
      <c r="AA113" s="21"/>
      <c r="AB113" s="23">
        <v>0</v>
      </c>
      <c r="AC113" s="23">
        <v>0</v>
      </c>
      <c r="AD113" s="23">
        <v>0</v>
      </c>
      <c r="AE113" s="21"/>
      <c r="AF113" s="21"/>
      <c r="AG113" s="23">
        <v>0</v>
      </c>
      <c r="AH113" s="22">
        <v>44461</v>
      </c>
      <c r="AI113" s="21"/>
      <c r="AJ113" s="21"/>
      <c r="AK113" s="21"/>
      <c r="AL113" s="21"/>
      <c r="AM113" s="21"/>
      <c r="AN113" s="21"/>
      <c r="AO113" s="21"/>
      <c r="AP113" s="23">
        <v>0</v>
      </c>
      <c r="AQ113" s="23">
        <v>0</v>
      </c>
      <c r="AR113" s="21"/>
    </row>
    <row r="114" spans="1:44" x14ac:dyDescent="0.25">
      <c r="A114" s="21">
        <v>891380103</v>
      </c>
      <c r="B114" s="21" t="s">
        <v>251</v>
      </c>
      <c r="C114" s="21"/>
      <c r="D114" s="21">
        <v>36917</v>
      </c>
      <c r="E114" s="21" t="s">
        <v>483</v>
      </c>
      <c r="F114" s="21" t="s">
        <v>484</v>
      </c>
      <c r="G114" s="21" t="s">
        <v>374</v>
      </c>
      <c r="H114" s="21" t="s">
        <v>374</v>
      </c>
      <c r="I114" s="21" t="str">
        <f t="shared" si="1"/>
        <v>891380103_NULL_NULL</v>
      </c>
      <c r="J114" s="22">
        <v>44461</v>
      </c>
      <c r="K114" s="23">
        <v>129500</v>
      </c>
      <c r="L114" s="23">
        <v>129500</v>
      </c>
      <c r="M114" s="21" t="s">
        <v>375</v>
      </c>
      <c r="N114" s="21" t="s">
        <v>672</v>
      </c>
      <c r="O114" s="21"/>
      <c r="P114" s="23">
        <v>0</v>
      </c>
      <c r="Q114" s="21"/>
      <c r="R114" s="21" t="s">
        <v>376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1"/>
      <c r="Z114" s="23">
        <v>0</v>
      </c>
      <c r="AA114" s="21"/>
      <c r="AB114" s="23">
        <v>0</v>
      </c>
      <c r="AC114" s="23">
        <v>0</v>
      </c>
      <c r="AD114" s="23">
        <v>0</v>
      </c>
      <c r="AE114" s="21"/>
      <c r="AF114" s="21"/>
      <c r="AG114" s="23">
        <v>0</v>
      </c>
      <c r="AH114" s="22">
        <v>44461</v>
      </c>
      <c r="AI114" s="21"/>
      <c r="AJ114" s="21"/>
      <c r="AK114" s="21"/>
      <c r="AL114" s="21"/>
      <c r="AM114" s="21"/>
      <c r="AN114" s="21"/>
      <c r="AO114" s="21"/>
      <c r="AP114" s="23">
        <v>0</v>
      </c>
      <c r="AQ114" s="23">
        <v>0</v>
      </c>
      <c r="AR114" s="21"/>
    </row>
    <row r="115" spans="1:44" x14ac:dyDescent="0.25">
      <c r="A115" s="21">
        <v>891380103</v>
      </c>
      <c r="B115" s="21" t="s">
        <v>251</v>
      </c>
      <c r="C115" s="21"/>
      <c r="D115" s="21">
        <v>39426</v>
      </c>
      <c r="E115" s="21" t="s">
        <v>485</v>
      </c>
      <c r="F115" s="21" t="s">
        <v>486</v>
      </c>
      <c r="G115" s="21" t="s">
        <v>374</v>
      </c>
      <c r="H115" s="21" t="s">
        <v>374</v>
      </c>
      <c r="I115" s="21" t="str">
        <f t="shared" si="1"/>
        <v>891380103_NULL_NULL</v>
      </c>
      <c r="J115" s="22">
        <v>44461</v>
      </c>
      <c r="K115" s="23">
        <v>102600</v>
      </c>
      <c r="L115" s="23">
        <v>102600</v>
      </c>
      <c r="M115" s="21" t="s">
        <v>375</v>
      </c>
      <c r="N115" s="21" t="s">
        <v>672</v>
      </c>
      <c r="O115" s="21"/>
      <c r="P115" s="23">
        <v>0</v>
      </c>
      <c r="Q115" s="21"/>
      <c r="R115" s="21" t="s">
        <v>376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1"/>
      <c r="Z115" s="23">
        <v>0</v>
      </c>
      <c r="AA115" s="21"/>
      <c r="AB115" s="23">
        <v>0</v>
      </c>
      <c r="AC115" s="23">
        <v>0</v>
      </c>
      <c r="AD115" s="23">
        <v>0</v>
      </c>
      <c r="AE115" s="21"/>
      <c r="AF115" s="21"/>
      <c r="AG115" s="23">
        <v>0</v>
      </c>
      <c r="AH115" s="22">
        <v>44461</v>
      </c>
      <c r="AI115" s="21"/>
      <c r="AJ115" s="21"/>
      <c r="AK115" s="21"/>
      <c r="AL115" s="21"/>
      <c r="AM115" s="21"/>
      <c r="AN115" s="21"/>
      <c r="AO115" s="21"/>
      <c r="AP115" s="23">
        <v>0</v>
      </c>
      <c r="AQ115" s="23">
        <v>0</v>
      </c>
      <c r="AR115" s="21"/>
    </row>
    <row r="116" spans="1:44" x14ac:dyDescent="0.25">
      <c r="A116" s="21">
        <v>891380103</v>
      </c>
      <c r="B116" s="21" t="s">
        <v>251</v>
      </c>
      <c r="C116" s="21"/>
      <c r="D116" s="21">
        <v>41773</v>
      </c>
      <c r="E116" s="21" t="s">
        <v>487</v>
      </c>
      <c r="F116" s="21" t="s">
        <v>488</v>
      </c>
      <c r="G116" s="21" t="s">
        <v>374</v>
      </c>
      <c r="H116" s="21" t="s">
        <v>374</v>
      </c>
      <c r="I116" s="21" t="str">
        <f t="shared" si="1"/>
        <v>891380103_NULL_NULL</v>
      </c>
      <c r="J116" s="22">
        <v>44461</v>
      </c>
      <c r="K116" s="23">
        <v>428900</v>
      </c>
      <c r="L116" s="23">
        <v>428900</v>
      </c>
      <c r="M116" s="21" t="s">
        <v>375</v>
      </c>
      <c r="N116" s="21" t="s">
        <v>672</v>
      </c>
      <c r="O116" s="21"/>
      <c r="P116" s="23">
        <v>0</v>
      </c>
      <c r="Q116" s="21"/>
      <c r="R116" s="21" t="s">
        <v>376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1"/>
      <c r="Z116" s="23">
        <v>0</v>
      </c>
      <c r="AA116" s="21"/>
      <c r="AB116" s="23">
        <v>0</v>
      </c>
      <c r="AC116" s="23">
        <v>0</v>
      </c>
      <c r="AD116" s="23">
        <v>0</v>
      </c>
      <c r="AE116" s="21"/>
      <c r="AF116" s="21"/>
      <c r="AG116" s="23">
        <v>0</v>
      </c>
      <c r="AH116" s="22">
        <v>44461</v>
      </c>
      <c r="AI116" s="21"/>
      <c r="AJ116" s="21"/>
      <c r="AK116" s="21"/>
      <c r="AL116" s="21"/>
      <c r="AM116" s="21"/>
      <c r="AN116" s="21"/>
      <c r="AO116" s="21"/>
      <c r="AP116" s="23">
        <v>0</v>
      </c>
      <c r="AQ116" s="23">
        <v>0</v>
      </c>
      <c r="AR116" s="21"/>
    </row>
    <row r="117" spans="1:44" x14ac:dyDescent="0.25">
      <c r="A117" s="21">
        <v>891380103</v>
      </c>
      <c r="B117" s="21" t="s">
        <v>251</v>
      </c>
      <c r="C117" s="21"/>
      <c r="D117" s="21">
        <v>42741</v>
      </c>
      <c r="E117" s="21" t="s">
        <v>489</v>
      </c>
      <c r="F117" s="21" t="s">
        <v>490</v>
      </c>
      <c r="G117" s="21" t="s">
        <v>374</v>
      </c>
      <c r="H117" s="21" t="s">
        <v>374</v>
      </c>
      <c r="I117" s="21" t="str">
        <f t="shared" si="1"/>
        <v>891380103_NULL_NULL</v>
      </c>
      <c r="J117" s="22">
        <v>44461</v>
      </c>
      <c r="K117" s="23">
        <v>131300</v>
      </c>
      <c r="L117" s="23">
        <v>131300</v>
      </c>
      <c r="M117" s="21" t="s">
        <v>375</v>
      </c>
      <c r="N117" s="21" t="s">
        <v>672</v>
      </c>
      <c r="O117" s="21"/>
      <c r="P117" s="23">
        <v>0</v>
      </c>
      <c r="Q117" s="21"/>
      <c r="R117" s="21" t="s">
        <v>376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1"/>
      <c r="Z117" s="23">
        <v>0</v>
      </c>
      <c r="AA117" s="21"/>
      <c r="AB117" s="23">
        <v>0</v>
      </c>
      <c r="AC117" s="23">
        <v>0</v>
      </c>
      <c r="AD117" s="23">
        <v>0</v>
      </c>
      <c r="AE117" s="21"/>
      <c r="AF117" s="21"/>
      <c r="AG117" s="23">
        <v>0</v>
      </c>
      <c r="AH117" s="22">
        <v>44461</v>
      </c>
      <c r="AI117" s="21"/>
      <c r="AJ117" s="21"/>
      <c r="AK117" s="21"/>
      <c r="AL117" s="21"/>
      <c r="AM117" s="21"/>
      <c r="AN117" s="21"/>
      <c r="AO117" s="21"/>
      <c r="AP117" s="23">
        <v>0</v>
      </c>
      <c r="AQ117" s="23">
        <v>0</v>
      </c>
      <c r="AR117" s="21"/>
    </row>
    <row r="118" spans="1:44" x14ac:dyDescent="0.25">
      <c r="A118" s="21">
        <v>891380103</v>
      </c>
      <c r="B118" s="21" t="s">
        <v>251</v>
      </c>
      <c r="C118" s="21"/>
      <c r="D118" s="21">
        <v>44639</v>
      </c>
      <c r="E118" s="21" t="s">
        <v>491</v>
      </c>
      <c r="F118" s="21" t="s">
        <v>492</v>
      </c>
      <c r="G118" s="21" t="s">
        <v>374</v>
      </c>
      <c r="H118" s="21" t="s">
        <v>374</v>
      </c>
      <c r="I118" s="21" t="str">
        <f t="shared" si="1"/>
        <v>891380103_NULL_NULL</v>
      </c>
      <c r="J118" s="22">
        <v>44461</v>
      </c>
      <c r="K118" s="23">
        <v>60900</v>
      </c>
      <c r="L118" s="23">
        <v>60900</v>
      </c>
      <c r="M118" s="21" t="s">
        <v>375</v>
      </c>
      <c r="N118" s="21" t="s">
        <v>672</v>
      </c>
      <c r="O118" s="21"/>
      <c r="P118" s="23">
        <v>0</v>
      </c>
      <c r="Q118" s="21"/>
      <c r="R118" s="21" t="s">
        <v>376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1"/>
      <c r="Z118" s="23">
        <v>0</v>
      </c>
      <c r="AA118" s="21"/>
      <c r="AB118" s="23">
        <v>0</v>
      </c>
      <c r="AC118" s="23">
        <v>0</v>
      </c>
      <c r="AD118" s="23">
        <v>0</v>
      </c>
      <c r="AE118" s="21"/>
      <c r="AF118" s="21"/>
      <c r="AG118" s="23">
        <v>0</v>
      </c>
      <c r="AH118" s="22">
        <v>44461</v>
      </c>
      <c r="AI118" s="21"/>
      <c r="AJ118" s="21"/>
      <c r="AK118" s="21"/>
      <c r="AL118" s="21"/>
      <c r="AM118" s="21"/>
      <c r="AN118" s="21"/>
      <c r="AO118" s="21"/>
      <c r="AP118" s="23">
        <v>0</v>
      </c>
      <c r="AQ118" s="23">
        <v>0</v>
      </c>
      <c r="AR118" s="21"/>
    </row>
    <row r="119" spans="1:44" x14ac:dyDescent="0.25">
      <c r="A119" s="21">
        <v>891380103</v>
      </c>
      <c r="B119" s="21" t="s">
        <v>251</v>
      </c>
      <c r="C119" s="21"/>
      <c r="D119" s="21">
        <v>44640</v>
      </c>
      <c r="E119" s="21" t="s">
        <v>493</v>
      </c>
      <c r="F119" s="21" t="s">
        <v>494</v>
      </c>
      <c r="G119" s="21" t="s">
        <v>374</v>
      </c>
      <c r="H119" s="21" t="s">
        <v>374</v>
      </c>
      <c r="I119" s="21" t="str">
        <f t="shared" si="1"/>
        <v>891380103_NULL_NULL</v>
      </c>
      <c r="J119" s="22">
        <v>44530</v>
      </c>
      <c r="K119" s="23">
        <v>91903</v>
      </c>
      <c r="L119" s="23">
        <v>91903</v>
      </c>
      <c r="M119" s="21" t="s">
        <v>375</v>
      </c>
      <c r="N119" s="21" t="s">
        <v>672</v>
      </c>
      <c r="O119" s="21"/>
      <c r="P119" s="23">
        <v>0</v>
      </c>
      <c r="Q119" s="21"/>
      <c r="R119" s="21" t="s">
        <v>376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1"/>
      <c r="Z119" s="23">
        <v>0</v>
      </c>
      <c r="AA119" s="21"/>
      <c r="AB119" s="23">
        <v>0</v>
      </c>
      <c r="AC119" s="23">
        <v>0</v>
      </c>
      <c r="AD119" s="23">
        <v>0</v>
      </c>
      <c r="AE119" s="21"/>
      <c r="AF119" s="21"/>
      <c r="AG119" s="23">
        <v>0</v>
      </c>
      <c r="AH119" s="22">
        <v>44530</v>
      </c>
      <c r="AI119" s="21"/>
      <c r="AJ119" s="21"/>
      <c r="AK119" s="21"/>
      <c r="AL119" s="21"/>
      <c r="AM119" s="21"/>
      <c r="AN119" s="21"/>
      <c r="AO119" s="21"/>
      <c r="AP119" s="23">
        <v>0</v>
      </c>
      <c r="AQ119" s="23">
        <v>0</v>
      </c>
      <c r="AR119" s="21"/>
    </row>
    <row r="120" spans="1:44" x14ac:dyDescent="0.25">
      <c r="A120" s="21">
        <v>891380103</v>
      </c>
      <c r="B120" s="21" t="s">
        <v>251</v>
      </c>
      <c r="C120" s="21"/>
      <c r="D120" s="21">
        <v>45708</v>
      </c>
      <c r="E120" s="21" t="s">
        <v>495</v>
      </c>
      <c r="F120" s="21" t="s">
        <v>496</v>
      </c>
      <c r="G120" s="21" t="s">
        <v>374</v>
      </c>
      <c r="H120" s="21" t="s">
        <v>374</v>
      </c>
      <c r="I120" s="21" t="str">
        <f t="shared" si="1"/>
        <v>891380103_NULL_NULL</v>
      </c>
      <c r="J120" s="22">
        <v>44461</v>
      </c>
      <c r="K120" s="23">
        <v>188700</v>
      </c>
      <c r="L120" s="23">
        <v>188700</v>
      </c>
      <c r="M120" s="21" t="s">
        <v>375</v>
      </c>
      <c r="N120" s="21" t="s">
        <v>672</v>
      </c>
      <c r="O120" s="21"/>
      <c r="P120" s="23">
        <v>0</v>
      </c>
      <c r="Q120" s="21"/>
      <c r="R120" s="21" t="s">
        <v>376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1"/>
      <c r="Z120" s="23">
        <v>0</v>
      </c>
      <c r="AA120" s="21"/>
      <c r="AB120" s="23">
        <v>0</v>
      </c>
      <c r="AC120" s="23">
        <v>0</v>
      </c>
      <c r="AD120" s="23">
        <v>0</v>
      </c>
      <c r="AE120" s="21"/>
      <c r="AF120" s="21"/>
      <c r="AG120" s="23">
        <v>0</v>
      </c>
      <c r="AH120" s="22">
        <v>44461</v>
      </c>
      <c r="AI120" s="21"/>
      <c r="AJ120" s="21"/>
      <c r="AK120" s="21"/>
      <c r="AL120" s="21"/>
      <c r="AM120" s="21"/>
      <c r="AN120" s="21"/>
      <c r="AO120" s="21"/>
      <c r="AP120" s="23">
        <v>0</v>
      </c>
      <c r="AQ120" s="23">
        <v>0</v>
      </c>
      <c r="AR120" s="21"/>
    </row>
    <row r="121" spans="1:44" x14ac:dyDescent="0.25">
      <c r="A121" s="21">
        <v>891380103</v>
      </c>
      <c r="B121" s="21" t="s">
        <v>251</v>
      </c>
      <c r="C121" s="21"/>
      <c r="D121" s="21">
        <v>45709</v>
      </c>
      <c r="E121" s="21" t="s">
        <v>497</v>
      </c>
      <c r="F121" s="21" t="s">
        <v>498</v>
      </c>
      <c r="G121" s="21" t="s">
        <v>374</v>
      </c>
      <c r="H121" s="21" t="s">
        <v>374</v>
      </c>
      <c r="I121" s="21" t="str">
        <f t="shared" si="1"/>
        <v>891380103_NULL_NULL</v>
      </c>
      <c r="J121" s="22">
        <v>44530</v>
      </c>
      <c r="K121" s="23">
        <v>91903</v>
      </c>
      <c r="L121" s="23">
        <v>91903</v>
      </c>
      <c r="M121" s="21" t="s">
        <v>375</v>
      </c>
      <c r="N121" s="21" t="s">
        <v>672</v>
      </c>
      <c r="O121" s="21"/>
      <c r="P121" s="23">
        <v>0</v>
      </c>
      <c r="Q121" s="21"/>
      <c r="R121" s="21" t="s">
        <v>376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1"/>
      <c r="Z121" s="23">
        <v>0</v>
      </c>
      <c r="AA121" s="21"/>
      <c r="AB121" s="23">
        <v>0</v>
      </c>
      <c r="AC121" s="23">
        <v>0</v>
      </c>
      <c r="AD121" s="23">
        <v>0</v>
      </c>
      <c r="AE121" s="21"/>
      <c r="AF121" s="21"/>
      <c r="AG121" s="23">
        <v>0</v>
      </c>
      <c r="AH121" s="22">
        <v>44530</v>
      </c>
      <c r="AI121" s="21"/>
      <c r="AJ121" s="21"/>
      <c r="AK121" s="21"/>
      <c r="AL121" s="21"/>
      <c r="AM121" s="21"/>
      <c r="AN121" s="21"/>
      <c r="AO121" s="21"/>
      <c r="AP121" s="23">
        <v>0</v>
      </c>
      <c r="AQ121" s="23">
        <v>0</v>
      </c>
      <c r="AR121" s="21"/>
    </row>
    <row r="122" spans="1:44" x14ac:dyDescent="0.25">
      <c r="A122" s="21">
        <v>891380103</v>
      </c>
      <c r="B122" s="21" t="s">
        <v>251</v>
      </c>
      <c r="C122" s="21"/>
      <c r="D122" s="21">
        <v>45710</v>
      </c>
      <c r="E122" s="21" t="s">
        <v>499</v>
      </c>
      <c r="F122" s="21" t="s">
        <v>500</v>
      </c>
      <c r="G122" s="21" t="s">
        <v>374</v>
      </c>
      <c r="H122" s="21" t="s">
        <v>374</v>
      </c>
      <c r="I122" s="21" t="str">
        <f t="shared" si="1"/>
        <v>891380103_NULL_NULL</v>
      </c>
      <c r="J122" s="22">
        <v>44461</v>
      </c>
      <c r="K122" s="23">
        <v>149300</v>
      </c>
      <c r="L122" s="23">
        <v>149300</v>
      </c>
      <c r="M122" s="21" t="s">
        <v>375</v>
      </c>
      <c r="N122" s="21" t="s">
        <v>672</v>
      </c>
      <c r="O122" s="21"/>
      <c r="P122" s="23">
        <v>0</v>
      </c>
      <c r="Q122" s="21"/>
      <c r="R122" s="21" t="s">
        <v>376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1"/>
      <c r="Z122" s="23">
        <v>0</v>
      </c>
      <c r="AA122" s="21"/>
      <c r="AB122" s="23">
        <v>0</v>
      </c>
      <c r="AC122" s="23">
        <v>0</v>
      </c>
      <c r="AD122" s="23">
        <v>0</v>
      </c>
      <c r="AE122" s="21"/>
      <c r="AF122" s="21"/>
      <c r="AG122" s="23">
        <v>0</v>
      </c>
      <c r="AH122" s="22">
        <v>44461</v>
      </c>
      <c r="AI122" s="21"/>
      <c r="AJ122" s="21"/>
      <c r="AK122" s="21"/>
      <c r="AL122" s="21"/>
      <c r="AM122" s="21"/>
      <c r="AN122" s="21"/>
      <c r="AO122" s="21"/>
      <c r="AP122" s="23">
        <v>0</v>
      </c>
      <c r="AQ122" s="23">
        <v>0</v>
      </c>
      <c r="AR122" s="21"/>
    </row>
    <row r="123" spans="1:44" x14ac:dyDescent="0.25">
      <c r="A123" s="21">
        <v>891380103</v>
      </c>
      <c r="B123" s="21" t="s">
        <v>251</v>
      </c>
      <c r="C123" s="21"/>
      <c r="D123" s="21">
        <v>45776</v>
      </c>
      <c r="E123" s="21" t="s">
        <v>501</v>
      </c>
      <c r="F123" s="21" t="s">
        <v>502</v>
      </c>
      <c r="G123" s="21" t="s">
        <v>374</v>
      </c>
      <c r="H123" s="21" t="s">
        <v>374</v>
      </c>
      <c r="I123" s="21" t="str">
        <f t="shared" si="1"/>
        <v>891380103_NULL_NULL</v>
      </c>
      <c r="J123" s="22">
        <v>44461</v>
      </c>
      <c r="K123" s="23">
        <v>36300</v>
      </c>
      <c r="L123" s="23">
        <v>36300</v>
      </c>
      <c r="M123" s="21" t="s">
        <v>375</v>
      </c>
      <c r="N123" s="21" t="s">
        <v>672</v>
      </c>
      <c r="O123" s="21"/>
      <c r="P123" s="23">
        <v>0</v>
      </c>
      <c r="Q123" s="21"/>
      <c r="R123" s="21" t="s">
        <v>376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1"/>
      <c r="Z123" s="23">
        <v>0</v>
      </c>
      <c r="AA123" s="21"/>
      <c r="AB123" s="23">
        <v>0</v>
      </c>
      <c r="AC123" s="23">
        <v>0</v>
      </c>
      <c r="AD123" s="23">
        <v>0</v>
      </c>
      <c r="AE123" s="21"/>
      <c r="AF123" s="21"/>
      <c r="AG123" s="23">
        <v>0</v>
      </c>
      <c r="AH123" s="22">
        <v>44461</v>
      </c>
      <c r="AI123" s="21"/>
      <c r="AJ123" s="21"/>
      <c r="AK123" s="21"/>
      <c r="AL123" s="21"/>
      <c r="AM123" s="21"/>
      <c r="AN123" s="21"/>
      <c r="AO123" s="21"/>
      <c r="AP123" s="23">
        <v>0</v>
      </c>
      <c r="AQ123" s="23">
        <v>0</v>
      </c>
      <c r="AR123" s="21"/>
    </row>
    <row r="124" spans="1:44" x14ac:dyDescent="0.25">
      <c r="A124" s="21">
        <v>891380103</v>
      </c>
      <c r="B124" s="21" t="s">
        <v>251</v>
      </c>
      <c r="C124" s="21"/>
      <c r="D124" s="21">
        <v>47305</v>
      </c>
      <c r="E124" s="21" t="s">
        <v>503</v>
      </c>
      <c r="F124" s="21" t="s">
        <v>504</v>
      </c>
      <c r="G124" s="21" t="s">
        <v>374</v>
      </c>
      <c r="H124" s="21" t="s">
        <v>374</v>
      </c>
      <c r="I124" s="21" t="str">
        <f t="shared" si="1"/>
        <v>891380103_NULL_NULL</v>
      </c>
      <c r="J124" s="22">
        <v>44461</v>
      </c>
      <c r="K124" s="23">
        <v>145200</v>
      </c>
      <c r="L124" s="23">
        <v>145200</v>
      </c>
      <c r="M124" s="21" t="s">
        <v>375</v>
      </c>
      <c r="N124" s="21" t="s">
        <v>672</v>
      </c>
      <c r="O124" s="21"/>
      <c r="P124" s="23">
        <v>0</v>
      </c>
      <c r="Q124" s="21"/>
      <c r="R124" s="21" t="s">
        <v>376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1"/>
      <c r="Z124" s="23">
        <v>0</v>
      </c>
      <c r="AA124" s="21"/>
      <c r="AB124" s="23">
        <v>0</v>
      </c>
      <c r="AC124" s="23">
        <v>0</v>
      </c>
      <c r="AD124" s="23">
        <v>0</v>
      </c>
      <c r="AE124" s="21"/>
      <c r="AF124" s="21"/>
      <c r="AG124" s="23">
        <v>0</v>
      </c>
      <c r="AH124" s="22">
        <v>44461</v>
      </c>
      <c r="AI124" s="21"/>
      <c r="AJ124" s="21"/>
      <c r="AK124" s="21"/>
      <c r="AL124" s="21"/>
      <c r="AM124" s="21"/>
      <c r="AN124" s="21"/>
      <c r="AO124" s="21"/>
      <c r="AP124" s="23">
        <v>0</v>
      </c>
      <c r="AQ124" s="23">
        <v>0</v>
      </c>
      <c r="AR124" s="21"/>
    </row>
    <row r="125" spans="1:44" x14ac:dyDescent="0.25">
      <c r="A125" s="21">
        <v>891380103</v>
      </c>
      <c r="B125" s="21" t="s">
        <v>251</v>
      </c>
      <c r="C125" s="21"/>
      <c r="D125" s="21">
        <v>47920</v>
      </c>
      <c r="E125" s="21" t="s">
        <v>505</v>
      </c>
      <c r="F125" s="21" t="s">
        <v>506</v>
      </c>
      <c r="G125" s="21" t="s">
        <v>374</v>
      </c>
      <c r="H125" s="21" t="s">
        <v>374</v>
      </c>
      <c r="I125" s="21" t="str">
        <f t="shared" si="1"/>
        <v>891380103_NULL_NULL</v>
      </c>
      <c r="J125" s="22">
        <v>44461</v>
      </c>
      <c r="K125" s="23">
        <v>69400</v>
      </c>
      <c r="L125" s="23">
        <v>69400</v>
      </c>
      <c r="M125" s="21" t="s">
        <v>375</v>
      </c>
      <c r="N125" s="21" t="s">
        <v>672</v>
      </c>
      <c r="O125" s="21"/>
      <c r="P125" s="23">
        <v>0</v>
      </c>
      <c r="Q125" s="21"/>
      <c r="R125" s="21" t="s">
        <v>376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1"/>
      <c r="Z125" s="23">
        <v>0</v>
      </c>
      <c r="AA125" s="21"/>
      <c r="AB125" s="23">
        <v>0</v>
      </c>
      <c r="AC125" s="23">
        <v>0</v>
      </c>
      <c r="AD125" s="23">
        <v>0</v>
      </c>
      <c r="AE125" s="21"/>
      <c r="AF125" s="21"/>
      <c r="AG125" s="23">
        <v>0</v>
      </c>
      <c r="AH125" s="22">
        <v>44461</v>
      </c>
      <c r="AI125" s="21"/>
      <c r="AJ125" s="21"/>
      <c r="AK125" s="21"/>
      <c r="AL125" s="21"/>
      <c r="AM125" s="21"/>
      <c r="AN125" s="21"/>
      <c r="AO125" s="21"/>
      <c r="AP125" s="23">
        <v>0</v>
      </c>
      <c r="AQ125" s="23">
        <v>0</v>
      </c>
      <c r="AR125" s="21"/>
    </row>
    <row r="126" spans="1:44" x14ac:dyDescent="0.25">
      <c r="A126" s="21">
        <v>891380103</v>
      </c>
      <c r="B126" s="21" t="s">
        <v>251</v>
      </c>
      <c r="C126" s="21"/>
      <c r="D126" s="21">
        <v>47931</v>
      </c>
      <c r="E126" s="21" t="s">
        <v>507</v>
      </c>
      <c r="F126" s="21" t="s">
        <v>508</v>
      </c>
      <c r="G126" s="21" t="s">
        <v>374</v>
      </c>
      <c r="H126" s="21" t="s">
        <v>374</v>
      </c>
      <c r="I126" s="21" t="str">
        <f t="shared" si="1"/>
        <v>891380103_NULL_NULL</v>
      </c>
      <c r="J126" s="22">
        <v>44461</v>
      </c>
      <c r="K126" s="23">
        <v>196200</v>
      </c>
      <c r="L126" s="23">
        <v>196200</v>
      </c>
      <c r="M126" s="21" t="s">
        <v>375</v>
      </c>
      <c r="N126" s="21" t="s">
        <v>672</v>
      </c>
      <c r="O126" s="21"/>
      <c r="P126" s="23">
        <v>0</v>
      </c>
      <c r="Q126" s="21"/>
      <c r="R126" s="21" t="s">
        <v>376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1"/>
      <c r="Z126" s="23">
        <v>0</v>
      </c>
      <c r="AA126" s="21"/>
      <c r="AB126" s="23">
        <v>0</v>
      </c>
      <c r="AC126" s="23">
        <v>0</v>
      </c>
      <c r="AD126" s="23">
        <v>0</v>
      </c>
      <c r="AE126" s="21"/>
      <c r="AF126" s="21"/>
      <c r="AG126" s="23">
        <v>0</v>
      </c>
      <c r="AH126" s="22">
        <v>44461</v>
      </c>
      <c r="AI126" s="21"/>
      <c r="AJ126" s="21"/>
      <c r="AK126" s="21"/>
      <c r="AL126" s="21"/>
      <c r="AM126" s="21"/>
      <c r="AN126" s="21"/>
      <c r="AO126" s="21"/>
      <c r="AP126" s="23">
        <v>0</v>
      </c>
      <c r="AQ126" s="23">
        <v>0</v>
      </c>
      <c r="AR126" s="21"/>
    </row>
    <row r="127" spans="1:44" x14ac:dyDescent="0.25">
      <c r="A127" s="21">
        <v>891380103</v>
      </c>
      <c r="B127" s="21" t="s">
        <v>251</v>
      </c>
      <c r="C127" s="21"/>
      <c r="D127" s="21">
        <v>48612</v>
      </c>
      <c r="E127" s="21" t="s">
        <v>509</v>
      </c>
      <c r="F127" s="21" t="s">
        <v>510</v>
      </c>
      <c r="G127" s="21" t="s">
        <v>374</v>
      </c>
      <c r="H127" s="21" t="s">
        <v>374</v>
      </c>
      <c r="I127" s="21" t="str">
        <f t="shared" si="1"/>
        <v>891380103_NULL_NULL</v>
      </c>
      <c r="J127" s="22">
        <v>44461</v>
      </c>
      <c r="K127" s="23">
        <v>79900</v>
      </c>
      <c r="L127" s="23">
        <v>79900</v>
      </c>
      <c r="M127" s="21" t="s">
        <v>375</v>
      </c>
      <c r="N127" s="21" t="s">
        <v>672</v>
      </c>
      <c r="O127" s="21"/>
      <c r="P127" s="23">
        <v>0</v>
      </c>
      <c r="Q127" s="21"/>
      <c r="R127" s="21" t="s">
        <v>376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1"/>
      <c r="Z127" s="23">
        <v>0</v>
      </c>
      <c r="AA127" s="21"/>
      <c r="AB127" s="23">
        <v>0</v>
      </c>
      <c r="AC127" s="23">
        <v>0</v>
      </c>
      <c r="AD127" s="23">
        <v>0</v>
      </c>
      <c r="AE127" s="21"/>
      <c r="AF127" s="21"/>
      <c r="AG127" s="23">
        <v>0</v>
      </c>
      <c r="AH127" s="22">
        <v>44461</v>
      </c>
      <c r="AI127" s="21"/>
      <c r="AJ127" s="21"/>
      <c r="AK127" s="21"/>
      <c r="AL127" s="21"/>
      <c r="AM127" s="21"/>
      <c r="AN127" s="21"/>
      <c r="AO127" s="21"/>
      <c r="AP127" s="23">
        <v>0</v>
      </c>
      <c r="AQ127" s="23">
        <v>0</v>
      </c>
      <c r="AR127" s="21"/>
    </row>
    <row r="128" spans="1:44" x14ac:dyDescent="0.25">
      <c r="A128" s="21">
        <v>891380103</v>
      </c>
      <c r="B128" s="21" t="s">
        <v>251</v>
      </c>
      <c r="C128" s="21"/>
      <c r="D128" s="21">
        <v>51002</v>
      </c>
      <c r="E128" s="21" t="s">
        <v>511</v>
      </c>
      <c r="F128" s="21" t="s">
        <v>512</v>
      </c>
      <c r="G128" s="21" t="s">
        <v>374</v>
      </c>
      <c r="H128" s="21" t="s">
        <v>374</v>
      </c>
      <c r="I128" s="21" t="str">
        <f t="shared" si="1"/>
        <v>891380103_NULL_NULL</v>
      </c>
      <c r="J128" s="22">
        <v>44461</v>
      </c>
      <c r="K128" s="23">
        <v>66300</v>
      </c>
      <c r="L128" s="23">
        <v>66300</v>
      </c>
      <c r="M128" s="21" t="s">
        <v>375</v>
      </c>
      <c r="N128" s="21" t="s">
        <v>672</v>
      </c>
      <c r="O128" s="21"/>
      <c r="P128" s="23">
        <v>0</v>
      </c>
      <c r="Q128" s="21"/>
      <c r="R128" s="21" t="s">
        <v>376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1"/>
      <c r="Z128" s="23">
        <v>0</v>
      </c>
      <c r="AA128" s="21"/>
      <c r="AB128" s="23">
        <v>0</v>
      </c>
      <c r="AC128" s="23">
        <v>0</v>
      </c>
      <c r="AD128" s="23">
        <v>0</v>
      </c>
      <c r="AE128" s="21"/>
      <c r="AF128" s="21"/>
      <c r="AG128" s="23">
        <v>0</v>
      </c>
      <c r="AH128" s="22">
        <v>44461</v>
      </c>
      <c r="AI128" s="21"/>
      <c r="AJ128" s="21"/>
      <c r="AK128" s="21"/>
      <c r="AL128" s="21"/>
      <c r="AM128" s="21"/>
      <c r="AN128" s="21"/>
      <c r="AO128" s="21"/>
      <c r="AP128" s="23">
        <v>0</v>
      </c>
      <c r="AQ128" s="23">
        <v>0</v>
      </c>
      <c r="AR128" s="21"/>
    </row>
    <row r="129" spans="1:44" x14ac:dyDescent="0.25">
      <c r="A129" s="21">
        <v>891380103</v>
      </c>
      <c r="B129" s="21" t="s">
        <v>251</v>
      </c>
      <c r="C129" s="21"/>
      <c r="D129" s="21">
        <v>51850</v>
      </c>
      <c r="E129" s="21" t="s">
        <v>513</v>
      </c>
      <c r="F129" s="21" t="s">
        <v>514</v>
      </c>
      <c r="G129" s="21" t="s">
        <v>374</v>
      </c>
      <c r="H129" s="21" t="s">
        <v>374</v>
      </c>
      <c r="I129" s="21" t="str">
        <f t="shared" si="1"/>
        <v>891380103_NULL_NULL</v>
      </c>
      <c r="J129" s="22">
        <v>44461</v>
      </c>
      <c r="K129" s="23">
        <v>92900</v>
      </c>
      <c r="L129" s="23">
        <v>92900</v>
      </c>
      <c r="M129" s="21" t="s">
        <v>375</v>
      </c>
      <c r="N129" s="21" t="s">
        <v>672</v>
      </c>
      <c r="O129" s="21"/>
      <c r="P129" s="23">
        <v>0</v>
      </c>
      <c r="Q129" s="21"/>
      <c r="R129" s="21" t="s">
        <v>376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1"/>
      <c r="Z129" s="23">
        <v>0</v>
      </c>
      <c r="AA129" s="21"/>
      <c r="AB129" s="23">
        <v>0</v>
      </c>
      <c r="AC129" s="23">
        <v>0</v>
      </c>
      <c r="AD129" s="23">
        <v>0</v>
      </c>
      <c r="AE129" s="21"/>
      <c r="AF129" s="21"/>
      <c r="AG129" s="23">
        <v>0</v>
      </c>
      <c r="AH129" s="22">
        <v>44461</v>
      </c>
      <c r="AI129" s="21"/>
      <c r="AJ129" s="21"/>
      <c r="AK129" s="21"/>
      <c r="AL129" s="21"/>
      <c r="AM129" s="21"/>
      <c r="AN129" s="21"/>
      <c r="AO129" s="21"/>
      <c r="AP129" s="23">
        <v>0</v>
      </c>
      <c r="AQ129" s="23">
        <v>0</v>
      </c>
      <c r="AR129" s="21"/>
    </row>
    <row r="130" spans="1:44" x14ac:dyDescent="0.25">
      <c r="A130" s="21">
        <v>891380103</v>
      </c>
      <c r="B130" s="21" t="s">
        <v>251</v>
      </c>
      <c r="C130" s="21"/>
      <c r="D130" s="21">
        <v>52173</v>
      </c>
      <c r="E130" s="21" t="s">
        <v>515</v>
      </c>
      <c r="F130" s="21" t="s">
        <v>516</v>
      </c>
      <c r="G130" s="21" t="s">
        <v>374</v>
      </c>
      <c r="H130" s="21" t="s">
        <v>374</v>
      </c>
      <c r="I130" s="21" t="str">
        <f t="shared" si="1"/>
        <v>891380103_NULL_NULL</v>
      </c>
      <c r="J130" s="22">
        <v>44461</v>
      </c>
      <c r="K130" s="23">
        <v>79100</v>
      </c>
      <c r="L130" s="23">
        <v>79100</v>
      </c>
      <c r="M130" s="21" t="s">
        <v>375</v>
      </c>
      <c r="N130" s="21" t="s">
        <v>672</v>
      </c>
      <c r="O130" s="21"/>
      <c r="P130" s="23">
        <v>0</v>
      </c>
      <c r="Q130" s="21"/>
      <c r="R130" s="21" t="s">
        <v>376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1"/>
      <c r="Z130" s="23">
        <v>0</v>
      </c>
      <c r="AA130" s="21"/>
      <c r="AB130" s="23">
        <v>0</v>
      </c>
      <c r="AC130" s="23">
        <v>0</v>
      </c>
      <c r="AD130" s="23">
        <v>0</v>
      </c>
      <c r="AE130" s="21"/>
      <c r="AF130" s="21"/>
      <c r="AG130" s="23">
        <v>0</v>
      </c>
      <c r="AH130" s="22">
        <v>44461</v>
      </c>
      <c r="AI130" s="21"/>
      <c r="AJ130" s="21"/>
      <c r="AK130" s="21"/>
      <c r="AL130" s="21"/>
      <c r="AM130" s="21"/>
      <c r="AN130" s="21"/>
      <c r="AO130" s="21"/>
      <c r="AP130" s="23">
        <v>0</v>
      </c>
      <c r="AQ130" s="23">
        <v>0</v>
      </c>
      <c r="AR130" s="21"/>
    </row>
    <row r="131" spans="1:44" x14ac:dyDescent="0.25">
      <c r="A131" s="21">
        <v>891380103</v>
      </c>
      <c r="B131" s="21" t="s">
        <v>251</v>
      </c>
      <c r="C131" s="21"/>
      <c r="D131" s="21">
        <v>53208</v>
      </c>
      <c r="E131" s="21" t="s">
        <v>517</v>
      </c>
      <c r="F131" s="21" t="s">
        <v>518</v>
      </c>
      <c r="G131" s="21" t="s">
        <v>374</v>
      </c>
      <c r="H131" s="21" t="s">
        <v>374</v>
      </c>
      <c r="I131" s="21" t="str">
        <f t="shared" si="1"/>
        <v>891380103_NULL_NULL</v>
      </c>
      <c r="J131" s="22">
        <v>44461</v>
      </c>
      <c r="K131" s="23">
        <v>84800</v>
      </c>
      <c r="L131" s="23">
        <v>84800</v>
      </c>
      <c r="M131" s="21" t="s">
        <v>375</v>
      </c>
      <c r="N131" s="21" t="s">
        <v>672</v>
      </c>
      <c r="O131" s="21"/>
      <c r="P131" s="23">
        <v>0</v>
      </c>
      <c r="Q131" s="21"/>
      <c r="R131" s="21" t="s">
        <v>376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1"/>
      <c r="Z131" s="23">
        <v>0</v>
      </c>
      <c r="AA131" s="21"/>
      <c r="AB131" s="23">
        <v>0</v>
      </c>
      <c r="AC131" s="23">
        <v>0</v>
      </c>
      <c r="AD131" s="23">
        <v>0</v>
      </c>
      <c r="AE131" s="21"/>
      <c r="AF131" s="21"/>
      <c r="AG131" s="23">
        <v>0</v>
      </c>
      <c r="AH131" s="22">
        <v>44461</v>
      </c>
      <c r="AI131" s="21"/>
      <c r="AJ131" s="21"/>
      <c r="AK131" s="21"/>
      <c r="AL131" s="21"/>
      <c r="AM131" s="21"/>
      <c r="AN131" s="21"/>
      <c r="AO131" s="21"/>
      <c r="AP131" s="23">
        <v>0</v>
      </c>
      <c r="AQ131" s="23">
        <v>0</v>
      </c>
      <c r="AR131" s="21"/>
    </row>
    <row r="132" spans="1:44" x14ac:dyDescent="0.25">
      <c r="A132" s="21">
        <v>891380103</v>
      </c>
      <c r="B132" s="21" t="s">
        <v>251</v>
      </c>
      <c r="C132" s="21"/>
      <c r="D132" s="21">
        <v>55231</v>
      </c>
      <c r="E132" s="21" t="s">
        <v>519</v>
      </c>
      <c r="F132" s="21" t="s">
        <v>520</v>
      </c>
      <c r="G132" s="21" t="s">
        <v>374</v>
      </c>
      <c r="H132" s="21" t="s">
        <v>374</v>
      </c>
      <c r="I132" s="21" t="str">
        <f t="shared" ref="I132:I195" si="2">CONCATENATE(A132,"_",G132,"_",H132)</f>
        <v>891380103_NULL_NULL</v>
      </c>
      <c r="J132" s="22">
        <v>44461</v>
      </c>
      <c r="K132" s="23">
        <v>68100</v>
      </c>
      <c r="L132" s="23">
        <v>68100</v>
      </c>
      <c r="M132" s="21" t="s">
        <v>375</v>
      </c>
      <c r="N132" s="21" t="s">
        <v>672</v>
      </c>
      <c r="O132" s="21"/>
      <c r="P132" s="23">
        <v>0</v>
      </c>
      <c r="Q132" s="21"/>
      <c r="R132" s="21" t="s">
        <v>376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1"/>
      <c r="Z132" s="23">
        <v>0</v>
      </c>
      <c r="AA132" s="21"/>
      <c r="AB132" s="23">
        <v>0</v>
      </c>
      <c r="AC132" s="23">
        <v>0</v>
      </c>
      <c r="AD132" s="23">
        <v>0</v>
      </c>
      <c r="AE132" s="21"/>
      <c r="AF132" s="21"/>
      <c r="AG132" s="23">
        <v>0</v>
      </c>
      <c r="AH132" s="22">
        <v>44461</v>
      </c>
      <c r="AI132" s="21"/>
      <c r="AJ132" s="21"/>
      <c r="AK132" s="21"/>
      <c r="AL132" s="21"/>
      <c r="AM132" s="21"/>
      <c r="AN132" s="21"/>
      <c r="AO132" s="21"/>
      <c r="AP132" s="23">
        <v>0</v>
      </c>
      <c r="AQ132" s="23">
        <v>0</v>
      </c>
      <c r="AR132" s="21"/>
    </row>
    <row r="133" spans="1:44" x14ac:dyDescent="0.25">
      <c r="A133" s="21">
        <v>891380103</v>
      </c>
      <c r="B133" s="21" t="s">
        <v>251</v>
      </c>
      <c r="C133" s="21"/>
      <c r="D133" s="21">
        <v>55256</v>
      </c>
      <c r="E133" s="21" t="s">
        <v>521</v>
      </c>
      <c r="F133" s="21" t="s">
        <v>522</v>
      </c>
      <c r="G133" s="21" t="s">
        <v>374</v>
      </c>
      <c r="H133" s="21" t="s">
        <v>374</v>
      </c>
      <c r="I133" s="21" t="str">
        <f t="shared" si="2"/>
        <v>891380103_NULL_NULL</v>
      </c>
      <c r="J133" s="22">
        <v>44461</v>
      </c>
      <c r="K133" s="23">
        <v>244200</v>
      </c>
      <c r="L133" s="23">
        <v>244200</v>
      </c>
      <c r="M133" s="21" t="s">
        <v>375</v>
      </c>
      <c r="N133" s="21" t="s">
        <v>672</v>
      </c>
      <c r="O133" s="21"/>
      <c r="P133" s="23">
        <v>0</v>
      </c>
      <c r="Q133" s="21"/>
      <c r="R133" s="21" t="s">
        <v>376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1"/>
      <c r="Z133" s="23">
        <v>0</v>
      </c>
      <c r="AA133" s="21"/>
      <c r="AB133" s="23">
        <v>0</v>
      </c>
      <c r="AC133" s="23">
        <v>0</v>
      </c>
      <c r="AD133" s="23">
        <v>0</v>
      </c>
      <c r="AE133" s="21"/>
      <c r="AF133" s="21"/>
      <c r="AG133" s="23">
        <v>0</v>
      </c>
      <c r="AH133" s="22">
        <v>44461</v>
      </c>
      <c r="AI133" s="21"/>
      <c r="AJ133" s="21"/>
      <c r="AK133" s="21"/>
      <c r="AL133" s="21"/>
      <c r="AM133" s="21"/>
      <c r="AN133" s="21"/>
      <c r="AO133" s="21"/>
      <c r="AP133" s="23">
        <v>0</v>
      </c>
      <c r="AQ133" s="23">
        <v>0</v>
      </c>
      <c r="AR133" s="21"/>
    </row>
    <row r="134" spans="1:44" x14ac:dyDescent="0.25">
      <c r="A134" s="21">
        <v>891380103</v>
      </c>
      <c r="B134" s="21" t="s">
        <v>251</v>
      </c>
      <c r="C134" s="21"/>
      <c r="D134" s="21">
        <v>55800</v>
      </c>
      <c r="E134" s="21" t="s">
        <v>523</v>
      </c>
      <c r="F134" s="21" t="s">
        <v>524</v>
      </c>
      <c r="G134" s="21" t="s">
        <v>374</v>
      </c>
      <c r="H134" s="21" t="s">
        <v>374</v>
      </c>
      <c r="I134" s="21" t="str">
        <f t="shared" si="2"/>
        <v>891380103_NULL_NULL</v>
      </c>
      <c r="J134" s="22">
        <v>44461</v>
      </c>
      <c r="K134" s="23">
        <v>36300</v>
      </c>
      <c r="L134" s="23">
        <v>36300</v>
      </c>
      <c r="M134" s="21" t="s">
        <v>375</v>
      </c>
      <c r="N134" s="21" t="s">
        <v>672</v>
      </c>
      <c r="O134" s="21"/>
      <c r="P134" s="23">
        <v>0</v>
      </c>
      <c r="Q134" s="21"/>
      <c r="R134" s="21" t="s">
        <v>376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1"/>
      <c r="Z134" s="23">
        <v>0</v>
      </c>
      <c r="AA134" s="21"/>
      <c r="AB134" s="23">
        <v>0</v>
      </c>
      <c r="AC134" s="23">
        <v>0</v>
      </c>
      <c r="AD134" s="23">
        <v>0</v>
      </c>
      <c r="AE134" s="21"/>
      <c r="AF134" s="21"/>
      <c r="AG134" s="23">
        <v>0</v>
      </c>
      <c r="AH134" s="22">
        <v>44461</v>
      </c>
      <c r="AI134" s="21"/>
      <c r="AJ134" s="21"/>
      <c r="AK134" s="21"/>
      <c r="AL134" s="21"/>
      <c r="AM134" s="21"/>
      <c r="AN134" s="21"/>
      <c r="AO134" s="21"/>
      <c r="AP134" s="23">
        <v>0</v>
      </c>
      <c r="AQ134" s="23">
        <v>0</v>
      </c>
      <c r="AR134" s="21"/>
    </row>
    <row r="135" spans="1:44" x14ac:dyDescent="0.25">
      <c r="A135" s="21">
        <v>891380103</v>
      </c>
      <c r="B135" s="21" t="s">
        <v>251</v>
      </c>
      <c r="C135" s="21"/>
      <c r="D135" s="21">
        <v>57478</v>
      </c>
      <c r="E135" s="21" t="s">
        <v>525</v>
      </c>
      <c r="F135" s="21" t="s">
        <v>526</v>
      </c>
      <c r="G135" s="21" t="s">
        <v>374</v>
      </c>
      <c r="H135" s="21" t="s">
        <v>374</v>
      </c>
      <c r="I135" s="21" t="str">
        <f t="shared" si="2"/>
        <v>891380103_NULL_NULL</v>
      </c>
      <c r="J135" s="22">
        <v>44461</v>
      </c>
      <c r="K135" s="23">
        <v>400200</v>
      </c>
      <c r="L135" s="23">
        <v>400200</v>
      </c>
      <c r="M135" s="21" t="s">
        <v>375</v>
      </c>
      <c r="N135" s="21" t="s">
        <v>672</v>
      </c>
      <c r="O135" s="21"/>
      <c r="P135" s="23">
        <v>0</v>
      </c>
      <c r="Q135" s="21"/>
      <c r="R135" s="21" t="s">
        <v>376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1"/>
      <c r="Z135" s="23">
        <v>0</v>
      </c>
      <c r="AA135" s="21"/>
      <c r="AB135" s="23">
        <v>0</v>
      </c>
      <c r="AC135" s="23">
        <v>0</v>
      </c>
      <c r="AD135" s="23">
        <v>0</v>
      </c>
      <c r="AE135" s="21"/>
      <c r="AF135" s="21"/>
      <c r="AG135" s="23">
        <v>0</v>
      </c>
      <c r="AH135" s="22">
        <v>44461</v>
      </c>
      <c r="AI135" s="21"/>
      <c r="AJ135" s="21"/>
      <c r="AK135" s="21"/>
      <c r="AL135" s="21"/>
      <c r="AM135" s="21"/>
      <c r="AN135" s="21"/>
      <c r="AO135" s="21"/>
      <c r="AP135" s="23">
        <v>0</v>
      </c>
      <c r="AQ135" s="23">
        <v>0</v>
      </c>
      <c r="AR135" s="21"/>
    </row>
    <row r="136" spans="1:44" x14ac:dyDescent="0.25">
      <c r="A136" s="21">
        <v>891380103</v>
      </c>
      <c r="B136" s="21" t="s">
        <v>251</v>
      </c>
      <c r="C136" s="21"/>
      <c r="D136" s="21">
        <v>57845</v>
      </c>
      <c r="E136" s="21" t="s">
        <v>527</v>
      </c>
      <c r="F136" s="21" t="s">
        <v>528</v>
      </c>
      <c r="G136" s="21" t="s">
        <v>374</v>
      </c>
      <c r="H136" s="21" t="s">
        <v>374</v>
      </c>
      <c r="I136" s="21" t="str">
        <f t="shared" si="2"/>
        <v>891380103_NULL_NULL</v>
      </c>
      <c r="J136" s="22">
        <v>44461</v>
      </c>
      <c r="K136" s="23">
        <v>78300</v>
      </c>
      <c r="L136" s="23">
        <v>78300</v>
      </c>
      <c r="M136" s="21" t="s">
        <v>375</v>
      </c>
      <c r="N136" s="21" t="s">
        <v>672</v>
      </c>
      <c r="O136" s="21"/>
      <c r="P136" s="23">
        <v>0</v>
      </c>
      <c r="Q136" s="21"/>
      <c r="R136" s="21" t="s">
        <v>376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1"/>
      <c r="Z136" s="23">
        <v>0</v>
      </c>
      <c r="AA136" s="21"/>
      <c r="AB136" s="23">
        <v>0</v>
      </c>
      <c r="AC136" s="23">
        <v>0</v>
      </c>
      <c r="AD136" s="23">
        <v>0</v>
      </c>
      <c r="AE136" s="21"/>
      <c r="AF136" s="21"/>
      <c r="AG136" s="23">
        <v>0</v>
      </c>
      <c r="AH136" s="22">
        <v>44461</v>
      </c>
      <c r="AI136" s="21"/>
      <c r="AJ136" s="21"/>
      <c r="AK136" s="21"/>
      <c r="AL136" s="21"/>
      <c r="AM136" s="21"/>
      <c r="AN136" s="21"/>
      <c r="AO136" s="21"/>
      <c r="AP136" s="23">
        <v>0</v>
      </c>
      <c r="AQ136" s="23">
        <v>0</v>
      </c>
      <c r="AR136" s="21"/>
    </row>
    <row r="137" spans="1:44" x14ac:dyDescent="0.25">
      <c r="A137" s="21">
        <v>891380103</v>
      </c>
      <c r="B137" s="21" t="s">
        <v>251</v>
      </c>
      <c r="C137" s="21"/>
      <c r="D137" s="21">
        <v>57857</v>
      </c>
      <c r="E137" s="21" t="s">
        <v>529</v>
      </c>
      <c r="F137" s="21" t="s">
        <v>530</v>
      </c>
      <c r="G137" s="21" t="s">
        <v>374</v>
      </c>
      <c r="H137" s="21" t="s">
        <v>374</v>
      </c>
      <c r="I137" s="21" t="str">
        <f t="shared" si="2"/>
        <v>891380103_NULL_NULL</v>
      </c>
      <c r="J137" s="22">
        <v>44461</v>
      </c>
      <c r="K137" s="23">
        <v>789500</v>
      </c>
      <c r="L137" s="23">
        <v>789500</v>
      </c>
      <c r="M137" s="21" t="s">
        <v>375</v>
      </c>
      <c r="N137" s="21" t="s">
        <v>672</v>
      </c>
      <c r="O137" s="21"/>
      <c r="P137" s="23">
        <v>0</v>
      </c>
      <c r="Q137" s="21"/>
      <c r="R137" s="21" t="s">
        <v>376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1"/>
      <c r="Z137" s="23">
        <v>0</v>
      </c>
      <c r="AA137" s="21"/>
      <c r="AB137" s="23">
        <v>0</v>
      </c>
      <c r="AC137" s="23">
        <v>0</v>
      </c>
      <c r="AD137" s="23">
        <v>0</v>
      </c>
      <c r="AE137" s="21"/>
      <c r="AF137" s="21"/>
      <c r="AG137" s="23">
        <v>0</v>
      </c>
      <c r="AH137" s="22">
        <v>44461</v>
      </c>
      <c r="AI137" s="21"/>
      <c r="AJ137" s="21"/>
      <c r="AK137" s="21"/>
      <c r="AL137" s="21"/>
      <c r="AM137" s="21"/>
      <c r="AN137" s="21"/>
      <c r="AO137" s="21"/>
      <c r="AP137" s="23">
        <v>0</v>
      </c>
      <c r="AQ137" s="23">
        <v>0</v>
      </c>
      <c r="AR137" s="21"/>
    </row>
    <row r="138" spans="1:44" x14ac:dyDescent="0.25">
      <c r="A138" s="21">
        <v>891380103</v>
      </c>
      <c r="B138" s="21" t="s">
        <v>251</v>
      </c>
      <c r="C138" s="21"/>
      <c r="D138" s="21">
        <v>57976</v>
      </c>
      <c r="E138" s="21" t="s">
        <v>531</v>
      </c>
      <c r="F138" s="21" t="s">
        <v>532</v>
      </c>
      <c r="G138" s="21" t="s">
        <v>374</v>
      </c>
      <c r="H138" s="21" t="s">
        <v>374</v>
      </c>
      <c r="I138" s="21" t="str">
        <f t="shared" si="2"/>
        <v>891380103_NULL_NULL</v>
      </c>
      <c r="J138" s="22">
        <v>44461</v>
      </c>
      <c r="K138" s="23">
        <v>69000</v>
      </c>
      <c r="L138" s="23">
        <v>69000</v>
      </c>
      <c r="M138" s="21" t="s">
        <v>375</v>
      </c>
      <c r="N138" s="21" t="s">
        <v>672</v>
      </c>
      <c r="O138" s="21"/>
      <c r="P138" s="23">
        <v>0</v>
      </c>
      <c r="Q138" s="21"/>
      <c r="R138" s="21" t="s">
        <v>376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1"/>
      <c r="Z138" s="23">
        <v>0</v>
      </c>
      <c r="AA138" s="21"/>
      <c r="AB138" s="23">
        <v>0</v>
      </c>
      <c r="AC138" s="23">
        <v>0</v>
      </c>
      <c r="AD138" s="23">
        <v>0</v>
      </c>
      <c r="AE138" s="21"/>
      <c r="AF138" s="21"/>
      <c r="AG138" s="23">
        <v>0</v>
      </c>
      <c r="AH138" s="22">
        <v>44461</v>
      </c>
      <c r="AI138" s="21"/>
      <c r="AJ138" s="21"/>
      <c r="AK138" s="21"/>
      <c r="AL138" s="21"/>
      <c r="AM138" s="21"/>
      <c r="AN138" s="21"/>
      <c r="AO138" s="21"/>
      <c r="AP138" s="23">
        <v>0</v>
      </c>
      <c r="AQ138" s="23">
        <v>0</v>
      </c>
      <c r="AR138" s="21"/>
    </row>
    <row r="139" spans="1:44" x14ac:dyDescent="0.25">
      <c r="A139" s="21">
        <v>891380103</v>
      </c>
      <c r="B139" s="21" t="s">
        <v>251</v>
      </c>
      <c r="C139" s="21"/>
      <c r="D139" s="21">
        <v>58662</v>
      </c>
      <c r="E139" s="21" t="s">
        <v>533</v>
      </c>
      <c r="F139" s="21" t="s">
        <v>534</v>
      </c>
      <c r="G139" s="21" t="s">
        <v>374</v>
      </c>
      <c r="H139" s="21" t="s">
        <v>374</v>
      </c>
      <c r="I139" s="21" t="str">
        <f t="shared" si="2"/>
        <v>891380103_NULL_NULL</v>
      </c>
      <c r="J139" s="22">
        <v>44461</v>
      </c>
      <c r="K139" s="23">
        <v>59600</v>
      </c>
      <c r="L139" s="23">
        <v>59600</v>
      </c>
      <c r="M139" s="21" t="s">
        <v>375</v>
      </c>
      <c r="N139" s="21" t="s">
        <v>672</v>
      </c>
      <c r="O139" s="21"/>
      <c r="P139" s="23">
        <v>0</v>
      </c>
      <c r="Q139" s="21"/>
      <c r="R139" s="21" t="s">
        <v>376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1"/>
      <c r="Z139" s="23">
        <v>0</v>
      </c>
      <c r="AA139" s="21"/>
      <c r="AB139" s="23">
        <v>0</v>
      </c>
      <c r="AC139" s="23">
        <v>0</v>
      </c>
      <c r="AD139" s="23">
        <v>0</v>
      </c>
      <c r="AE139" s="21"/>
      <c r="AF139" s="21"/>
      <c r="AG139" s="23">
        <v>0</v>
      </c>
      <c r="AH139" s="22">
        <v>44461</v>
      </c>
      <c r="AI139" s="21"/>
      <c r="AJ139" s="21"/>
      <c r="AK139" s="21"/>
      <c r="AL139" s="21"/>
      <c r="AM139" s="21"/>
      <c r="AN139" s="21"/>
      <c r="AO139" s="21"/>
      <c r="AP139" s="23">
        <v>0</v>
      </c>
      <c r="AQ139" s="23">
        <v>0</v>
      </c>
      <c r="AR139" s="21"/>
    </row>
    <row r="140" spans="1:44" x14ac:dyDescent="0.25">
      <c r="A140" s="21">
        <v>891380103</v>
      </c>
      <c r="B140" s="21" t="s">
        <v>251</v>
      </c>
      <c r="C140" s="21"/>
      <c r="D140" s="21">
        <v>59704</v>
      </c>
      <c r="E140" s="21" t="s">
        <v>535</v>
      </c>
      <c r="F140" s="21" t="s">
        <v>536</v>
      </c>
      <c r="G140" s="21" t="s">
        <v>374</v>
      </c>
      <c r="H140" s="21" t="s">
        <v>374</v>
      </c>
      <c r="I140" s="21" t="str">
        <f t="shared" si="2"/>
        <v>891380103_NULL_NULL</v>
      </c>
      <c r="J140" s="22">
        <v>44461</v>
      </c>
      <c r="K140" s="23">
        <v>68200</v>
      </c>
      <c r="L140" s="23">
        <v>68200</v>
      </c>
      <c r="M140" s="21" t="s">
        <v>375</v>
      </c>
      <c r="N140" s="21" t="s">
        <v>672</v>
      </c>
      <c r="O140" s="21"/>
      <c r="P140" s="23">
        <v>0</v>
      </c>
      <c r="Q140" s="21"/>
      <c r="R140" s="21" t="s">
        <v>376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1"/>
      <c r="Z140" s="23">
        <v>0</v>
      </c>
      <c r="AA140" s="21"/>
      <c r="AB140" s="23">
        <v>0</v>
      </c>
      <c r="AC140" s="23">
        <v>0</v>
      </c>
      <c r="AD140" s="23">
        <v>0</v>
      </c>
      <c r="AE140" s="21"/>
      <c r="AF140" s="21"/>
      <c r="AG140" s="23">
        <v>0</v>
      </c>
      <c r="AH140" s="22">
        <v>44461</v>
      </c>
      <c r="AI140" s="21"/>
      <c r="AJ140" s="21"/>
      <c r="AK140" s="21"/>
      <c r="AL140" s="21"/>
      <c r="AM140" s="21"/>
      <c r="AN140" s="21"/>
      <c r="AO140" s="21"/>
      <c r="AP140" s="23">
        <v>0</v>
      </c>
      <c r="AQ140" s="23">
        <v>0</v>
      </c>
      <c r="AR140" s="21"/>
    </row>
    <row r="141" spans="1:44" x14ac:dyDescent="0.25">
      <c r="A141" s="21">
        <v>891380103</v>
      </c>
      <c r="B141" s="21" t="s">
        <v>251</v>
      </c>
      <c r="C141" s="21"/>
      <c r="D141" s="21">
        <v>59988</v>
      </c>
      <c r="E141" s="21" t="s">
        <v>537</v>
      </c>
      <c r="F141" s="21" t="s">
        <v>538</v>
      </c>
      <c r="G141" s="21" t="s">
        <v>374</v>
      </c>
      <c r="H141" s="21" t="s">
        <v>374</v>
      </c>
      <c r="I141" s="21" t="str">
        <f t="shared" si="2"/>
        <v>891380103_NULL_NULL</v>
      </c>
      <c r="J141" s="22">
        <v>44461</v>
      </c>
      <c r="K141" s="23">
        <v>70500</v>
      </c>
      <c r="L141" s="23">
        <v>70500</v>
      </c>
      <c r="M141" s="21" t="s">
        <v>375</v>
      </c>
      <c r="N141" s="21" t="s">
        <v>672</v>
      </c>
      <c r="O141" s="21"/>
      <c r="P141" s="23">
        <v>0</v>
      </c>
      <c r="Q141" s="21"/>
      <c r="R141" s="21" t="s">
        <v>376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1"/>
      <c r="Z141" s="23">
        <v>0</v>
      </c>
      <c r="AA141" s="21"/>
      <c r="AB141" s="23">
        <v>0</v>
      </c>
      <c r="AC141" s="23">
        <v>0</v>
      </c>
      <c r="AD141" s="23">
        <v>0</v>
      </c>
      <c r="AE141" s="21"/>
      <c r="AF141" s="21"/>
      <c r="AG141" s="23">
        <v>0</v>
      </c>
      <c r="AH141" s="22">
        <v>44461</v>
      </c>
      <c r="AI141" s="21"/>
      <c r="AJ141" s="21"/>
      <c r="AK141" s="21"/>
      <c r="AL141" s="21"/>
      <c r="AM141" s="21"/>
      <c r="AN141" s="21"/>
      <c r="AO141" s="21"/>
      <c r="AP141" s="23">
        <v>0</v>
      </c>
      <c r="AQ141" s="23">
        <v>0</v>
      </c>
      <c r="AR141" s="21"/>
    </row>
    <row r="142" spans="1:44" x14ac:dyDescent="0.25">
      <c r="A142" s="21">
        <v>891380103</v>
      </c>
      <c r="B142" s="21" t="s">
        <v>251</v>
      </c>
      <c r="C142" s="21"/>
      <c r="D142" s="21">
        <v>61222</v>
      </c>
      <c r="E142" s="21" t="s">
        <v>539</v>
      </c>
      <c r="F142" s="21" t="s">
        <v>540</v>
      </c>
      <c r="G142" s="21" t="s">
        <v>374</v>
      </c>
      <c r="H142" s="21" t="s">
        <v>374</v>
      </c>
      <c r="I142" s="21" t="str">
        <f t="shared" si="2"/>
        <v>891380103_NULL_NULL</v>
      </c>
      <c r="J142" s="22">
        <v>44461</v>
      </c>
      <c r="K142" s="23">
        <v>74800</v>
      </c>
      <c r="L142" s="23">
        <v>74800</v>
      </c>
      <c r="M142" s="21" t="s">
        <v>375</v>
      </c>
      <c r="N142" s="21" t="s">
        <v>672</v>
      </c>
      <c r="O142" s="21"/>
      <c r="P142" s="23">
        <v>0</v>
      </c>
      <c r="Q142" s="21"/>
      <c r="R142" s="21" t="s">
        <v>376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1"/>
      <c r="Z142" s="23">
        <v>0</v>
      </c>
      <c r="AA142" s="21"/>
      <c r="AB142" s="23">
        <v>0</v>
      </c>
      <c r="AC142" s="23">
        <v>0</v>
      </c>
      <c r="AD142" s="23">
        <v>0</v>
      </c>
      <c r="AE142" s="21"/>
      <c r="AF142" s="21"/>
      <c r="AG142" s="23">
        <v>0</v>
      </c>
      <c r="AH142" s="22">
        <v>44461</v>
      </c>
      <c r="AI142" s="21"/>
      <c r="AJ142" s="21"/>
      <c r="AK142" s="21"/>
      <c r="AL142" s="21"/>
      <c r="AM142" s="21"/>
      <c r="AN142" s="21"/>
      <c r="AO142" s="21"/>
      <c r="AP142" s="23">
        <v>0</v>
      </c>
      <c r="AQ142" s="23">
        <v>0</v>
      </c>
      <c r="AR142" s="21"/>
    </row>
    <row r="143" spans="1:44" x14ac:dyDescent="0.25">
      <c r="A143" s="21">
        <v>891380103</v>
      </c>
      <c r="B143" s="21" t="s">
        <v>251</v>
      </c>
      <c r="C143" s="21"/>
      <c r="D143" s="21">
        <v>61914</v>
      </c>
      <c r="E143" s="21" t="s">
        <v>541</v>
      </c>
      <c r="F143" s="21" t="s">
        <v>542</v>
      </c>
      <c r="G143" s="21" t="s">
        <v>374</v>
      </c>
      <c r="H143" s="21" t="s">
        <v>374</v>
      </c>
      <c r="I143" s="21" t="str">
        <f t="shared" si="2"/>
        <v>891380103_NULL_NULL</v>
      </c>
      <c r="J143" s="22">
        <v>44461</v>
      </c>
      <c r="K143" s="23">
        <v>60900</v>
      </c>
      <c r="L143" s="23">
        <v>60900</v>
      </c>
      <c r="M143" s="21" t="s">
        <v>375</v>
      </c>
      <c r="N143" s="21" t="s">
        <v>672</v>
      </c>
      <c r="O143" s="21"/>
      <c r="P143" s="23">
        <v>0</v>
      </c>
      <c r="Q143" s="21"/>
      <c r="R143" s="21" t="s">
        <v>376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1"/>
      <c r="Z143" s="23">
        <v>0</v>
      </c>
      <c r="AA143" s="21"/>
      <c r="AB143" s="23">
        <v>0</v>
      </c>
      <c r="AC143" s="23">
        <v>0</v>
      </c>
      <c r="AD143" s="23">
        <v>0</v>
      </c>
      <c r="AE143" s="21"/>
      <c r="AF143" s="21"/>
      <c r="AG143" s="23">
        <v>0</v>
      </c>
      <c r="AH143" s="22">
        <v>44461</v>
      </c>
      <c r="AI143" s="21"/>
      <c r="AJ143" s="21"/>
      <c r="AK143" s="21"/>
      <c r="AL143" s="21"/>
      <c r="AM143" s="21"/>
      <c r="AN143" s="21"/>
      <c r="AO143" s="21"/>
      <c r="AP143" s="23">
        <v>0</v>
      </c>
      <c r="AQ143" s="23">
        <v>0</v>
      </c>
      <c r="AR143" s="21"/>
    </row>
    <row r="144" spans="1:44" x14ac:dyDescent="0.25">
      <c r="A144" s="21">
        <v>891380103</v>
      </c>
      <c r="B144" s="21" t="s">
        <v>251</v>
      </c>
      <c r="C144" s="21"/>
      <c r="D144" s="21">
        <v>63987</v>
      </c>
      <c r="E144" s="21" t="s">
        <v>543</v>
      </c>
      <c r="F144" s="21" t="s">
        <v>544</v>
      </c>
      <c r="G144" s="21" t="s">
        <v>374</v>
      </c>
      <c r="H144" s="21" t="s">
        <v>374</v>
      </c>
      <c r="I144" s="21" t="str">
        <f t="shared" si="2"/>
        <v>891380103_NULL_NULL</v>
      </c>
      <c r="J144" s="22">
        <v>44461</v>
      </c>
      <c r="K144" s="23">
        <v>62200</v>
      </c>
      <c r="L144" s="23">
        <v>62200</v>
      </c>
      <c r="M144" s="21" t="s">
        <v>375</v>
      </c>
      <c r="N144" s="21" t="s">
        <v>672</v>
      </c>
      <c r="O144" s="21"/>
      <c r="P144" s="23">
        <v>0</v>
      </c>
      <c r="Q144" s="21"/>
      <c r="R144" s="21" t="s">
        <v>376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1"/>
      <c r="Z144" s="23">
        <v>0</v>
      </c>
      <c r="AA144" s="21"/>
      <c r="AB144" s="23">
        <v>0</v>
      </c>
      <c r="AC144" s="23">
        <v>0</v>
      </c>
      <c r="AD144" s="23">
        <v>0</v>
      </c>
      <c r="AE144" s="21"/>
      <c r="AF144" s="21"/>
      <c r="AG144" s="23">
        <v>0</v>
      </c>
      <c r="AH144" s="22">
        <v>44461</v>
      </c>
      <c r="AI144" s="21"/>
      <c r="AJ144" s="21"/>
      <c r="AK144" s="21"/>
      <c r="AL144" s="21"/>
      <c r="AM144" s="21"/>
      <c r="AN144" s="21"/>
      <c r="AO144" s="21"/>
      <c r="AP144" s="23">
        <v>0</v>
      </c>
      <c r="AQ144" s="23">
        <v>0</v>
      </c>
      <c r="AR144" s="21"/>
    </row>
    <row r="145" spans="1:44" x14ac:dyDescent="0.25">
      <c r="A145" s="21">
        <v>891380103</v>
      </c>
      <c r="B145" s="21" t="s">
        <v>251</v>
      </c>
      <c r="C145" s="21"/>
      <c r="D145" s="21">
        <v>63996</v>
      </c>
      <c r="E145" s="21" t="s">
        <v>545</v>
      </c>
      <c r="F145" s="21" t="s">
        <v>546</v>
      </c>
      <c r="G145" s="21" t="s">
        <v>374</v>
      </c>
      <c r="H145" s="21" t="s">
        <v>374</v>
      </c>
      <c r="I145" s="21" t="str">
        <f t="shared" si="2"/>
        <v>891380103_NULL_NULL</v>
      </c>
      <c r="J145" s="22">
        <v>44461</v>
      </c>
      <c r="K145" s="23">
        <v>79600</v>
      </c>
      <c r="L145" s="23">
        <v>79600</v>
      </c>
      <c r="M145" s="21" t="s">
        <v>375</v>
      </c>
      <c r="N145" s="21" t="s">
        <v>672</v>
      </c>
      <c r="O145" s="21"/>
      <c r="P145" s="23">
        <v>0</v>
      </c>
      <c r="Q145" s="21"/>
      <c r="R145" s="21" t="s">
        <v>376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1"/>
      <c r="Z145" s="23">
        <v>0</v>
      </c>
      <c r="AA145" s="21"/>
      <c r="AB145" s="23">
        <v>0</v>
      </c>
      <c r="AC145" s="23">
        <v>0</v>
      </c>
      <c r="AD145" s="23">
        <v>0</v>
      </c>
      <c r="AE145" s="21"/>
      <c r="AF145" s="21"/>
      <c r="AG145" s="23">
        <v>0</v>
      </c>
      <c r="AH145" s="22">
        <v>44461</v>
      </c>
      <c r="AI145" s="21"/>
      <c r="AJ145" s="21"/>
      <c r="AK145" s="21"/>
      <c r="AL145" s="21"/>
      <c r="AM145" s="21"/>
      <c r="AN145" s="21"/>
      <c r="AO145" s="21"/>
      <c r="AP145" s="23">
        <v>0</v>
      </c>
      <c r="AQ145" s="23">
        <v>0</v>
      </c>
      <c r="AR145" s="21"/>
    </row>
    <row r="146" spans="1:44" x14ac:dyDescent="0.25">
      <c r="A146" s="21">
        <v>891380103</v>
      </c>
      <c r="B146" s="21" t="s">
        <v>251</v>
      </c>
      <c r="C146" s="21"/>
      <c r="D146" s="21">
        <v>65438</v>
      </c>
      <c r="E146" s="21" t="s">
        <v>547</v>
      </c>
      <c r="F146" s="21" t="s">
        <v>548</v>
      </c>
      <c r="G146" s="21" t="s">
        <v>374</v>
      </c>
      <c r="H146" s="21" t="s">
        <v>374</v>
      </c>
      <c r="I146" s="21" t="str">
        <f t="shared" si="2"/>
        <v>891380103_NULL_NULL</v>
      </c>
      <c r="J146" s="22">
        <v>44461</v>
      </c>
      <c r="K146" s="23">
        <v>112000</v>
      </c>
      <c r="L146" s="23">
        <v>112000</v>
      </c>
      <c r="M146" s="21" t="s">
        <v>375</v>
      </c>
      <c r="N146" s="21" t="s">
        <v>672</v>
      </c>
      <c r="O146" s="21"/>
      <c r="P146" s="23">
        <v>0</v>
      </c>
      <c r="Q146" s="21"/>
      <c r="R146" s="21" t="s">
        <v>376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1"/>
      <c r="Z146" s="23">
        <v>0</v>
      </c>
      <c r="AA146" s="21"/>
      <c r="AB146" s="23">
        <v>0</v>
      </c>
      <c r="AC146" s="23">
        <v>0</v>
      </c>
      <c r="AD146" s="23">
        <v>0</v>
      </c>
      <c r="AE146" s="21"/>
      <c r="AF146" s="21"/>
      <c r="AG146" s="23">
        <v>0</v>
      </c>
      <c r="AH146" s="22">
        <v>44461</v>
      </c>
      <c r="AI146" s="21"/>
      <c r="AJ146" s="21"/>
      <c r="AK146" s="21"/>
      <c r="AL146" s="21"/>
      <c r="AM146" s="21"/>
      <c r="AN146" s="21"/>
      <c r="AO146" s="21"/>
      <c r="AP146" s="23">
        <v>0</v>
      </c>
      <c r="AQ146" s="23">
        <v>0</v>
      </c>
      <c r="AR146" s="21"/>
    </row>
    <row r="147" spans="1:44" x14ac:dyDescent="0.25">
      <c r="A147" s="21">
        <v>891380103</v>
      </c>
      <c r="B147" s="21" t="s">
        <v>251</v>
      </c>
      <c r="C147" s="21"/>
      <c r="D147" s="21">
        <v>65501</v>
      </c>
      <c r="E147" s="21" t="s">
        <v>549</v>
      </c>
      <c r="F147" s="21" t="s">
        <v>550</v>
      </c>
      <c r="G147" s="21" t="s">
        <v>374</v>
      </c>
      <c r="H147" s="21" t="s">
        <v>374</v>
      </c>
      <c r="I147" s="21" t="str">
        <f t="shared" si="2"/>
        <v>891380103_NULL_NULL</v>
      </c>
      <c r="J147" s="22">
        <v>44461</v>
      </c>
      <c r="K147" s="23">
        <v>67700</v>
      </c>
      <c r="L147" s="23">
        <v>67700</v>
      </c>
      <c r="M147" s="21" t="s">
        <v>375</v>
      </c>
      <c r="N147" s="21" t="s">
        <v>672</v>
      </c>
      <c r="O147" s="21"/>
      <c r="P147" s="23">
        <v>0</v>
      </c>
      <c r="Q147" s="21"/>
      <c r="R147" s="21" t="s">
        <v>376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1"/>
      <c r="Z147" s="23">
        <v>0</v>
      </c>
      <c r="AA147" s="21"/>
      <c r="AB147" s="23">
        <v>0</v>
      </c>
      <c r="AC147" s="23">
        <v>0</v>
      </c>
      <c r="AD147" s="23">
        <v>0</v>
      </c>
      <c r="AE147" s="21"/>
      <c r="AF147" s="21"/>
      <c r="AG147" s="23">
        <v>0</v>
      </c>
      <c r="AH147" s="22">
        <v>44461</v>
      </c>
      <c r="AI147" s="21"/>
      <c r="AJ147" s="21"/>
      <c r="AK147" s="21"/>
      <c r="AL147" s="21"/>
      <c r="AM147" s="21"/>
      <c r="AN147" s="21"/>
      <c r="AO147" s="21"/>
      <c r="AP147" s="23">
        <v>0</v>
      </c>
      <c r="AQ147" s="23">
        <v>0</v>
      </c>
      <c r="AR147" s="21"/>
    </row>
    <row r="148" spans="1:44" x14ac:dyDescent="0.25">
      <c r="A148" s="21">
        <v>891380103</v>
      </c>
      <c r="B148" s="21" t="s">
        <v>251</v>
      </c>
      <c r="C148" s="21"/>
      <c r="D148" s="21">
        <v>65518</v>
      </c>
      <c r="E148" s="21" t="s">
        <v>551</v>
      </c>
      <c r="F148" s="21" t="s">
        <v>552</v>
      </c>
      <c r="G148" s="21" t="s">
        <v>374</v>
      </c>
      <c r="H148" s="21" t="s">
        <v>374</v>
      </c>
      <c r="I148" s="21" t="str">
        <f t="shared" si="2"/>
        <v>891380103_NULL_NULL</v>
      </c>
      <c r="J148" s="22">
        <v>44461</v>
      </c>
      <c r="K148" s="23">
        <v>142300</v>
      </c>
      <c r="L148" s="23">
        <v>142300</v>
      </c>
      <c r="M148" s="21" t="s">
        <v>375</v>
      </c>
      <c r="N148" s="21" t="s">
        <v>672</v>
      </c>
      <c r="O148" s="21"/>
      <c r="P148" s="23">
        <v>0</v>
      </c>
      <c r="Q148" s="21"/>
      <c r="R148" s="21" t="s">
        <v>376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1"/>
      <c r="Z148" s="23">
        <v>0</v>
      </c>
      <c r="AA148" s="21"/>
      <c r="AB148" s="23">
        <v>0</v>
      </c>
      <c r="AC148" s="23">
        <v>0</v>
      </c>
      <c r="AD148" s="23">
        <v>0</v>
      </c>
      <c r="AE148" s="21"/>
      <c r="AF148" s="21"/>
      <c r="AG148" s="23">
        <v>0</v>
      </c>
      <c r="AH148" s="22">
        <v>44461</v>
      </c>
      <c r="AI148" s="21"/>
      <c r="AJ148" s="21"/>
      <c r="AK148" s="21"/>
      <c r="AL148" s="21"/>
      <c r="AM148" s="21"/>
      <c r="AN148" s="21"/>
      <c r="AO148" s="21"/>
      <c r="AP148" s="23">
        <v>0</v>
      </c>
      <c r="AQ148" s="23">
        <v>0</v>
      </c>
      <c r="AR148" s="21"/>
    </row>
    <row r="149" spans="1:44" x14ac:dyDescent="0.25">
      <c r="A149" s="21">
        <v>891380103</v>
      </c>
      <c r="B149" s="21" t="s">
        <v>251</v>
      </c>
      <c r="C149" s="21"/>
      <c r="D149" s="21">
        <v>65991</v>
      </c>
      <c r="E149" s="21" t="s">
        <v>553</v>
      </c>
      <c r="F149" s="21" t="s">
        <v>554</v>
      </c>
      <c r="G149" s="21" t="s">
        <v>374</v>
      </c>
      <c r="H149" s="21" t="s">
        <v>374</v>
      </c>
      <c r="I149" s="21" t="str">
        <f t="shared" si="2"/>
        <v>891380103_NULL_NULL</v>
      </c>
      <c r="J149" s="22">
        <v>44461</v>
      </c>
      <c r="K149" s="23">
        <v>61400</v>
      </c>
      <c r="L149" s="23">
        <v>61400</v>
      </c>
      <c r="M149" s="21" t="s">
        <v>375</v>
      </c>
      <c r="N149" s="21" t="s">
        <v>672</v>
      </c>
      <c r="O149" s="21"/>
      <c r="P149" s="23">
        <v>0</v>
      </c>
      <c r="Q149" s="21"/>
      <c r="R149" s="21" t="s">
        <v>376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1"/>
      <c r="Z149" s="23">
        <v>0</v>
      </c>
      <c r="AA149" s="21"/>
      <c r="AB149" s="23">
        <v>0</v>
      </c>
      <c r="AC149" s="23">
        <v>0</v>
      </c>
      <c r="AD149" s="23">
        <v>0</v>
      </c>
      <c r="AE149" s="21"/>
      <c r="AF149" s="21"/>
      <c r="AG149" s="23">
        <v>0</v>
      </c>
      <c r="AH149" s="22">
        <v>44461</v>
      </c>
      <c r="AI149" s="21"/>
      <c r="AJ149" s="21"/>
      <c r="AK149" s="21"/>
      <c r="AL149" s="21"/>
      <c r="AM149" s="21"/>
      <c r="AN149" s="21"/>
      <c r="AO149" s="21"/>
      <c r="AP149" s="23">
        <v>0</v>
      </c>
      <c r="AQ149" s="23">
        <v>0</v>
      </c>
      <c r="AR149" s="21"/>
    </row>
    <row r="150" spans="1:44" x14ac:dyDescent="0.25">
      <c r="A150" s="21">
        <v>891380103</v>
      </c>
      <c r="B150" s="21" t="s">
        <v>251</v>
      </c>
      <c r="C150" s="21"/>
      <c r="D150" s="21">
        <v>69498</v>
      </c>
      <c r="E150" s="21" t="s">
        <v>555</v>
      </c>
      <c r="F150" s="21" t="s">
        <v>556</v>
      </c>
      <c r="G150" s="21" t="s">
        <v>374</v>
      </c>
      <c r="H150" s="21" t="s">
        <v>374</v>
      </c>
      <c r="I150" s="21" t="str">
        <f t="shared" si="2"/>
        <v>891380103_NULL_NULL</v>
      </c>
      <c r="J150" s="22">
        <v>44461</v>
      </c>
      <c r="K150" s="23">
        <v>209000</v>
      </c>
      <c r="L150" s="23">
        <v>209000</v>
      </c>
      <c r="M150" s="21" t="s">
        <v>375</v>
      </c>
      <c r="N150" s="21" t="s">
        <v>672</v>
      </c>
      <c r="O150" s="21"/>
      <c r="P150" s="23">
        <v>0</v>
      </c>
      <c r="Q150" s="21"/>
      <c r="R150" s="21" t="s">
        <v>376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1"/>
      <c r="Z150" s="23">
        <v>0</v>
      </c>
      <c r="AA150" s="21"/>
      <c r="AB150" s="23">
        <v>0</v>
      </c>
      <c r="AC150" s="23">
        <v>0</v>
      </c>
      <c r="AD150" s="23">
        <v>0</v>
      </c>
      <c r="AE150" s="21"/>
      <c r="AF150" s="21"/>
      <c r="AG150" s="23">
        <v>0</v>
      </c>
      <c r="AH150" s="22">
        <v>44461</v>
      </c>
      <c r="AI150" s="21"/>
      <c r="AJ150" s="21"/>
      <c r="AK150" s="21"/>
      <c r="AL150" s="21"/>
      <c r="AM150" s="21"/>
      <c r="AN150" s="21"/>
      <c r="AO150" s="21"/>
      <c r="AP150" s="23">
        <v>0</v>
      </c>
      <c r="AQ150" s="23">
        <v>0</v>
      </c>
      <c r="AR150" s="21"/>
    </row>
    <row r="151" spans="1:44" x14ac:dyDescent="0.25">
      <c r="A151" s="21">
        <v>891380103</v>
      </c>
      <c r="B151" s="21" t="s">
        <v>251</v>
      </c>
      <c r="C151" s="21"/>
      <c r="D151" s="21">
        <v>69526</v>
      </c>
      <c r="E151" s="21" t="s">
        <v>557</v>
      </c>
      <c r="F151" s="21" t="s">
        <v>558</v>
      </c>
      <c r="G151" s="21" t="s">
        <v>374</v>
      </c>
      <c r="H151" s="21" t="s">
        <v>374</v>
      </c>
      <c r="I151" s="21" t="str">
        <f t="shared" si="2"/>
        <v>891380103_NULL_NULL</v>
      </c>
      <c r="J151" s="22">
        <v>44461</v>
      </c>
      <c r="K151" s="23">
        <v>85000</v>
      </c>
      <c r="L151" s="23">
        <v>85000</v>
      </c>
      <c r="M151" s="21" t="s">
        <v>375</v>
      </c>
      <c r="N151" s="21" t="s">
        <v>672</v>
      </c>
      <c r="O151" s="21"/>
      <c r="P151" s="23">
        <v>0</v>
      </c>
      <c r="Q151" s="21"/>
      <c r="R151" s="21" t="s">
        <v>376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1"/>
      <c r="Z151" s="23">
        <v>0</v>
      </c>
      <c r="AA151" s="21"/>
      <c r="AB151" s="23">
        <v>0</v>
      </c>
      <c r="AC151" s="23">
        <v>0</v>
      </c>
      <c r="AD151" s="23">
        <v>0</v>
      </c>
      <c r="AE151" s="21"/>
      <c r="AF151" s="21"/>
      <c r="AG151" s="23">
        <v>0</v>
      </c>
      <c r="AH151" s="22">
        <v>44461</v>
      </c>
      <c r="AI151" s="21"/>
      <c r="AJ151" s="21"/>
      <c r="AK151" s="21"/>
      <c r="AL151" s="21"/>
      <c r="AM151" s="21"/>
      <c r="AN151" s="21"/>
      <c r="AO151" s="21"/>
      <c r="AP151" s="23">
        <v>0</v>
      </c>
      <c r="AQ151" s="23">
        <v>0</v>
      </c>
      <c r="AR151" s="21"/>
    </row>
    <row r="152" spans="1:44" x14ac:dyDescent="0.25">
      <c r="A152" s="21">
        <v>891380103</v>
      </c>
      <c r="B152" s="21" t="s">
        <v>251</v>
      </c>
      <c r="C152" s="21"/>
      <c r="D152" s="21">
        <v>69565</v>
      </c>
      <c r="E152" s="21" t="s">
        <v>559</v>
      </c>
      <c r="F152" s="21" t="s">
        <v>560</v>
      </c>
      <c r="G152" s="21" t="s">
        <v>374</v>
      </c>
      <c r="H152" s="21" t="s">
        <v>374</v>
      </c>
      <c r="I152" s="21" t="str">
        <f t="shared" si="2"/>
        <v>891380103_NULL_NULL</v>
      </c>
      <c r="J152" s="22">
        <v>44461</v>
      </c>
      <c r="K152" s="23">
        <v>81900</v>
      </c>
      <c r="L152" s="23">
        <v>81900</v>
      </c>
      <c r="M152" s="21" t="s">
        <v>375</v>
      </c>
      <c r="N152" s="21" t="s">
        <v>672</v>
      </c>
      <c r="O152" s="21"/>
      <c r="P152" s="23">
        <v>0</v>
      </c>
      <c r="Q152" s="21"/>
      <c r="R152" s="21" t="s">
        <v>376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1"/>
      <c r="Z152" s="23">
        <v>0</v>
      </c>
      <c r="AA152" s="21"/>
      <c r="AB152" s="23">
        <v>0</v>
      </c>
      <c r="AC152" s="23">
        <v>0</v>
      </c>
      <c r="AD152" s="23">
        <v>0</v>
      </c>
      <c r="AE152" s="21"/>
      <c r="AF152" s="21"/>
      <c r="AG152" s="23">
        <v>0</v>
      </c>
      <c r="AH152" s="22">
        <v>44461</v>
      </c>
      <c r="AI152" s="21"/>
      <c r="AJ152" s="21"/>
      <c r="AK152" s="21"/>
      <c r="AL152" s="21"/>
      <c r="AM152" s="21"/>
      <c r="AN152" s="21"/>
      <c r="AO152" s="21"/>
      <c r="AP152" s="23">
        <v>0</v>
      </c>
      <c r="AQ152" s="23">
        <v>0</v>
      </c>
      <c r="AR152" s="21"/>
    </row>
    <row r="153" spans="1:44" x14ac:dyDescent="0.25">
      <c r="A153" s="21">
        <v>891380103</v>
      </c>
      <c r="B153" s="21" t="s">
        <v>251</v>
      </c>
      <c r="C153" s="21"/>
      <c r="D153" s="21">
        <v>70041</v>
      </c>
      <c r="E153" s="21" t="s">
        <v>561</v>
      </c>
      <c r="F153" s="21" t="s">
        <v>562</v>
      </c>
      <c r="G153" s="21" t="s">
        <v>374</v>
      </c>
      <c r="H153" s="21" t="s">
        <v>374</v>
      </c>
      <c r="I153" s="21" t="str">
        <f t="shared" si="2"/>
        <v>891380103_NULL_NULL</v>
      </c>
      <c r="J153" s="22">
        <v>44461</v>
      </c>
      <c r="K153" s="23">
        <v>63200</v>
      </c>
      <c r="L153" s="23">
        <v>63200</v>
      </c>
      <c r="M153" s="21" t="s">
        <v>375</v>
      </c>
      <c r="N153" s="21" t="s">
        <v>672</v>
      </c>
      <c r="O153" s="21"/>
      <c r="P153" s="23">
        <v>0</v>
      </c>
      <c r="Q153" s="21"/>
      <c r="R153" s="21" t="s">
        <v>376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1"/>
      <c r="Z153" s="23">
        <v>0</v>
      </c>
      <c r="AA153" s="21"/>
      <c r="AB153" s="23">
        <v>0</v>
      </c>
      <c r="AC153" s="23">
        <v>0</v>
      </c>
      <c r="AD153" s="23">
        <v>0</v>
      </c>
      <c r="AE153" s="21"/>
      <c r="AF153" s="21"/>
      <c r="AG153" s="23">
        <v>0</v>
      </c>
      <c r="AH153" s="22">
        <v>44461</v>
      </c>
      <c r="AI153" s="21"/>
      <c r="AJ153" s="21"/>
      <c r="AK153" s="21"/>
      <c r="AL153" s="21"/>
      <c r="AM153" s="21"/>
      <c r="AN153" s="21"/>
      <c r="AO153" s="21"/>
      <c r="AP153" s="23">
        <v>0</v>
      </c>
      <c r="AQ153" s="23">
        <v>0</v>
      </c>
      <c r="AR153" s="21"/>
    </row>
    <row r="154" spans="1:44" x14ac:dyDescent="0.25">
      <c r="A154" s="21">
        <v>891380103</v>
      </c>
      <c r="B154" s="21" t="s">
        <v>251</v>
      </c>
      <c r="C154" s="21"/>
      <c r="D154" s="21">
        <v>70042</v>
      </c>
      <c r="E154" s="21" t="s">
        <v>563</v>
      </c>
      <c r="F154" s="21" t="s">
        <v>564</v>
      </c>
      <c r="G154" s="21" t="s">
        <v>374</v>
      </c>
      <c r="H154" s="21" t="s">
        <v>374</v>
      </c>
      <c r="I154" s="21" t="str">
        <f t="shared" si="2"/>
        <v>891380103_NULL_NULL</v>
      </c>
      <c r="J154" s="22">
        <v>44530</v>
      </c>
      <c r="K154" s="23">
        <v>80832</v>
      </c>
      <c r="L154" s="23">
        <v>80832</v>
      </c>
      <c r="M154" s="21" t="s">
        <v>375</v>
      </c>
      <c r="N154" s="21" t="s">
        <v>672</v>
      </c>
      <c r="O154" s="21"/>
      <c r="P154" s="23">
        <v>0</v>
      </c>
      <c r="Q154" s="21"/>
      <c r="R154" s="21" t="s">
        <v>376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1"/>
      <c r="Z154" s="23">
        <v>0</v>
      </c>
      <c r="AA154" s="21"/>
      <c r="AB154" s="23">
        <v>0</v>
      </c>
      <c r="AC154" s="23">
        <v>0</v>
      </c>
      <c r="AD154" s="23">
        <v>0</v>
      </c>
      <c r="AE154" s="21"/>
      <c r="AF154" s="21"/>
      <c r="AG154" s="23">
        <v>0</v>
      </c>
      <c r="AH154" s="22">
        <v>44530</v>
      </c>
      <c r="AI154" s="21"/>
      <c r="AJ154" s="21"/>
      <c r="AK154" s="21"/>
      <c r="AL154" s="21"/>
      <c r="AM154" s="21"/>
      <c r="AN154" s="21"/>
      <c r="AO154" s="21"/>
      <c r="AP154" s="23">
        <v>0</v>
      </c>
      <c r="AQ154" s="23">
        <v>0</v>
      </c>
      <c r="AR154" s="21"/>
    </row>
    <row r="155" spans="1:44" x14ac:dyDescent="0.25">
      <c r="A155" s="21">
        <v>891380103</v>
      </c>
      <c r="B155" s="21" t="s">
        <v>251</v>
      </c>
      <c r="C155" s="21"/>
      <c r="D155" s="21">
        <v>70909</v>
      </c>
      <c r="E155" s="21" t="s">
        <v>565</v>
      </c>
      <c r="F155" s="21" t="s">
        <v>566</v>
      </c>
      <c r="G155" s="21" t="s">
        <v>374</v>
      </c>
      <c r="H155" s="21" t="s">
        <v>374</v>
      </c>
      <c r="I155" s="21" t="str">
        <f t="shared" si="2"/>
        <v>891380103_NULL_NULL</v>
      </c>
      <c r="J155" s="22">
        <v>44530</v>
      </c>
      <c r="K155" s="23">
        <v>16000</v>
      </c>
      <c r="L155" s="23">
        <v>16000</v>
      </c>
      <c r="M155" s="21" t="s">
        <v>375</v>
      </c>
      <c r="N155" s="21" t="s">
        <v>672</v>
      </c>
      <c r="O155" s="21"/>
      <c r="P155" s="23">
        <v>0</v>
      </c>
      <c r="Q155" s="21"/>
      <c r="R155" s="21" t="s">
        <v>376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1"/>
      <c r="Z155" s="23">
        <v>0</v>
      </c>
      <c r="AA155" s="21"/>
      <c r="AB155" s="23">
        <v>0</v>
      </c>
      <c r="AC155" s="23">
        <v>0</v>
      </c>
      <c r="AD155" s="23">
        <v>0</v>
      </c>
      <c r="AE155" s="21"/>
      <c r="AF155" s="21"/>
      <c r="AG155" s="23">
        <v>0</v>
      </c>
      <c r="AH155" s="22">
        <v>44530</v>
      </c>
      <c r="AI155" s="21"/>
      <c r="AJ155" s="21"/>
      <c r="AK155" s="21"/>
      <c r="AL155" s="21"/>
      <c r="AM155" s="21"/>
      <c r="AN155" s="21"/>
      <c r="AO155" s="21"/>
      <c r="AP155" s="23">
        <v>0</v>
      </c>
      <c r="AQ155" s="23">
        <v>0</v>
      </c>
      <c r="AR155" s="21"/>
    </row>
    <row r="156" spans="1:44" x14ac:dyDescent="0.25">
      <c r="A156" s="21">
        <v>891380103</v>
      </c>
      <c r="B156" s="21" t="s">
        <v>251</v>
      </c>
      <c r="C156" s="21"/>
      <c r="D156" s="21">
        <v>73129</v>
      </c>
      <c r="E156" s="21" t="s">
        <v>567</v>
      </c>
      <c r="F156" s="21" t="s">
        <v>568</v>
      </c>
      <c r="G156" s="21" t="s">
        <v>374</v>
      </c>
      <c r="H156" s="21" t="s">
        <v>374</v>
      </c>
      <c r="I156" s="21" t="str">
        <f t="shared" si="2"/>
        <v>891380103_NULL_NULL</v>
      </c>
      <c r="J156" s="22">
        <v>44461</v>
      </c>
      <c r="K156" s="23">
        <v>62000</v>
      </c>
      <c r="L156" s="23">
        <v>62000</v>
      </c>
      <c r="M156" s="21" t="s">
        <v>375</v>
      </c>
      <c r="N156" s="21" t="s">
        <v>672</v>
      </c>
      <c r="O156" s="21"/>
      <c r="P156" s="23">
        <v>0</v>
      </c>
      <c r="Q156" s="21"/>
      <c r="R156" s="21" t="s">
        <v>376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1"/>
      <c r="Z156" s="23">
        <v>0</v>
      </c>
      <c r="AA156" s="21"/>
      <c r="AB156" s="23">
        <v>0</v>
      </c>
      <c r="AC156" s="23">
        <v>0</v>
      </c>
      <c r="AD156" s="23">
        <v>0</v>
      </c>
      <c r="AE156" s="21"/>
      <c r="AF156" s="21"/>
      <c r="AG156" s="23">
        <v>0</v>
      </c>
      <c r="AH156" s="22">
        <v>44461</v>
      </c>
      <c r="AI156" s="21"/>
      <c r="AJ156" s="21"/>
      <c r="AK156" s="21"/>
      <c r="AL156" s="21"/>
      <c r="AM156" s="21"/>
      <c r="AN156" s="21"/>
      <c r="AO156" s="21"/>
      <c r="AP156" s="23">
        <v>0</v>
      </c>
      <c r="AQ156" s="23">
        <v>0</v>
      </c>
      <c r="AR156" s="21"/>
    </row>
    <row r="157" spans="1:44" x14ac:dyDescent="0.25">
      <c r="A157" s="21">
        <v>891380103</v>
      </c>
      <c r="B157" s="21" t="s">
        <v>251</v>
      </c>
      <c r="C157" s="21"/>
      <c r="D157" s="21">
        <v>73511</v>
      </c>
      <c r="E157" s="21" t="s">
        <v>569</v>
      </c>
      <c r="F157" s="21" t="s">
        <v>570</v>
      </c>
      <c r="G157" s="21" t="s">
        <v>374</v>
      </c>
      <c r="H157" s="21" t="s">
        <v>374</v>
      </c>
      <c r="I157" s="21" t="str">
        <f t="shared" si="2"/>
        <v>891380103_NULL_NULL</v>
      </c>
      <c r="J157" s="22">
        <v>44461</v>
      </c>
      <c r="K157" s="23">
        <v>64800</v>
      </c>
      <c r="L157" s="23">
        <v>64800</v>
      </c>
      <c r="M157" s="21" t="s">
        <v>375</v>
      </c>
      <c r="N157" s="21" t="s">
        <v>672</v>
      </c>
      <c r="O157" s="21"/>
      <c r="P157" s="23">
        <v>0</v>
      </c>
      <c r="Q157" s="21"/>
      <c r="R157" s="21" t="s">
        <v>376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1"/>
      <c r="Z157" s="23">
        <v>0</v>
      </c>
      <c r="AA157" s="21"/>
      <c r="AB157" s="23">
        <v>0</v>
      </c>
      <c r="AC157" s="23">
        <v>0</v>
      </c>
      <c r="AD157" s="23">
        <v>0</v>
      </c>
      <c r="AE157" s="21"/>
      <c r="AF157" s="21"/>
      <c r="AG157" s="23">
        <v>0</v>
      </c>
      <c r="AH157" s="22">
        <v>44461</v>
      </c>
      <c r="AI157" s="21"/>
      <c r="AJ157" s="21"/>
      <c r="AK157" s="21"/>
      <c r="AL157" s="21"/>
      <c r="AM157" s="21"/>
      <c r="AN157" s="21"/>
      <c r="AO157" s="21"/>
      <c r="AP157" s="23">
        <v>0</v>
      </c>
      <c r="AQ157" s="23">
        <v>0</v>
      </c>
      <c r="AR157" s="21"/>
    </row>
    <row r="158" spans="1:44" x14ac:dyDescent="0.25">
      <c r="A158" s="21">
        <v>891380103</v>
      </c>
      <c r="B158" s="21" t="s">
        <v>251</v>
      </c>
      <c r="C158" s="21"/>
      <c r="D158" s="21">
        <v>75530</v>
      </c>
      <c r="E158" s="21" t="s">
        <v>571</v>
      </c>
      <c r="F158" s="21" t="s">
        <v>572</v>
      </c>
      <c r="G158" s="21" t="s">
        <v>374</v>
      </c>
      <c r="H158" s="21" t="s">
        <v>374</v>
      </c>
      <c r="I158" s="21" t="str">
        <f t="shared" si="2"/>
        <v>891380103_NULL_NULL</v>
      </c>
      <c r="J158" s="22">
        <v>44461</v>
      </c>
      <c r="K158" s="23">
        <v>59600</v>
      </c>
      <c r="L158" s="23">
        <v>59600</v>
      </c>
      <c r="M158" s="21" t="s">
        <v>375</v>
      </c>
      <c r="N158" s="21" t="s">
        <v>672</v>
      </c>
      <c r="O158" s="21"/>
      <c r="P158" s="23">
        <v>0</v>
      </c>
      <c r="Q158" s="21"/>
      <c r="R158" s="21" t="s">
        <v>376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1"/>
      <c r="Z158" s="23">
        <v>0</v>
      </c>
      <c r="AA158" s="21"/>
      <c r="AB158" s="23">
        <v>0</v>
      </c>
      <c r="AC158" s="23">
        <v>0</v>
      </c>
      <c r="AD158" s="23">
        <v>0</v>
      </c>
      <c r="AE158" s="21"/>
      <c r="AF158" s="21"/>
      <c r="AG158" s="23">
        <v>0</v>
      </c>
      <c r="AH158" s="22">
        <v>44461</v>
      </c>
      <c r="AI158" s="21"/>
      <c r="AJ158" s="21"/>
      <c r="AK158" s="21"/>
      <c r="AL158" s="21"/>
      <c r="AM158" s="21"/>
      <c r="AN158" s="21"/>
      <c r="AO158" s="21"/>
      <c r="AP158" s="23">
        <v>0</v>
      </c>
      <c r="AQ158" s="23">
        <v>0</v>
      </c>
      <c r="AR158" s="21"/>
    </row>
    <row r="159" spans="1:44" x14ac:dyDescent="0.25">
      <c r="A159" s="21">
        <v>891380103</v>
      </c>
      <c r="B159" s="21" t="s">
        <v>251</v>
      </c>
      <c r="C159" s="21"/>
      <c r="D159" s="21">
        <v>75532</v>
      </c>
      <c r="E159" s="21" t="s">
        <v>573</v>
      </c>
      <c r="F159" s="21" t="s">
        <v>574</v>
      </c>
      <c r="G159" s="21" t="s">
        <v>374</v>
      </c>
      <c r="H159" s="21" t="s">
        <v>374</v>
      </c>
      <c r="I159" s="21" t="str">
        <f t="shared" si="2"/>
        <v>891380103_NULL_NULL</v>
      </c>
      <c r="J159" s="22">
        <v>44530</v>
      </c>
      <c r="K159" s="23">
        <v>91903</v>
      </c>
      <c r="L159" s="23">
        <v>91903</v>
      </c>
      <c r="M159" s="21" t="s">
        <v>375</v>
      </c>
      <c r="N159" s="21" t="s">
        <v>672</v>
      </c>
      <c r="O159" s="21"/>
      <c r="P159" s="23">
        <v>0</v>
      </c>
      <c r="Q159" s="21"/>
      <c r="R159" s="21" t="s">
        <v>376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1"/>
      <c r="Z159" s="23">
        <v>0</v>
      </c>
      <c r="AA159" s="21"/>
      <c r="AB159" s="23">
        <v>0</v>
      </c>
      <c r="AC159" s="23">
        <v>0</v>
      </c>
      <c r="AD159" s="23">
        <v>0</v>
      </c>
      <c r="AE159" s="21"/>
      <c r="AF159" s="21"/>
      <c r="AG159" s="23">
        <v>0</v>
      </c>
      <c r="AH159" s="22">
        <v>44530</v>
      </c>
      <c r="AI159" s="21"/>
      <c r="AJ159" s="21"/>
      <c r="AK159" s="21"/>
      <c r="AL159" s="21"/>
      <c r="AM159" s="21"/>
      <c r="AN159" s="21"/>
      <c r="AO159" s="21"/>
      <c r="AP159" s="23">
        <v>0</v>
      </c>
      <c r="AQ159" s="23">
        <v>0</v>
      </c>
      <c r="AR159" s="21"/>
    </row>
    <row r="160" spans="1:44" x14ac:dyDescent="0.25">
      <c r="A160" s="21">
        <v>891380103</v>
      </c>
      <c r="B160" s="21" t="s">
        <v>251</v>
      </c>
      <c r="C160" s="21"/>
      <c r="D160" s="21">
        <v>75925</v>
      </c>
      <c r="E160" s="21" t="s">
        <v>575</v>
      </c>
      <c r="F160" s="21" t="s">
        <v>576</v>
      </c>
      <c r="G160" s="21" t="s">
        <v>374</v>
      </c>
      <c r="H160" s="21" t="s">
        <v>374</v>
      </c>
      <c r="I160" s="21" t="str">
        <f t="shared" si="2"/>
        <v>891380103_NULL_NULL</v>
      </c>
      <c r="J160" s="22">
        <v>44461</v>
      </c>
      <c r="K160" s="23">
        <v>62200</v>
      </c>
      <c r="L160" s="23">
        <v>62200</v>
      </c>
      <c r="M160" s="21" t="s">
        <v>375</v>
      </c>
      <c r="N160" s="21" t="s">
        <v>672</v>
      </c>
      <c r="O160" s="21"/>
      <c r="P160" s="23">
        <v>0</v>
      </c>
      <c r="Q160" s="21"/>
      <c r="R160" s="21" t="s">
        <v>376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1"/>
      <c r="Z160" s="23">
        <v>0</v>
      </c>
      <c r="AA160" s="21"/>
      <c r="AB160" s="23">
        <v>0</v>
      </c>
      <c r="AC160" s="23">
        <v>0</v>
      </c>
      <c r="AD160" s="23">
        <v>0</v>
      </c>
      <c r="AE160" s="21"/>
      <c r="AF160" s="21"/>
      <c r="AG160" s="23">
        <v>0</v>
      </c>
      <c r="AH160" s="22">
        <v>44461</v>
      </c>
      <c r="AI160" s="21"/>
      <c r="AJ160" s="21"/>
      <c r="AK160" s="21"/>
      <c r="AL160" s="21"/>
      <c r="AM160" s="21"/>
      <c r="AN160" s="21"/>
      <c r="AO160" s="21"/>
      <c r="AP160" s="23">
        <v>0</v>
      </c>
      <c r="AQ160" s="23">
        <v>0</v>
      </c>
      <c r="AR160" s="21"/>
    </row>
    <row r="161" spans="1:44" x14ac:dyDescent="0.25">
      <c r="A161" s="21">
        <v>891380103</v>
      </c>
      <c r="B161" s="21" t="s">
        <v>251</v>
      </c>
      <c r="C161" s="21"/>
      <c r="D161" s="21">
        <v>77066</v>
      </c>
      <c r="E161" s="21" t="s">
        <v>577</v>
      </c>
      <c r="F161" s="21" t="s">
        <v>578</v>
      </c>
      <c r="G161" s="21" t="s">
        <v>374</v>
      </c>
      <c r="H161" s="21" t="s">
        <v>374</v>
      </c>
      <c r="I161" s="21" t="str">
        <f t="shared" si="2"/>
        <v>891380103_NULL_NULL</v>
      </c>
      <c r="J161" s="22">
        <v>44461</v>
      </c>
      <c r="K161" s="23">
        <v>114000</v>
      </c>
      <c r="L161" s="23">
        <v>114000</v>
      </c>
      <c r="M161" s="21" t="s">
        <v>375</v>
      </c>
      <c r="N161" s="21" t="s">
        <v>672</v>
      </c>
      <c r="O161" s="21"/>
      <c r="P161" s="23">
        <v>0</v>
      </c>
      <c r="Q161" s="21"/>
      <c r="R161" s="21" t="s">
        <v>376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1"/>
      <c r="Z161" s="23">
        <v>0</v>
      </c>
      <c r="AA161" s="21"/>
      <c r="AB161" s="23">
        <v>0</v>
      </c>
      <c r="AC161" s="23">
        <v>0</v>
      </c>
      <c r="AD161" s="23">
        <v>0</v>
      </c>
      <c r="AE161" s="21"/>
      <c r="AF161" s="21"/>
      <c r="AG161" s="23">
        <v>0</v>
      </c>
      <c r="AH161" s="22">
        <v>44461</v>
      </c>
      <c r="AI161" s="21"/>
      <c r="AJ161" s="21"/>
      <c r="AK161" s="21"/>
      <c r="AL161" s="21"/>
      <c r="AM161" s="21"/>
      <c r="AN161" s="21"/>
      <c r="AO161" s="21"/>
      <c r="AP161" s="23">
        <v>0</v>
      </c>
      <c r="AQ161" s="23">
        <v>0</v>
      </c>
      <c r="AR161" s="21"/>
    </row>
    <row r="162" spans="1:44" x14ac:dyDescent="0.25">
      <c r="A162" s="21">
        <v>891380103</v>
      </c>
      <c r="B162" s="21" t="s">
        <v>251</v>
      </c>
      <c r="C162" s="21"/>
      <c r="D162" s="21">
        <v>77108</v>
      </c>
      <c r="E162" s="21" t="s">
        <v>579</v>
      </c>
      <c r="F162" s="21" t="s">
        <v>580</v>
      </c>
      <c r="G162" s="21" t="s">
        <v>374</v>
      </c>
      <c r="H162" s="21" t="s">
        <v>374</v>
      </c>
      <c r="I162" s="21" t="str">
        <f t="shared" si="2"/>
        <v>891380103_NULL_NULL</v>
      </c>
      <c r="J162" s="22">
        <v>44461</v>
      </c>
      <c r="K162" s="23">
        <v>77900</v>
      </c>
      <c r="L162" s="23">
        <v>77900</v>
      </c>
      <c r="M162" s="21" t="s">
        <v>375</v>
      </c>
      <c r="N162" s="21" t="s">
        <v>672</v>
      </c>
      <c r="O162" s="21"/>
      <c r="P162" s="23">
        <v>0</v>
      </c>
      <c r="Q162" s="21"/>
      <c r="R162" s="21" t="s">
        <v>376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1"/>
      <c r="Z162" s="23">
        <v>0</v>
      </c>
      <c r="AA162" s="21"/>
      <c r="AB162" s="23">
        <v>0</v>
      </c>
      <c r="AC162" s="23">
        <v>0</v>
      </c>
      <c r="AD162" s="23">
        <v>0</v>
      </c>
      <c r="AE162" s="21"/>
      <c r="AF162" s="21"/>
      <c r="AG162" s="23">
        <v>0</v>
      </c>
      <c r="AH162" s="22">
        <v>44461</v>
      </c>
      <c r="AI162" s="21"/>
      <c r="AJ162" s="21"/>
      <c r="AK162" s="21"/>
      <c r="AL162" s="21"/>
      <c r="AM162" s="21"/>
      <c r="AN162" s="21"/>
      <c r="AO162" s="21"/>
      <c r="AP162" s="23">
        <v>0</v>
      </c>
      <c r="AQ162" s="23">
        <v>0</v>
      </c>
      <c r="AR162" s="21"/>
    </row>
    <row r="163" spans="1:44" x14ac:dyDescent="0.25">
      <c r="A163" s="21">
        <v>891380103</v>
      </c>
      <c r="B163" s="21" t="s">
        <v>251</v>
      </c>
      <c r="C163" s="21"/>
      <c r="D163" s="21">
        <v>79843</v>
      </c>
      <c r="E163" s="21" t="s">
        <v>581</v>
      </c>
      <c r="F163" s="21" t="s">
        <v>582</v>
      </c>
      <c r="G163" s="21" t="s">
        <v>374</v>
      </c>
      <c r="H163" s="21" t="s">
        <v>374</v>
      </c>
      <c r="I163" s="21" t="str">
        <f t="shared" si="2"/>
        <v>891380103_NULL_NULL</v>
      </c>
      <c r="J163" s="22">
        <v>44461</v>
      </c>
      <c r="K163" s="23">
        <v>150200</v>
      </c>
      <c r="L163" s="23">
        <v>150200</v>
      </c>
      <c r="M163" s="21" t="s">
        <v>375</v>
      </c>
      <c r="N163" s="21" t="s">
        <v>672</v>
      </c>
      <c r="O163" s="21"/>
      <c r="P163" s="23">
        <v>0</v>
      </c>
      <c r="Q163" s="21"/>
      <c r="R163" s="21" t="s">
        <v>376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1"/>
      <c r="Z163" s="23">
        <v>0</v>
      </c>
      <c r="AA163" s="21"/>
      <c r="AB163" s="23">
        <v>0</v>
      </c>
      <c r="AC163" s="23">
        <v>0</v>
      </c>
      <c r="AD163" s="23">
        <v>0</v>
      </c>
      <c r="AE163" s="21"/>
      <c r="AF163" s="21"/>
      <c r="AG163" s="23">
        <v>0</v>
      </c>
      <c r="AH163" s="22">
        <v>44461</v>
      </c>
      <c r="AI163" s="21"/>
      <c r="AJ163" s="21"/>
      <c r="AK163" s="21"/>
      <c r="AL163" s="21"/>
      <c r="AM163" s="21"/>
      <c r="AN163" s="21"/>
      <c r="AO163" s="21"/>
      <c r="AP163" s="23">
        <v>0</v>
      </c>
      <c r="AQ163" s="23">
        <v>0</v>
      </c>
      <c r="AR163" s="21"/>
    </row>
    <row r="164" spans="1:44" x14ac:dyDescent="0.25">
      <c r="A164" s="21">
        <v>891380103</v>
      </c>
      <c r="B164" s="21" t="s">
        <v>251</v>
      </c>
      <c r="C164" s="21"/>
      <c r="D164" s="21">
        <v>80812</v>
      </c>
      <c r="E164" s="21" t="s">
        <v>583</v>
      </c>
      <c r="F164" s="21" t="s">
        <v>584</v>
      </c>
      <c r="G164" s="21" t="s">
        <v>374</v>
      </c>
      <c r="H164" s="21" t="s">
        <v>374</v>
      </c>
      <c r="I164" s="21" t="str">
        <f t="shared" si="2"/>
        <v>891380103_NULL_NULL</v>
      </c>
      <c r="J164" s="22">
        <v>44461</v>
      </c>
      <c r="K164" s="23">
        <v>66600</v>
      </c>
      <c r="L164" s="23">
        <v>66600</v>
      </c>
      <c r="M164" s="21" t="s">
        <v>375</v>
      </c>
      <c r="N164" s="21" t="s">
        <v>672</v>
      </c>
      <c r="O164" s="21"/>
      <c r="P164" s="23">
        <v>0</v>
      </c>
      <c r="Q164" s="21"/>
      <c r="R164" s="21" t="s">
        <v>376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1"/>
      <c r="Z164" s="23">
        <v>0</v>
      </c>
      <c r="AA164" s="21"/>
      <c r="AB164" s="23">
        <v>0</v>
      </c>
      <c r="AC164" s="23">
        <v>0</v>
      </c>
      <c r="AD164" s="23">
        <v>0</v>
      </c>
      <c r="AE164" s="21"/>
      <c r="AF164" s="21"/>
      <c r="AG164" s="23">
        <v>0</v>
      </c>
      <c r="AH164" s="22">
        <v>44461</v>
      </c>
      <c r="AI164" s="21"/>
      <c r="AJ164" s="21"/>
      <c r="AK164" s="21"/>
      <c r="AL164" s="21"/>
      <c r="AM164" s="21"/>
      <c r="AN164" s="21"/>
      <c r="AO164" s="21"/>
      <c r="AP164" s="23">
        <v>0</v>
      </c>
      <c r="AQ164" s="23">
        <v>0</v>
      </c>
      <c r="AR164" s="21"/>
    </row>
    <row r="165" spans="1:44" x14ac:dyDescent="0.25">
      <c r="A165" s="21">
        <v>891380103</v>
      </c>
      <c r="B165" s="21" t="s">
        <v>251</v>
      </c>
      <c r="C165" s="21"/>
      <c r="D165" s="21">
        <v>85921</v>
      </c>
      <c r="E165" s="21" t="s">
        <v>585</v>
      </c>
      <c r="F165" s="21" t="s">
        <v>586</v>
      </c>
      <c r="G165" s="21" t="s">
        <v>374</v>
      </c>
      <c r="H165" s="21" t="s">
        <v>374</v>
      </c>
      <c r="I165" s="21" t="str">
        <f t="shared" si="2"/>
        <v>891380103_NULL_NULL</v>
      </c>
      <c r="J165" s="22">
        <v>44461</v>
      </c>
      <c r="K165" s="23">
        <v>129500</v>
      </c>
      <c r="L165" s="23">
        <v>129500</v>
      </c>
      <c r="M165" s="21" t="s">
        <v>375</v>
      </c>
      <c r="N165" s="21" t="s">
        <v>672</v>
      </c>
      <c r="O165" s="21"/>
      <c r="P165" s="23">
        <v>0</v>
      </c>
      <c r="Q165" s="21"/>
      <c r="R165" s="21" t="s">
        <v>376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1"/>
      <c r="Z165" s="23">
        <v>0</v>
      </c>
      <c r="AA165" s="21"/>
      <c r="AB165" s="23">
        <v>0</v>
      </c>
      <c r="AC165" s="23">
        <v>0</v>
      </c>
      <c r="AD165" s="23">
        <v>0</v>
      </c>
      <c r="AE165" s="21"/>
      <c r="AF165" s="21"/>
      <c r="AG165" s="23">
        <v>0</v>
      </c>
      <c r="AH165" s="22">
        <v>44461</v>
      </c>
      <c r="AI165" s="21"/>
      <c r="AJ165" s="21"/>
      <c r="AK165" s="21"/>
      <c r="AL165" s="21"/>
      <c r="AM165" s="21"/>
      <c r="AN165" s="21"/>
      <c r="AO165" s="21"/>
      <c r="AP165" s="23">
        <v>0</v>
      </c>
      <c r="AQ165" s="23">
        <v>0</v>
      </c>
      <c r="AR165" s="21"/>
    </row>
    <row r="166" spans="1:44" x14ac:dyDescent="0.25">
      <c r="A166" s="21">
        <v>891380103</v>
      </c>
      <c r="B166" s="21" t="s">
        <v>251</v>
      </c>
      <c r="C166" s="21"/>
      <c r="D166" s="21">
        <v>88350</v>
      </c>
      <c r="E166" s="21" t="s">
        <v>587</v>
      </c>
      <c r="F166" s="21" t="s">
        <v>588</v>
      </c>
      <c r="G166" s="21" t="s">
        <v>374</v>
      </c>
      <c r="H166" s="21" t="s">
        <v>374</v>
      </c>
      <c r="I166" s="21" t="str">
        <f t="shared" si="2"/>
        <v>891380103_NULL_NULL</v>
      </c>
      <c r="J166" s="22">
        <v>44461</v>
      </c>
      <c r="K166" s="23">
        <v>62300</v>
      </c>
      <c r="L166" s="23">
        <v>62300</v>
      </c>
      <c r="M166" s="21" t="s">
        <v>375</v>
      </c>
      <c r="N166" s="21" t="s">
        <v>672</v>
      </c>
      <c r="O166" s="21"/>
      <c r="P166" s="23">
        <v>0</v>
      </c>
      <c r="Q166" s="21"/>
      <c r="R166" s="21" t="s">
        <v>376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1"/>
      <c r="Z166" s="23">
        <v>0</v>
      </c>
      <c r="AA166" s="21"/>
      <c r="AB166" s="23">
        <v>0</v>
      </c>
      <c r="AC166" s="23">
        <v>0</v>
      </c>
      <c r="AD166" s="23">
        <v>0</v>
      </c>
      <c r="AE166" s="21"/>
      <c r="AF166" s="21"/>
      <c r="AG166" s="23">
        <v>0</v>
      </c>
      <c r="AH166" s="22">
        <v>44461</v>
      </c>
      <c r="AI166" s="21"/>
      <c r="AJ166" s="21"/>
      <c r="AK166" s="21"/>
      <c r="AL166" s="21"/>
      <c r="AM166" s="21"/>
      <c r="AN166" s="21"/>
      <c r="AO166" s="21"/>
      <c r="AP166" s="23">
        <v>0</v>
      </c>
      <c r="AQ166" s="23">
        <v>0</v>
      </c>
      <c r="AR166" s="21"/>
    </row>
    <row r="167" spans="1:44" x14ac:dyDescent="0.25">
      <c r="A167" s="21">
        <v>891380103</v>
      </c>
      <c r="B167" s="21" t="s">
        <v>251</v>
      </c>
      <c r="C167" s="21"/>
      <c r="D167" s="21">
        <v>88370</v>
      </c>
      <c r="E167" s="21" t="s">
        <v>589</v>
      </c>
      <c r="F167" s="21" t="s">
        <v>590</v>
      </c>
      <c r="G167" s="21" t="s">
        <v>374</v>
      </c>
      <c r="H167" s="21" t="s">
        <v>374</v>
      </c>
      <c r="I167" s="21" t="str">
        <f t="shared" si="2"/>
        <v>891380103_NULL_NULL</v>
      </c>
      <c r="J167" s="22">
        <v>44530</v>
      </c>
      <c r="K167" s="23">
        <v>91903</v>
      </c>
      <c r="L167" s="23">
        <v>91903</v>
      </c>
      <c r="M167" s="21" t="s">
        <v>375</v>
      </c>
      <c r="N167" s="21" t="s">
        <v>672</v>
      </c>
      <c r="O167" s="21"/>
      <c r="P167" s="23">
        <v>0</v>
      </c>
      <c r="Q167" s="21"/>
      <c r="R167" s="21" t="s">
        <v>376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1"/>
      <c r="Z167" s="23">
        <v>0</v>
      </c>
      <c r="AA167" s="21"/>
      <c r="AB167" s="23">
        <v>0</v>
      </c>
      <c r="AC167" s="23">
        <v>0</v>
      </c>
      <c r="AD167" s="23">
        <v>0</v>
      </c>
      <c r="AE167" s="21"/>
      <c r="AF167" s="21"/>
      <c r="AG167" s="23">
        <v>0</v>
      </c>
      <c r="AH167" s="22">
        <v>44530</v>
      </c>
      <c r="AI167" s="21"/>
      <c r="AJ167" s="21"/>
      <c r="AK167" s="21"/>
      <c r="AL167" s="21"/>
      <c r="AM167" s="21"/>
      <c r="AN167" s="21"/>
      <c r="AO167" s="21"/>
      <c r="AP167" s="23">
        <v>0</v>
      </c>
      <c r="AQ167" s="23">
        <v>0</v>
      </c>
      <c r="AR167" s="21"/>
    </row>
    <row r="168" spans="1:44" x14ac:dyDescent="0.25">
      <c r="A168" s="21">
        <v>891380103</v>
      </c>
      <c r="B168" s="21" t="s">
        <v>251</v>
      </c>
      <c r="C168" s="21"/>
      <c r="D168" s="21">
        <v>89960</v>
      </c>
      <c r="E168" s="21" t="s">
        <v>591</v>
      </c>
      <c r="F168" s="21" t="s">
        <v>592</v>
      </c>
      <c r="G168" s="21" t="s">
        <v>374</v>
      </c>
      <c r="H168" s="21" t="s">
        <v>374</v>
      </c>
      <c r="I168" s="21" t="str">
        <f t="shared" si="2"/>
        <v>891380103_NULL_NULL</v>
      </c>
      <c r="J168" s="22">
        <v>44461</v>
      </c>
      <c r="K168" s="23">
        <v>154000</v>
      </c>
      <c r="L168" s="23">
        <v>154000</v>
      </c>
      <c r="M168" s="21" t="s">
        <v>375</v>
      </c>
      <c r="N168" s="21" t="s">
        <v>672</v>
      </c>
      <c r="O168" s="21"/>
      <c r="P168" s="23">
        <v>0</v>
      </c>
      <c r="Q168" s="21"/>
      <c r="R168" s="21" t="s">
        <v>376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1"/>
      <c r="Z168" s="23">
        <v>0</v>
      </c>
      <c r="AA168" s="21"/>
      <c r="AB168" s="23">
        <v>0</v>
      </c>
      <c r="AC168" s="23">
        <v>0</v>
      </c>
      <c r="AD168" s="23">
        <v>0</v>
      </c>
      <c r="AE168" s="21"/>
      <c r="AF168" s="21"/>
      <c r="AG168" s="23">
        <v>0</v>
      </c>
      <c r="AH168" s="22">
        <v>44461</v>
      </c>
      <c r="AI168" s="21"/>
      <c r="AJ168" s="21"/>
      <c r="AK168" s="21"/>
      <c r="AL168" s="21"/>
      <c r="AM168" s="21"/>
      <c r="AN168" s="21"/>
      <c r="AO168" s="21"/>
      <c r="AP168" s="23">
        <v>0</v>
      </c>
      <c r="AQ168" s="23">
        <v>0</v>
      </c>
      <c r="AR168" s="21"/>
    </row>
    <row r="169" spans="1:44" x14ac:dyDescent="0.25">
      <c r="A169" s="21">
        <v>891380103</v>
      </c>
      <c r="B169" s="21" t="s">
        <v>251</v>
      </c>
      <c r="C169" s="21"/>
      <c r="D169" s="21">
        <v>91116</v>
      </c>
      <c r="E169" s="21" t="s">
        <v>593</v>
      </c>
      <c r="F169" s="21" t="s">
        <v>594</v>
      </c>
      <c r="G169" s="21" t="s">
        <v>374</v>
      </c>
      <c r="H169" s="21" t="s">
        <v>374</v>
      </c>
      <c r="I169" s="21" t="str">
        <f t="shared" si="2"/>
        <v>891380103_NULL_NULL</v>
      </c>
      <c r="J169" s="22">
        <v>44461</v>
      </c>
      <c r="K169" s="23">
        <v>136700</v>
      </c>
      <c r="L169" s="23">
        <v>136700</v>
      </c>
      <c r="M169" s="21" t="s">
        <v>375</v>
      </c>
      <c r="N169" s="21" t="s">
        <v>672</v>
      </c>
      <c r="O169" s="21"/>
      <c r="P169" s="23">
        <v>0</v>
      </c>
      <c r="Q169" s="21"/>
      <c r="R169" s="21" t="s">
        <v>376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1"/>
      <c r="Z169" s="23">
        <v>0</v>
      </c>
      <c r="AA169" s="21"/>
      <c r="AB169" s="23">
        <v>0</v>
      </c>
      <c r="AC169" s="23">
        <v>0</v>
      </c>
      <c r="AD169" s="23">
        <v>0</v>
      </c>
      <c r="AE169" s="21"/>
      <c r="AF169" s="21"/>
      <c r="AG169" s="23">
        <v>0</v>
      </c>
      <c r="AH169" s="22">
        <v>44461</v>
      </c>
      <c r="AI169" s="21"/>
      <c r="AJ169" s="21"/>
      <c r="AK169" s="21"/>
      <c r="AL169" s="21"/>
      <c r="AM169" s="21"/>
      <c r="AN169" s="21"/>
      <c r="AO169" s="21"/>
      <c r="AP169" s="23">
        <v>0</v>
      </c>
      <c r="AQ169" s="23">
        <v>0</v>
      </c>
      <c r="AR169" s="21"/>
    </row>
    <row r="170" spans="1:44" x14ac:dyDescent="0.25">
      <c r="A170" s="21">
        <v>891380103</v>
      </c>
      <c r="B170" s="21" t="s">
        <v>251</v>
      </c>
      <c r="C170" s="21"/>
      <c r="D170" s="21">
        <v>92331</v>
      </c>
      <c r="E170" s="21" t="s">
        <v>595</v>
      </c>
      <c r="F170" s="21" t="s">
        <v>596</v>
      </c>
      <c r="G170" s="21" t="s">
        <v>374</v>
      </c>
      <c r="H170" s="21" t="s">
        <v>374</v>
      </c>
      <c r="I170" s="21" t="str">
        <f t="shared" si="2"/>
        <v>891380103_NULL_NULL</v>
      </c>
      <c r="J170" s="22">
        <v>44461</v>
      </c>
      <c r="K170" s="23">
        <v>77100</v>
      </c>
      <c r="L170" s="23">
        <v>77100</v>
      </c>
      <c r="M170" s="21" t="s">
        <v>375</v>
      </c>
      <c r="N170" s="21" t="s">
        <v>672</v>
      </c>
      <c r="O170" s="21"/>
      <c r="P170" s="23">
        <v>0</v>
      </c>
      <c r="Q170" s="21"/>
      <c r="R170" s="21" t="s">
        <v>376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1"/>
      <c r="Z170" s="23">
        <v>0</v>
      </c>
      <c r="AA170" s="21"/>
      <c r="AB170" s="23">
        <v>0</v>
      </c>
      <c r="AC170" s="23">
        <v>0</v>
      </c>
      <c r="AD170" s="23">
        <v>0</v>
      </c>
      <c r="AE170" s="21"/>
      <c r="AF170" s="21"/>
      <c r="AG170" s="23">
        <v>0</v>
      </c>
      <c r="AH170" s="22">
        <v>44461</v>
      </c>
      <c r="AI170" s="21"/>
      <c r="AJ170" s="21"/>
      <c r="AK170" s="21"/>
      <c r="AL170" s="21"/>
      <c r="AM170" s="21"/>
      <c r="AN170" s="21"/>
      <c r="AO170" s="21"/>
      <c r="AP170" s="23">
        <v>0</v>
      </c>
      <c r="AQ170" s="23">
        <v>0</v>
      </c>
      <c r="AR170" s="21"/>
    </row>
    <row r="171" spans="1:44" x14ac:dyDescent="0.25">
      <c r="A171" s="21">
        <v>891380103</v>
      </c>
      <c r="B171" s="21" t="s">
        <v>251</v>
      </c>
      <c r="C171" s="21"/>
      <c r="D171" s="21">
        <v>95116</v>
      </c>
      <c r="E171" s="21" t="s">
        <v>597</v>
      </c>
      <c r="F171" s="21" t="s">
        <v>598</v>
      </c>
      <c r="G171" s="21" t="s">
        <v>374</v>
      </c>
      <c r="H171" s="21" t="s">
        <v>374</v>
      </c>
      <c r="I171" s="21" t="str">
        <f t="shared" si="2"/>
        <v>891380103_NULL_NULL</v>
      </c>
      <c r="J171" s="22">
        <v>44530</v>
      </c>
      <c r="K171" s="23">
        <v>16000</v>
      </c>
      <c r="L171" s="23">
        <v>16000</v>
      </c>
      <c r="M171" s="21" t="s">
        <v>375</v>
      </c>
      <c r="N171" s="21" t="s">
        <v>672</v>
      </c>
      <c r="O171" s="21"/>
      <c r="P171" s="23">
        <v>0</v>
      </c>
      <c r="Q171" s="21"/>
      <c r="R171" s="21" t="s">
        <v>376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1"/>
      <c r="Z171" s="23">
        <v>0</v>
      </c>
      <c r="AA171" s="21"/>
      <c r="AB171" s="23">
        <v>0</v>
      </c>
      <c r="AC171" s="23">
        <v>0</v>
      </c>
      <c r="AD171" s="23">
        <v>0</v>
      </c>
      <c r="AE171" s="21"/>
      <c r="AF171" s="21"/>
      <c r="AG171" s="23">
        <v>0</v>
      </c>
      <c r="AH171" s="22">
        <v>44530</v>
      </c>
      <c r="AI171" s="21"/>
      <c r="AJ171" s="21"/>
      <c r="AK171" s="21"/>
      <c r="AL171" s="21"/>
      <c r="AM171" s="21"/>
      <c r="AN171" s="21"/>
      <c r="AO171" s="21"/>
      <c r="AP171" s="23">
        <v>0</v>
      </c>
      <c r="AQ171" s="23">
        <v>0</v>
      </c>
      <c r="AR171" s="21"/>
    </row>
    <row r="172" spans="1:44" x14ac:dyDescent="0.25">
      <c r="A172" s="21">
        <v>891380103</v>
      </c>
      <c r="B172" s="21" t="s">
        <v>251</v>
      </c>
      <c r="C172" s="21"/>
      <c r="D172" s="21">
        <v>95730</v>
      </c>
      <c r="E172" s="21" t="s">
        <v>599</v>
      </c>
      <c r="F172" s="21" t="s">
        <v>600</v>
      </c>
      <c r="G172" s="21" t="s">
        <v>374</v>
      </c>
      <c r="H172" s="21" t="s">
        <v>374</v>
      </c>
      <c r="I172" s="21" t="str">
        <f t="shared" si="2"/>
        <v>891380103_NULL_NULL</v>
      </c>
      <c r="J172" s="22">
        <v>44461</v>
      </c>
      <c r="K172" s="23">
        <v>60900</v>
      </c>
      <c r="L172" s="23">
        <v>60900</v>
      </c>
      <c r="M172" s="21" t="s">
        <v>375</v>
      </c>
      <c r="N172" s="21" t="s">
        <v>672</v>
      </c>
      <c r="O172" s="21"/>
      <c r="P172" s="23">
        <v>0</v>
      </c>
      <c r="Q172" s="21"/>
      <c r="R172" s="21" t="s">
        <v>376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1"/>
      <c r="Z172" s="23">
        <v>0</v>
      </c>
      <c r="AA172" s="21"/>
      <c r="AB172" s="23">
        <v>0</v>
      </c>
      <c r="AC172" s="23">
        <v>0</v>
      </c>
      <c r="AD172" s="23">
        <v>0</v>
      </c>
      <c r="AE172" s="21"/>
      <c r="AF172" s="21"/>
      <c r="AG172" s="23">
        <v>0</v>
      </c>
      <c r="AH172" s="22">
        <v>44461</v>
      </c>
      <c r="AI172" s="21"/>
      <c r="AJ172" s="21"/>
      <c r="AK172" s="21"/>
      <c r="AL172" s="21"/>
      <c r="AM172" s="21"/>
      <c r="AN172" s="21"/>
      <c r="AO172" s="21"/>
      <c r="AP172" s="23">
        <v>0</v>
      </c>
      <c r="AQ172" s="23">
        <v>0</v>
      </c>
      <c r="AR172" s="21"/>
    </row>
    <row r="173" spans="1:44" x14ac:dyDescent="0.25">
      <c r="A173" s="21">
        <v>891380103</v>
      </c>
      <c r="B173" s="21" t="s">
        <v>251</v>
      </c>
      <c r="C173" s="21"/>
      <c r="D173" s="21">
        <v>95731</v>
      </c>
      <c r="E173" s="21" t="s">
        <v>601</v>
      </c>
      <c r="F173" s="21" t="s">
        <v>602</v>
      </c>
      <c r="G173" s="21" t="s">
        <v>374</v>
      </c>
      <c r="H173" s="21" t="s">
        <v>374</v>
      </c>
      <c r="I173" s="21" t="str">
        <f t="shared" si="2"/>
        <v>891380103_NULL_NULL</v>
      </c>
      <c r="J173" s="22">
        <v>44530</v>
      </c>
      <c r="K173" s="23">
        <v>91903</v>
      </c>
      <c r="L173" s="23">
        <v>91903</v>
      </c>
      <c r="M173" s="21" t="s">
        <v>375</v>
      </c>
      <c r="N173" s="21" t="s">
        <v>672</v>
      </c>
      <c r="O173" s="21"/>
      <c r="P173" s="23">
        <v>0</v>
      </c>
      <c r="Q173" s="21"/>
      <c r="R173" s="21" t="s">
        <v>376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1"/>
      <c r="Z173" s="23">
        <v>0</v>
      </c>
      <c r="AA173" s="21"/>
      <c r="AB173" s="23">
        <v>0</v>
      </c>
      <c r="AC173" s="23">
        <v>0</v>
      </c>
      <c r="AD173" s="23">
        <v>0</v>
      </c>
      <c r="AE173" s="21"/>
      <c r="AF173" s="21"/>
      <c r="AG173" s="23">
        <v>0</v>
      </c>
      <c r="AH173" s="22">
        <v>44530</v>
      </c>
      <c r="AI173" s="21"/>
      <c r="AJ173" s="21"/>
      <c r="AK173" s="21"/>
      <c r="AL173" s="21"/>
      <c r="AM173" s="21"/>
      <c r="AN173" s="21"/>
      <c r="AO173" s="21"/>
      <c r="AP173" s="23">
        <v>0</v>
      </c>
      <c r="AQ173" s="23">
        <v>0</v>
      </c>
      <c r="AR173" s="21"/>
    </row>
    <row r="174" spans="1:44" x14ac:dyDescent="0.25">
      <c r="A174" s="21">
        <v>891380103</v>
      </c>
      <c r="B174" s="21" t="s">
        <v>251</v>
      </c>
      <c r="C174" s="21"/>
      <c r="D174" s="21">
        <v>95931</v>
      </c>
      <c r="E174" s="21" t="s">
        <v>603</v>
      </c>
      <c r="F174" s="21" t="s">
        <v>604</v>
      </c>
      <c r="G174" s="21" t="s">
        <v>374</v>
      </c>
      <c r="H174" s="21" t="s">
        <v>374</v>
      </c>
      <c r="I174" s="21" t="str">
        <f t="shared" si="2"/>
        <v>891380103_NULL_NULL</v>
      </c>
      <c r="J174" s="22">
        <v>44461</v>
      </c>
      <c r="K174" s="23">
        <v>68700</v>
      </c>
      <c r="L174" s="23">
        <v>68700</v>
      </c>
      <c r="M174" s="21" t="s">
        <v>375</v>
      </c>
      <c r="N174" s="21" t="s">
        <v>672</v>
      </c>
      <c r="O174" s="21"/>
      <c r="P174" s="23">
        <v>0</v>
      </c>
      <c r="Q174" s="21"/>
      <c r="R174" s="21" t="s">
        <v>376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1"/>
      <c r="Z174" s="23">
        <v>0</v>
      </c>
      <c r="AA174" s="21"/>
      <c r="AB174" s="23">
        <v>0</v>
      </c>
      <c r="AC174" s="23">
        <v>0</v>
      </c>
      <c r="AD174" s="23">
        <v>0</v>
      </c>
      <c r="AE174" s="21"/>
      <c r="AF174" s="21"/>
      <c r="AG174" s="23">
        <v>0</v>
      </c>
      <c r="AH174" s="22">
        <v>44461</v>
      </c>
      <c r="AI174" s="21"/>
      <c r="AJ174" s="21"/>
      <c r="AK174" s="21"/>
      <c r="AL174" s="21"/>
      <c r="AM174" s="21"/>
      <c r="AN174" s="21"/>
      <c r="AO174" s="21"/>
      <c r="AP174" s="23">
        <v>0</v>
      </c>
      <c r="AQ174" s="23">
        <v>0</v>
      </c>
      <c r="AR174" s="21"/>
    </row>
    <row r="175" spans="1:44" x14ac:dyDescent="0.25">
      <c r="A175" s="21">
        <v>891380103</v>
      </c>
      <c r="B175" s="21" t="s">
        <v>251</v>
      </c>
      <c r="C175" s="21"/>
      <c r="D175" s="21">
        <v>96397</v>
      </c>
      <c r="E175" s="21" t="s">
        <v>605</v>
      </c>
      <c r="F175" s="21" t="s">
        <v>606</v>
      </c>
      <c r="G175" s="21" t="s">
        <v>374</v>
      </c>
      <c r="H175" s="21" t="s">
        <v>374</v>
      </c>
      <c r="I175" s="21" t="str">
        <f t="shared" si="2"/>
        <v>891380103_NULL_NULL</v>
      </c>
      <c r="J175" s="22">
        <v>44530</v>
      </c>
      <c r="K175" s="23">
        <v>3800</v>
      </c>
      <c r="L175" s="23">
        <v>3800</v>
      </c>
      <c r="M175" s="21" t="s">
        <v>375</v>
      </c>
      <c r="N175" s="21" t="s">
        <v>672</v>
      </c>
      <c r="O175" s="21"/>
      <c r="P175" s="23">
        <v>0</v>
      </c>
      <c r="Q175" s="21"/>
      <c r="R175" s="21" t="s">
        <v>376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1"/>
      <c r="Z175" s="23">
        <v>0</v>
      </c>
      <c r="AA175" s="21"/>
      <c r="AB175" s="23">
        <v>0</v>
      </c>
      <c r="AC175" s="23">
        <v>0</v>
      </c>
      <c r="AD175" s="23">
        <v>0</v>
      </c>
      <c r="AE175" s="21"/>
      <c r="AF175" s="21"/>
      <c r="AG175" s="23">
        <v>0</v>
      </c>
      <c r="AH175" s="22">
        <v>44530</v>
      </c>
      <c r="AI175" s="21"/>
      <c r="AJ175" s="21"/>
      <c r="AK175" s="21"/>
      <c r="AL175" s="21"/>
      <c r="AM175" s="21"/>
      <c r="AN175" s="21"/>
      <c r="AO175" s="21"/>
      <c r="AP175" s="23">
        <v>0</v>
      </c>
      <c r="AQ175" s="23">
        <v>0</v>
      </c>
      <c r="AR175" s="21"/>
    </row>
    <row r="176" spans="1:44" x14ac:dyDescent="0.25">
      <c r="A176" s="21">
        <v>891380103</v>
      </c>
      <c r="B176" s="21" t="s">
        <v>251</v>
      </c>
      <c r="C176" s="21"/>
      <c r="D176" s="21">
        <v>96594</v>
      </c>
      <c r="E176" s="21" t="s">
        <v>607</v>
      </c>
      <c r="F176" s="21" t="s">
        <v>608</v>
      </c>
      <c r="G176" s="21" t="s">
        <v>374</v>
      </c>
      <c r="H176" s="21" t="s">
        <v>374</v>
      </c>
      <c r="I176" s="21" t="str">
        <f t="shared" si="2"/>
        <v>891380103_NULL_NULL</v>
      </c>
      <c r="J176" s="22">
        <v>44461</v>
      </c>
      <c r="K176" s="23">
        <v>206400</v>
      </c>
      <c r="L176" s="23">
        <v>206400</v>
      </c>
      <c r="M176" s="21" t="s">
        <v>375</v>
      </c>
      <c r="N176" s="21" t="s">
        <v>672</v>
      </c>
      <c r="O176" s="21"/>
      <c r="P176" s="23">
        <v>0</v>
      </c>
      <c r="Q176" s="21"/>
      <c r="R176" s="21" t="s">
        <v>376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1"/>
      <c r="Z176" s="23">
        <v>0</v>
      </c>
      <c r="AA176" s="21"/>
      <c r="AB176" s="23">
        <v>0</v>
      </c>
      <c r="AC176" s="23">
        <v>0</v>
      </c>
      <c r="AD176" s="23">
        <v>0</v>
      </c>
      <c r="AE176" s="21"/>
      <c r="AF176" s="21"/>
      <c r="AG176" s="23">
        <v>0</v>
      </c>
      <c r="AH176" s="22">
        <v>44461</v>
      </c>
      <c r="AI176" s="21"/>
      <c r="AJ176" s="21"/>
      <c r="AK176" s="21"/>
      <c r="AL176" s="21"/>
      <c r="AM176" s="21"/>
      <c r="AN176" s="21"/>
      <c r="AO176" s="21"/>
      <c r="AP176" s="23">
        <v>0</v>
      </c>
      <c r="AQ176" s="23">
        <v>0</v>
      </c>
      <c r="AR176" s="21"/>
    </row>
    <row r="177" spans="1:44" x14ac:dyDescent="0.25">
      <c r="A177" s="21">
        <v>891380103</v>
      </c>
      <c r="B177" s="21" t="s">
        <v>251</v>
      </c>
      <c r="C177" s="21"/>
      <c r="D177" s="21">
        <v>96606</v>
      </c>
      <c r="E177" s="21" t="s">
        <v>609</v>
      </c>
      <c r="F177" s="21" t="s">
        <v>610</v>
      </c>
      <c r="G177" s="21" t="s">
        <v>374</v>
      </c>
      <c r="H177" s="21" t="s">
        <v>374</v>
      </c>
      <c r="I177" s="21" t="str">
        <f t="shared" si="2"/>
        <v>891380103_NULL_NULL</v>
      </c>
      <c r="J177" s="22">
        <v>44530</v>
      </c>
      <c r="K177" s="23">
        <v>91903</v>
      </c>
      <c r="L177" s="23">
        <v>91903</v>
      </c>
      <c r="M177" s="21" t="s">
        <v>375</v>
      </c>
      <c r="N177" s="21" t="s">
        <v>672</v>
      </c>
      <c r="O177" s="21"/>
      <c r="P177" s="23">
        <v>0</v>
      </c>
      <c r="Q177" s="21"/>
      <c r="R177" s="21" t="s">
        <v>376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1"/>
      <c r="Z177" s="23">
        <v>0</v>
      </c>
      <c r="AA177" s="21"/>
      <c r="AB177" s="23">
        <v>0</v>
      </c>
      <c r="AC177" s="23">
        <v>0</v>
      </c>
      <c r="AD177" s="23">
        <v>0</v>
      </c>
      <c r="AE177" s="21"/>
      <c r="AF177" s="21"/>
      <c r="AG177" s="23">
        <v>0</v>
      </c>
      <c r="AH177" s="22">
        <v>44530</v>
      </c>
      <c r="AI177" s="21"/>
      <c r="AJ177" s="21"/>
      <c r="AK177" s="21"/>
      <c r="AL177" s="21"/>
      <c r="AM177" s="21"/>
      <c r="AN177" s="21"/>
      <c r="AO177" s="21"/>
      <c r="AP177" s="23">
        <v>0</v>
      </c>
      <c r="AQ177" s="23">
        <v>0</v>
      </c>
      <c r="AR177" s="21"/>
    </row>
    <row r="178" spans="1:44" x14ac:dyDescent="0.25">
      <c r="A178" s="21">
        <v>891380103</v>
      </c>
      <c r="B178" s="21" t="s">
        <v>251</v>
      </c>
      <c r="C178" s="21"/>
      <c r="D178" s="21">
        <v>96607</v>
      </c>
      <c r="E178" s="21" t="s">
        <v>611</v>
      </c>
      <c r="F178" s="21" t="s">
        <v>612</v>
      </c>
      <c r="G178" s="21" t="s">
        <v>374</v>
      </c>
      <c r="H178" s="21" t="s">
        <v>374</v>
      </c>
      <c r="I178" s="21" t="str">
        <f t="shared" si="2"/>
        <v>891380103_NULL_NULL</v>
      </c>
      <c r="J178" s="22">
        <v>44461</v>
      </c>
      <c r="K178" s="23">
        <v>221700</v>
      </c>
      <c r="L178" s="23">
        <v>221700</v>
      </c>
      <c r="M178" s="21" t="s">
        <v>375</v>
      </c>
      <c r="N178" s="21" t="s">
        <v>672</v>
      </c>
      <c r="O178" s="21"/>
      <c r="P178" s="23">
        <v>0</v>
      </c>
      <c r="Q178" s="21"/>
      <c r="R178" s="21" t="s">
        <v>376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1"/>
      <c r="Z178" s="23">
        <v>0</v>
      </c>
      <c r="AA178" s="21"/>
      <c r="AB178" s="23">
        <v>0</v>
      </c>
      <c r="AC178" s="23">
        <v>0</v>
      </c>
      <c r="AD178" s="23">
        <v>0</v>
      </c>
      <c r="AE178" s="21"/>
      <c r="AF178" s="21"/>
      <c r="AG178" s="23">
        <v>0</v>
      </c>
      <c r="AH178" s="22">
        <v>44461</v>
      </c>
      <c r="AI178" s="21"/>
      <c r="AJ178" s="21"/>
      <c r="AK178" s="21"/>
      <c r="AL178" s="21"/>
      <c r="AM178" s="21"/>
      <c r="AN178" s="21"/>
      <c r="AO178" s="21"/>
      <c r="AP178" s="23">
        <v>0</v>
      </c>
      <c r="AQ178" s="23">
        <v>0</v>
      </c>
      <c r="AR178" s="21"/>
    </row>
    <row r="179" spans="1:44" x14ac:dyDescent="0.25">
      <c r="A179" s="21">
        <v>891380103</v>
      </c>
      <c r="B179" s="21" t="s">
        <v>251</v>
      </c>
      <c r="C179" s="21"/>
      <c r="D179" s="21">
        <v>96626</v>
      </c>
      <c r="E179" s="21" t="s">
        <v>613</v>
      </c>
      <c r="F179" s="21" t="s">
        <v>614</v>
      </c>
      <c r="G179" s="21" t="s">
        <v>374</v>
      </c>
      <c r="H179" s="21" t="s">
        <v>374</v>
      </c>
      <c r="I179" s="21" t="str">
        <f t="shared" si="2"/>
        <v>891380103_NULL_NULL</v>
      </c>
      <c r="J179" s="22">
        <v>44461</v>
      </c>
      <c r="K179" s="23">
        <v>59600</v>
      </c>
      <c r="L179" s="23">
        <v>59600</v>
      </c>
      <c r="M179" s="21" t="s">
        <v>375</v>
      </c>
      <c r="N179" s="21" t="s">
        <v>672</v>
      </c>
      <c r="O179" s="21"/>
      <c r="P179" s="23">
        <v>0</v>
      </c>
      <c r="Q179" s="21"/>
      <c r="R179" s="21" t="s">
        <v>376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1"/>
      <c r="Z179" s="23">
        <v>0</v>
      </c>
      <c r="AA179" s="21"/>
      <c r="AB179" s="23">
        <v>0</v>
      </c>
      <c r="AC179" s="23">
        <v>0</v>
      </c>
      <c r="AD179" s="23">
        <v>0</v>
      </c>
      <c r="AE179" s="21"/>
      <c r="AF179" s="21"/>
      <c r="AG179" s="23">
        <v>0</v>
      </c>
      <c r="AH179" s="22">
        <v>44461</v>
      </c>
      <c r="AI179" s="21"/>
      <c r="AJ179" s="21"/>
      <c r="AK179" s="21"/>
      <c r="AL179" s="21"/>
      <c r="AM179" s="21"/>
      <c r="AN179" s="21"/>
      <c r="AO179" s="21"/>
      <c r="AP179" s="23">
        <v>0</v>
      </c>
      <c r="AQ179" s="23">
        <v>0</v>
      </c>
      <c r="AR179" s="21"/>
    </row>
    <row r="180" spans="1:44" x14ac:dyDescent="0.25">
      <c r="A180" s="21">
        <v>891380103</v>
      </c>
      <c r="B180" s="21" t="s">
        <v>251</v>
      </c>
      <c r="C180" s="21"/>
      <c r="D180" s="21">
        <v>96641</v>
      </c>
      <c r="E180" s="21" t="s">
        <v>615</v>
      </c>
      <c r="F180" s="21" t="s">
        <v>616</v>
      </c>
      <c r="G180" s="21" t="s">
        <v>374</v>
      </c>
      <c r="H180" s="21" t="s">
        <v>374</v>
      </c>
      <c r="I180" s="21" t="str">
        <f t="shared" si="2"/>
        <v>891380103_NULL_NULL</v>
      </c>
      <c r="J180" s="22">
        <v>44461</v>
      </c>
      <c r="K180" s="23">
        <v>424900</v>
      </c>
      <c r="L180" s="23">
        <v>424900</v>
      </c>
      <c r="M180" s="21" t="s">
        <v>375</v>
      </c>
      <c r="N180" s="21" t="s">
        <v>672</v>
      </c>
      <c r="O180" s="21"/>
      <c r="P180" s="23">
        <v>0</v>
      </c>
      <c r="Q180" s="21"/>
      <c r="R180" s="21" t="s">
        <v>376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1"/>
      <c r="Z180" s="23">
        <v>0</v>
      </c>
      <c r="AA180" s="21"/>
      <c r="AB180" s="23">
        <v>0</v>
      </c>
      <c r="AC180" s="23">
        <v>0</v>
      </c>
      <c r="AD180" s="23">
        <v>0</v>
      </c>
      <c r="AE180" s="21"/>
      <c r="AF180" s="21"/>
      <c r="AG180" s="23">
        <v>0</v>
      </c>
      <c r="AH180" s="22">
        <v>44461</v>
      </c>
      <c r="AI180" s="21"/>
      <c r="AJ180" s="21"/>
      <c r="AK180" s="21"/>
      <c r="AL180" s="21"/>
      <c r="AM180" s="21"/>
      <c r="AN180" s="21"/>
      <c r="AO180" s="21"/>
      <c r="AP180" s="23">
        <v>0</v>
      </c>
      <c r="AQ180" s="23">
        <v>0</v>
      </c>
      <c r="AR180" s="21"/>
    </row>
    <row r="181" spans="1:44" x14ac:dyDescent="0.25">
      <c r="A181" s="21">
        <v>891380103</v>
      </c>
      <c r="B181" s="21" t="s">
        <v>251</v>
      </c>
      <c r="C181" s="21"/>
      <c r="D181" s="21">
        <v>96687</v>
      </c>
      <c r="E181" s="21" t="s">
        <v>617</v>
      </c>
      <c r="F181" s="21" t="s">
        <v>618</v>
      </c>
      <c r="G181" s="21" t="s">
        <v>374</v>
      </c>
      <c r="H181" s="21" t="s">
        <v>374</v>
      </c>
      <c r="I181" s="21" t="str">
        <f t="shared" si="2"/>
        <v>891380103_NULL_NULL</v>
      </c>
      <c r="J181" s="22">
        <v>44461</v>
      </c>
      <c r="K181" s="23">
        <v>59600</v>
      </c>
      <c r="L181" s="23">
        <v>59600</v>
      </c>
      <c r="M181" s="21" t="s">
        <v>375</v>
      </c>
      <c r="N181" s="21" t="s">
        <v>672</v>
      </c>
      <c r="O181" s="21"/>
      <c r="P181" s="23">
        <v>0</v>
      </c>
      <c r="Q181" s="21"/>
      <c r="R181" s="21" t="s">
        <v>376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1"/>
      <c r="Z181" s="23">
        <v>0</v>
      </c>
      <c r="AA181" s="21"/>
      <c r="AB181" s="23">
        <v>0</v>
      </c>
      <c r="AC181" s="23">
        <v>0</v>
      </c>
      <c r="AD181" s="23">
        <v>0</v>
      </c>
      <c r="AE181" s="21"/>
      <c r="AF181" s="21"/>
      <c r="AG181" s="23">
        <v>0</v>
      </c>
      <c r="AH181" s="22">
        <v>44461</v>
      </c>
      <c r="AI181" s="21"/>
      <c r="AJ181" s="21"/>
      <c r="AK181" s="21"/>
      <c r="AL181" s="21"/>
      <c r="AM181" s="21"/>
      <c r="AN181" s="21"/>
      <c r="AO181" s="21"/>
      <c r="AP181" s="23">
        <v>0</v>
      </c>
      <c r="AQ181" s="23">
        <v>0</v>
      </c>
      <c r="AR181" s="21"/>
    </row>
    <row r="182" spans="1:44" x14ac:dyDescent="0.25">
      <c r="A182" s="21">
        <v>891380103</v>
      </c>
      <c r="B182" s="21" t="s">
        <v>251</v>
      </c>
      <c r="C182" s="21"/>
      <c r="D182" s="21">
        <v>96702</v>
      </c>
      <c r="E182" s="21" t="s">
        <v>619</v>
      </c>
      <c r="F182" s="21" t="s">
        <v>620</v>
      </c>
      <c r="G182" s="21" t="s">
        <v>374</v>
      </c>
      <c r="H182" s="21" t="s">
        <v>374</v>
      </c>
      <c r="I182" s="21" t="str">
        <f t="shared" si="2"/>
        <v>891380103_NULL_NULL</v>
      </c>
      <c r="J182" s="22">
        <v>44461</v>
      </c>
      <c r="K182" s="23">
        <v>75900</v>
      </c>
      <c r="L182" s="23">
        <v>75900</v>
      </c>
      <c r="M182" s="21" t="s">
        <v>375</v>
      </c>
      <c r="N182" s="21" t="s">
        <v>672</v>
      </c>
      <c r="O182" s="21"/>
      <c r="P182" s="23">
        <v>0</v>
      </c>
      <c r="Q182" s="21"/>
      <c r="R182" s="21" t="s">
        <v>376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1"/>
      <c r="Z182" s="23">
        <v>0</v>
      </c>
      <c r="AA182" s="21"/>
      <c r="AB182" s="23">
        <v>0</v>
      </c>
      <c r="AC182" s="23">
        <v>0</v>
      </c>
      <c r="AD182" s="23">
        <v>0</v>
      </c>
      <c r="AE182" s="21"/>
      <c r="AF182" s="21"/>
      <c r="AG182" s="23">
        <v>0</v>
      </c>
      <c r="AH182" s="22">
        <v>44461</v>
      </c>
      <c r="AI182" s="21"/>
      <c r="AJ182" s="21"/>
      <c r="AK182" s="21"/>
      <c r="AL182" s="21"/>
      <c r="AM182" s="21"/>
      <c r="AN182" s="21"/>
      <c r="AO182" s="21"/>
      <c r="AP182" s="23">
        <v>0</v>
      </c>
      <c r="AQ182" s="23">
        <v>0</v>
      </c>
      <c r="AR182" s="21"/>
    </row>
    <row r="183" spans="1:44" x14ac:dyDescent="0.25">
      <c r="A183" s="21">
        <v>891380103</v>
      </c>
      <c r="B183" s="21" t="s">
        <v>251</v>
      </c>
      <c r="C183" s="21"/>
      <c r="D183" s="21">
        <v>97480</v>
      </c>
      <c r="E183" s="21" t="s">
        <v>621</v>
      </c>
      <c r="F183" s="21" t="s">
        <v>622</v>
      </c>
      <c r="G183" s="21" t="s">
        <v>374</v>
      </c>
      <c r="H183" s="21" t="s">
        <v>374</v>
      </c>
      <c r="I183" s="21" t="str">
        <f t="shared" si="2"/>
        <v>891380103_NULL_NULL</v>
      </c>
      <c r="J183" s="22">
        <v>44461</v>
      </c>
      <c r="K183" s="23">
        <v>66400</v>
      </c>
      <c r="L183" s="23">
        <v>66400</v>
      </c>
      <c r="M183" s="21" t="s">
        <v>375</v>
      </c>
      <c r="N183" s="21" t="s">
        <v>672</v>
      </c>
      <c r="O183" s="21"/>
      <c r="P183" s="23">
        <v>0</v>
      </c>
      <c r="Q183" s="21"/>
      <c r="R183" s="21" t="s">
        <v>376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1"/>
      <c r="Z183" s="23">
        <v>0</v>
      </c>
      <c r="AA183" s="21"/>
      <c r="AB183" s="23">
        <v>0</v>
      </c>
      <c r="AC183" s="23">
        <v>0</v>
      </c>
      <c r="AD183" s="23">
        <v>0</v>
      </c>
      <c r="AE183" s="21"/>
      <c r="AF183" s="21"/>
      <c r="AG183" s="23">
        <v>0</v>
      </c>
      <c r="AH183" s="22">
        <v>44461</v>
      </c>
      <c r="AI183" s="21"/>
      <c r="AJ183" s="21"/>
      <c r="AK183" s="21"/>
      <c r="AL183" s="21"/>
      <c r="AM183" s="21"/>
      <c r="AN183" s="21"/>
      <c r="AO183" s="21"/>
      <c r="AP183" s="23">
        <v>0</v>
      </c>
      <c r="AQ183" s="23">
        <v>0</v>
      </c>
      <c r="AR183" s="21"/>
    </row>
    <row r="184" spans="1:44" x14ac:dyDescent="0.25">
      <c r="A184" s="21">
        <v>891380103</v>
      </c>
      <c r="B184" s="21" t="s">
        <v>251</v>
      </c>
      <c r="C184" s="21"/>
      <c r="D184" s="21">
        <v>97507</v>
      </c>
      <c r="E184" s="21" t="s">
        <v>623</v>
      </c>
      <c r="F184" s="21" t="s">
        <v>624</v>
      </c>
      <c r="G184" s="21" t="s">
        <v>374</v>
      </c>
      <c r="H184" s="21" t="s">
        <v>374</v>
      </c>
      <c r="I184" s="21" t="str">
        <f t="shared" si="2"/>
        <v>891380103_NULL_NULL</v>
      </c>
      <c r="J184" s="22">
        <v>44461</v>
      </c>
      <c r="K184" s="23">
        <v>65500</v>
      </c>
      <c r="L184" s="23">
        <v>65500</v>
      </c>
      <c r="M184" s="21" t="s">
        <v>375</v>
      </c>
      <c r="N184" s="21" t="s">
        <v>672</v>
      </c>
      <c r="O184" s="21"/>
      <c r="P184" s="23">
        <v>0</v>
      </c>
      <c r="Q184" s="21"/>
      <c r="R184" s="21" t="s">
        <v>376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1"/>
      <c r="Z184" s="23">
        <v>0</v>
      </c>
      <c r="AA184" s="21"/>
      <c r="AB184" s="23">
        <v>0</v>
      </c>
      <c r="AC184" s="23">
        <v>0</v>
      </c>
      <c r="AD184" s="23">
        <v>0</v>
      </c>
      <c r="AE184" s="21"/>
      <c r="AF184" s="21"/>
      <c r="AG184" s="23">
        <v>0</v>
      </c>
      <c r="AH184" s="22">
        <v>44461</v>
      </c>
      <c r="AI184" s="21"/>
      <c r="AJ184" s="21"/>
      <c r="AK184" s="21"/>
      <c r="AL184" s="21"/>
      <c r="AM184" s="21"/>
      <c r="AN184" s="21"/>
      <c r="AO184" s="21"/>
      <c r="AP184" s="23">
        <v>0</v>
      </c>
      <c r="AQ184" s="23">
        <v>0</v>
      </c>
      <c r="AR184" s="21"/>
    </row>
    <row r="185" spans="1:44" x14ac:dyDescent="0.25">
      <c r="A185" s="21">
        <v>891380103</v>
      </c>
      <c r="B185" s="21" t="s">
        <v>251</v>
      </c>
      <c r="C185" s="21"/>
      <c r="D185" s="21">
        <v>97642</v>
      </c>
      <c r="E185" s="21" t="s">
        <v>625</v>
      </c>
      <c r="F185" s="21" t="s">
        <v>626</v>
      </c>
      <c r="G185" s="21" t="s">
        <v>374</v>
      </c>
      <c r="H185" s="21" t="s">
        <v>374</v>
      </c>
      <c r="I185" s="21" t="str">
        <f t="shared" si="2"/>
        <v>891380103_NULL_NULL</v>
      </c>
      <c r="J185" s="22">
        <v>44461</v>
      </c>
      <c r="K185" s="23">
        <v>86500</v>
      </c>
      <c r="L185" s="23">
        <v>86500</v>
      </c>
      <c r="M185" s="21" t="s">
        <v>375</v>
      </c>
      <c r="N185" s="21" t="s">
        <v>672</v>
      </c>
      <c r="O185" s="21"/>
      <c r="P185" s="23">
        <v>0</v>
      </c>
      <c r="Q185" s="21"/>
      <c r="R185" s="21" t="s">
        <v>376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1"/>
      <c r="Z185" s="23">
        <v>0</v>
      </c>
      <c r="AA185" s="21"/>
      <c r="AB185" s="23">
        <v>0</v>
      </c>
      <c r="AC185" s="23">
        <v>0</v>
      </c>
      <c r="AD185" s="23">
        <v>0</v>
      </c>
      <c r="AE185" s="21"/>
      <c r="AF185" s="21"/>
      <c r="AG185" s="23">
        <v>0</v>
      </c>
      <c r="AH185" s="22">
        <v>44461</v>
      </c>
      <c r="AI185" s="21"/>
      <c r="AJ185" s="21"/>
      <c r="AK185" s="21"/>
      <c r="AL185" s="21"/>
      <c r="AM185" s="21"/>
      <c r="AN185" s="21"/>
      <c r="AO185" s="21"/>
      <c r="AP185" s="23">
        <v>0</v>
      </c>
      <c r="AQ185" s="23">
        <v>0</v>
      </c>
      <c r="AR185" s="21"/>
    </row>
    <row r="186" spans="1:44" x14ac:dyDescent="0.25">
      <c r="A186" s="21">
        <v>891380103</v>
      </c>
      <c r="B186" s="21" t="s">
        <v>251</v>
      </c>
      <c r="C186" s="21"/>
      <c r="D186" s="21">
        <v>98122</v>
      </c>
      <c r="E186" s="21" t="s">
        <v>627</v>
      </c>
      <c r="F186" s="21" t="s">
        <v>628</v>
      </c>
      <c r="G186" s="21" t="s">
        <v>374</v>
      </c>
      <c r="H186" s="21" t="s">
        <v>374</v>
      </c>
      <c r="I186" s="21" t="str">
        <f t="shared" si="2"/>
        <v>891380103_NULL_NULL</v>
      </c>
      <c r="J186" s="22">
        <v>44461</v>
      </c>
      <c r="K186" s="23">
        <v>112200</v>
      </c>
      <c r="L186" s="23">
        <v>112200</v>
      </c>
      <c r="M186" s="21" t="s">
        <v>375</v>
      </c>
      <c r="N186" s="21" t="s">
        <v>672</v>
      </c>
      <c r="O186" s="21"/>
      <c r="P186" s="23">
        <v>0</v>
      </c>
      <c r="Q186" s="21"/>
      <c r="R186" s="21" t="s">
        <v>376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1"/>
      <c r="Z186" s="23">
        <v>0</v>
      </c>
      <c r="AA186" s="21"/>
      <c r="AB186" s="23">
        <v>0</v>
      </c>
      <c r="AC186" s="23">
        <v>0</v>
      </c>
      <c r="AD186" s="23">
        <v>0</v>
      </c>
      <c r="AE186" s="21"/>
      <c r="AF186" s="21"/>
      <c r="AG186" s="23">
        <v>0</v>
      </c>
      <c r="AH186" s="22">
        <v>44461</v>
      </c>
      <c r="AI186" s="21"/>
      <c r="AJ186" s="21"/>
      <c r="AK186" s="21"/>
      <c r="AL186" s="21"/>
      <c r="AM186" s="21"/>
      <c r="AN186" s="21"/>
      <c r="AO186" s="21"/>
      <c r="AP186" s="23">
        <v>0</v>
      </c>
      <c r="AQ186" s="23">
        <v>0</v>
      </c>
      <c r="AR186" s="21"/>
    </row>
    <row r="187" spans="1:44" x14ac:dyDescent="0.25">
      <c r="A187" s="21">
        <v>891380103</v>
      </c>
      <c r="B187" s="21" t="s">
        <v>251</v>
      </c>
      <c r="C187" s="21"/>
      <c r="D187" s="21">
        <v>98545</v>
      </c>
      <c r="E187" s="21" t="s">
        <v>629</v>
      </c>
      <c r="F187" s="21" t="s">
        <v>630</v>
      </c>
      <c r="G187" s="21" t="s">
        <v>374</v>
      </c>
      <c r="H187" s="21" t="s">
        <v>374</v>
      </c>
      <c r="I187" s="21" t="str">
        <f t="shared" si="2"/>
        <v>891380103_NULL_NULL</v>
      </c>
      <c r="J187" s="22">
        <v>44461</v>
      </c>
      <c r="K187" s="23">
        <v>184200</v>
      </c>
      <c r="L187" s="23">
        <v>184200</v>
      </c>
      <c r="M187" s="21" t="s">
        <v>375</v>
      </c>
      <c r="N187" s="21" t="s">
        <v>672</v>
      </c>
      <c r="O187" s="21"/>
      <c r="P187" s="23">
        <v>0</v>
      </c>
      <c r="Q187" s="21"/>
      <c r="R187" s="21" t="s">
        <v>376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1"/>
      <c r="Z187" s="23">
        <v>0</v>
      </c>
      <c r="AA187" s="21"/>
      <c r="AB187" s="23">
        <v>0</v>
      </c>
      <c r="AC187" s="23">
        <v>0</v>
      </c>
      <c r="AD187" s="23">
        <v>0</v>
      </c>
      <c r="AE187" s="21"/>
      <c r="AF187" s="21"/>
      <c r="AG187" s="23">
        <v>0</v>
      </c>
      <c r="AH187" s="22">
        <v>44461</v>
      </c>
      <c r="AI187" s="21"/>
      <c r="AJ187" s="21"/>
      <c r="AK187" s="21"/>
      <c r="AL187" s="21"/>
      <c r="AM187" s="21"/>
      <c r="AN187" s="21"/>
      <c r="AO187" s="21"/>
      <c r="AP187" s="23">
        <v>0</v>
      </c>
      <c r="AQ187" s="23">
        <v>0</v>
      </c>
      <c r="AR187" s="21"/>
    </row>
    <row r="188" spans="1:44" x14ac:dyDescent="0.25">
      <c r="A188" s="21">
        <v>891380103</v>
      </c>
      <c r="B188" s="21" t="s">
        <v>251</v>
      </c>
      <c r="C188" s="21"/>
      <c r="D188" s="21">
        <v>98569</v>
      </c>
      <c r="E188" s="21" t="s">
        <v>631</v>
      </c>
      <c r="F188" s="21" t="s">
        <v>632</v>
      </c>
      <c r="G188" s="21" t="s">
        <v>374</v>
      </c>
      <c r="H188" s="21" t="s">
        <v>374</v>
      </c>
      <c r="I188" s="21" t="str">
        <f t="shared" si="2"/>
        <v>891380103_NULL_NULL</v>
      </c>
      <c r="J188" s="22">
        <v>44461</v>
      </c>
      <c r="K188" s="23">
        <v>127600</v>
      </c>
      <c r="L188" s="23">
        <v>127600</v>
      </c>
      <c r="M188" s="21" t="s">
        <v>375</v>
      </c>
      <c r="N188" s="21" t="s">
        <v>672</v>
      </c>
      <c r="O188" s="21"/>
      <c r="P188" s="23">
        <v>0</v>
      </c>
      <c r="Q188" s="21"/>
      <c r="R188" s="21" t="s">
        <v>376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1"/>
      <c r="Z188" s="23">
        <v>0</v>
      </c>
      <c r="AA188" s="21"/>
      <c r="AB188" s="23">
        <v>0</v>
      </c>
      <c r="AC188" s="23">
        <v>0</v>
      </c>
      <c r="AD188" s="23">
        <v>0</v>
      </c>
      <c r="AE188" s="21"/>
      <c r="AF188" s="21"/>
      <c r="AG188" s="23">
        <v>0</v>
      </c>
      <c r="AH188" s="22">
        <v>44461</v>
      </c>
      <c r="AI188" s="21"/>
      <c r="AJ188" s="21"/>
      <c r="AK188" s="21"/>
      <c r="AL188" s="21"/>
      <c r="AM188" s="21"/>
      <c r="AN188" s="21"/>
      <c r="AO188" s="21"/>
      <c r="AP188" s="23">
        <v>0</v>
      </c>
      <c r="AQ188" s="23">
        <v>0</v>
      </c>
      <c r="AR188" s="21"/>
    </row>
    <row r="189" spans="1:44" x14ac:dyDescent="0.25">
      <c r="A189" s="21">
        <v>891380103</v>
      </c>
      <c r="B189" s="21" t="s">
        <v>251</v>
      </c>
      <c r="C189" s="21"/>
      <c r="D189" s="21">
        <v>98575</v>
      </c>
      <c r="E189" s="21" t="s">
        <v>633</v>
      </c>
      <c r="F189" s="21" t="s">
        <v>634</v>
      </c>
      <c r="G189" s="21" t="s">
        <v>374</v>
      </c>
      <c r="H189" s="21" t="s">
        <v>374</v>
      </c>
      <c r="I189" s="21" t="str">
        <f t="shared" si="2"/>
        <v>891380103_NULL_NULL</v>
      </c>
      <c r="J189" s="22">
        <v>44461</v>
      </c>
      <c r="K189" s="23">
        <v>59600</v>
      </c>
      <c r="L189" s="23">
        <v>59600</v>
      </c>
      <c r="M189" s="21" t="s">
        <v>375</v>
      </c>
      <c r="N189" s="21" t="s">
        <v>672</v>
      </c>
      <c r="O189" s="21"/>
      <c r="P189" s="23">
        <v>0</v>
      </c>
      <c r="Q189" s="21"/>
      <c r="R189" s="21" t="s">
        <v>376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1"/>
      <c r="Z189" s="23">
        <v>0</v>
      </c>
      <c r="AA189" s="21"/>
      <c r="AB189" s="23">
        <v>0</v>
      </c>
      <c r="AC189" s="23">
        <v>0</v>
      </c>
      <c r="AD189" s="23">
        <v>0</v>
      </c>
      <c r="AE189" s="21"/>
      <c r="AF189" s="21"/>
      <c r="AG189" s="23">
        <v>0</v>
      </c>
      <c r="AH189" s="22">
        <v>44461</v>
      </c>
      <c r="AI189" s="21"/>
      <c r="AJ189" s="21"/>
      <c r="AK189" s="21"/>
      <c r="AL189" s="21"/>
      <c r="AM189" s="21"/>
      <c r="AN189" s="21"/>
      <c r="AO189" s="21"/>
      <c r="AP189" s="23">
        <v>0</v>
      </c>
      <c r="AQ189" s="23">
        <v>0</v>
      </c>
      <c r="AR189" s="21"/>
    </row>
    <row r="190" spans="1:44" x14ac:dyDescent="0.25">
      <c r="A190" s="21">
        <v>891380103</v>
      </c>
      <c r="B190" s="21" t="s">
        <v>251</v>
      </c>
      <c r="C190" s="21"/>
      <c r="D190" s="21">
        <v>98576</v>
      </c>
      <c r="E190" s="21" t="s">
        <v>635</v>
      </c>
      <c r="F190" s="21" t="s">
        <v>636</v>
      </c>
      <c r="G190" s="21" t="s">
        <v>374</v>
      </c>
      <c r="H190" s="21" t="s">
        <v>374</v>
      </c>
      <c r="I190" s="21" t="str">
        <f t="shared" si="2"/>
        <v>891380103_NULL_NULL</v>
      </c>
      <c r="J190" s="22">
        <v>44530</v>
      </c>
      <c r="K190" s="23">
        <v>91903</v>
      </c>
      <c r="L190" s="23">
        <v>91903</v>
      </c>
      <c r="M190" s="21" t="s">
        <v>375</v>
      </c>
      <c r="N190" s="21" t="s">
        <v>672</v>
      </c>
      <c r="O190" s="21"/>
      <c r="P190" s="23">
        <v>0</v>
      </c>
      <c r="Q190" s="21"/>
      <c r="R190" s="21" t="s">
        <v>376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1"/>
      <c r="Z190" s="23">
        <v>0</v>
      </c>
      <c r="AA190" s="21"/>
      <c r="AB190" s="23">
        <v>0</v>
      </c>
      <c r="AC190" s="23">
        <v>0</v>
      </c>
      <c r="AD190" s="23">
        <v>0</v>
      </c>
      <c r="AE190" s="21"/>
      <c r="AF190" s="21"/>
      <c r="AG190" s="23">
        <v>0</v>
      </c>
      <c r="AH190" s="22">
        <v>44530</v>
      </c>
      <c r="AI190" s="21"/>
      <c r="AJ190" s="21"/>
      <c r="AK190" s="21"/>
      <c r="AL190" s="21"/>
      <c r="AM190" s="21"/>
      <c r="AN190" s="21"/>
      <c r="AO190" s="21"/>
      <c r="AP190" s="23">
        <v>0</v>
      </c>
      <c r="AQ190" s="23">
        <v>0</v>
      </c>
      <c r="AR190" s="21"/>
    </row>
    <row r="191" spans="1:44" x14ac:dyDescent="0.25">
      <c r="A191" s="21">
        <v>891380103</v>
      </c>
      <c r="B191" s="21" t="s">
        <v>251</v>
      </c>
      <c r="C191" s="21"/>
      <c r="D191" s="21">
        <v>98913</v>
      </c>
      <c r="E191" s="21" t="s">
        <v>637</v>
      </c>
      <c r="F191" s="21" t="s">
        <v>638</v>
      </c>
      <c r="G191" s="21" t="s">
        <v>374</v>
      </c>
      <c r="H191" s="21" t="s">
        <v>374</v>
      </c>
      <c r="I191" s="21" t="str">
        <f t="shared" si="2"/>
        <v>891380103_NULL_NULL</v>
      </c>
      <c r="J191" s="22">
        <v>44461</v>
      </c>
      <c r="K191" s="23">
        <v>391900</v>
      </c>
      <c r="L191" s="23">
        <v>391900</v>
      </c>
      <c r="M191" s="21" t="s">
        <v>375</v>
      </c>
      <c r="N191" s="21" t="s">
        <v>672</v>
      </c>
      <c r="O191" s="21"/>
      <c r="P191" s="23">
        <v>0</v>
      </c>
      <c r="Q191" s="21"/>
      <c r="R191" s="21" t="s">
        <v>376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1"/>
      <c r="Z191" s="23">
        <v>0</v>
      </c>
      <c r="AA191" s="21"/>
      <c r="AB191" s="23">
        <v>0</v>
      </c>
      <c r="AC191" s="23">
        <v>0</v>
      </c>
      <c r="AD191" s="23">
        <v>0</v>
      </c>
      <c r="AE191" s="21"/>
      <c r="AF191" s="21"/>
      <c r="AG191" s="23">
        <v>0</v>
      </c>
      <c r="AH191" s="22">
        <v>44461</v>
      </c>
      <c r="AI191" s="21"/>
      <c r="AJ191" s="21"/>
      <c r="AK191" s="21"/>
      <c r="AL191" s="21"/>
      <c r="AM191" s="21"/>
      <c r="AN191" s="21"/>
      <c r="AO191" s="21"/>
      <c r="AP191" s="23">
        <v>0</v>
      </c>
      <c r="AQ191" s="23">
        <v>0</v>
      </c>
      <c r="AR191" s="21"/>
    </row>
    <row r="192" spans="1:44" x14ac:dyDescent="0.25">
      <c r="A192" s="21">
        <v>891380103</v>
      </c>
      <c r="B192" s="21" t="s">
        <v>251</v>
      </c>
      <c r="C192" s="21"/>
      <c r="D192" s="21">
        <v>98948</v>
      </c>
      <c r="E192" s="21" t="s">
        <v>639</v>
      </c>
      <c r="F192" s="21" t="s">
        <v>640</v>
      </c>
      <c r="G192" s="21" t="s">
        <v>374</v>
      </c>
      <c r="H192" s="21" t="s">
        <v>374</v>
      </c>
      <c r="I192" s="21" t="str">
        <f t="shared" si="2"/>
        <v>891380103_NULL_NULL</v>
      </c>
      <c r="J192" s="22">
        <v>44461</v>
      </c>
      <c r="K192" s="23">
        <v>66800</v>
      </c>
      <c r="L192" s="23">
        <v>66800</v>
      </c>
      <c r="M192" s="21" t="s">
        <v>375</v>
      </c>
      <c r="N192" s="21" t="s">
        <v>672</v>
      </c>
      <c r="O192" s="21"/>
      <c r="P192" s="23">
        <v>0</v>
      </c>
      <c r="Q192" s="21"/>
      <c r="R192" s="21" t="s">
        <v>376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1"/>
      <c r="Z192" s="23">
        <v>0</v>
      </c>
      <c r="AA192" s="21"/>
      <c r="AB192" s="23">
        <v>0</v>
      </c>
      <c r="AC192" s="23">
        <v>0</v>
      </c>
      <c r="AD192" s="23">
        <v>0</v>
      </c>
      <c r="AE192" s="21"/>
      <c r="AF192" s="21"/>
      <c r="AG192" s="23">
        <v>0</v>
      </c>
      <c r="AH192" s="22">
        <v>44461</v>
      </c>
      <c r="AI192" s="21"/>
      <c r="AJ192" s="21"/>
      <c r="AK192" s="21"/>
      <c r="AL192" s="21"/>
      <c r="AM192" s="21"/>
      <c r="AN192" s="21"/>
      <c r="AO192" s="21"/>
      <c r="AP192" s="23">
        <v>0</v>
      </c>
      <c r="AQ192" s="23">
        <v>0</v>
      </c>
      <c r="AR192" s="21"/>
    </row>
    <row r="193" spans="1:44" x14ac:dyDescent="0.25">
      <c r="A193" s="21">
        <v>891380103</v>
      </c>
      <c r="B193" s="21" t="s">
        <v>251</v>
      </c>
      <c r="C193" s="21"/>
      <c r="D193" s="21">
        <v>102165</v>
      </c>
      <c r="E193" s="21" t="s">
        <v>641</v>
      </c>
      <c r="F193" s="21" t="s">
        <v>642</v>
      </c>
      <c r="G193" s="21" t="s">
        <v>374</v>
      </c>
      <c r="H193" s="21" t="s">
        <v>374</v>
      </c>
      <c r="I193" s="21" t="str">
        <f t="shared" si="2"/>
        <v>891380103_NULL_NULL</v>
      </c>
      <c r="J193" s="22">
        <v>44461</v>
      </c>
      <c r="K193" s="23">
        <v>68200</v>
      </c>
      <c r="L193" s="23">
        <v>68200</v>
      </c>
      <c r="M193" s="21" t="s">
        <v>375</v>
      </c>
      <c r="N193" s="21" t="s">
        <v>672</v>
      </c>
      <c r="O193" s="21"/>
      <c r="P193" s="23">
        <v>0</v>
      </c>
      <c r="Q193" s="21"/>
      <c r="R193" s="21" t="s">
        <v>376</v>
      </c>
      <c r="S193" s="23">
        <v>0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1"/>
      <c r="Z193" s="23">
        <v>0</v>
      </c>
      <c r="AA193" s="21"/>
      <c r="AB193" s="23">
        <v>0</v>
      </c>
      <c r="AC193" s="23">
        <v>0</v>
      </c>
      <c r="AD193" s="23">
        <v>0</v>
      </c>
      <c r="AE193" s="21"/>
      <c r="AF193" s="21"/>
      <c r="AG193" s="23">
        <v>0</v>
      </c>
      <c r="AH193" s="22">
        <v>44461</v>
      </c>
      <c r="AI193" s="21"/>
      <c r="AJ193" s="21"/>
      <c r="AK193" s="21"/>
      <c r="AL193" s="21"/>
      <c r="AM193" s="21"/>
      <c r="AN193" s="21"/>
      <c r="AO193" s="21"/>
      <c r="AP193" s="23">
        <v>0</v>
      </c>
      <c r="AQ193" s="23">
        <v>0</v>
      </c>
      <c r="AR193" s="21"/>
    </row>
    <row r="194" spans="1:44" x14ac:dyDescent="0.25">
      <c r="A194" s="21">
        <v>891380103</v>
      </c>
      <c r="B194" s="21" t="s">
        <v>251</v>
      </c>
      <c r="C194" s="21"/>
      <c r="D194" s="21">
        <v>104008</v>
      </c>
      <c r="E194" s="21" t="s">
        <v>643</v>
      </c>
      <c r="F194" s="21" t="s">
        <v>644</v>
      </c>
      <c r="G194" s="21" t="s">
        <v>374</v>
      </c>
      <c r="H194" s="21" t="s">
        <v>374</v>
      </c>
      <c r="I194" s="21" t="str">
        <f t="shared" si="2"/>
        <v>891380103_NULL_NULL</v>
      </c>
      <c r="J194" s="22">
        <v>44530</v>
      </c>
      <c r="K194" s="23">
        <v>91903</v>
      </c>
      <c r="L194" s="23">
        <v>91903</v>
      </c>
      <c r="M194" s="21" t="s">
        <v>375</v>
      </c>
      <c r="N194" s="21" t="s">
        <v>672</v>
      </c>
      <c r="O194" s="21"/>
      <c r="P194" s="23">
        <v>0</v>
      </c>
      <c r="Q194" s="21"/>
      <c r="R194" s="21" t="s">
        <v>376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1"/>
      <c r="Z194" s="23">
        <v>0</v>
      </c>
      <c r="AA194" s="21"/>
      <c r="AB194" s="23">
        <v>0</v>
      </c>
      <c r="AC194" s="23">
        <v>0</v>
      </c>
      <c r="AD194" s="23">
        <v>0</v>
      </c>
      <c r="AE194" s="21"/>
      <c r="AF194" s="21"/>
      <c r="AG194" s="23">
        <v>0</v>
      </c>
      <c r="AH194" s="22">
        <v>44530</v>
      </c>
      <c r="AI194" s="21"/>
      <c r="AJ194" s="21"/>
      <c r="AK194" s="21"/>
      <c r="AL194" s="21"/>
      <c r="AM194" s="21"/>
      <c r="AN194" s="21"/>
      <c r="AO194" s="21"/>
      <c r="AP194" s="23">
        <v>0</v>
      </c>
      <c r="AQ194" s="23">
        <v>0</v>
      </c>
      <c r="AR194" s="21"/>
    </row>
    <row r="195" spans="1:44" x14ac:dyDescent="0.25">
      <c r="A195" s="21">
        <v>891380103</v>
      </c>
      <c r="B195" s="21" t="s">
        <v>251</v>
      </c>
      <c r="C195" s="21"/>
      <c r="D195" s="21">
        <v>104009</v>
      </c>
      <c r="E195" s="21" t="s">
        <v>645</v>
      </c>
      <c r="F195" s="21" t="s">
        <v>646</v>
      </c>
      <c r="G195" s="21" t="s">
        <v>374</v>
      </c>
      <c r="H195" s="21" t="s">
        <v>374</v>
      </c>
      <c r="I195" s="21" t="str">
        <f t="shared" si="2"/>
        <v>891380103_NULL_NULL</v>
      </c>
      <c r="J195" s="22">
        <v>44461</v>
      </c>
      <c r="K195" s="23">
        <v>61400</v>
      </c>
      <c r="L195" s="23">
        <v>61400</v>
      </c>
      <c r="M195" s="21" t="s">
        <v>375</v>
      </c>
      <c r="N195" s="21" t="s">
        <v>672</v>
      </c>
      <c r="O195" s="21"/>
      <c r="P195" s="23">
        <v>0</v>
      </c>
      <c r="Q195" s="21"/>
      <c r="R195" s="21" t="s">
        <v>376</v>
      </c>
      <c r="S195" s="23">
        <v>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1"/>
      <c r="Z195" s="23">
        <v>0</v>
      </c>
      <c r="AA195" s="21"/>
      <c r="AB195" s="23">
        <v>0</v>
      </c>
      <c r="AC195" s="23">
        <v>0</v>
      </c>
      <c r="AD195" s="23">
        <v>0</v>
      </c>
      <c r="AE195" s="21"/>
      <c r="AF195" s="21"/>
      <c r="AG195" s="23">
        <v>0</v>
      </c>
      <c r="AH195" s="22">
        <v>44461</v>
      </c>
      <c r="AI195" s="21"/>
      <c r="AJ195" s="21"/>
      <c r="AK195" s="21"/>
      <c r="AL195" s="21"/>
      <c r="AM195" s="21"/>
      <c r="AN195" s="21"/>
      <c r="AO195" s="21"/>
      <c r="AP195" s="23">
        <v>0</v>
      </c>
      <c r="AQ195" s="23">
        <v>0</v>
      </c>
      <c r="AR195" s="21"/>
    </row>
    <row r="196" spans="1:44" x14ac:dyDescent="0.25">
      <c r="A196" s="21">
        <v>891380103</v>
      </c>
      <c r="B196" s="21" t="s">
        <v>251</v>
      </c>
      <c r="C196" s="21"/>
      <c r="D196" s="21">
        <v>104230</v>
      </c>
      <c r="E196" s="21" t="s">
        <v>647</v>
      </c>
      <c r="F196" s="21" t="s">
        <v>648</v>
      </c>
      <c r="G196" s="21" t="s">
        <v>374</v>
      </c>
      <c r="H196" s="21" t="s">
        <v>374</v>
      </c>
      <c r="I196" s="21" t="str">
        <f t="shared" ref="I196:I202" si="3">CONCATENATE(A196,"_",G196,"_",H196)</f>
        <v>891380103_NULL_NULL</v>
      </c>
      <c r="J196" s="22">
        <v>44461</v>
      </c>
      <c r="K196" s="23">
        <v>68000</v>
      </c>
      <c r="L196" s="23">
        <v>68000</v>
      </c>
      <c r="M196" s="21" t="s">
        <v>375</v>
      </c>
      <c r="N196" s="21" t="s">
        <v>672</v>
      </c>
      <c r="O196" s="21"/>
      <c r="P196" s="23">
        <v>0</v>
      </c>
      <c r="Q196" s="21"/>
      <c r="R196" s="21" t="s">
        <v>376</v>
      </c>
      <c r="S196" s="23">
        <v>0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1"/>
      <c r="Z196" s="23">
        <v>0</v>
      </c>
      <c r="AA196" s="21"/>
      <c r="AB196" s="23">
        <v>0</v>
      </c>
      <c r="AC196" s="23">
        <v>0</v>
      </c>
      <c r="AD196" s="23">
        <v>0</v>
      </c>
      <c r="AE196" s="21"/>
      <c r="AF196" s="21"/>
      <c r="AG196" s="23">
        <v>0</v>
      </c>
      <c r="AH196" s="22">
        <v>44461</v>
      </c>
      <c r="AI196" s="21"/>
      <c r="AJ196" s="21"/>
      <c r="AK196" s="21"/>
      <c r="AL196" s="21"/>
      <c r="AM196" s="21"/>
      <c r="AN196" s="21"/>
      <c r="AO196" s="21"/>
      <c r="AP196" s="23">
        <v>0</v>
      </c>
      <c r="AQ196" s="23">
        <v>0</v>
      </c>
      <c r="AR196" s="21"/>
    </row>
    <row r="197" spans="1:44" x14ac:dyDescent="0.25">
      <c r="A197" s="21">
        <v>891380103</v>
      </c>
      <c r="B197" s="21" t="s">
        <v>251</v>
      </c>
      <c r="C197" s="21"/>
      <c r="D197" s="21">
        <v>105790</v>
      </c>
      <c r="E197" s="21" t="s">
        <v>649</v>
      </c>
      <c r="F197" s="21" t="s">
        <v>650</v>
      </c>
      <c r="G197" s="21" t="s">
        <v>374</v>
      </c>
      <c r="H197" s="21" t="s">
        <v>374</v>
      </c>
      <c r="I197" s="21" t="str">
        <f t="shared" si="3"/>
        <v>891380103_NULL_NULL</v>
      </c>
      <c r="J197" s="22">
        <v>44461</v>
      </c>
      <c r="K197" s="23">
        <v>77000</v>
      </c>
      <c r="L197" s="23">
        <v>77000</v>
      </c>
      <c r="M197" s="21" t="s">
        <v>375</v>
      </c>
      <c r="N197" s="21" t="s">
        <v>672</v>
      </c>
      <c r="O197" s="21"/>
      <c r="P197" s="23">
        <v>0</v>
      </c>
      <c r="Q197" s="21"/>
      <c r="R197" s="21" t="s">
        <v>376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1"/>
      <c r="Z197" s="23">
        <v>0</v>
      </c>
      <c r="AA197" s="21"/>
      <c r="AB197" s="23">
        <v>0</v>
      </c>
      <c r="AC197" s="23">
        <v>0</v>
      </c>
      <c r="AD197" s="23">
        <v>0</v>
      </c>
      <c r="AE197" s="21"/>
      <c r="AF197" s="21"/>
      <c r="AG197" s="23">
        <v>0</v>
      </c>
      <c r="AH197" s="22">
        <v>44461</v>
      </c>
      <c r="AI197" s="21"/>
      <c r="AJ197" s="21"/>
      <c r="AK197" s="21"/>
      <c r="AL197" s="21"/>
      <c r="AM197" s="21"/>
      <c r="AN197" s="21"/>
      <c r="AO197" s="21"/>
      <c r="AP197" s="23">
        <v>0</v>
      </c>
      <c r="AQ197" s="23">
        <v>0</v>
      </c>
      <c r="AR197" s="21"/>
    </row>
    <row r="198" spans="1:44" x14ac:dyDescent="0.25">
      <c r="A198" s="21">
        <v>891380103</v>
      </c>
      <c r="B198" s="21" t="s">
        <v>251</v>
      </c>
      <c r="C198" s="21"/>
      <c r="D198" s="21">
        <v>3921</v>
      </c>
      <c r="E198" s="21" t="s">
        <v>651</v>
      </c>
      <c r="F198" s="21" t="s">
        <v>652</v>
      </c>
      <c r="G198" s="21"/>
      <c r="H198" s="21">
        <v>3921</v>
      </c>
      <c r="I198" s="21" t="str">
        <f t="shared" si="3"/>
        <v>891380103__3921</v>
      </c>
      <c r="J198" s="22">
        <v>42114</v>
      </c>
      <c r="K198" s="23">
        <v>1950494</v>
      </c>
      <c r="L198" s="23">
        <v>1950494</v>
      </c>
      <c r="M198" s="21" t="s">
        <v>653</v>
      </c>
      <c r="N198" s="21" t="s">
        <v>674</v>
      </c>
      <c r="O198" s="21"/>
      <c r="P198" s="23">
        <v>0</v>
      </c>
      <c r="Q198" s="21"/>
      <c r="R198" s="21" t="s">
        <v>654</v>
      </c>
      <c r="S198" s="23">
        <v>4334400</v>
      </c>
      <c r="T198" s="23">
        <v>0</v>
      </c>
      <c r="U198" s="23">
        <v>0</v>
      </c>
      <c r="V198" s="23">
        <v>0</v>
      </c>
      <c r="W198" s="23">
        <v>3394200</v>
      </c>
      <c r="X198" s="23">
        <v>940200</v>
      </c>
      <c r="Y198" s="21"/>
      <c r="Z198" s="23">
        <v>0</v>
      </c>
      <c r="AA198" s="21"/>
      <c r="AB198" s="23">
        <v>0</v>
      </c>
      <c r="AC198" s="23">
        <v>3394200</v>
      </c>
      <c r="AD198" s="23">
        <v>0</v>
      </c>
      <c r="AE198" s="21">
        <v>2200329987</v>
      </c>
      <c r="AF198" s="21" t="s">
        <v>666</v>
      </c>
      <c r="AG198" s="23">
        <v>0</v>
      </c>
      <c r="AH198" s="22">
        <v>42114</v>
      </c>
      <c r="AI198" s="21"/>
      <c r="AJ198" s="21">
        <v>2</v>
      </c>
      <c r="AK198" s="21"/>
      <c r="AL198" s="21"/>
      <c r="AM198" s="21">
        <v>2</v>
      </c>
      <c r="AN198" s="21">
        <v>20180430</v>
      </c>
      <c r="AO198" s="21">
        <v>20180419</v>
      </c>
      <c r="AP198" s="23">
        <v>4334400</v>
      </c>
      <c r="AQ198" s="23">
        <v>940200</v>
      </c>
      <c r="AR198" s="21"/>
    </row>
    <row r="199" spans="1:44" x14ac:dyDescent="0.25">
      <c r="A199" s="21">
        <v>891380103</v>
      </c>
      <c r="B199" s="21" t="s">
        <v>251</v>
      </c>
      <c r="C199" s="21"/>
      <c r="D199" s="21">
        <v>4213</v>
      </c>
      <c r="E199" s="21" t="s">
        <v>655</v>
      </c>
      <c r="F199" s="21" t="s">
        <v>656</v>
      </c>
      <c r="G199" s="21"/>
      <c r="H199" s="21">
        <v>4213</v>
      </c>
      <c r="I199" s="21" t="str">
        <f t="shared" si="3"/>
        <v>891380103__4213</v>
      </c>
      <c r="J199" s="22">
        <v>42308</v>
      </c>
      <c r="K199" s="23">
        <v>513684</v>
      </c>
      <c r="L199" s="23">
        <v>513684</v>
      </c>
      <c r="M199" s="21" t="s">
        <v>653</v>
      </c>
      <c r="N199" s="21" t="s">
        <v>674</v>
      </c>
      <c r="O199" s="21"/>
      <c r="P199" s="23">
        <v>0</v>
      </c>
      <c r="Q199" s="21"/>
      <c r="R199" s="21" t="s">
        <v>654</v>
      </c>
      <c r="S199" s="23">
        <v>2262919</v>
      </c>
      <c r="T199" s="23">
        <v>0</v>
      </c>
      <c r="U199" s="23">
        <v>0</v>
      </c>
      <c r="V199" s="23">
        <v>0</v>
      </c>
      <c r="W199" s="23">
        <v>2021595</v>
      </c>
      <c r="X199" s="23">
        <v>241324</v>
      </c>
      <c r="Y199" s="21"/>
      <c r="Z199" s="23">
        <v>0</v>
      </c>
      <c r="AA199" s="21"/>
      <c r="AB199" s="23">
        <v>0</v>
      </c>
      <c r="AC199" s="23">
        <v>2021595</v>
      </c>
      <c r="AD199" s="23">
        <v>0</v>
      </c>
      <c r="AE199" s="21">
        <v>2200358147</v>
      </c>
      <c r="AF199" s="21" t="s">
        <v>667</v>
      </c>
      <c r="AG199" s="23">
        <v>0</v>
      </c>
      <c r="AH199" s="22">
        <v>42308</v>
      </c>
      <c r="AI199" s="21"/>
      <c r="AJ199" s="21">
        <v>2</v>
      </c>
      <c r="AK199" s="21"/>
      <c r="AL199" s="21"/>
      <c r="AM199" s="21">
        <v>2</v>
      </c>
      <c r="AN199" s="21">
        <v>20180130</v>
      </c>
      <c r="AO199" s="21">
        <v>20180122</v>
      </c>
      <c r="AP199" s="23">
        <v>2262919</v>
      </c>
      <c r="AQ199" s="23">
        <v>241324</v>
      </c>
      <c r="AR199" s="21"/>
    </row>
    <row r="200" spans="1:44" x14ac:dyDescent="0.25">
      <c r="A200" s="21">
        <v>891380103</v>
      </c>
      <c r="B200" s="21" t="s">
        <v>251</v>
      </c>
      <c r="C200" s="21"/>
      <c r="D200" s="21">
        <v>4215</v>
      </c>
      <c r="E200" s="21" t="s">
        <v>657</v>
      </c>
      <c r="F200" s="21" t="s">
        <v>658</v>
      </c>
      <c r="G200" s="21"/>
      <c r="H200" s="21">
        <v>4215</v>
      </c>
      <c r="I200" s="21" t="str">
        <f t="shared" si="3"/>
        <v>891380103__4215</v>
      </c>
      <c r="J200" s="22">
        <v>42308</v>
      </c>
      <c r="K200" s="23">
        <v>416224</v>
      </c>
      <c r="L200" s="23">
        <v>416224</v>
      </c>
      <c r="M200" s="21" t="s">
        <v>653</v>
      </c>
      <c r="N200" s="21" t="s">
        <v>674</v>
      </c>
      <c r="O200" s="21"/>
      <c r="P200" s="23">
        <v>0</v>
      </c>
      <c r="Q200" s="21"/>
      <c r="R200" s="21" t="s">
        <v>654</v>
      </c>
      <c r="S200" s="23">
        <v>895444</v>
      </c>
      <c r="T200" s="23">
        <v>0</v>
      </c>
      <c r="U200" s="23">
        <v>0</v>
      </c>
      <c r="V200" s="23">
        <v>0</v>
      </c>
      <c r="W200" s="23">
        <v>674045</v>
      </c>
      <c r="X200" s="23">
        <v>221399</v>
      </c>
      <c r="Y200" s="21"/>
      <c r="Z200" s="23">
        <v>0</v>
      </c>
      <c r="AA200" s="21"/>
      <c r="AB200" s="23">
        <v>0</v>
      </c>
      <c r="AC200" s="23">
        <v>674045</v>
      </c>
      <c r="AD200" s="23">
        <v>0</v>
      </c>
      <c r="AE200" s="21">
        <v>2200344337</v>
      </c>
      <c r="AF200" s="21" t="s">
        <v>668</v>
      </c>
      <c r="AG200" s="23">
        <v>0</v>
      </c>
      <c r="AH200" s="22">
        <v>42308</v>
      </c>
      <c r="AI200" s="21"/>
      <c r="AJ200" s="21">
        <v>2</v>
      </c>
      <c r="AK200" s="21"/>
      <c r="AL200" s="21"/>
      <c r="AM200" s="21">
        <v>2</v>
      </c>
      <c r="AN200" s="21">
        <v>20180130</v>
      </c>
      <c r="AO200" s="21">
        <v>20180122</v>
      </c>
      <c r="AP200" s="23">
        <v>895444</v>
      </c>
      <c r="AQ200" s="23">
        <v>221399</v>
      </c>
      <c r="AR200" s="21"/>
    </row>
    <row r="201" spans="1:44" x14ac:dyDescent="0.25">
      <c r="A201" s="21">
        <v>891380103</v>
      </c>
      <c r="B201" s="21" t="s">
        <v>251</v>
      </c>
      <c r="C201" s="21"/>
      <c r="D201" s="21">
        <v>4404</v>
      </c>
      <c r="E201" s="21" t="s">
        <v>659</v>
      </c>
      <c r="F201" s="21" t="s">
        <v>660</v>
      </c>
      <c r="G201" s="21"/>
      <c r="H201" s="21">
        <v>4404</v>
      </c>
      <c r="I201" s="21" t="str">
        <f t="shared" si="3"/>
        <v>891380103__4404</v>
      </c>
      <c r="J201" s="22">
        <v>42429</v>
      </c>
      <c r="K201" s="23">
        <v>858700</v>
      </c>
      <c r="L201" s="23">
        <v>858700</v>
      </c>
      <c r="M201" s="21" t="s">
        <v>653</v>
      </c>
      <c r="N201" s="21" t="s">
        <v>674</v>
      </c>
      <c r="O201" s="21"/>
      <c r="P201" s="23">
        <v>0</v>
      </c>
      <c r="Q201" s="21"/>
      <c r="R201" s="21" t="s">
        <v>654</v>
      </c>
      <c r="S201" s="23">
        <v>2348562</v>
      </c>
      <c r="T201" s="23">
        <v>0</v>
      </c>
      <c r="U201" s="23">
        <v>0</v>
      </c>
      <c r="V201" s="23">
        <v>0</v>
      </c>
      <c r="W201" s="23">
        <v>1557726</v>
      </c>
      <c r="X201" s="23">
        <v>790836</v>
      </c>
      <c r="Y201" s="21"/>
      <c r="Z201" s="23">
        <v>0</v>
      </c>
      <c r="AA201" s="21"/>
      <c r="AB201" s="23">
        <v>0</v>
      </c>
      <c r="AC201" s="23">
        <v>1557726</v>
      </c>
      <c r="AD201" s="23">
        <v>0</v>
      </c>
      <c r="AE201" s="21">
        <v>2200380057</v>
      </c>
      <c r="AF201" s="21" t="s">
        <v>669</v>
      </c>
      <c r="AG201" s="23">
        <v>0</v>
      </c>
      <c r="AH201" s="22">
        <v>42429</v>
      </c>
      <c r="AI201" s="21"/>
      <c r="AJ201" s="21">
        <v>2</v>
      </c>
      <c r="AK201" s="21"/>
      <c r="AL201" s="21"/>
      <c r="AM201" s="21">
        <v>2</v>
      </c>
      <c r="AN201" s="21">
        <v>20180930</v>
      </c>
      <c r="AO201" s="21">
        <v>20180919</v>
      </c>
      <c r="AP201" s="23">
        <v>2348562</v>
      </c>
      <c r="AQ201" s="23">
        <v>790836</v>
      </c>
      <c r="AR201" s="21"/>
    </row>
    <row r="202" spans="1:44" x14ac:dyDescent="0.25">
      <c r="A202" s="21">
        <v>891380103</v>
      </c>
      <c r="B202" s="21" t="s">
        <v>251</v>
      </c>
      <c r="C202" s="21"/>
      <c r="D202" s="21">
        <v>4465</v>
      </c>
      <c r="E202" s="21" t="s">
        <v>661</v>
      </c>
      <c r="F202" s="21" t="s">
        <v>662</v>
      </c>
      <c r="G202" s="21"/>
      <c r="H202" s="21">
        <v>4465</v>
      </c>
      <c r="I202" s="21" t="str">
        <f t="shared" si="3"/>
        <v>891380103__4465</v>
      </c>
      <c r="J202" s="22">
        <v>42490</v>
      </c>
      <c r="K202" s="23">
        <v>1695</v>
      </c>
      <c r="L202" s="23">
        <v>1695</v>
      </c>
      <c r="M202" s="21" t="s">
        <v>653</v>
      </c>
      <c r="N202" s="21" t="s">
        <v>674</v>
      </c>
      <c r="O202" s="21"/>
      <c r="P202" s="23">
        <v>0</v>
      </c>
      <c r="Q202" s="21"/>
      <c r="R202" s="21" t="s">
        <v>654</v>
      </c>
      <c r="S202" s="23">
        <v>2763236</v>
      </c>
      <c r="T202" s="23">
        <v>0</v>
      </c>
      <c r="U202" s="23">
        <v>0</v>
      </c>
      <c r="V202" s="23">
        <v>0</v>
      </c>
      <c r="W202" s="23">
        <v>2276936</v>
      </c>
      <c r="X202" s="23">
        <v>486300</v>
      </c>
      <c r="Y202" s="21"/>
      <c r="Z202" s="23">
        <v>0</v>
      </c>
      <c r="AA202" s="21"/>
      <c r="AB202" s="23">
        <v>0</v>
      </c>
      <c r="AC202" s="23">
        <v>2276936</v>
      </c>
      <c r="AD202" s="23">
        <v>0</v>
      </c>
      <c r="AE202" s="21">
        <v>2200385625</v>
      </c>
      <c r="AF202" s="21" t="s">
        <v>670</v>
      </c>
      <c r="AG202" s="23">
        <v>0</v>
      </c>
      <c r="AH202" s="22">
        <v>42490</v>
      </c>
      <c r="AI202" s="21"/>
      <c r="AJ202" s="21">
        <v>2</v>
      </c>
      <c r="AK202" s="21"/>
      <c r="AL202" s="21"/>
      <c r="AM202" s="21">
        <v>2</v>
      </c>
      <c r="AN202" s="21">
        <v>20180930</v>
      </c>
      <c r="AO202" s="21">
        <v>20180919</v>
      </c>
      <c r="AP202" s="23">
        <v>2763236</v>
      </c>
      <c r="AQ202" s="23">
        <v>486300</v>
      </c>
      <c r="AR202" s="21"/>
    </row>
  </sheetData>
  <autoFilter ref="A2:AR20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D19" sqref="D19"/>
    </sheetView>
  </sheetViews>
  <sheetFormatPr baseColWidth="10" defaultRowHeight="15" x14ac:dyDescent="0.25"/>
  <cols>
    <col min="1" max="1" width="40.85546875" bestFit="1" customWidth="1"/>
    <col min="2" max="3" width="12.7109375" bestFit="1" customWidth="1"/>
  </cols>
  <sheetData>
    <row r="3" spans="1:3" x14ac:dyDescent="0.25">
      <c r="A3" s="28" t="s">
        <v>676</v>
      </c>
      <c r="B3" s="21" t="s">
        <v>677</v>
      </c>
      <c r="C3" s="21" t="s">
        <v>678</v>
      </c>
    </row>
    <row r="4" spans="1:3" x14ac:dyDescent="0.25">
      <c r="A4" s="25" t="s">
        <v>673</v>
      </c>
      <c r="B4" s="27">
        <v>1</v>
      </c>
      <c r="C4" s="26">
        <v>80832</v>
      </c>
    </row>
    <row r="5" spans="1:3" x14ac:dyDescent="0.25">
      <c r="A5" s="25" t="s">
        <v>674</v>
      </c>
      <c r="B5" s="27">
        <v>5</v>
      </c>
      <c r="C5" s="26">
        <v>3740797</v>
      </c>
    </row>
    <row r="6" spans="1:3" x14ac:dyDescent="0.25">
      <c r="A6" s="25" t="s">
        <v>671</v>
      </c>
      <c r="B6" s="27">
        <v>56</v>
      </c>
      <c r="C6" s="26">
        <v>842280</v>
      </c>
    </row>
    <row r="7" spans="1:3" x14ac:dyDescent="0.25">
      <c r="A7" s="25" t="s">
        <v>672</v>
      </c>
      <c r="B7" s="27">
        <v>138</v>
      </c>
      <c r="C7" s="26">
        <v>47101971</v>
      </c>
    </row>
    <row r="8" spans="1:3" x14ac:dyDescent="0.25">
      <c r="A8" s="29" t="s">
        <v>675</v>
      </c>
      <c r="B8" s="27">
        <v>200</v>
      </c>
      <c r="C8" s="26">
        <v>51765880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H21" sqref="H21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222" width="11.42578125" style="30"/>
    <col min="223" max="223" width="4.42578125" style="30" customWidth="1"/>
    <col min="224" max="224" width="11.42578125" style="30"/>
    <col min="225" max="225" width="17.5703125" style="30" customWidth="1"/>
    <col min="226" max="226" width="11.5703125" style="30" customWidth="1"/>
    <col min="227" max="230" width="11.42578125" style="30"/>
    <col min="231" max="231" width="22.5703125" style="30" customWidth="1"/>
    <col min="232" max="232" width="14" style="30" customWidth="1"/>
    <col min="233" max="233" width="1.7109375" style="30" customWidth="1"/>
    <col min="234" max="478" width="11.42578125" style="30"/>
    <col min="479" max="479" width="4.42578125" style="30" customWidth="1"/>
    <col min="480" max="480" width="11.42578125" style="30"/>
    <col min="481" max="481" width="17.5703125" style="30" customWidth="1"/>
    <col min="482" max="482" width="11.5703125" style="30" customWidth="1"/>
    <col min="483" max="486" width="11.42578125" style="30"/>
    <col min="487" max="487" width="22.5703125" style="30" customWidth="1"/>
    <col min="488" max="488" width="14" style="30" customWidth="1"/>
    <col min="489" max="489" width="1.7109375" style="30" customWidth="1"/>
    <col min="490" max="734" width="11.42578125" style="30"/>
    <col min="735" max="735" width="4.42578125" style="30" customWidth="1"/>
    <col min="736" max="736" width="11.42578125" style="30"/>
    <col min="737" max="737" width="17.5703125" style="30" customWidth="1"/>
    <col min="738" max="738" width="11.5703125" style="30" customWidth="1"/>
    <col min="739" max="742" width="11.42578125" style="30"/>
    <col min="743" max="743" width="22.5703125" style="30" customWidth="1"/>
    <col min="744" max="744" width="14" style="30" customWidth="1"/>
    <col min="745" max="745" width="1.7109375" style="30" customWidth="1"/>
    <col min="746" max="990" width="11.42578125" style="30"/>
    <col min="991" max="991" width="4.42578125" style="30" customWidth="1"/>
    <col min="992" max="992" width="11.42578125" style="30"/>
    <col min="993" max="993" width="17.5703125" style="30" customWidth="1"/>
    <col min="994" max="994" width="11.5703125" style="30" customWidth="1"/>
    <col min="995" max="998" width="11.42578125" style="30"/>
    <col min="999" max="999" width="22.5703125" style="30" customWidth="1"/>
    <col min="1000" max="1000" width="14" style="30" customWidth="1"/>
    <col min="1001" max="1001" width="1.7109375" style="30" customWidth="1"/>
    <col min="1002" max="1246" width="11.42578125" style="30"/>
    <col min="1247" max="1247" width="4.42578125" style="30" customWidth="1"/>
    <col min="1248" max="1248" width="11.42578125" style="30"/>
    <col min="1249" max="1249" width="17.5703125" style="30" customWidth="1"/>
    <col min="1250" max="1250" width="11.5703125" style="30" customWidth="1"/>
    <col min="1251" max="1254" width="11.42578125" style="30"/>
    <col min="1255" max="1255" width="22.5703125" style="30" customWidth="1"/>
    <col min="1256" max="1256" width="14" style="30" customWidth="1"/>
    <col min="1257" max="1257" width="1.7109375" style="30" customWidth="1"/>
    <col min="1258" max="1502" width="11.42578125" style="30"/>
    <col min="1503" max="1503" width="4.42578125" style="30" customWidth="1"/>
    <col min="1504" max="1504" width="11.42578125" style="30"/>
    <col min="1505" max="1505" width="17.5703125" style="30" customWidth="1"/>
    <col min="1506" max="1506" width="11.5703125" style="30" customWidth="1"/>
    <col min="1507" max="1510" width="11.42578125" style="30"/>
    <col min="1511" max="1511" width="22.5703125" style="30" customWidth="1"/>
    <col min="1512" max="1512" width="14" style="30" customWidth="1"/>
    <col min="1513" max="1513" width="1.7109375" style="30" customWidth="1"/>
    <col min="1514" max="1758" width="11.42578125" style="30"/>
    <col min="1759" max="1759" width="4.42578125" style="30" customWidth="1"/>
    <col min="1760" max="1760" width="11.42578125" style="30"/>
    <col min="1761" max="1761" width="17.5703125" style="30" customWidth="1"/>
    <col min="1762" max="1762" width="11.5703125" style="30" customWidth="1"/>
    <col min="1763" max="1766" width="11.42578125" style="30"/>
    <col min="1767" max="1767" width="22.5703125" style="30" customWidth="1"/>
    <col min="1768" max="1768" width="14" style="30" customWidth="1"/>
    <col min="1769" max="1769" width="1.7109375" style="30" customWidth="1"/>
    <col min="1770" max="2014" width="11.42578125" style="30"/>
    <col min="2015" max="2015" width="4.42578125" style="30" customWidth="1"/>
    <col min="2016" max="2016" width="11.42578125" style="30"/>
    <col min="2017" max="2017" width="17.5703125" style="30" customWidth="1"/>
    <col min="2018" max="2018" width="11.5703125" style="30" customWidth="1"/>
    <col min="2019" max="2022" width="11.42578125" style="30"/>
    <col min="2023" max="2023" width="22.5703125" style="30" customWidth="1"/>
    <col min="2024" max="2024" width="14" style="30" customWidth="1"/>
    <col min="2025" max="2025" width="1.7109375" style="30" customWidth="1"/>
    <col min="2026" max="2270" width="11.42578125" style="30"/>
    <col min="2271" max="2271" width="4.42578125" style="30" customWidth="1"/>
    <col min="2272" max="2272" width="11.42578125" style="30"/>
    <col min="2273" max="2273" width="17.5703125" style="30" customWidth="1"/>
    <col min="2274" max="2274" width="11.5703125" style="30" customWidth="1"/>
    <col min="2275" max="2278" width="11.42578125" style="30"/>
    <col min="2279" max="2279" width="22.5703125" style="30" customWidth="1"/>
    <col min="2280" max="2280" width="14" style="30" customWidth="1"/>
    <col min="2281" max="2281" width="1.7109375" style="30" customWidth="1"/>
    <col min="2282" max="2526" width="11.42578125" style="30"/>
    <col min="2527" max="2527" width="4.42578125" style="30" customWidth="1"/>
    <col min="2528" max="2528" width="11.42578125" style="30"/>
    <col min="2529" max="2529" width="17.5703125" style="30" customWidth="1"/>
    <col min="2530" max="2530" width="11.5703125" style="30" customWidth="1"/>
    <col min="2531" max="2534" width="11.42578125" style="30"/>
    <col min="2535" max="2535" width="22.5703125" style="30" customWidth="1"/>
    <col min="2536" max="2536" width="14" style="30" customWidth="1"/>
    <col min="2537" max="2537" width="1.7109375" style="30" customWidth="1"/>
    <col min="2538" max="2782" width="11.42578125" style="30"/>
    <col min="2783" max="2783" width="4.42578125" style="30" customWidth="1"/>
    <col min="2784" max="2784" width="11.42578125" style="30"/>
    <col min="2785" max="2785" width="17.5703125" style="30" customWidth="1"/>
    <col min="2786" max="2786" width="11.5703125" style="30" customWidth="1"/>
    <col min="2787" max="2790" width="11.42578125" style="30"/>
    <col min="2791" max="2791" width="22.5703125" style="30" customWidth="1"/>
    <col min="2792" max="2792" width="14" style="30" customWidth="1"/>
    <col min="2793" max="2793" width="1.7109375" style="30" customWidth="1"/>
    <col min="2794" max="3038" width="11.42578125" style="30"/>
    <col min="3039" max="3039" width="4.42578125" style="30" customWidth="1"/>
    <col min="3040" max="3040" width="11.42578125" style="30"/>
    <col min="3041" max="3041" width="17.5703125" style="30" customWidth="1"/>
    <col min="3042" max="3042" width="11.5703125" style="30" customWidth="1"/>
    <col min="3043" max="3046" width="11.42578125" style="30"/>
    <col min="3047" max="3047" width="22.5703125" style="30" customWidth="1"/>
    <col min="3048" max="3048" width="14" style="30" customWidth="1"/>
    <col min="3049" max="3049" width="1.7109375" style="30" customWidth="1"/>
    <col min="3050" max="3294" width="11.42578125" style="30"/>
    <col min="3295" max="3295" width="4.42578125" style="30" customWidth="1"/>
    <col min="3296" max="3296" width="11.42578125" style="30"/>
    <col min="3297" max="3297" width="17.5703125" style="30" customWidth="1"/>
    <col min="3298" max="3298" width="11.5703125" style="30" customWidth="1"/>
    <col min="3299" max="3302" width="11.42578125" style="30"/>
    <col min="3303" max="3303" width="22.5703125" style="30" customWidth="1"/>
    <col min="3304" max="3304" width="14" style="30" customWidth="1"/>
    <col min="3305" max="3305" width="1.7109375" style="30" customWidth="1"/>
    <col min="3306" max="3550" width="11.42578125" style="30"/>
    <col min="3551" max="3551" width="4.42578125" style="30" customWidth="1"/>
    <col min="3552" max="3552" width="11.42578125" style="30"/>
    <col min="3553" max="3553" width="17.5703125" style="30" customWidth="1"/>
    <col min="3554" max="3554" width="11.5703125" style="30" customWidth="1"/>
    <col min="3555" max="3558" width="11.42578125" style="30"/>
    <col min="3559" max="3559" width="22.5703125" style="30" customWidth="1"/>
    <col min="3560" max="3560" width="14" style="30" customWidth="1"/>
    <col min="3561" max="3561" width="1.7109375" style="30" customWidth="1"/>
    <col min="3562" max="3806" width="11.42578125" style="30"/>
    <col min="3807" max="3807" width="4.42578125" style="30" customWidth="1"/>
    <col min="3808" max="3808" width="11.42578125" style="30"/>
    <col min="3809" max="3809" width="17.5703125" style="30" customWidth="1"/>
    <col min="3810" max="3810" width="11.5703125" style="30" customWidth="1"/>
    <col min="3811" max="3814" width="11.42578125" style="30"/>
    <col min="3815" max="3815" width="22.5703125" style="30" customWidth="1"/>
    <col min="3816" max="3816" width="14" style="30" customWidth="1"/>
    <col min="3817" max="3817" width="1.7109375" style="30" customWidth="1"/>
    <col min="3818" max="4062" width="11.42578125" style="30"/>
    <col min="4063" max="4063" width="4.42578125" style="30" customWidth="1"/>
    <col min="4064" max="4064" width="11.42578125" style="30"/>
    <col min="4065" max="4065" width="17.5703125" style="30" customWidth="1"/>
    <col min="4066" max="4066" width="11.5703125" style="30" customWidth="1"/>
    <col min="4067" max="4070" width="11.42578125" style="30"/>
    <col min="4071" max="4071" width="22.5703125" style="30" customWidth="1"/>
    <col min="4072" max="4072" width="14" style="30" customWidth="1"/>
    <col min="4073" max="4073" width="1.7109375" style="30" customWidth="1"/>
    <col min="4074" max="4318" width="11.42578125" style="30"/>
    <col min="4319" max="4319" width="4.42578125" style="30" customWidth="1"/>
    <col min="4320" max="4320" width="11.42578125" style="30"/>
    <col min="4321" max="4321" width="17.5703125" style="30" customWidth="1"/>
    <col min="4322" max="4322" width="11.5703125" style="30" customWidth="1"/>
    <col min="4323" max="4326" width="11.42578125" style="30"/>
    <col min="4327" max="4327" width="22.5703125" style="30" customWidth="1"/>
    <col min="4328" max="4328" width="14" style="30" customWidth="1"/>
    <col min="4329" max="4329" width="1.7109375" style="30" customWidth="1"/>
    <col min="4330" max="4574" width="11.42578125" style="30"/>
    <col min="4575" max="4575" width="4.42578125" style="30" customWidth="1"/>
    <col min="4576" max="4576" width="11.42578125" style="30"/>
    <col min="4577" max="4577" width="17.5703125" style="30" customWidth="1"/>
    <col min="4578" max="4578" width="11.5703125" style="30" customWidth="1"/>
    <col min="4579" max="4582" width="11.42578125" style="30"/>
    <col min="4583" max="4583" width="22.5703125" style="30" customWidth="1"/>
    <col min="4584" max="4584" width="14" style="30" customWidth="1"/>
    <col min="4585" max="4585" width="1.7109375" style="30" customWidth="1"/>
    <col min="4586" max="4830" width="11.42578125" style="30"/>
    <col min="4831" max="4831" width="4.42578125" style="30" customWidth="1"/>
    <col min="4832" max="4832" width="11.42578125" style="30"/>
    <col min="4833" max="4833" width="17.5703125" style="30" customWidth="1"/>
    <col min="4834" max="4834" width="11.5703125" style="30" customWidth="1"/>
    <col min="4835" max="4838" width="11.42578125" style="30"/>
    <col min="4839" max="4839" width="22.5703125" style="30" customWidth="1"/>
    <col min="4840" max="4840" width="14" style="30" customWidth="1"/>
    <col min="4841" max="4841" width="1.7109375" style="30" customWidth="1"/>
    <col min="4842" max="5086" width="11.42578125" style="30"/>
    <col min="5087" max="5087" width="4.42578125" style="30" customWidth="1"/>
    <col min="5088" max="5088" width="11.42578125" style="30"/>
    <col min="5089" max="5089" width="17.5703125" style="30" customWidth="1"/>
    <col min="5090" max="5090" width="11.5703125" style="30" customWidth="1"/>
    <col min="5091" max="5094" width="11.42578125" style="30"/>
    <col min="5095" max="5095" width="22.5703125" style="30" customWidth="1"/>
    <col min="5096" max="5096" width="14" style="30" customWidth="1"/>
    <col min="5097" max="5097" width="1.7109375" style="30" customWidth="1"/>
    <col min="5098" max="5342" width="11.42578125" style="30"/>
    <col min="5343" max="5343" width="4.42578125" style="30" customWidth="1"/>
    <col min="5344" max="5344" width="11.42578125" style="30"/>
    <col min="5345" max="5345" width="17.5703125" style="30" customWidth="1"/>
    <col min="5346" max="5346" width="11.5703125" style="30" customWidth="1"/>
    <col min="5347" max="5350" width="11.42578125" style="30"/>
    <col min="5351" max="5351" width="22.5703125" style="30" customWidth="1"/>
    <col min="5352" max="5352" width="14" style="30" customWidth="1"/>
    <col min="5353" max="5353" width="1.7109375" style="30" customWidth="1"/>
    <col min="5354" max="5598" width="11.42578125" style="30"/>
    <col min="5599" max="5599" width="4.42578125" style="30" customWidth="1"/>
    <col min="5600" max="5600" width="11.42578125" style="30"/>
    <col min="5601" max="5601" width="17.5703125" style="30" customWidth="1"/>
    <col min="5602" max="5602" width="11.5703125" style="30" customWidth="1"/>
    <col min="5603" max="5606" width="11.42578125" style="30"/>
    <col min="5607" max="5607" width="22.5703125" style="30" customWidth="1"/>
    <col min="5608" max="5608" width="14" style="30" customWidth="1"/>
    <col min="5609" max="5609" width="1.7109375" style="30" customWidth="1"/>
    <col min="5610" max="5854" width="11.42578125" style="30"/>
    <col min="5855" max="5855" width="4.42578125" style="30" customWidth="1"/>
    <col min="5856" max="5856" width="11.42578125" style="30"/>
    <col min="5857" max="5857" width="17.5703125" style="30" customWidth="1"/>
    <col min="5858" max="5858" width="11.5703125" style="30" customWidth="1"/>
    <col min="5859" max="5862" width="11.42578125" style="30"/>
    <col min="5863" max="5863" width="22.5703125" style="30" customWidth="1"/>
    <col min="5864" max="5864" width="14" style="30" customWidth="1"/>
    <col min="5865" max="5865" width="1.7109375" style="30" customWidth="1"/>
    <col min="5866" max="6110" width="11.42578125" style="30"/>
    <col min="6111" max="6111" width="4.42578125" style="30" customWidth="1"/>
    <col min="6112" max="6112" width="11.42578125" style="30"/>
    <col min="6113" max="6113" width="17.5703125" style="30" customWidth="1"/>
    <col min="6114" max="6114" width="11.5703125" style="30" customWidth="1"/>
    <col min="6115" max="6118" width="11.42578125" style="30"/>
    <col min="6119" max="6119" width="22.5703125" style="30" customWidth="1"/>
    <col min="6120" max="6120" width="14" style="30" customWidth="1"/>
    <col min="6121" max="6121" width="1.7109375" style="30" customWidth="1"/>
    <col min="6122" max="6366" width="11.42578125" style="30"/>
    <col min="6367" max="6367" width="4.42578125" style="30" customWidth="1"/>
    <col min="6368" max="6368" width="11.42578125" style="30"/>
    <col min="6369" max="6369" width="17.5703125" style="30" customWidth="1"/>
    <col min="6370" max="6370" width="11.5703125" style="30" customWidth="1"/>
    <col min="6371" max="6374" width="11.42578125" style="30"/>
    <col min="6375" max="6375" width="22.5703125" style="30" customWidth="1"/>
    <col min="6376" max="6376" width="14" style="30" customWidth="1"/>
    <col min="6377" max="6377" width="1.7109375" style="30" customWidth="1"/>
    <col min="6378" max="6622" width="11.42578125" style="30"/>
    <col min="6623" max="6623" width="4.42578125" style="30" customWidth="1"/>
    <col min="6624" max="6624" width="11.42578125" style="30"/>
    <col min="6625" max="6625" width="17.5703125" style="30" customWidth="1"/>
    <col min="6626" max="6626" width="11.5703125" style="30" customWidth="1"/>
    <col min="6627" max="6630" width="11.42578125" style="30"/>
    <col min="6631" max="6631" width="22.5703125" style="30" customWidth="1"/>
    <col min="6632" max="6632" width="14" style="30" customWidth="1"/>
    <col min="6633" max="6633" width="1.7109375" style="30" customWidth="1"/>
    <col min="6634" max="6878" width="11.42578125" style="30"/>
    <col min="6879" max="6879" width="4.42578125" style="30" customWidth="1"/>
    <col min="6880" max="6880" width="11.42578125" style="30"/>
    <col min="6881" max="6881" width="17.5703125" style="30" customWidth="1"/>
    <col min="6882" max="6882" width="11.5703125" style="30" customWidth="1"/>
    <col min="6883" max="6886" width="11.42578125" style="30"/>
    <col min="6887" max="6887" width="22.5703125" style="30" customWidth="1"/>
    <col min="6888" max="6888" width="14" style="30" customWidth="1"/>
    <col min="6889" max="6889" width="1.7109375" style="30" customWidth="1"/>
    <col min="6890" max="7134" width="11.42578125" style="30"/>
    <col min="7135" max="7135" width="4.42578125" style="30" customWidth="1"/>
    <col min="7136" max="7136" width="11.42578125" style="30"/>
    <col min="7137" max="7137" width="17.5703125" style="30" customWidth="1"/>
    <col min="7138" max="7138" width="11.5703125" style="30" customWidth="1"/>
    <col min="7139" max="7142" width="11.42578125" style="30"/>
    <col min="7143" max="7143" width="22.5703125" style="30" customWidth="1"/>
    <col min="7144" max="7144" width="14" style="30" customWidth="1"/>
    <col min="7145" max="7145" width="1.7109375" style="30" customWidth="1"/>
    <col min="7146" max="7390" width="11.42578125" style="30"/>
    <col min="7391" max="7391" width="4.42578125" style="30" customWidth="1"/>
    <col min="7392" max="7392" width="11.42578125" style="30"/>
    <col min="7393" max="7393" width="17.5703125" style="30" customWidth="1"/>
    <col min="7394" max="7394" width="11.5703125" style="30" customWidth="1"/>
    <col min="7395" max="7398" width="11.42578125" style="30"/>
    <col min="7399" max="7399" width="22.5703125" style="30" customWidth="1"/>
    <col min="7400" max="7400" width="14" style="30" customWidth="1"/>
    <col min="7401" max="7401" width="1.7109375" style="30" customWidth="1"/>
    <col min="7402" max="7646" width="11.42578125" style="30"/>
    <col min="7647" max="7647" width="4.42578125" style="30" customWidth="1"/>
    <col min="7648" max="7648" width="11.42578125" style="30"/>
    <col min="7649" max="7649" width="17.5703125" style="30" customWidth="1"/>
    <col min="7650" max="7650" width="11.5703125" style="30" customWidth="1"/>
    <col min="7651" max="7654" width="11.42578125" style="30"/>
    <col min="7655" max="7655" width="22.5703125" style="30" customWidth="1"/>
    <col min="7656" max="7656" width="14" style="30" customWidth="1"/>
    <col min="7657" max="7657" width="1.7109375" style="30" customWidth="1"/>
    <col min="7658" max="7902" width="11.42578125" style="30"/>
    <col min="7903" max="7903" width="4.42578125" style="30" customWidth="1"/>
    <col min="7904" max="7904" width="11.42578125" style="30"/>
    <col min="7905" max="7905" width="17.5703125" style="30" customWidth="1"/>
    <col min="7906" max="7906" width="11.5703125" style="30" customWidth="1"/>
    <col min="7907" max="7910" width="11.42578125" style="30"/>
    <col min="7911" max="7911" width="22.5703125" style="30" customWidth="1"/>
    <col min="7912" max="7912" width="14" style="30" customWidth="1"/>
    <col min="7913" max="7913" width="1.7109375" style="30" customWidth="1"/>
    <col min="7914" max="8158" width="11.42578125" style="30"/>
    <col min="8159" max="8159" width="4.42578125" style="30" customWidth="1"/>
    <col min="8160" max="8160" width="11.42578125" style="30"/>
    <col min="8161" max="8161" width="17.5703125" style="30" customWidth="1"/>
    <col min="8162" max="8162" width="11.5703125" style="30" customWidth="1"/>
    <col min="8163" max="8166" width="11.42578125" style="30"/>
    <col min="8167" max="8167" width="22.5703125" style="30" customWidth="1"/>
    <col min="8168" max="8168" width="14" style="30" customWidth="1"/>
    <col min="8169" max="8169" width="1.7109375" style="30" customWidth="1"/>
    <col min="8170" max="8414" width="11.42578125" style="30"/>
    <col min="8415" max="8415" width="4.42578125" style="30" customWidth="1"/>
    <col min="8416" max="8416" width="11.42578125" style="30"/>
    <col min="8417" max="8417" width="17.5703125" style="30" customWidth="1"/>
    <col min="8418" max="8418" width="11.5703125" style="30" customWidth="1"/>
    <col min="8419" max="8422" width="11.42578125" style="30"/>
    <col min="8423" max="8423" width="22.5703125" style="30" customWidth="1"/>
    <col min="8424" max="8424" width="14" style="30" customWidth="1"/>
    <col min="8425" max="8425" width="1.7109375" style="30" customWidth="1"/>
    <col min="8426" max="8670" width="11.42578125" style="30"/>
    <col min="8671" max="8671" width="4.42578125" style="30" customWidth="1"/>
    <col min="8672" max="8672" width="11.42578125" style="30"/>
    <col min="8673" max="8673" width="17.5703125" style="30" customWidth="1"/>
    <col min="8674" max="8674" width="11.5703125" style="30" customWidth="1"/>
    <col min="8675" max="8678" width="11.42578125" style="30"/>
    <col min="8679" max="8679" width="22.5703125" style="30" customWidth="1"/>
    <col min="8680" max="8680" width="14" style="30" customWidth="1"/>
    <col min="8681" max="8681" width="1.7109375" style="30" customWidth="1"/>
    <col min="8682" max="8926" width="11.42578125" style="30"/>
    <col min="8927" max="8927" width="4.42578125" style="30" customWidth="1"/>
    <col min="8928" max="8928" width="11.42578125" style="30"/>
    <col min="8929" max="8929" width="17.5703125" style="30" customWidth="1"/>
    <col min="8930" max="8930" width="11.5703125" style="30" customWidth="1"/>
    <col min="8931" max="8934" width="11.42578125" style="30"/>
    <col min="8935" max="8935" width="22.5703125" style="30" customWidth="1"/>
    <col min="8936" max="8936" width="14" style="30" customWidth="1"/>
    <col min="8937" max="8937" width="1.7109375" style="30" customWidth="1"/>
    <col min="8938" max="9182" width="11.42578125" style="30"/>
    <col min="9183" max="9183" width="4.42578125" style="30" customWidth="1"/>
    <col min="9184" max="9184" width="11.42578125" style="30"/>
    <col min="9185" max="9185" width="17.5703125" style="30" customWidth="1"/>
    <col min="9186" max="9186" width="11.5703125" style="30" customWidth="1"/>
    <col min="9187" max="9190" width="11.42578125" style="30"/>
    <col min="9191" max="9191" width="22.5703125" style="30" customWidth="1"/>
    <col min="9192" max="9192" width="14" style="30" customWidth="1"/>
    <col min="9193" max="9193" width="1.7109375" style="30" customWidth="1"/>
    <col min="9194" max="9438" width="11.42578125" style="30"/>
    <col min="9439" max="9439" width="4.42578125" style="30" customWidth="1"/>
    <col min="9440" max="9440" width="11.42578125" style="30"/>
    <col min="9441" max="9441" width="17.5703125" style="30" customWidth="1"/>
    <col min="9442" max="9442" width="11.5703125" style="30" customWidth="1"/>
    <col min="9443" max="9446" width="11.42578125" style="30"/>
    <col min="9447" max="9447" width="22.5703125" style="30" customWidth="1"/>
    <col min="9448" max="9448" width="14" style="30" customWidth="1"/>
    <col min="9449" max="9449" width="1.7109375" style="30" customWidth="1"/>
    <col min="9450" max="9694" width="11.42578125" style="30"/>
    <col min="9695" max="9695" width="4.42578125" style="30" customWidth="1"/>
    <col min="9696" max="9696" width="11.42578125" style="30"/>
    <col min="9697" max="9697" width="17.5703125" style="30" customWidth="1"/>
    <col min="9698" max="9698" width="11.5703125" style="30" customWidth="1"/>
    <col min="9699" max="9702" width="11.42578125" style="30"/>
    <col min="9703" max="9703" width="22.5703125" style="30" customWidth="1"/>
    <col min="9704" max="9704" width="14" style="30" customWidth="1"/>
    <col min="9705" max="9705" width="1.7109375" style="30" customWidth="1"/>
    <col min="9706" max="9950" width="11.42578125" style="30"/>
    <col min="9951" max="9951" width="4.42578125" style="30" customWidth="1"/>
    <col min="9952" max="9952" width="11.42578125" style="30"/>
    <col min="9953" max="9953" width="17.5703125" style="30" customWidth="1"/>
    <col min="9954" max="9954" width="11.5703125" style="30" customWidth="1"/>
    <col min="9955" max="9958" width="11.42578125" style="30"/>
    <col min="9959" max="9959" width="22.5703125" style="30" customWidth="1"/>
    <col min="9960" max="9960" width="14" style="30" customWidth="1"/>
    <col min="9961" max="9961" width="1.7109375" style="30" customWidth="1"/>
    <col min="9962" max="10206" width="11.42578125" style="30"/>
    <col min="10207" max="10207" width="4.42578125" style="30" customWidth="1"/>
    <col min="10208" max="10208" width="11.42578125" style="30"/>
    <col min="10209" max="10209" width="17.5703125" style="30" customWidth="1"/>
    <col min="10210" max="10210" width="11.5703125" style="30" customWidth="1"/>
    <col min="10211" max="10214" width="11.42578125" style="30"/>
    <col min="10215" max="10215" width="22.5703125" style="30" customWidth="1"/>
    <col min="10216" max="10216" width="14" style="30" customWidth="1"/>
    <col min="10217" max="10217" width="1.7109375" style="30" customWidth="1"/>
    <col min="10218" max="10462" width="11.42578125" style="30"/>
    <col min="10463" max="10463" width="4.42578125" style="30" customWidth="1"/>
    <col min="10464" max="10464" width="11.42578125" style="30"/>
    <col min="10465" max="10465" width="17.5703125" style="30" customWidth="1"/>
    <col min="10466" max="10466" width="11.5703125" style="30" customWidth="1"/>
    <col min="10467" max="10470" width="11.42578125" style="30"/>
    <col min="10471" max="10471" width="22.5703125" style="30" customWidth="1"/>
    <col min="10472" max="10472" width="14" style="30" customWidth="1"/>
    <col min="10473" max="10473" width="1.7109375" style="30" customWidth="1"/>
    <col min="10474" max="10718" width="11.42578125" style="30"/>
    <col min="10719" max="10719" width="4.42578125" style="30" customWidth="1"/>
    <col min="10720" max="10720" width="11.42578125" style="30"/>
    <col min="10721" max="10721" width="17.5703125" style="30" customWidth="1"/>
    <col min="10722" max="10722" width="11.5703125" style="30" customWidth="1"/>
    <col min="10723" max="10726" width="11.42578125" style="30"/>
    <col min="10727" max="10727" width="22.5703125" style="30" customWidth="1"/>
    <col min="10728" max="10728" width="14" style="30" customWidth="1"/>
    <col min="10729" max="10729" width="1.7109375" style="30" customWidth="1"/>
    <col min="10730" max="10974" width="11.42578125" style="30"/>
    <col min="10975" max="10975" width="4.42578125" style="30" customWidth="1"/>
    <col min="10976" max="10976" width="11.42578125" style="30"/>
    <col min="10977" max="10977" width="17.5703125" style="30" customWidth="1"/>
    <col min="10978" max="10978" width="11.5703125" style="30" customWidth="1"/>
    <col min="10979" max="10982" width="11.42578125" style="30"/>
    <col min="10983" max="10983" width="22.5703125" style="30" customWidth="1"/>
    <col min="10984" max="10984" width="14" style="30" customWidth="1"/>
    <col min="10985" max="10985" width="1.7109375" style="30" customWidth="1"/>
    <col min="10986" max="11230" width="11.42578125" style="30"/>
    <col min="11231" max="11231" width="4.42578125" style="30" customWidth="1"/>
    <col min="11232" max="11232" width="11.42578125" style="30"/>
    <col min="11233" max="11233" width="17.5703125" style="30" customWidth="1"/>
    <col min="11234" max="11234" width="11.5703125" style="30" customWidth="1"/>
    <col min="11235" max="11238" width="11.42578125" style="30"/>
    <col min="11239" max="11239" width="22.5703125" style="30" customWidth="1"/>
    <col min="11240" max="11240" width="14" style="30" customWidth="1"/>
    <col min="11241" max="11241" width="1.7109375" style="30" customWidth="1"/>
    <col min="11242" max="11486" width="11.42578125" style="30"/>
    <col min="11487" max="11487" width="4.42578125" style="30" customWidth="1"/>
    <col min="11488" max="11488" width="11.42578125" style="30"/>
    <col min="11489" max="11489" width="17.5703125" style="30" customWidth="1"/>
    <col min="11490" max="11490" width="11.5703125" style="30" customWidth="1"/>
    <col min="11491" max="11494" width="11.42578125" style="30"/>
    <col min="11495" max="11495" width="22.5703125" style="30" customWidth="1"/>
    <col min="11496" max="11496" width="14" style="30" customWidth="1"/>
    <col min="11497" max="11497" width="1.7109375" style="30" customWidth="1"/>
    <col min="11498" max="11742" width="11.42578125" style="30"/>
    <col min="11743" max="11743" width="4.42578125" style="30" customWidth="1"/>
    <col min="11744" max="11744" width="11.42578125" style="30"/>
    <col min="11745" max="11745" width="17.5703125" style="30" customWidth="1"/>
    <col min="11746" max="11746" width="11.5703125" style="30" customWidth="1"/>
    <col min="11747" max="11750" width="11.42578125" style="30"/>
    <col min="11751" max="11751" width="22.5703125" style="30" customWidth="1"/>
    <col min="11752" max="11752" width="14" style="30" customWidth="1"/>
    <col min="11753" max="11753" width="1.7109375" style="30" customWidth="1"/>
    <col min="11754" max="11998" width="11.42578125" style="30"/>
    <col min="11999" max="11999" width="4.42578125" style="30" customWidth="1"/>
    <col min="12000" max="12000" width="11.42578125" style="30"/>
    <col min="12001" max="12001" width="17.5703125" style="30" customWidth="1"/>
    <col min="12002" max="12002" width="11.5703125" style="30" customWidth="1"/>
    <col min="12003" max="12006" width="11.42578125" style="30"/>
    <col min="12007" max="12007" width="22.5703125" style="30" customWidth="1"/>
    <col min="12008" max="12008" width="14" style="30" customWidth="1"/>
    <col min="12009" max="12009" width="1.7109375" style="30" customWidth="1"/>
    <col min="12010" max="12254" width="11.42578125" style="30"/>
    <col min="12255" max="12255" width="4.42578125" style="30" customWidth="1"/>
    <col min="12256" max="12256" width="11.42578125" style="30"/>
    <col min="12257" max="12257" width="17.5703125" style="30" customWidth="1"/>
    <col min="12258" max="12258" width="11.5703125" style="30" customWidth="1"/>
    <col min="12259" max="12262" width="11.42578125" style="30"/>
    <col min="12263" max="12263" width="22.5703125" style="30" customWidth="1"/>
    <col min="12264" max="12264" width="14" style="30" customWidth="1"/>
    <col min="12265" max="12265" width="1.7109375" style="30" customWidth="1"/>
    <col min="12266" max="12510" width="11.42578125" style="30"/>
    <col min="12511" max="12511" width="4.42578125" style="30" customWidth="1"/>
    <col min="12512" max="12512" width="11.42578125" style="30"/>
    <col min="12513" max="12513" width="17.5703125" style="30" customWidth="1"/>
    <col min="12514" max="12514" width="11.5703125" style="30" customWidth="1"/>
    <col min="12515" max="12518" width="11.42578125" style="30"/>
    <col min="12519" max="12519" width="22.5703125" style="30" customWidth="1"/>
    <col min="12520" max="12520" width="14" style="30" customWidth="1"/>
    <col min="12521" max="12521" width="1.7109375" style="30" customWidth="1"/>
    <col min="12522" max="12766" width="11.42578125" style="30"/>
    <col min="12767" max="12767" width="4.42578125" style="30" customWidth="1"/>
    <col min="12768" max="12768" width="11.42578125" style="30"/>
    <col min="12769" max="12769" width="17.5703125" style="30" customWidth="1"/>
    <col min="12770" max="12770" width="11.5703125" style="30" customWidth="1"/>
    <col min="12771" max="12774" width="11.42578125" style="30"/>
    <col min="12775" max="12775" width="22.5703125" style="30" customWidth="1"/>
    <col min="12776" max="12776" width="14" style="30" customWidth="1"/>
    <col min="12777" max="12777" width="1.7109375" style="30" customWidth="1"/>
    <col min="12778" max="13022" width="11.42578125" style="30"/>
    <col min="13023" max="13023" width="4.42578125" style="30" customWidth="1"/>
    <col min="13024" max="13024" width="11.42578125" style="30"/>
    <col min="13025" max="13025" width="17.5703125" style="30" customWidth="1"/>
    <col min="13026" max="13026" width="11.5703125" style="30" customWidth="1"/>
    <col min="13027" max="13030" width="11.42578125" style="30"/>
    <col min="13031" max="13031" width="22.5703125" style="30" customWidth="1"/>
    <col min="13032" max="13032" width="14" style="30" customWidth="1"/>
    <col min="13033" max="13033" width="1.7109375" style="30" customWidth="1"/>
    <col min="13034" max="13278" width="11.42578125" style="30"/>
    <col min="13279" max="13279" width="4.42578125" style="30" customWidth="1"/>
    <col min="13280" max="13280" width="11.42578125" style="30"/>
    <col min="13281" max="13281" width="17.5703125" style="30" customWidth="1"/>
    <col min="13282" max="13282" width="11.5703125" style="30" customWidth="1"/>
    <col min="13283" max="13286" width="11.42578125" style="30"/>
    <col min="13287" max="13287" width="22.5703125" style="30" customWidth="1"/>
    <col min="13288" max="13288" width="14" style="30" customWidth="1"/>
    <col min="13289" max="13289" width="1.7109375" style="30" customWidth="1"/>
    <col min="13290" max="13534" width="11.42578125" style="30"/>
    <col min="13535" max="13535" width="4.42578125" style="30" customWidth="1"/>
    <col min="13536" max="13536" width="11.42578125" style="30"/>
    <col min="13537" max="13537" width="17.5703125" style="30" customWidth="1"/>
    <col min="13538" max="13538" width="11.5703125" style="30" customWidth="1"/>
    <col min="13539" max="13542" width="11.42578125" style="30"/>
    <col min="13543" max="13543" width="22.5703125" style="30" customWidth="1"/>
    <col min="13544" max="13544" width="14" style="30" customWidth="1"/>
    <col min="13545" max="13545" width="1.7109375" style="30" customWidth="1"/>
    <col min="13546" max="13790" width="11.42578125" style="30"/>
    <col min="13791" max="13791" width="4.42578125" style="30" customWidth="1"/>
    <col min="13792" max="13792" width="11.42578125" style="30"/>
    <col min="13793" max="13793" width="17.5703125" style="30" customWidth="1"/>
    <col min="13794" max="13794" width="11.5703125" style="30" customWidth="1"/>
    <col min="13795" max="13798" width="11.42578125" style="30"/>
    <col min="13799" max="13799" width="22.5703125" style="30" customWidth="1"/>
    <col min="13800" max="13800" width="14" style="30" customWidth="1"/>
    <col min="13801" max="13801" width="1.7109375" style="30" customWidth="1"/>
    <col min="13802" max="14046" width="11.42578125" style="30"/>
    <col min="14047" max="14047" width="4.42578125" style="30" customWidth="1"/>
    <col min="14048" max="14048" width="11.42578125" style="30"/>
    <col min="14049" max="14049" width="17.5703125" style="30" customWidth="1"/>
    <col min="14050" max="14050" width="11.5703125" style="30" customWidth="1"/>
    <col min="14051" max="14054" width="11.42578125" style="30"/>
    <col min="14055" max="14055" width="22.5703125" style="30" customWidth="1"/>
    <col min="14056" max="14056" width="14" style="30" customWidth="1"/>
    <col min="14057" max="14057" width="1.7109375" style="30" customWidth="1"/>
    <col min="14058" max="14302" width="11.42578125" style="30"/>
    <col min="14303" max="14303" width="4.42578125" style="30" customWidth="1"/>
    <col min="14304" max="14304" width="11.42578125" style="30"/>
    <col min="14305" max="14305" width="17.5703125" style="30" customWidth="1"/>
    <col min="14306" max="14306" width="11.5703125" style="30" customWidth="1"/>
    <col min="14307" max="14310" width="11.42578125" style="30"/>
    <col min="14311" max="14311" width="22.5703125" style="30" customWidth="1"/>
    <col min="14312" max="14312" width="14" style="30" customWidth="1"/>
    <col min="14313" max="14313" width="1.7109375" style="30" customWidth="1"/>
    <col min="14314" max="14558" width="11.42578125" style="30"/>
    <col min="14559" max="14559" width="4.42578125" style="30" customWidth="1"/>
    <col min="14560" max="14560" width="11.42578125" style="30"/>
    <col min="14561" max="14561" width="17.5703125" style="30" customWidth="1"/>
    <col min="14562" max="14562" width="11.5703125" style="30" customWidth="1"/>
    <col min="14563" max="14566" width="11.42578125" style="30"/>
    <col min="14567" max="14567" width="22.5703125" style="30" customWidth="1"/>
    <col min="14568" max="14568" width="14" style="30" customWidth="1"/>
    <col min="14569" max="14569" width="1.7109375" style="30" customWidth="1"/>
    <col min="14570" max="14814" width="11.42578125" style="30"/>
    <col min="14815" max="14815" width="4.42578125" style="30" customWidth="1"/>
    <col min="14816" max="14816" width="11.42578125" style="30"/>
    <col min="14817" max="14817" width="17.5703125" style="30" customWidth="1"/>
    <col min="14818" max="14818" width="11.5703125" style="30" customWidth="1"/>
    <col min="14819" max="14822" width="11.42578125" style="30"/>
    <col min="14823" max="14823" width="22.5703125" style="30" customWidth="1"/>
    <col min="14824" max="14824" width="14" style="30" customWidth="1"/>
    <col min="14825" max="14825" width="1.7109375" style="30" customWidth="1"/>
    <col min="14826" max="15070" width="11.42578125" style="30"/>
    <col min="15071" max="15071" width="4.42578125" style="30" customWidth="1"/>
    <col min="15072" max="15072" width="11.42578125" style="30"/>
    <col min="15073" max="15073" width="17.5703125" style="30" customWidth="1"/>
    <col min="15074" max="15074" width="11.5703125" style="30" customWidth="1"/>
    <col min="15075" max="15078" width="11.42578125" style="30"/>
    <col min="15079" max="15079" width="22.5703125" style="30" customWidth="1"/>
    <col min="15080" max="15080" width="14" style="30" customWidth="1"/>
    <col min="15081" max="15081" width="1.7109375" style="30" customWidth="1"/>
    <col min="15082" max="15326" width="11.42578125" style="30"/>
    <col min="15327" max="15327" width="4.42578125" style="30" customWidth="1"/>
    <col min="15328" max="15328" width="11.42578125" style="30"/>
    <col min="15329" max="15329" width="17.5703125" style="30" customWidth="1"/>
    <col min="15330" max="15330" width="11.5703125" style="30" customWidth="1"/>
    <col min="15331" max="15334" width="11.42578125" style="30"/>
    <col min="15335" max="15335" width="22.5703125" style="30" customWidth="1"/>
    <col min="15336" max="15336" width="14" style="30" customWidth="1"/>
    <col min="15337" max="15337" width="1.7109375" style="30" customWidth="1"/>
    <col min="15338" max="15582" width="11.42578125" style="30"/>
    <col min="15583" max="15583" width="4.42578125" style="30" customWidth="1"/>
    <col min="15584" max="15584" width="11.42578125" style="30"/>
    <col min="15585" max="15585" width="17.5703125" style="30" customWidth="1"/>
    <col min="15586" max="15586" width="11.5703125" style="30" customWidth="1"/>
    <col min="15587" max="15590" width="11.42578125" style="30"/>
    <col min="15591" max="15591" width="22.5703125" style="30" customWidth="1"/>
    <col min="15592" max="15592" width="14" style="30" customWidth="1"/>
    <col min="15593" max="15593" width="1.7109375" style="30" customWidth="1"/>
    <col min="15594" max="15838" width="11.42578125" style="30"/>
    <col min="15839" max="15839" width="4.42578125" style="30" customWidth="1"/>
    <col min="15840" max="15840" width="11.42578125" style="30"/>
    <col min="15841" max="15841" width="17.5703125" style="30" customWidth="1"/>
    <col min="15842" max="15842" width="11.5703125" style="30" customWidth="1"/>
    <col min="15843" max="15846" width="11.42578125" style="30"/>
    <col min="15847" max="15847" width="22.5703125" style="30" customWidth="1"/>
    <col min="15848" max="15848" width="14" style="30" customWidth="1"/>
    <col min="15849" max="15849" width="1.7109375" style="30" customWidth="1"/>
    <col min="15850" max="16094" width="11.42578125" style="30"/>
    <col min="16095" max="16095" width="4.42578125" style="30" customWidth="1"/>
    <col min="16096" max="16096" width="11.42578125" style="30"/>
    <col min="16097" max="16097" width="17.5703125" style="30" customWidth="1"/>
    <col min="16098" max="16098" width="11.5703125" style="30" customWidth="1"/>
    <col min="16099" max="16102" width="11.42578125" style="30"/>
    <col min="16103" max="16103" width="22.5703125" style="30" customWidth="1"/>
    <col min="16104" max="16104" width="14" style="30" customWidth="1"/>
    <col min="16105" max="16105" width="1.7109375" style="30" customWidth="1"/>
    <col min="16106" max="16384" width="11.42578125" style="30"/>
  </cols>
  <sheetData>
    <row r="1" spans="2:10" ht="18" customHeight="1" thickBot="1" x14ac:dyDescent="0.25"/>
    <row r="2" spans="2:10" ht="19.5" customHeight="1" x14ac:dyDescent="0.2">
      <c r="B2" s="31"/>
      <c r="C2" s="32"/>
      <c r="D2" s="33" t="s">
        <v>679</v>
      </c>
      <c r="E2" s="34"/>
      <c r="F2" s="34"/>
      <c r="G2" s="34"/>
      <c r="H2" s="34"/>
      <c r="I2" s="35"/>
      <c r="J2" s="36" t="s">
        <v>680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681</v>
      </c>
      <c r="E4" s="34"/>
      <c r="F4" s="34"/>
      <c r="G4" s="34"/>
      <c r="H4" s="34"/>
      <c r="I4" s="35"/>
      <c r="J4" s="36" t="s">
        <v>682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30" t="s">
        <v>704</v>
      </c>
      <c r="E10" s="51"/>
      <c r="J10" s="50"/>
    </row>
    <row r="11" spans="2:10" x14ac:dyDescent="0.2">
      <c r="B11" s="49"/>
      <c r="J11" s="50"/>
    </row>
    <row r="12" spans="2:10" x14ac:dyDescent="0.2">
      <c r="B12" s="49"/>
      <c r="C12" s="52" t="s">
        <v>702</v>
      </c>
      <c r="J12" s="50"/>
    </row>
    <row r="13" spans="2:10" x14ac:dyDescent="0.2">
      <c r="B13" s="49"/>
      <c r="C13" s="30" t="s">
        <v>703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705</v>
      </c>
      <c r="J15" s="50"/>
    </row>
    <row r="16" spans="2:10" x14ac:dyDescent="0.2">
      <c r="B16" s="49"/>
      <c r="C16" s="53"/>
      <c r="J16" s="50"/>
    </row>
    <row r="17" spans="2:10" x14ac:dyDescent="0.2">
      <c r="B17" s="49"/>
      <c r="C17" s="30" t="s">
        <v>683</v>
      </c>
      <c r="D17" s="51"/>
      <c r="H17" s="54" t="s">
        <v>684</v>
      </c>
      <c r="I17" s="54" t="s">
        <v>685</v>
      </c>
      <c r="J17" s="50"/>
    </row>
    <row r="18" spans="2:10" x14ac:dyDescent="0.2">
      <c r="B18" s="49"/>
      <c r="C18" s="52" t="s">
        <v>686</v>
      </c>
      <c r="D18" s="52"/>
      <c r="E18" s="52"/>
      <c r="F18" s="52"/>
      <c r="H18" s="55">
        <v>200</v>
      </c>
      <c r="I18" s="56">
        <v>51765880</v>
      </c>
      <c r="J18" s="50"/>
    </row>
    <row r="19" spans="2:10" x14ac:dyDescent="0.2">
      <c r="B19" s="49"/>
      <c r="C19" s="30" t="s">
        <v>687</v>
      </c>
      <c r="H19" s="57">
        <v>56</v>
      </c>
      <c r="I19" s="58">
        <v>842280</v>
      </c>
      <c r="J19" s="50"/>
    </row>
    <row r="20" spans="2:10" x14ac:dyDescent="0.2">
      <c r="B20" s="49"/>
      <c r="C20" s="30" t="s">
        <v>688</v>
      </c>
      <c r="H20" s="57">
        <v>0</v>
      </c>
      <c r="I20" s="58">
        <v>0</v>
      </c>
      <c r="J20" s="50"/>
    </row>
    <row r="21" spans="2:10" x14ac:dyDescent="0.2">
      <c r="B21" s="49"/>
      <c r="C21" s="30" t="s">
        <v>689</v>
      </c>
      <c r="H21" s="57">
        <v>138</v>
      </c>
      <c r="I21" s="59">
        <v>47101971</v>
      </c>
      <c r="J21" s="50"/>
    </row>
    <row r="22" spans="2:10" x14ac:dyDescent="0.2">
      <c r="B22" s="49"/>
      <c r="C22" s="30" t="s">
        <v>674</v>
      </c>
      <c r="H22" s="57">
        <v>5</v>
      </c>
      <c r="I22" s="58">
        <v>3740797</v>
      </c>
      <c r="J22" s="50"/>
    </row>
    <row r="23" spans="2:10" ht="13.5" thickBot="1" x14ac:dyDescent="0.25">
      <c r="B23" s="49"/>
      <c r="C23" s="30" t="s">
        <v>690</v>
      </c>
      <c r="H23" s="60">
        <v>1</v>
      </c>
      <c r="I23" s="61">
        <v>80832</v>
      </c>
      <c r="J23" s="50"/>
    </row>
    <row r="24" spans="2:10" x14ac:dyDescent="0.2">
      <c r="B24" s="49"/>
      <c r="C24" s="52" t="s">
        <v>691</v>
      </c>
      <c r="D24" s="52"/>
      <c r="E24" s="52"/>
      <c r="F24" s="52"/>
      <c r="H24" s="55">
        <f>H19+H20+H21+H22+H23</f>
        <v>200</v>
      </c>
      <c r="I24" s="62">
        <f>I19+I20+I21+I22+I23</f>
        <v>51765880</v>
      </c>
      <c r="J24" s="50"/>
    </row>
    <row r="25" spans="2:10" x14ac:dyDescent="0.2">
      <c r="B25" s="49"/>
      <c r="C25" s="30" t="s">
        <v>692</v>
      </c>
      <c r="H25" s="57">
        <v>0</v>
      </c>
      <c r="I25" s="58">
        <v>0</v>
      </c>
      <c r="J25" s="50"/>
    </row>
    <row r="26" spans="2:10" x14ac:dyDescent="0.2">
      <c r="B26" s="49"/>
      <c r="C26" s="30" t="s">
        <v>693</v>
      </c>
      <c r="H26" s="57">
        <v>0</v>
      </c>
      <c r="I26" s="58">
        <v>0</v>
      </c>
      <c r="J26" s="50"/>
    </row>
    <row r="27" spans="2:10" ht="13.5" thickBot="1" x14ac:dyDescent="0.25">
      <c r="B27" s="49"/>
      <c r="C27" s="30" t="s">
        <v>694</v>
      </c>
      <c r="H27" s="60">
        <v>0</v>
      </c>
      <c r="I27" s="61">
        <v>0</v>
      </c>
      <c r="J27" s="50"/>
    </row>
    <row r="28" spans="2:10" x14ac:dyDescent="0.2">
      <c r="B28" s="49"/>
      <c r="C28" s="52" t="s">
        <v>695</v>
      </c>
      <c r="D28" s="52"/>
      <c r="E28" s="52"/>
      <c r="F28" s="52"/>
      <c r="H28" s="55">
        <f>H25+H26+H27</f>
        <v>0</v>
      </c>
      <c r="I28" s="62">
        <f>I25+I26+I27</f>
        <v>0</v>
      </c>
      <c r="J28" s="50"/>
    </row>
    <row r="29" spans="2:10" ht="13.5" thickBot="1" x14ac:dyDescent="0.25">
      <c r="B29" s="49"/>
      <c r="C29" s="30" t="s">
        <v>696</v>
      </c>
      <c r="D29" s="52"/>
      <c r="E29" s="52"/>
      <c r="F29" s="52"/>
      <c r="H29" s="60">
        <v>0</v>
      </c>
      <c r="I29" s="61">
        <v>0</v>
      </c>
      <c r="J29" s="50"/>
    </row>
    <row r="30" spans="2:10" x14ac:dyDescent="0.2">
      <c r="B30" s="49"/>
      <c r="C30" s="52" t="s">
        <v>697</v>
      </c>
      <c r="D30" s="52"/>
      <c r="E30" s="52"/>
      <c r="F30" s="52"/>
      <c r="H30" s="57">
        <f>H29</f>
        <v>0</v>
      </c>
      <c r="I30" s="58">
        <f>I29</f>
        <v>0</v>
      </c>
      <c r="J30" s="50"/>
    </row>
    <row r="31" spans="2:10" x14ac:dyDescent="0.2">
      <c r="B31" s="49"/>
      <c r="C31" s="52"/>
      <c r="D31" s="52"/>
      <c r="E31" s="52"/>
      <c r="F31" s="52"/>
      <c r="H31" s="63"/>
      <c r="I31" s="62"/>
      <c r="J31" s="50"/>
    </row>
    <row r="32" spans="2:10" ht="13.5" thickBot="1" x14ac:dyDescent="0.25">
      <c r="B32" s="49"/>
      <c r="C32" s="52" t="s">
        <v>698</v>
      </c>
      <c r="D32" s="52"/>
      <c r="H32" s="64">
        <f>H24+H28+H30</f>
        <v>200</v>
      </c>
      <c r="I32" s="65">
        <f>I24+I28+I30</f>
        <v>51765880</v>
      </c>
      <c r="J32" s="50"/>
    </row>
    <row r="33" spans="2:10" ht="13.5" thickTop="1" x14ac:dyDescent="0.2">
      <c r="B33" s="49"/>
      <c r="C33" s="52"/>
      <c r="D33" s="52"/>
      <c r="H33" s="66"/>
      <c r="I33" s="58"/>
      <c r="J33" s="50"/>
    </row>
    <row r="34" spans="2:10" x14ac:dyDescent="0.2">
      <c r="B34" s="49"/>
      <c r="G34" s="66"/>
      <c r="H34" s="66"/>
      <c r="I34" s="66"/>
      <c r="J34" s="50"/>
    </row>
    <row r="35" spans="2:10" x14ac:dyDescent="0.2">
      <c r="B35" s="49"/>
      <c r="G35" s="66"/>
      <c r="H35" s="66"/>
      <c r="I35" s="66"/>
      <c r="J35" s="50"/>
    </row>
    <row r="36" spans="2:10" x14ac:dyDescent="0.2">
      <c r="B36" s="49"/>
      <c r="G36" s="66"/>
      <c r="H36" s="66"/>
      <c r="I36" s="66"/>
      <c r="J36" s="50"/>
    </row>
    <row r="37" spans="2:10" ht="13.5" thickBot="1" x14ac:dyDescent="0.25">
      <c r="B37" s="49"/>
      <c r="C37" s="67"/>
      <c r="D37" s="67"/>
      <c r="G37" s="67" t="s">
        <v>699</v>
      </c>
      <c r="H37" s="67"/>
      <c r="I37" s="66"/>
      <c r="J37" s="50"/>
    </row>
    <row r="38" spans="2:10" x14ac:dyDescent="0.2">
      <c r="B38" s="49"/>
      <c r="C38" s="66" t="s">
        <v>700</v>
      </c>
      <c r="D38" s="66"/>
      <c r="G38" s="66" t="s">
        <v>701</v>
      </c>
      <c r="H38" s="66"/>
      <c r="I38" s="66"/>
      <c r="J38" s="50"/>
    </row>
    <row r="39" spans="2:10" x14ac:dyDescent="0.2">
      <c r="B39" s="49"/>
      <c r="G39" s="66"/>
      <c r="H39" s="66"/>
      <c r="I39" s="66"/>
      <c r="J39" s="50"/>
    </row>
    <row r="40" spans="2:10" x14ac:dyDescent="0.2">
      <c r="B40" s="49"/>
      <c r="G40" s="66"/>
      <c r="H40" s="66"/>
      <c r="I40" s="66"/>
      <c r="J40" s="50"/>
    </row>
    <row r="41" spans="2:10" ht="18.75" customHeight="1" thickBot="1" x14ac:dyDescent="0.25">
      <c r="B41" s="68"/>
      <c r="C41" s="69"/>
      <c r="D41" s="69"/>
      <c r="E41" s="69"/>
      <c r="F41" s="69"/>
      <c r="G41" s="67"/>
      <c r="H41" s="67"/>
      <c r="I41" s="67"/>
      <c r="J41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CONTABAUX1</dc:creator>
  <cp:lastModifiedBy>Geraldine Valencia Zambrano</cp:lastModifiedBy>
  <dcterms:created xsi:type="dcterms:W3CDTF">2022-08-22T13:23:53Z</dcterms:created>
  <dcterms:modified xsi:type="dcterms:W3CDTF">2022-08-23T20:43:28Z</dcterms:modified>
</cp:coreProperties>
</file>