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 2022\8. AGOSTO CARTERAS RECIBIDAS\UNIDAD MEDICA DE TRAUMA DEL VALLE S.A.S\"/>
    </mc:Choice>
  </mc:AlternateContent>
  <bookViews>
    <workbookView xWindow="0" yWindow="0" windowWidth="20490" windowHeight="7455" activeTab="3"/>
  </bookViews>
  <sheets>
    <sheet name="INFO IPS" sheetId="2" r:id="rId1"/>
    <sheet name="ESTADO DE CADA FACTURA" sheetId="1" r:id="rId2"/>
    <sheet name="TD" sheetId="3" r:id="rId3"/>
    <sheet name="FOR-CSA-018" sheetId="4" r:id="rId4"/>
  </sheets>
  <definedNames>
    <definedName name="_xlnm._FilterDatabase" localSheetId="1" hidden="1">'ESTADO DE CADA FACTURA'!$A$2:$AR$40</definedName>
  </definedNames>
  <calcPr calcId="152511"/>
  <pivotCaches>
    <pivotCache cacheId="61"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0" i="2" l="1"/>
  <c r="I30" i="4" l="1"/>
  <c r="H30" i="4"/>
  <c r="I28" i="4"/>
  <c r="H28" i="4"/>
  <c r="I24" i="4"/>
  <c r="I32" i="4" s="1"/>
  <c r="H24" i="4"/>
  <c r="H32" i="4" l="1"/>
  <c r="K1" i="1"/>
  <c r="J1" i="1"/>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<sst xmlns="http://schemas.openxmlformats.org/spreadsheetml/2006/main" count="524" uniqueCount="259">
  <si>
    <t>NIT IPS</t>
  </si>
  <si>
    <t xml:space="preserve"> ENTIDAD</t>
  </si>
  <si>
    <t>Prefijo Factura</t>
  </si>
  <si>
    <t>NUMERO FACTURA</t>
  </si>
  <si>
    <t>FACTURA</t>
  </si>
  <si>
    <t>LLAVE</t>
  </si>
  <si>
    <t>PREFIJO SASS</t>
  </si>
  <si>
    <t>NUMERO FACT SASSS</t>
  </si>
  <si>
    <t>FECHA FACT IPS</t>
  </si>
  <si>
    <t>VALOR FACT IPS</t>
  </si>
  <si>
    <t>SALDO FACT IPS</t>
  </si>
  <si>
    <t>OBSERVACION SASS</t>
  </si>
  <si>
    <t>FUERA DE CIERRE</t>
  </si>
  <si>
    <t>ESTADO VAGLO</t>
  </si>
  <si>
    <t>VALOR VAGLO</t>
  </si>
  <si>
    <t>DETALLE VAGLO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</si>
  <si>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</si>
  <si>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</si>
  <si>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</si>
  <si>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</si>
  <si>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</si>
  <si>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</si>
  <si>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</si>
  <si>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</si>
  <si>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</si>
  <si>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</si>
  <si>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</si>
  <si>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</si>
  <si>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</si>
  <si>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</si>
  <si>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</si>
  <si>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</si>
  <si>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</si>
  <si>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</si>
  <si>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</si>
  <si>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</si>
  <si>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</si>
  <si>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</si>
  <si>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</si>
  <si>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</si>
  <si>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</si>
  <si>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</si>
  <si>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</si>
  <si>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UNIDAD MEDICA DE TRAUMA DEL VALLE S.A.S.</t>
  </si>
  <si>
    <t>10_16986</t>
  </si>
  <si>
    <t>901149757_10_16986</t>
  </si>
  <si>
    <t>A)Factura no radicada en ERP</t>
  </si>
  <si>
    <t>no_cruza</t>
  </si>
  <si>
    <t>10_8645</t>
  </si>
  <si>
    <t>901149757_10_8645</t>
  </si>
  <si>
    <t>B)Factura sin saldo ERP</t>
  </si>
  <si>
    <t>OK</t>
  </si>
  <si>
    <t>10_16923</t>
  </si>
  <si>
    <t>901149757_10_16923</t>
  </si>
  <si>
    <t>10_17366</t>
  </si>
  <si>
    <t>901149757_10_17366</t>
  </si>
  <si>
    <t>1_1657</t>
  </si>
  <si>
    <t>901149757_1_1657</t>
  </si>
  <si>
    <t>1_2169</t>
  </si>
  <si>
    <t>901149757_1_2169</t>
  </si>
  <si>
    <t>1_6865</t>
  </si>
  <si>
    <t>901149757_1_6865</t>
  </si>
  <si>
    <t>1_8995</t>
  </si>
  <si>
    <t>901149757_1_8995</t>
  </si>
  <si>
    <t>1_16382</t>
  </si>
  <si>
    <t>901149757_1_16382</t>
  </si>
  <si>
    <t>10_787</t>
  </si>
  <si>
    <t>901149757_10_787</t>
  </si>
  <si>
    <t>10_817</t>
  </si>
  <si>
    <t>901149757_10_817</t>
  </si>
  <si>
    <t>10_889</t>
  </si>
  <si>
    <t>901149757_10_889</t>
  </si>
  <si>
    <t>10_896</t>
  </si>
  <si>
    <t>901149757_10_896</t>
  </si>
  <si>
    <t>10_1057</t>
  </si>
  <si>
    <t>901149757_10_1057</t>
  </si>
  <si>
    <t>10_1092</t>
  </si>
  <si>
    <t>901149757_10_1092</t>
  </si>
  <si>
    <t>10_1150</t>
  </si>
  <si>
    <t>901149757_10_1150</t>
  </si>
  <si>
    <t>10_1327</t>
  </si>
  <si>
    <t>901149757_10_1327</t>
  </si>
  <si>
    <t>1_4982</t>
  </si>
  <si>
    <t>901149757_1_4982</t>
  </si>
  <si>
    <t>10_4393</t>
  </si>
  <si>
    <t>901149757_10_4393</t>
  </si>
  <si>
    <t>1_6863</t>
  </si>
  <si>
    <t>901149757_1_6863</t>
  </si>
  <si>
    <t>B)Factura sin saldo ERP/conciliar diferencia glosa aceptada</t>
  </si>
  <si>
    <t>IPS ACEPTA GLOSA PARCIAL POR VALOR DE $42.000 DONDE SE EVIDENCIA EL COBRO DEL MEDICAMENTO NOPBS ETILEFRINA CANT:5 POR $42.000 YA QUE NO CONTABA CON MIPRES .ENVIAN OFICIO CON FECHADE 20190806 .JENNIFER REBOLLEDO</t>
  </si>
  <si>
    <t>10_5524</t>
  </si>
  <si>
    <t>901149757_10_5524</t>
  </si>
  <si>
    <t>C)Glosas total pendiente por respuesta de IPS</t>
  </si>
  <si>
    <t>FACTURA DEVUELTA</t>
  </si>
  <si>
    <t>DEVOLUCION</t>
  </si>
  <si>
    <t xml:space="preserve">SE DEVUELVE FACTURA ACCIDENTE SOAT NO ENVIAN COPIA POLIZA DE BEN DE GESTIONAR AL CERTIFICACION TOPE SOAT DE LA ASEGURADOA  MUNDIAL SEGUROS PARA PODER DAR TRAMITE PAGO POR EPS. MILE NA                                                                                                                                                                                                                                                                                                                                                                                                                                                                                                                                                         </t>
  </si>
  <si>
    <t>SE DEVUELVE FACTURA ACCIDENTE SOAT NO ENVIAN COPIA POLIZA DEBEN DE GESTIONAR AL CERTIFICACION TOPE SOAT DE LA ASEGURADORA  MUNDIAL SEGUROS PARA PODER DAR TRAMITE PAGO POR EPS. MILENA</t>
  </si>
  <si>
    <t>SI</t>
  </si>
  <si>
    <t>10_1370</t>
  </si>
  <si>
    <t>901149757_10_1370</t>
  </si>
  <si>
    <t xml:space="preserve">SE DEVUELVE FACTURA, NO SE EVIDEMCIA AUTORIZACION, NO ESTAN SOPORTANDO LA EPICRISIS CON LA EVOLICION MEDICA Y           DE ENFERMERIA, FAVOR ANEXAR SOPORTES PARA DAR TRAMITE DE PAGO.           NC                                                                                                                                                                                                                                                                                                                                                                                                                                                                                                                                             </t>
  </si>
  <si>
    <t>SE DEVUELVE FACTURA, NO SE EVIDEMCIA AUTORIZACION, NOESTAN SOPORTANDO LA EPICRISIS CON LA EVOLICION MEDICA YDE ENFERMERIA, FAVOR ANEXAR SOPORTES PARA DAR TRAMITE DEPAGO.           NC</t>
  </si>
  <si>
    <t>10_1424</t>
  </si>
  <si>
    <t>901149757_10_1424</t>
  </si>
  <si>
    <t xml:space="preserve">SE DEVUELVE FACTURA POR QUE NO SE EVIDENCIA EL SOPORTE DEL SIS MUESTRA, FAVOR TENER EN CUENTA QUE DEBEN ANEXAR TODOS    LOS SOPORTES PARA LAS PRUEBAS COVIC. NC                                                                                                                                                                                                                                                                                                                                                                                                                                                                                                                                                                                 </t>
  </si>
  <si>
    <t>SE DEVUELVE FACTURA POR QUE NO SE EVIDENCIA EL SOPORTE DELSIS MUESTRA, FAVOR TENER EN CUENTA QUE DEBEN ANEXAR TODOSLOS SOPORTES PARA LAS PRUEBAS COVIC.NC</t>
  </si>
  <si>
    <t>10_1432</t>
  </si>
  <si>
    <t>901149757_10_1432</t>
  </si>
  <si>
    <t xml:space="preserve">Se devuelve factura con soportes originales, segun resolucio n 3047 de 2008,factura no cuenta con autorizacion para el srvicio facturado, comunicarse a los correos: capautorizacion es@epscomfenalcovalle.com.co - gelopezm@epscomfenalcovalle.com.co cordinadora de la cap.                                                                                           ELIZABETH FERNANDEZ.                                                                                                                                                                                                                                                                                                                                                    </t>
  </si>
  <si>
    <t>Se devuelve factura con soportes originales, segun resolucion 3047 de 2008,factura no cuenta con autorizacion para el servicio facturado, comunicarse a los correos: capautorizaciones@epscomfenalcovalle.com.co - gelopezm@epscomfenalcovalle.com.co cordinadora de la cap.ELIZABETH FERNANDEZ.</t>
  </si>
  <si>
    <t>10_1816</t>
  </si>
  <si>
    <t>901149757_10_1816</t>
  </si>
  <si>
    <t>10_1313</t>
  </si>
  <si>
    <t>901149757_10_1313</t>
  </si>
  <si>
    <t xml:space="preserve">SE DEVUELVE FACTURA, NO SE EVIDENCIA AUTORIZACION, NO ANEXAN SOPORTES DE LA ATENCION URGENCIA: FALTA EPICRISIS,         EVOLUCION MEDICA Y DE ENFERMERIA. NC                                                                                                                                                                                                                                                                                                                                                                                                                                                                                                                                                                                    </t>
  </si>
  <si>
    <t>SE DEVUELVE FACTURA, NO SE EVIDENCIA AUTORIZACION, NOANEXAN SOPORTES DE LA ATENCION URGENCIA: FALTA EPICRISIS,EVOLUCION MEDICA Y DE ENFERMERIA.NC</t>
  </si>
  <si>
    <t>10_895</t>
  </si>
  <si>
    <t>901149757_10_895</t>
  </si>
  <si>
    <t xml:space="preserve">SE DEVUELVE FACTURA: NO SE GENERA AUTORIZACION EN EL MOMENTO DE LA ATENCION EL USUARIO SE ENCONTRABA SUSPENDIDO         DE LA EPS. VALIDAR NUEVAMENTE PARA DAR TRAMITE DE PAGO. NC                                                                                                                                                                                                                                                                                                                                                                                                                                                                                                                                                              </t>
  </si>
  <si>
    <t>SE DEVUELVE FACTURA: NO SE GENERA AUTORIZACION EN ELMOMENTO DE LA ATENCION EL USUARIO SE ENCONTRABA SUSPENDIDODE LA EPS. VALIDAR NUEVAMENTE PARA DAR TRAMITE DE PAGO.NC</t>
  </si>
  <si>
    <t>1_7744</t>
  </si>
  <si>
    <t>901149757_1_7744</t>
  </si>
  <si>
    <t>se sostiene devolucion no se evidencias soportes requeridos para dar tramite de pago:1-no se evidencia autorizacion por los servicios prestados,solicitar al correo capautorizacione s@epscomfenalcovalle.com.co,2- copia de la poliza del usuarUSUARIO, 3-certificado de la aseguradora donde consta que se agotó el tope SOAT.Si bien refieren el decreto 056 del 2015donde detallan que los pagos por los servicios de salud que excedan los topes  de cobertura establecidos  en presente   artículo, serán asumidos  por la entidad promotora de salud a la que se encuentre afiliado la víctima,Las compañías     aseguradoras, emitirán el certificado de agotamiento,de cobe rtura indicando el pago de los 500 salarios mínimos diarios</t>
  </si>
  <si>
    <t>se sostiene devolucion no se evidencias soportes requeridospara dar tramite de pago:1-no se evidencia autorizacion porlos servicios prestados,solicitar al correo capautorizaciones@epscomfenalcovalle.com.co,2- copia de la poliza del usuariUSUARIO, 3-certificado de la aseguradora donde consta que seagotó el tope SOAT.Si bien refieren el decreto 056 del 2015donde detallan que los pagos por los servicios de salud queexcedan los topes  de cobertura establecidos  en presenteartículo, serán asumidos  por la entidad promotora de saluda la que se encuentre afiliado la víctima,Las compañíasaseguradoras, emitirán el certificado de agotamiento,de cobertura indicando el pago de los 500 salarios mínimos diarios.</t>
  </si>
  <si>
    <t>1_7776</t>
  </si>
  <si>
    <t>901149757_1_7776</t>
  </si>
  <si>
    <t xml:space="preserve">SE SOSTIENE DEVOLUCION SE VALIDA Y NO SE OBSERVAN LOS SOPORT ES SOLICITADOS EN LAS ANTERIOR DEVOLUCION PARA PODER DAR TRMITE DE PAGO:1-COPIA DE LA POLIZA DEL USUARIO,2-AUTORIZACION  POR LOS SERVICIOS PRESTADOS LA CUAL SE DEBE DE SOLICITAR ACORREO CAPAUTORIZACIONES@EPSCOMFENALCOVALLE.COM.CO,3-CERTIFI LCADO EMITIDO POR LA ASEGURADORA DONDE CONSTA QUE SE AGOTO  TOPE SOAT, SI BIEN LO REFIERE EL DECRETO 056 DE 2015 DONDE DETALLAN QUE LAS ASEGURADORAS UNA VEZ SUPERADO EL TOPE EMITIRAN EL CERTIFICADO DE AGOTAMIENTO DE COBERTURA . FAVOR VALIDAR Y ANEXAR PARA DAR TRAMITE DE PAGO.                       JENNIFE REBOLLEDO                                                                                                       </t>
  </si>
  <si>
    <t>SE SOSTIENE DEVOLUCION SE VALIDA Y NO SE OBSERVAN LOS SOPORTES SOLICITADOS EN LAS ANTERIOR DEVOLUCION PARA PODER DAR TRAMITE DE PAGO:1-COPIA DE LA POLIZA DEL USUARIO,2-AUTORIZACION POR LOS SERVICIOS PRESTADOS LA CUAL SE DEBE DE SOLICITAR ALCORREO CAPAUTORIZACIONES@EPSCOMFENALCOVALLE.COM.CO,3-CERTIFILCADO EMITIDO POR LA ASEGURADORA DONDE CONSTA QUE SE AGOTO E TOPE SOAT, SI BIEN LO REFIERE EL DECRETO 056 DE 2015 DONDEDETALLAN QUE LAS ASEGURADORAS UNA VEZ SUPERADO EL TOPE EMITIRAN EL CERTIFICADO DE AGOTAMIENTO DE COBERTURA .FAVOR VALIDAR Y ANEXAR PARA DAR TRAMITE DE PAGO.JENNIFE REBOLLEDO</t>
  </si>
  <si>
    <t>1_7808</t>
  </si>
  <si>
    <t>901149757_1_7808</t>
  </si>
  <si>
    <t xml:space="preserve">SE SOSTIENE DEVOLUCION NO SE EVIDENCIA LOS SOPORTES REQUERID OS EN LA DEVOLUCION ANTERIOR PARA PROCEDER A DAR TRAMITE DEPAGO, FAVOR ANEXAR :1-COPIA DE LA POLIZA DEL PACIENTE ,2-AUT ORIZACION POR LOS SERVICIOS PRESTADOR SOLICITAR AL CORREO  CAPAUTORIZACIONES@EPSCOMFENALCOVALLE.COM.CO ,3-CERTIFICADO E MITIDO POR LA ASEGURADORA DONDE COSNTA QUE SE AGOTO EL TOPEDE ACUERDO AL DECRETO 056 DE 2015 .FAVOR VERIFICAR Y ANEXAR LOS SOPORTES PARA DAR CONTINUIDAD A TRAMITE DE PAGO.        JENNIFER REBOLLEDO                                                                                                                                                                                                                              </t>
  </si>
  <si>
    <t>SE SOSTIENE DEVOLUCION NO SE EVIDENCIA LOS SOPORTES REQUERIDOS EN LA DEVOLUCION ANTERIOR PARA PROCEDER A DAR TRAMITE DEPAGO, FAVOR ANEXAR :1-COPIA DE LA POLIZA DEL PACIENTE ,2-AUTORIZACION POR LOS SERVICIOS PRESTADOR SOLICITAR AL CORREOCAPAUTORIZACIONES@EPSCOMFENALCOVALLE.COM.CO ,3-CERTIFICADO EMITIDO POR LA ASEGURADORA DONDE COSNTA QUE SE AGOTO EL TOPEDE ACUERDO AL DECRETO 056 DE 2015 .FAVOR VERIFICAR Y ANEXARLOS SOPORTES PARA DAR CONTINUIDAD A TRAMITE DE PAGO.JENNIFER REBOLLEDO</t>
  </si>
  <si>
    <t>1_8431</t>
  </si>
  <si>
    <t>901149757_1_8431</t>
  </si>
  <si>
    <t xml:space="preserve">SE SOSTIENE DEVOLUCION NO SE EVIDENCIA LOS SOPORTES REQUERID OS EN LA DEVOLUCIONES ANTERIORES PARA DAR TRAMITE DE PAGO,FVOR ANEXAR LO SIGUIENTE :1-COPIA DE LA POLIZA DEL PACIENTE 2-AUTORIZACION POR LOS SERVICIOS PRESTADOS SOLICITAR AL CORR EO CAPAUTORIZACIONES@EPSCOMFENALCOVALLE.COM.CO ,3-CERTIFICAD O EMITIDO POR LA ASEGURADORA DE ACUERDO AL DECRETO 056 DE 215 , DONDE DETALLAN QUE LAS COMPAÑIAS ASEGURADORAS EMITEN UN  CERTIFICADO COMO CONSTANCIA DE AGOTAMIENTO DEL TOPE, FAVORVALIDAR Y ANEXAR TODOS LOS SOPORTES DETALLADOS PARA DAR CONT INUIDAD A TRAMITE DE PAGO.                                 JENNIFER REBOLLEDO                                                                                                      </t>
  </si>
  <si>
    <t>SE SOSTIENE DEVOLUCION NO SE EVIDENCIA LOS SOPORTES REQUERIDOS EN LA DEVOLUCIONES ANTERIORES PARA DAR TRAMITE DE PAGO,FAVOR ANEXAR LO SIGUIENTE :1-COPIA DE LA POLIZA DEL PACIENTE2-AUTORIZACION POR LOS SERVICIOS PRESTADOS SOLICITAR AL CORREO CAPAUTORIZACIONES@EPSCOMFENALCOVALLE.COM.CO ,3-CERTIFICADO EMITIDO POR LA ASEGURADORA DE ACUERDO AL DECRETO 056 DE 2015 , DONDE DETALLAN QUE LAS COMPAÑIAS ASEGURADORAS EMITEN UN CERTIFICADO COMO CONSTANCIA DE AGOTAMIENTO DEL TOPE, FAVORVALIDAR Y ANEXAR TODOS LOS SOPORTES DETALLADOS PARA DAR CONTINUIDAD A TRAMITE DE PAGO.JENNIFER REBOLLEDO</t>
  </si>
  <si>
    <t>1_8735</t>
  </si>
  <si>
    <t>901149757_1_8735</t>
  </si>
  <si>
    <t xml:space="preserve">SE DEVUELVE FACTURA CON SOPORTES ORIGINALES YA QUE NO SE EVI DENCIA : 1-AUTORIZACION POR LA URGENCIAS , 2-FACTURTA DE LAA ASEGURADORA ,3-CERTIFICADO DEL CONSUMO DEL SOAT ,4-COPIA D E LA POLIZA , 5-CERTIFICADO DE LA ASEGURADORA, FAVOR VERIFIAR Y ANEXAR LOS SOPORTES REQUERIDOS PARA DAR TRAMITE DE PAGO  Y SOLICITAR AUTORIZACIONES AL SIGUIENTE CORREO CAPAUTORIZAIONES@EPSCOMFENALCOVALLE.COM.CO JENNIFER REBOLLEDO.                                                                                                                                                                                                                                                                                                                     </t>
  </si>
  <si>
    <t>SE DEVUELVE FACTURA CON SOPORTES ORIGINALES YA QUE NO SE EVIDENCIA : 1-AUTORIZACION POR LA URGENCIAS , 2-FACTURTA DE LAA ASEGURADORA ,3-CERTIFICADO DEL CONSUMO DEL SOAT ,4-COPIA DE LA POLIZA , 5-CERTIFICADO DE LA ASEGURADORA, FAVOR VERIFICAR Y ANEXAR LOS SOPORTES REQUERIDOS PARA DAR TRAMITE DE PAGO Y SOLICITAR AUTORIZACIONES AL SIGUIENTE CORREO CAPAUTORIZACIONES@EPSCOMFENALCOVALLE.COM.CO JENNIFER REBOLLEDO.</t>
  </si>
  <si>
    <t>1_3823</t>
  </si>
  <si>
    <t>901149757_1_3823</t>
  </si>
  <si>
    <t>SESOSTIENE,SEHACEDEVOLUCIONDEFACTURACONSOPORTESORIGINALESYAQUENOSEEVIDENCIALOSOLICITADOENLADEVOLUCIOANTERIOR,SEANEXALISTADOENDONDESERELACIONANLOSIGUIENTE:1-NOSEEVIDENCIACARTADELAASEGURADORACONLOSTOPESSOAT,2-NOSEEVIDENCIAAUTORIZACIONPARALOSSERVICIOSFACTURADOS,FAVORSOLICITARALCORREOCAPAUTORIZACIONES@EPCOMFENALCOVALLE.COM.CO,3-NOSEEVIDENCIAPOLIZADELPACIENTE.JENNIFERREBOLLEDO.</t>
  </si>
  <si>
    <t>SE SOSTIENE, SE HACE DEVOLUCION DE FACTURA CON SOPORTES ORIGINALES YA QUE NO SE EVIDENCIA LO SOLICITADO EN LA DEVOLUCION ANTERIOR , SE ANEXA LISTADO EN DONDE SE RELACIONAN LO SIGUIENTE: 1- NO SE EVIDENCIA CARTA DE LA ASEGURADORA  CON LOSTOPES SOAT, 2-NO SE EVIDENCIA AUTORIZACION PARA LOS SERVICIOS FACTURADOS,FAVOR SOLICITAR AL CORREO CAPAUTORIZACIONES@EPSCOMFENALCOVALLE.COM.CO, 3- NO SE EVIDENCIA POLIZA DEL PACIENTE.JENNIFER REBOLLEDO.</t>
  </si>
  <si>
    <t>10_16985</t>
  </si>
  <si>
    <t>901149757_10_16985</t>
  </si>
  <si>
    <t xml:space="preserve">COVID SE DEVUELV FACTURA REVISAR FACTURAN TOMA Y SOPORTAN AN TIGENOS. REVISAR Y MONTAR A LA WEB SERVICE PARA PODER REALIAR LA VALIDACION SI SALE APTA O NO PARA PAGO.FACTURAN CODIGO A32028.MILENA                                                                                                                                                                                                                                                                                                                                                                                                                                                                                                                                              </t>
  </si>
  <si>
    <t>COVID SE DEVUELV FACTURA REVISAR FACTURAN TOMA Y SOPORTAN ANTIGENOS. REVISAR Y MONTAR A LA WEB SERVICE PARA PODER REALIZAR LA VALIDACION SI SALE APTA O NO PARA PAGO.FACTURAN CODIGOA32028.MILENA</t>
  </si>
  <si>
    <t>10_16987</t>
  </si>
  <si>
    <t>901149757_10_16987</t>
  </si>
  <si>
    <t>10_8980</t>
  </si>
  <si>
    <t>901149757_10_8980</t>
  </si>
  <si>
    <t xml:space="preserve">SE DEVUELVE FACTURA ACCIDENTE SOAT DEBEN DE ENVIAR CERTIFIAC ION DE LA ASEGURADORA SEGUROS MUNDIAL QUE TENGA TOPE SUPERAOA PARA PODER DAR TRAMITE POR EPS. NO ENVIAN COPIA DE POLIZA MILENA                                                                                                                                                                                                                                                                                                                                                                                                                                                                                                                                                     </t>
  </si>
  <si>
    <t>SE DEVUELVE FACTURA ACCIDENTE SOAT DEBEN DE ENVIAR CERTIFIACION DE LA ASEGURADORA SEGUROS MUNDIAL QUE TENGA TOPE SUPERADOA PARA PODER DAR TRAMITE POR EPS. NO ENVIAN COPIA DE POLIZAMILENA</t>
  </si>
  <si>
    <t>10_13055</t>
  </si>
  <si>
    <t>901149757_10_13055</t>
  </si>
  <si>
    <t xml:space="preserve">SE DEVUELVE FACTURA ACCIDENTE SOAT ENVIAR CERTIFICACION TOPE  SUPERADO DE LA PREVISROA PARA PODER DAR TRAMITE PAGO POR ES .GESTIONAR LA AUTOIZACION PARA EL SERVICIO FACTURADO.MILEN A                                                                                                                                                                                                                                                                                                                                                                                                                                                                                                                                                          </t>
  </si>
  <si>
    <t>SE DEVUELVE FACTURA ACCIDENTE SOAT ENVIAR CERTIFICACION TOPE SUPERADO DE LA PREVISROA PARA PODER DAR TRAMITE PAGO POR EPS .GESTIONAR LA AUTOIZACION PARA EL SERVICIO FACTURADO.MILENA</t>
  </si>
  <si>
    <t>10_14254</t>
  </si>
  <si>
    <t>901149757_10_14254</t>
  </si>
  <si>
    <t xml:space="preserve">COVID SE DEVUELV FACTURA REVISAR FACTURAN TOMA Y SOPORTAN AN TIGENOS. REVISAR Y MONTAR A LA WEB SERVICE PARA PODER REALIAR LA VALIDACION SI SALE APTA O NO PARA PAGO.FACTURAN CODIGO A32013.MILENA                                                                                                                                                                                                                                                                                                                                                                                                                                                                                                                                              </t>
  </si>
  <si>
    <t>COVID SE DEVUELV FACTURA REVISAR FACTURAN TOMA Y SOPORTAN ANTIGENOS. REVISAR Y MONTAR A LA WEB SERVICE PARA PODER REALIZAR LA VALIDACION SI SALE APTA O NO PARA PAGO.FACTURAN CODIGOA32013.MILENA</t>
  </si>
  <si>
    <t>ESTADO EPS SEPTIEMBRE 01</t>
  </si>
  <si>
    <t>24.05.2022</t>
  </si>
  <si>
    <t>02.08.2019</t>
  </si>
  <si>
    <t>27.05.2020</t>
  </si>
  <si>
    <t>29.08.2019</t>
  </si>
  <si>
    <t>27.07.2020</t>
  </si>
  <si>
    <t>24.03.2021</t>
  </si>
  <si>
    <t>26.04.2022</t>
  </si>
  <si>
    <t>18.03.2021</t>
  </si>
  <si>
    <t>31.10.2019</t>
  </si>
  <si>
    <t>FACTURA CANCELADA</t>
  </si>
  <si>
    <t>FACTURA NO RADICADA</t>
  </si>
  <si>
    <t>FACTURA PENDIENTE EN PROGRAMACIÓN DE PAGO</t>
  </si>
  <si>
    <t>Total general</t>
  </si>
  <si>
    <t>Tipificación</t>
  </si>
  <si>
    <t>Cant Facturas</t>
  </si>
  <si>
    <t>Saldo Facturas</t>
  </si>
  <si>
    <t>FOR-CSA-018</t>
  </si>
  <si>
    <t>HOJA 1 DE 1</t>
  </si>
  <si>
    <t>RESUMEN DE CARTERA REVISADA POR LA EPS</t>
  </si>
  <si>
    <t>VERSION 1</t>
  </si>
  <si>
    <t>A continuacion me permito remitir nuestra respuesta al estado de cartera presentado en la fecha: 29/08/2022</t>
  </si>
  <si>
    <t>Con Corte al dia :31/07/2022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</si>
  <si>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</si>
  <si>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</si>
  <si>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</si>
  <si>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</si>
  <si>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</si>
  <si>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</si>
  <si>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</si>
  <si>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</si>
  <si>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</si>
  <si>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</si>
  <si>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</si>
  <si>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</si>
  <si>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</si>
  <si>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</si>
  <si>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</si>
  <si>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</si>
  <si>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</si>
  <si>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</si>
  <si>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</si>
  <si>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Señores : UNIDAD MEDICA DE TRAUMA DEL VALLE S.A.S.</t>
  </si>
  <si>
    <t>NIT: 901149757</t>
  </si>
  <si>
    <t>SANTIAGO DE CALI , SEPTIEMBRE 01 DE 2022</t>
  </si>
  <si>
    <t>MODALIDAD CONTRATACION</t>
  </si>
  <si>
    <t>NIT PRESTADOR</t>
  </si>
  <si>
    <t>NOMBRE PRESTADOR</t>
  </si>
  <si>
    <t>PREFIJO FACTURA ACREEDOR (Si Aplica)</t>
  </si>
  <si>
    <t>No. FACTURA ACREEDOR</t>
  </si>
  <si>
    <t>FECHA FACTURA ACREEDOR</t>
  </si>
  <si>
    <t>FECHA DE RADICACION ACREEDOR</t>
  </si>
  <si>
    <t>VALOR FACTURA ACREEDOR</t>
  </si>
  <si>
    <t>VALOR COPAGO-CUOTA MODERADORA (Si Aplica)</t>
  </si>
  <si>
    <t>VALOR PAGADO POR LA EPS</t>
  </si>
  <si>
    <t>VALOR GLOSA ACEPTADA</t>
  </si>
  <si>
    <t>ACREEDOR SALDO DE FACTURA</t>
  </si>
  <si>
    <t>901.149.757-6</t>
  </si>
  <si>
    <t>UNIDAD MÉDICA DE TRAUMA DEL VALLE S.A.S.</t>
  </si>
  <si>
    <t>1-01657</t>
  </si>
  <si>
    <t>1-02169</t>
  </si>
  <si>
    <t>1-03823</t>
  </si>
  <si>
    <t>1-04982</t>
  </si>
  <si>
    <t>1-06863</t>
  </si>
  <si>
    <t>1-06865</t>
  </si>
  <si>
    <t>1-07744</t>
  </si>
  <si>
    <t>1-07776</t>
  </si>
  <si>
    <t>1-07808</t>
  </si>
  <si>
    <t>1-08431</t>
  </si>
  <si>
    <t>1-08735</t>
  </si>
  <si>
    <t>1-08995</t>
  </si>
  <si>
    <t>1-16382</t>
  </si>
  <si>
    <t>10-1057</t>
  </si>
  <si>
    <t>10-1092</t>
  </si>
  <si>
    <t>10-1150</t>
  </si>
  <si>
    <t>10-13055</t>
  </si>
  <si>
    <t>10-1313</t>
  </si>
  <si>
    <t>10-1327</t>
  </si>
  <si>
    <t>10-1370</t>
  </si>
  <si>
    <t>10-1424</t>
  </si>
  <si>
    <t>10-14254</t>
  </si>
  <si>
    <t>10-1432</t>
  </si>
  <si>
    <t>10-16923</t>
  </si>
  <si>
    <t>10-16985</t>
  </si>
  <si>
    <t>10-16986</t>
  </si>
  <si>
    <t>10-16987</t>
  </si>
  <si>
    <t>10-17366</t>
  </si>
  <si>
    <t>10-1816</t>
  </si>
  <si>
    <t>10-4393</t>
  </si>
  <si>
    <t>10-5524</t>
  </si>
  <si>
    <t>10-787</t>
  </si>
  <si>
    <t>10-817</t>
  </si>
  <si>
    <t>10-8645</t>
  </si>
  <si>
    <t>10-889</t>
  </si>
  <si>
    <t>10-895</t>
  </si>
  <si>
    <t>10-896</t>
  </si>
  <si>
    <t>10-8980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</si>
</sst>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1" formatCode="_-* #,##0_-;\-* #,##0_-;_-* &quot;-&quot;_-;_-@_-"/>
    <numFmt numFmtId="43" formatCode="_-* #,##0.00_-;\-* #,##0.00_-;_-* &quot;-&quot;??_-;_-@_-"/>
    <numFmt numFmtId="164" formatCode="_-* #,##0_-;\-* #,##0_-;_-* &quot;-&quot;??_-;_-@_-"/>
    <numFmt numFmtId="166" formatCode="&quot;$&quot;\ #,##0;[Red]&quot;$&quot;\ #,##0"/>
    <numFmt numFmtId="167" formatCode="&quot;$&quot;\ #,##0"/>
    <numFmt numFmtId="168" formatCode="dd\-mm\-yy;@"/>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8"/>
      <name val="Arial"/>
      <family val="2"/>
    </font>
    <font>
      <b/>
      <sz val="9"/>
      <color indexed="81"/>
      <name val="Tahoma"/>
      <family val="2"/>
    </font>
    <font>
      <sz val="9"/>
      <color indexed="81"/>
      <name val="Tahoma"/>
      <family val="2"/>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3" fillId="0" borderId="0"/>
  </cellStyleXfs>
  <cellXfs count="69">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164" fontId="2" fillId="0" borderId="1" xfId="1" applyNumberFormat="1" applyFont="1" applyBorder="1" applyAlignment="1">
      <alignment horizontal="center" vertical="center" wrapText="1"/>
    </xf>
    <xf numFmtId="0" fontId="2" fillId="3" borderId="1" xfId="0"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164" fontId="2" fillId="4"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43" fontId="0" fillId="0" borderId="0" xfId="1" applyFont="1"/>
    <xf numFmtId="164" fontId="0" fillId="0" borderId="0" xfId="1" applyNumberFormat="1" applyFont="1"/>
    <xf numFmtId="164" fontId="2" fillId="0" borderId="0" xfId="1" applyNumberFormat="1" applyFont="1"/>
    <xf numFmtId="0" fontId="0" fillId="0" borderId="1" xfId="0" applyBorder="1" applyAlignment="1">
      <alignment horizontal="left"/>
    </xf>
    <xf numFmtId="43" fontId="0" fillId="0" borderId="1" xfId="1" applyFont="1" applyBorder="1"/>
    <xf numFmtId="0" fontId="0" fillId="0" borderId="1" xfId="0" applyNumberFormat="1" applyBorder="1" applyAlignment="1">
      <alignment horizontal="center"/>
    </xf>
    <xf numFmtId="0" fontId="0" fillId="0" borderId="1" xfId="0" pivotButton="1" applyBorder="1" applyAlignment="1">
      <alignment horizontal="center"/>
    </xf>
    <xf numFmtId="0" fontId="0" fillId="0" borderId="1" xfId="0" applyBorder="1" applyAlignment="1">
      <alignment horizontal="center"/>
    </xf>
    <xf numFmtId="164" fontId="0" fillId="0" borderId="1" xfId="0" applyNumberFormat="1" applyBorder="1"/>
    <xf numFmtId="164" fontId="0" fillId="0" borderId="1" xfId="0" applyNumberFormat="1" applyBorder="1" applyAlignment="1">
      <alignment horizontal="center"/>
    </xf>
    <xf numFmtId="0" fontId="4" fillId="0" borderId="0" xfId="3" applyFont="1"/>
    <xf numFmtId="0" fontId="4" fillId="0" borderId="2" xfId="3" applyFont="1" applyBorder="1" applyAlignment="1">
      <alignment horizontal="centerContinuous"/>
    </xf>
    <xf numFmtId="0" fontId="4" fillId="0" borderId="3" xfId="3" applyFont="1" applyBorder="1" applyAlignment="1">
      <alignment horizontal="centerContinuous"/>
    </xf>
    <xf numFmtId="0" fontId="5" fillId="0" borderId="2" xfId="3" applyFont="1" applyBorder="1" applyAlignment="1">
      <alignment horizontal="centerContinuous" vertical="center"/>
    </xf>
    <xf numFmtId="0" fontId="5" fillId="0" borderId="4" xfId="3" applyFont="1" applyBorder="1" applyAlignment="1">
      <alignment horizontal="centerContinuous" vertical="center"/>
    </xf>
    <xf numFmtId="0" fontId="5" fillId="0" borderId="3" xfId="3" applyFont="1" applyBorder="1" applyAlignment="1">
      <alignment horizontal="centerContinuous" vertical="center"/>
    </xf>
    <xf numFmtId="0" fontId="5" fillId="0" borderId="5" xfId="3" applyFont="1" applyBorder="1" applyAlignment="1">
      <alignment horizontal="centerContinuous" vertical="center"/>
    </xf>
    <xf numFmtId="0" fontId="4" fillId="0" borderId="6" xfId="3" applyFont="1" applyBorder="1" applyAlignment="1">
      <alignment horizontal="centerContinuous"/>
    </xf>
    <xf numFmtId="0" fontId="4" fillId="0" borderId="7" xfId="3" applyFont="1" applyBorder="1" applyAlignment="1">
      <alignment horizontal="centerContinuous"/>
    </xf>
    <xf numFmtId="0" fontId="5" fillId="0" borderId="8" xfId="3" applyFont="1" applyBorder="1" applyAlignment="1">
      <alignment horizontal="centerContinuous" vertical="center"/>
    </xf>
    <xf numFmtId="0" fontId="5" fillId="0" borderId="9" xfId="3" applyFont="1" applyBorder="1" applyAlignment="1">
      <alignment horizontal="centerContinuous" vertical="center"/>
    </xf>
    <xf numFmtId="0" fontId="5" fillId="0" borderId="10" xfId="3" applyFont="1" applyBorder="1" applyAlignment="1">
      <alignment horizontal="centerContinuous" vertical="center"/>
    </xf>
    <xf numFmtId="0" fontId="5" fillId="0" borderId="11" xfId="3" applyFont="1" applyBorder="1" applyAlignment="1">
      <alignment horizontal="centerContinuous" vertical="center"/>
    </xf>
    <xf numFmtId="0" fontId="5" fillId="0" borderId="6" xfId="3" applyFont="1" applyBorder="1" applyAlignment="1">
      <alignment horizontal="centerContinuous" vertical="center"/>
    </xf>
    <xf numFmtId="0" fontId="5" fillId="0" borderId="0" xfId="3" applyFont="1" applyAlignment="1">
      <alignment horizontal="centerContinuous" vertical="center"/>
    </xf>
    <xf numFmtId="0" fontId="5" fillId="0" borderId="7" xfId="3" applyFont="1" applyBorder="1" applyAlignment="1">
      <alignment horizontal="centerContinuous" vertical="center"/>
    </xf>
    <xf numFmtId="0" fontId="5" fillId="0" borderId="12" xfId="3" applyFont="1" applyBorder="1" applyAlignment="1">
      <alignment horizontal="centerContinuous" vertical="center"/>
    </xf>
    <xf numFmtId="0" fontId="4" fillId="0" borderId="8" xfId="3" applyFont="1" applyBorder="1" applyAlignment="1">
      <alignment horizontal="centerContinuous"/>
    </xf>
    <xf numFmtId="0" fontId="4" fillId="0" borderId="10" xfId="3" applyFont="1" applyBorder="1" applyAlignment="1">
      <alignment horizontal="centerContinuous"/>
    </xf>
    <xf numFmtId="0" fontId="4" fillId="0" borderId="6" xfId="3" applyFont="1" applyBorder="1"/>
    <xf numFmtId="0" fontId="4" fillId="0" borderId="7" xfId="3" applyFont="1" applyBorder="1"/>
    <xf numFmtId="14" fontId="4" fillId="0" borderId="0" xfId="3" applyNumberFormat="1" applyFont="1"/>
    <xf numFmtId="0" fontId="5" fillId="0" borderId="0" xfId="3" applyFont="1"/>
    <xf numFmtId="14" fontId="4" fillId="0" borderId="0" xfId="3" applyNumberFormat="1" applyFont="1" applyAlignment="1">
      <alignment horizontal="left"/>
    </xf>
    <xf numFmtId="0" fontId="5" fillId="0" borderId="0" xfId="3" applyFont="1" applyAlignment="1">
      <alignment horizontal="center"/>
    </xf>
    <xf numFmtId="1" fontId="5" fillId="0" borderId="0" xfId="3" applyNumberFormat="1" applyFont="1" applyAlignment="1">
      <alignment horizontal="center"/>
    </xf>
    <xf numFmtId="42" fontId="5" fillId="0" borderId="0" xfId="3" applyNumberFormat="1" applyFont="1" applyAlignment="1">
      <alignment horizontal="right"/>
    </xf>
    <xf numFmtId="1" fontId="4" fillId="0" borderId="0" xfId="3" applyNumberFormat="1" applyFont="1" applyAlignment="1">
      <alignment horizontal="center"/>
    </xf>
    <xf numFmtId="166" fontId="4" fillId="0" borderId="0" xfId="3" applyNumberFormat="1" applyFont="1" applyAlignment="1">
      <alignment horizontal="right"/>
    </xf>
    <xf numFmtId="167" fontId="4" fillId="0" borderId="0" xfId="3" applyNumberFormat="1" applyFont="1" applyAlignment="1">
      <alignment horizontal="right"/>
    </xf>
    <xf numFmtId="1" fontId="4" fillId="0" borderId="9" xfId="3" applyNumberFormat="1" applyFont="1" applyBorder="1" applyAlignment="1">
      <alignment horizontal="center"/>
    </xf>
    <xf numFmtId="166" fontId="4" fillId="0" borderId="9" xfId="3" applyNumberFormat="1" applyFont="1" applyBorder="1" applyAlignment="1">
      <alignment horizontal="right"/>
    </xf>
    <xf numFmtId="166" fontId="5" fillId="0" borderId="0" xfId="3" applyNumberFormat="1" applyFont="1" applyAlignment="1">
      <alignment horizontal="right"/>
    </xf>
    <xf numFmtId="0" fontId="4" fillId="0" borderId="0" xfId="3" applyFont="1" applyAlignment="1">
      <alignment horizontal="center"/>
    </xf>
    <xf numFmtId="1" fontId="5" fillId="0" borderId="13" xfId="3" applyNumberFormat="1" applyFont="1" applyBorder="1" applyAlignment="1">
      <alignment horizontal="center"/>
    </xf>
    <xf numFmtId="166" fontId="5" fillId="0" borderId="13" xfId="3" applyNumberFormat="1" applyFont="1" applyBorder="1" applyAlignment="1">
      <alignment horizontal="right"/>
    </xf>
    <xf numFmtId="166" fontId="4" fillId="0" borderId="0" xfId="3" applyNumberFormat="1" applyFont="1"/>
    <xf numFmtId="166" fontId="4" fillId="0" borderId="9" xfId="3" applyNumberFormat="1" applyFont="1" applyBorder="1"/>
    <xf numFmtId="0" fontId="4" fillId="0" borderId="8" xfId="3" applyFont="1" applyBorder="1"/>
    <xf numFmtId="0" fontId="4" fillId="0" borderId="9" xfId="3" applyFont="1" applyBorder="1"/>
    <xf numFmtId="0" fontId="4" fillId="0" borderId="10" xfId="3" applyFont="1" applyBorder="1"/>
    <xf numFmtId="0" fontId="6" fillId="0" borderId="1" xfId="0" applyFont="1" applyBorder="1" applyAlignment="1">
      <alignment horizontal="center" vertical="center" wrapText="1"/>
    </xf>
    <xf numFmtId="1" fontId="6" fillId="0" borderId="1" xfId="0" applyNumberFormat="1" applyFont="1" applyBorder="1" applyAlignment="1">
      <alignment horizontal="center" vertical="center" wrapText="1"/>
    </xf>
    <xf numFmtId="168" fontId="6" fillId="0" borderId="1" xfId="0" applyNumberFormat="1" applyFont="1" applyBorder="1" applyAlignment="1">
      <alignment horizontal="center" vertical="center" wrapText="1"/>
    </xf>
    <xf numFmtId="43" fontId="6" fillId="0" borderId="1" xfId="1" applyFont="1" applyFill="1" applyBorder="1" applyAlignment="1">
      <alignment horizontal="center" vertical="center" wrapText="1"/>
    </xf>
    <xf numFmtId="41" fontId="6" fillId="0" borderId="1" xfId="2" applyFont="1" applyFill="1" applyBorder="1" applyAlignment="1">
      <alignment horizontal="center" vertical="center" wrapText="1"/>
    </xf>
    <xf numFmtId="168" fontId="0" fillId="0" borderId="1" xfId="0" applyNumberFormat="1" applyBorder="1"/>
    <xf numFmtId="17" fontId="0" fillId="0" borderId="1" xfId="0" applyNumberFormat="1" applyBorder="1"/>
    <xf numFmtId="168" fontId="0" fillId="0" borderId="0" xfId="0" applyNumberFormat="1"/>
  </cellXfs>
  <cellStyles count="4">
    <cellStyle name="Millares" xfId="1" builtinId="3"/>
    <cellStyle name="Millares [0]" xfId="2" builtinId="6"/>
    <cellStyle name="Normal" xfId="0" builtinId="0"/>
    <cellStyle name="Normal 2 2" xfId="3"/>
  </cellStyles>
  <dxfs count="58">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 #,##0_-;_-* &quot;-&quot;??_-;_-@_-"/>
    </dxf>
    <dxf>
      <numFmt numFmtId="164" formatCode="_-* #,##0_-;\-* #,##0_-;_-* &quot;-&quot;??_-;_-@_-"/>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numFmt numFmtId="165" formatCode="_-* #,##0.0_-;\-* #,##0.0_-;_-* &quot;-&quot;??_-;_-@_-"/>
    </dxf>
    <dxf>
      <numFmt numFmtId="164" formatCode="_-* #,##0_-;\-* #,##0_-;_-* &quot;-&quot;??_-;_-@_-"/>
    </dxf>
    <dxf>
      <numFmt numFmtId="165" formatCode="_-* #,##0.0_-;\-* #,##0.0_-;_-* &quot;-&quot;??_-;_-@_-"/>
    </dxf>
    <dxf>
      <numFmt numFmtId="164"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5" formatCode="_-* #,##0.0_-;\-* #,##0.0_-;_-* &quot;-&quot;??_-;_-@_-"/>
    </dxf>
    <dxf>
      <numFmt numFmtId="165" formatCode="_-* #,##0.0_-;\-* #,##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05.593288194446" createdVersion="5" refreshedVersion="5" minRefreshableVersion="3" recordCount="38">
  <cacheSource type="worksheet">
    <worksheetSource ref="A2:AR40" sheet="ESTADO DE CADA FACTURA"/>
  </cacheSource>
  <cacheFields count="44">
    <cacheField name="NIT IPS" numFmtId="0">
      <sharedItems containsSemiMixedTypes="0" containsString="0" containsNumber="1" containsInteger="1" minValue="901149757" maxValue="901149757"/>
    </cacheField>
    <cacheField name=" ENTIDAD" numFmtId="0">
      <sharedItems/>
    </cacheField>
    <cacheField name="Prefijo Factura" numFmtId="0">
      <sharedItems containsSemiMixedTypes="0" containsString="0" containsNumber="1" containsInteger="1" minValue="1" maxValue="10"/>
    </cacheField>
    <cacheField name="NUMERO FACTURA" numFmtId="0">
      <sharedItems containsSemiMixedTypes="0" containsString="0" containsNumber="1" containsInteger="1" minValue="787" maxValue="17366"/>
    </cacheField>
    <cacheField name="FACTURA" numFmtId="0">
      <sharedItems/>
    </cacheField>
    <cacheField name="LLAVE" numFmtId="0">
      <sharedItems/>
    </cacheField>
    <cacheField name="PREFIJO SASS" numFmtId="0">
      <sharedItems containsString="0" containsBlank="1" containsNumber="1" containsInteger="1" minValue="1" maxValue="10"/>
    </cacheField>
    <cacheField name="NUMERO FACT SASSS" numFmtId="0">
      <sharedItems containsString="0" containsBlank="1" containsNumber="1" containsInteger="1" minValue="787" maxValue="17366"/>
    </cacheField>
    <cacheField name="FECHA FACT IPS" numFmtId="14">
      <sharedItems containsSemiMixedTypes="0" containsNonDate="0" containsDate="1" containsString="0" minDate="2018-10-11T00:00:00" maxDate="2022-06-05T00:00:00"/>
    </cacheField>
    <cacheField name="VALOR FACT IPS" numFmtId="164">
      <sharedItems containsSemiMixedTypes="0" containsString="0" containsNumber="1" containsInteger="1" minValue="56700" maxValue="7541025"/>
    </cacheField>
    <cacheField name="SALDO FACT IPS" numFmtId="164">
      <sharedItems containsSemiMixedTypes="0" containsString="0" containsNumber="1" containsInteger="1" minValue="56700" maxValue="7541025"/>
    </cacheField>
    <cacheField name="OBSERVACION SASS" numFmtId="0">
      <sharedItems/>
    </cacheField>
    <cacheField name="ESTADO EPS SEPTIEMBRE 01" numFmtId="0">
      <sharedItems count="4">
        <s v="FACTURA NO RADICADA"/>
        <s v="FACTURA CANCELADA"/>
        <s v="FACTURA PENDIENTE EN PROGRAMACIÓN DE PAGO"/>
        <s v="FACTURA DEVUELTA"/>
      </sharedItems>
    </cacheField>
    <cacheField name="FUERA DE CIERRE" numFmtId="0">
      <sharedItems containsNonDate="0" containsString="0" containsBlank="1"/>
    </cacheField>
    <cacheField name="ESTADO VAGLO" numFmtId="0">
      <sharedItems containsBlank="1"/>
    </cacheField>
    <cacheField name="VALOR VAGLO" numFmtId="164">
      <sharedItems containsSemiMixedTypes="0" containsString="0" containsNumber="1" containsInteger="1" minValue="0" maxValue="4778381"/>
    </cacheField>
    <cacheField name="DETALLE VAGLO" numFmtId="0">
      <sharedItems containsBlank="1" longText="1"/>
    </cacheField>
    <cacheField name="VALIDACION ALFA FACT" numFmtId="164">
      <sharedItems/>
    </cacheField>
    <cacheField name="VALOR RADICADO FACT" numFmtId="164">
      <sharedItems containsSemiMixedTypes="0" containsString="0" containsNumber="1" containsInteger="1" minValue="0" maxValue="7541025"/>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7541025"/>
    </cacheField>
    <cacheField name="VALOR GLOSA ACEPTDA" numFmtId="164">
      <sharedItems containsSemiMixedTypes="0" containsString="0" containsNumber="1" containsInteger="1" minValue="0" maxValue="42000"/>
    </cacheField>
    <cacheField name="OBSERVACION GLOSA ACEPTADA" numFmtId="0">
      <sharedItems containsBlank="1"/>
    </cacheField>
    <cacheField name="VALOR GLOSA DEVUELTA" numFmtId="164">
      <sharedItems containsSemiMixedTypes="0" containsString="0" containsNumber="1" containsInteger="1" minValue="0" maxValue="4778381"/>
    </cacheField>
    <cacheField name="OBSERVACION GLOSA DEVUELTA" numFmtId="0">
      <sharedItems containsBlank="1" longText="1"/>
    </cacheField>
    <cacheField name="SALDO SASS" numFmtId="164">
      <sharedItems containsSemiMixedTypes="0" containsString="0" containsNumber="1" containsInteger="1" minValue="0" maxValue="4778381"/>
    </cacheField>
    <cacheField name="VALOR CANCELADO SAP" numFmtId="164">
      <sharedItems containsSemiMixedTypes="0" containsString="0" containsNumber="1" containsInteger="1" minValue="0" maxValue="7390204"/>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0693546" maxValue="4800035319"/>
    </cacheField>
    <cacheField name="FECHA COMPENSACION SAP" numFmtId="0">
      <sharedItems containsBlank="1"/>
    </cacheField>
    <cacheField name="VALOR TRANFERENCIA" numFmtId="164">
      <sharedItems containsSemiMixedTypes="0" containsString="0" containsNumber="1" containsInteger="1" minValue="0" maxValue="0"/>
    </cacheField>
    <cacheField name="FECHA RAD IPS" numFmtId="14">
      <sharedItems containsSemiMixedTypes="0" containsNonDate="0" containsDate="1" containsString="0" minDate="2018-11-14T00:00:00" maxDate="2022-07-20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190423" maxValue="21001231"/>
    </cacheField>
    <cacheField name="F RAD SASS" numFmtId="0">
      <sharedItems containsString="0" containsBlank="1" containsNumber="1" containsInteger="1" minValue="20190405" maxValue="20220719"/>
    </cacheField>
    <cacheField name="VALOR REPORTADO CRICULAR 030" numFmtId="164">
      <sharedItems containsSemiMixedTypes="0" containsString="0" containsNumber="1" containsInteger="1" minValue="0" maxValue="7541025"/>
    </cacheField>
    <cacheField name="VALOR GLOSA ACEPTADA REPORTADO CIRCULAR 030" numFmtId="164">
      <sharedItems containsSemiMixedTypes="0" containsString="0" containsNumber="1" containsInteger="1" minValue="0" maxValue="420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n v="901149757"/>
    <s v="UNIDAD MEDICA DE TRAUMA DEL VALLE S.A.S."/>
    <n v="10"/>
    <n v="16986"/>
    <s v="10_16986"/>
    <s v="901149757_10_16986"/>
    <m/>
    <m/>
    <d v="2022-05-20T00:00:00"/>
    <n v="60000"/>
    <n v="60000"/>
    <s v="A)Factura no radicada en ERP"/>
    <x v="0"/>
    <m/>
    <m/>
    <n v="0"/>
    <m/>
    <s v="no_cruza"/>
    <n v="0"/>
    <n v="0"/>
    <n v="0"/>
    <n v="0"/>
    <n v="0"/>
    <n v="0"/>
    <m/>
    <n v="0"/>
    <m/>
    <n v="0"/>
    <n v="0"/>
    <n v="0"/>
    <m/>
    <m/>
    <n v="0"/>
    <d v="2022-05-20T00:00:00"/>
    <m/>
    <m/>
    <m/>
    <m/>
    <m/>
    <m/>
    <m/>
    <n v="0"/>
    <n v="0"/>
    <m/>
  </r>
  <r>
    <n v="901149757"/>
    <s v="UNIDAD MEDICA DE TRAUMA DEL VALLE S.A.S."/>
    <n v="10"/>
    <n v="8645"/>
    <s v="10_8645"/>
    <s v="901149757_10_8645"/>
    <n v="10"/>
    <n v="8645"/>
    <d v="2021-06-22T00:00:00"/>
    <n v="176531"/>
    <n v="176531"/>
    <s v="B)Factura sin saldo ERP"/>
    <x v="1"/>
    <m/>
    <m/>
    <n v="0"/>
    <m/>
    <s v="OK"/>
    <n v="176531"/>
    <n v="0"/>
    <n v="0"/>
    <n v="0"/>
    <n v="176531"/>
    <n v="0"/>
    <m/>
    <n v="0"/>
    <m/>
    <n v="0"/>
    <n v="173000"/>
    <n v="0"/>
    <n v="2201230559"/>
    <s v="24.05.2022"/>
    <n v="0"/>
    <d v="2021-11-11T00:00:00"/>
    <m/>
    <n v="2"/>
    <m/>
    <m/>
    <n v="1"/>
    <n v="20211130"/>
    <n v="20211111"/>
    <n v="176531"/>
    <n v="0"/>
    <m/>
  </r>
  <r>
    <n v="901149757"/>
    <s v="UNIDAD MEDICA DE TRAUMA DEL VALLE S.A.S."/>
    <n v="10"/>
    <n v="16923"/>
    <s v="10_16923"/>
    <s v="901149757_10_16923"/>
    <n v="10"/>
    <n v="16923"/>
    <d v="2022-05-18T00:00:00"/>
    <n v="305650"/>
    <n v="305650"/>
    <s v="B)Factura sin saldo ERP"/>
    <x v="2"/>
    <m/>
    <m/>
    <n v="0"/>
    <m/>
    <s v="OK"/>
    <n v="305650"/>
    <n v="0"/>
    <n v="0"/>
    <n v="0"/>
    <n v="305650"/>
    <n v="0"/>
    <m/>
    <n v="0"/>
    <m/>
    <n v="0"/>
    <n v="0"/>
    <n v="0"/>
    <m/>
    <m/>
    <n v="0"/>
    <d v="2022-07-19T00:00:00"/>
    <m/>
    <n v="2"/>
    <m/>
    <m/>
    <n v="1"/>
    <n v="20220730"/>
    <n v="20220719"/>
    <n v="305650"/>
    <n v="0"/>
    <m/>
  </r>
  <r>
    <n v="901149757"/>
    <s v="UNIDAD MEDICA DE TRAUMA DEL VALLE S.A.S."/>
    <n v="10"/>
    <n v="17366"/>
    <s v="10_17366"/>
    <s v="901149757_10_17366"/>
    <n v="10"/>
    <n v="17366"/>
    <d v="2022-06-04T00:00:00"/>
    <n v="64372"/>
    <n v="64372"/>
    <s v="B)Factura sin saldo ERP"/>
    <x v="2"/>
    <m/>
    <m/>
    <n v="0"/>
    <m/>
    <s v="OK"/>
    <n v="64372"/>
    <n v="0"/>
    <n v="0"/>
    <n v="0"/>
    <n v="64372"/>
    <n v="0"/>
    <m/>
    <n v="0"/>
    <m/>
    <n v="0"/>
    <n v="0"/>
    <n v="0"/>
    <m/>
    <m/>
    <n v="0"/>
    <d v="2022-07-19T00:00:00"/>
    <m/>
    <n v="2"/>
    <m/>
    <m/>
    <n v="1"/>
    <n v="20220730"/>
    <n v="20220719"/>
    <n v="64372"/>
    <n v="0"/>
    <m/>
  </r>
  <r>
    <n v="901149757"/>
    <s v="UNIDAD MEDICA DE TRAUMA DEL VALLE S.A.S."/>
    <n v="1"/>
    <n v="1657"/>
    <s v="1_1657"/>
    <s v="901149757_1_1657"/>
    <n v="1"/>
    <n v="1657"/>
    <d v="2018-10-11T00:00:00"/>
    <n v="97270"/>
    <n v="97270"/>
    <s v="B)Factura sin saldo ERP"/>
    <x v="1"/>
    <m/>
    <m/>
    <n v="0"/>
    <m/>
    <s v="OK"/>
    <n v="97270"/>
    <n v="0"/>
    <n v="0"/>
    <n v="0"/>
    <n v="97270"/>
    <n v="0"/>
    <m/>
    <n v="0"/>
    <m/>
    <n v="0"/>
    <n v="97270"/>
    <n v="0"/>
    <n v="2200693546"/>
    <s v="02.08.2019"/>
    <n v="0"/>
    <d v="2018-11-14T00:00:00"/>
    <m/>
    <n v="2"/>
    <m/>
    <m/>
    <n v="3"/>
    <n v="20190423"/>
    <n v="20190405"/>
    <n v="97270"/>
    <n v="0"/>
    <m/>
  </r>
  <r>
    <n v="901149757"/>
    <s v="UNIDAD MEDICA DE TRAUMA DEL VALLE S.A.S."/>
    <n v="1"/>
    <n v="2169"/>
    <s v="1_2169"/>
    <s v="901149757_1_2169"/>
    <n v="1"/>
    <n v="2169"/>
    <d v="2018-11-02T00:00:00"/>
    <n v="7541025"/>
    <n v="7541025"/>
    <s v="B)Factura sin saldo ERP"/>
    <x v="1"/>
    <m/>
    <m/>
    <n v="0"/>
    <m/>
    <s v="OK"/>
    <n v="7541025"/>
    <n v="0"/>
    <n v="0"/>
    <n v="0"/>
    <n v="7541025"/>
    <n v="0"/>
    <m/>
    <n v="0"/>
    <m/>
    <n v="0"/>
    <n v="7390204"/>
    <n v="0"/>
    <n v="2200844257"/>
    <s v="27.05.2020"/>
    <n v="0"/>
    <d v="2018-12-11T00:00:00"/>
    <m/>
    <n v="2"/>
    <m/>
    <m/>
    <n v="4"/>
    <n v="20190628"/>
    <n v="20190614"/>
    <n v="7541025"/>
    <n v="0"/>
    <m/>
  </r>
  <r>
    <n v="901149757"/>
    <s v="UNIDAD MEDICA DE TRAUMA DEL VALLE S.A.S."/>
    <n v="1"/>
    <n v="6865"/>
    <s v="1_6865"/>
    <s v="901149757_1_6865"/>
    <n v="1"/>
    <n v="6865"/>
    <d v="2019-04-02T00:00:00"/>
    <n v="94568"/>
    <n v="94568"/>
    <s v="B)Factura sin saldo ERP"/>
    <x v="1"/>
    <m/>
    <m/>
    <n v="0"/>
    <m/>
    <s v="OK"/>
    <n v="94568"/>
    <n v="0"/>
    <n v="0"/>
    <n v="0"/>
    <n v="94568"/>
    <n v="0"/>
    <m/>
    <n v="0"/>
    <m/>
    <n v="0"/>
    <n v="94568"/>
    <n v="0"/>
    <n v="2200693546"/>
    <s v="02.08.2019"/>
    <n v="0"/>
    <d v="2019-04-16T00:00:00"/>
    <m/>
    <n v="2"/>
    <m/>
    <m/>
    <n v="1"/>
    <n v="20190430"/>
    <n v="20190416"/>
    <n v="94568"/>
    <n v="0"/>
    <m/>
  </r>
  <r>
    <n v="901149757"/>
    <s v="UNIDAD MEDICA DE TRAUMA DEL VALLE S.A.S."/>
    <n v="1"/>
    <n v="8995"/>
    <s v="1_8995"/>
    <s v="901149757_1_8995"/>
    <n v="1"/>
    <n v="8995"/>
    <d v="2019-05-28T00:00:00"/>
    <n v="317150"/>
    <n v="317150"/>
    <s v="B)Factura sin saldo ERP"/>
    <x v="1"/>
    <m/>
    <m/>
    <n v="0"/>
    <m/>
    <s v="OK"/>
    <n v="317150"/>
    <n v="0"/>
    <n v="0"/>
    <n v="0"/>
    <n v="317150"/>
    <n v="0"/>
    <m/>
    <n v="0"/>
    <m/>
    <n v="0"/>
    <n v="317150"/>
    <n v="0"/>
    <n v="2200711022"/>
    <s v="29.08.2019"/>
    <n v="0"/>
    <d v="2019-06-10T00:00:00"/>
    <m/>
    <n v="2"/>
    <m/>
    <m/>
    <n v="1"/>
    <n v="20190630"/>
    <n v="20190610"/>
    <n v="317150"/>
    <n v="0"/>
    <m/>
  </r>
  <r>
    <n v="901149757"/>
    <s v="UNIDAD MEDICA DE TRAUMA DEL VALLE S.A.S."/>
    <n v="1"/>
    <n v="16382"/>
    <s v="1_16382"/>
    <s v="901149757_1_16382"/>
    <n v="1"/>
    <n v="16382"/>
    <d v="2020-03-18T00:00:00"/>
    <n v="324880"/>
    <n v="324880"/>
    <s v="B)Factura sin saldo ERP"/>
    <x v="1"/>
    <m/>
    <m/>
    <n v="0"/>
    <m/>
    <s v="OK"/>
    <n v="324880"/>
    <n v="0"/>
    <n v="0"/>
    <n v="0"/>
    <n v="324880"/>
    <n v="0"/>
    <m/>
    <n v="0"/>
    <m/>
    <n v="0"/>
    <n v="318382"/>
    <n v="0"/>
    <n v="2200883123"/>
    <s v="27.07.2020"/>
    <n v="0"/>
    <d v="2020-06-01T00:00:00"/>
    <m/>
    <n v="2"/>
    <m/>
    <m/>
    <n v="1"/>
    <n v="20200630"/>
    <n v="20200610"/>
    <n v="324880"/>
    <n v="0"/>
    <m/>
  </r>
  <r>
    <n v="901149757"/>
    <s v="UNIDAD MEDICA DE TRAUMA DEL VALLE S.A.S."/>
    <n v="10"/>
    <n v="787"/>
    <s v="10_787"/>
    <s v="901149757_10_787"/>
    <n v="10"/>
    <n v="787"/>
    <d v="2020-08-04T00:00:00"/>
    <n v="295280"/>
    <n v="295280"/>
    <s v="B)Factura sin saldo ERP"/>
    <x v="1"/>
    <m/>
    <m/>
    <n v="0"/>
    <m/>
    <s v="OK"/>
    <n v="295280"/>
    <n v="0"/>
    <n v="0"/>
    <n v="0"/>
    <n v="295280"/>
    <n v="0"/>
    <m/>
    <n v="0"/>
    <m/>
    <n v="0"/>
    <n v="289374"/>
    <n v="0"/>
    <n v="2201230559"/>
    <s v="24.05.2022"/>
    <n v="0"/>
    <d v="2021-11-11T00:00:00"/>
    <m/>
    <n v="2"/>
    <m/>
    <m/>
    <n v="1"/>
    <n v="20211130"/>
    <n v="20211111"/>
    <n v="295280"/>
    <n v="0"/>
    <m/>
  </r>
  <r>
    <n v="901149757"/>
    <s v="UNIDAD MEDICA DE TRAUMA DEL VALLE S.A.S."/>
    <n v="10"/>
    <n v="817"/>
    <s v="10_817"/>
    <s v="901149757_10_817"/>
    <n v="10"/>
    <n v="817"/>
    <d v="2020-08-04T00:00:00"/>
    <n v="360104"/>
    <n v="360104"/>
    <s v="B)Factura sin saldo ERP"/>
    <x v="1"/>
    <m/>
    <m/>
    <n v="0"/>
    <m/>
    <s v="OK"/>
    <n v="360104"/>
    <n v="0"/>
    <n v="0"/>
    <n v="0"/>
    <n v="360104"/>
    <n v="0"/>
    <m/>
    <n v="0"/>
    <m/>
    <n v="0"/>
    <n v="352902"/>
    <n v="0"/>
    <n v="2201024628"/>
    <s v="24.03.2021"/>
    <n v="0"/>
    <d v="2020-12-04T00:00:00"/>
    <m/>
    <n v="2"/>
    <m/>
    <m/>
    <n v="1"/>
    <n v="20201230"/>
    <n v="20201204"/>
    <n v="360104"/>
    <n v="0"/>
    <m/>
  </r>
  <r>
    <n v="901149757"/>
    <s v="UNIDAD MEDICA DE TRAUMA DEL VALLE S.A.S."/>
    <n v="10"/>
    <n v="889"/>
    <s v="10_889"/>
    <s v="901149757_10_889"/>
    <n v="10"/>
    <n v="889"/>
    <d v="2020-08-06T00:00:00"/>
    <n v="208203"/>
    <n v="208203"/>
    <s v="B)Factura sin saldo ERP"/>
    <x v="1"/>
    <m/>
    <m/>
    <n v="0"/>
    <m/>
    <s v="OK"/>
    <n v="208203"/>
    <n v="0"/>
    <n v="0"/>
    <n v="0"/>
    <n v="208203"/>
    <n v="0"/>
    <m/>
    <n v="0"/>
    <m/>
    <n v="0"/>
    <n v="204039"/>
    <n v="0"/>
    <n v="2201215329"/>
    <s v="26.04.2022"/>
    <n v="0"/>
    <d v="2021-10-11T00:00:00"/>
    <m/>
    <n v="2"/>
    <m/>
    <m/>
    <n v="1"/>
    <n v="20211030"/>
    <n v="20211011"/>
    <n v="208203"/>
    <n v="0"/>
    <m/>
  </r>
  <r>
    <n v="901149757"/>
    <s v="UNIDAD MEDICA DE TRAUMA DEL VALLE S.A.S."/>
    <n v="10"/>
    <n v="896"/>
    <s v="10_896"/>
    <s v="901149757_10_896"/>
    <n v="10"/>
    <n v="896"/>
    <d v="2020-08-06T00:00:00"/>
    <n v="613368"/>
    <n v="613368"/>
    <s v="B)Factura sin saldo ERP"/>
    <x v="1"/>
    <m/>
    <m/>
    <n v="0"/>
    <m/>
    <s v="OK"/>
    <n v="613368"/>
    <n v="0"/>
    <n v="0"/>
    <n v="0"/>
    <n v="613368"/>
    <n v="0"/>
    <m/>
    <n v="0"/>
    <m/>
    <n v="0"/>
    <n v="601101"/>
    <n v="0"/>
    <n v="2201024628"/>
    <s v="24.03.2021"/>
    <n v="0"/>
    <d v="2020-12-01T00:00:00"/>
    <m/>
    <n v="2"/>
    <m/>
    <m/>
    <n v="1"/>
    <n v="20201230"/>
    <n v="20201201"/>
    <n v="613368"/>
    <n v="0"/>
    <m/>
  </r>
  <r>
    <n v="901149757"/>
    <s v="UNIDAD MEDICA DE TRAUMA DEL VALLE S.A.S."/>
    <n v="10"/>
    <n v="1057"/>
    <s v="10_1057"/>
    <s v="901149757_10_1057"/>
    <n v="10"/>
    <n v="1057"/>
    <d v="2020-08-11T00:00:00"/>
    <n v="139607"/>
    <n v="139607"/>
    <s v="B)Factura sin saldo ERP"/>
    <x v="1"/>
    <m/>
    <m/>
    <n v="0"/>
    <m/>
    <s v="OK"/>
    <n v="139607"/>
    <n v="0"/>
    <n v="0"/>
    <n v="0"/>
    <n v="139607"/>
    <n v="0"/>
    <m/>
    <n v="0"/>
    <m/>
    <n v="0"/>
    <n v="136815"/>
    <n v="0"/>
    <n v="2201024628"/>
    <s v="24.03.2021"/>
    <n v="0"/>
    <d v="2020-12-01T00:00:00"/>
    <m/>
    <n v="2"/>
    <m/>
    <m/>
    <n v="1"/>
    <n v="20201230"/>
    <n v="20201201"/>
    <n v="139607"/>
    <n v="0"/>
    <m/>
  </r>
  <r>
    <n v="901149757"/>
    <s v="UNIDAD MEDICA DE TRAUMA DEL VALLE S.A.S."/>
    <n v="10"/>
    <n v="1092"/>
    <s v="10_1092"/>
    <s v="901149757_10_1092"/>
    <n v="10"/>
    <n v="1092"/>
    <d v="2020-08-11T00:00:00"/>
    <n v="126352"/>
    <n v="126352"/>
    <s v="B)Factura sin saldo ERP"/>
    <x v="1"/>
    <m/>
    <m/>
    <n v="0"/>
    <m/>
    <s v="OK"/>
    <n v="126352"/>
    <n v="0"/>
    <n v="0"/>
    <n v="0"/>
    <n v="126352"/>
    <n v="0"/>
    <m/>
    <n v="0"/>
    <m/>
    <n v="0"/>
    <n v="123825"/>
    <n v="0"/>
    <n v="2201024628"/>
    <s v="24.03.2021"/>
    <n v="0"/>
    <d v="2020-12-01T00:00:00"/>
    <m/>
    <n v="2"/>
    <m/>
    <m/>
    <n v="1"/>
    <n v="20201230"/>
    <n v="20201204"/>
    <n v="126352"/>
    <n v="0"/>
    <m/>
  </r>
  <r>
    <n v="901149757"/>
    <s v="UNIDAD MEDICA DE TRAUMA DEL VALLE S.A.S."/>
    <n v="10"/>
    <n v="1150"/>
    <s v="10_1150"/>
    <s v="901149757_10_1150"/>
    <n v="10"/>
    <n v="1150"/>
    <d v="2020-08-12T00:00:00"/>
    <n v="90755"/>
    <n v="90755"/>
    <s v="B)Factura sin saldo ERP"/>
    <x v="1"/>
    <m/>
    <m/>
    <n v="0"/>
    <m/>
    <s v="OK"/>
    <n v="90755"/>
    <n v="0"/>
    <n v="0"/>
    <n v="0"/>
    <n v="90755"/>
    <n v="0"/>
    <m/>
    <n v="0"/>
    <m/>
    <n v="0"/>
    <n v="88940"/>
    <n v="0"/>
    <n v="2201024628"/>
    <s v="24.03.2021"/>
    <n v="0"/>
    <d v="2020-12-04T00:00:00"/>
    <m/>
    <n v="2"/>
    <m/>
    <m/>
    <n v="1"/>
    <n v="20201230"/>
    <n v="20201204"/>
    <n v="90755"/>
    <n v="0"/>
    <m/>
  </r>
  <r>
    <n v="901149757"/>
    <s v="UNIDAD MEDICA DE TRAUMA DEL VALLE S.A.S."/>
    <n v="10"/>
    <n v="1327"/>
    <s v="10_1327"/>
    <s v="901149757_10_1327"/>
    <n v="10"/>
    <n v="1327"/>
    <d v="2020-08-13T00:00:00"/>
    <n v="73500"/>
    <n v="73500"/>
    <s v="B)Factura sin saldo ERP"/>
    <x v="1"/>
    <m/>
    <m/>
    <n v="0"/>
    <m/>
    <s v="OK"/>
    <n v="73500"/>
    <n v="0"/>
    <n v="0"/>
    <n v="0"/>
    <n v="73500"/>
    <n v="0"/>
    <m/>
    <n v="0"/>
    <m/>
    <n v="0"/>
    <n v="72030"/>
    <n v="0"/>
    <n v="2201024347"/>
    <s v="18.03.2021"/>
    <n v="0"/>
    <d v="2020-12-04T00:00:00"/>
    <m/>
    <n v="2"/>
    <m/>
    <m/>
    <n v="1"/>
    <n v="20201230"/>
    <n v="20201218"/>
    <n v="73500"/>
    <n v="0"/>
    <m/>
  </r>
  <r>
    <n v="901149757"/>
    <s v="UNIDAD MEDICA DE TRAUMA DEL VALLE S.A.S."/>
    <n v="1"/>
    <n v="4982"/>
    <s v="1_4982"/>
    <s v="901149757_1_4982"/>
    <n v="1"/>
    <n v="4982"/>
    <d v="2019-01-29T00:00:00"/>
    <n v="94000"/>
    <n v="94000"/>
    <s v="B)Factura sin saldo ERP"/>
    <x v="1"/>
    <m/>
    <m/>
    <n v="0"/>
    <m/>
    <s v="OK"/>
    <n v="94000"/>
    <n v="0"/>
    <n v="0"/>
    <n v="0"/>
    <n v="94000"/>
    <n v="0"/>
    <m/>
    <n v="0"/>
    <m/>
    <n v="0"/>
    <n v="94000"/>
    <n v="0"/>
    <n v="2200693546"/>
    <s v="02.08.2019"/>
    <n v="0"/>
    <d v="2019-02-12T00:00:00"/>
    <m/>
    <n v="2"/>
    <m/>
    <m/>
    <n v="2"/>
    <n v="20190423"/>
    <n v="20190405"/>
    <n v="94000"/>
    <n v="0"/>
    <m/>
  </r>
  <r>
    <n v="901149757"/>
    <s v="UNIDAD MEDICA DE TRAUMA DEL VALLE S.A.S."/>
    <n v="10"/>
    <n v="4393"/>
    <s v="10_4393"/>
    <s v="901149757_10_4393"/>
    <n v="10"/>
    <n v="4393"/>
    <d v="2020-11-23T00:00:00"/>
    <n v="211799"/>
    <n v="211799"/>
    <s v="B)Factura sin saldo ERP"/>
    <x v="1"/>
    <m/>
    <m/>
    <n v="0"/>
    <m/>
    <s v="OK"/>
    <n v="211799"/>
    <n v="0"/>
    <n v="0"/>
    <n v="0"/>
    <n v="211799"/>
    <n v="0"/>
    <m/>
    <n v="0"/>
    <m/>
    <n v="0"/>
    <n v="207563"/>
    <n v="0"/>
    <n v="2201024347"/>
    <s v="18.03.2021"/>
    <n v="0"/>
    <d v="2020-12-04T00:00:00"/>
    <m/>
    <n v="2"/>
    <m/>
    <m/>
    <n v="1"/>
    <n v="20201230"/>
    <n v="20201221"/>
    <n v="211799"/>
    <n v="0"/>
    <m/>
  </r>
  <r>
    <n v="901149757"/>
    <s v="UNIDAD MEDICA DE TRAUMA DEL VALLE S.A.S."/>
    <n v="1"/>
    <n v="6863"/>
    <s v="1_6863"/>
    <s v="901149757_1_6863"/>
    <n v="1"/>
    <n v="6863"/>
    <d v="2019-04-02T00:00:00"/>
    <n v="691141"/>
    <n v="691141"/>
    <s v="B)Factura sin saldo ERP/conciliar diferencia glosa aceptada"/>
    <x v="1"/>
    <m/>
    <m/>
    <n v="0"/>
    <m/>
    <s v="OK"/>
    <n v="691141"/>
    <n v="0"/>
    <n v="0"/>
    <n v="0"/>
    <n v="649141"/>
    <n v="42000"/>
    <s v="IPS ACEPTA GLOSA PARCIAL POR VALOR DE $42.000 DONDE SE EVIDENCIA EL COBRO DEL MEDICAMENTO NOPBS ETILEFRINA CANT:5 POR $42.000 YA QUE NO CONTABA CON MIPRES .ENVIAN OFICIO CON FECHADE 20190806 .JENNIFER REBOLLEDO"/>
    <n v="0"/>
    <m/>
    <n v="0"/>
    <n v="649141"/>
    <n v="0"/>
    <n v="4800035319"/>
    <s v="31.10.2019"/>
    <n v="0"/>
    <d v="2019-04-16T00:00:00"/>
    <m/>
    <n v="2"/>
    <m/>
    <m/>
    <n v="2"/>
    <n v="20190918"/>
    <n v="20190904"/>
    <n v="691141"/>
    <n v="42000"/>
    <m/>
  </r>
  <r>
    <n v="901149757"/>
    <s v="UNIDAD MEDICA DE TRAUMA DEL VALLE S.A.S."/>
    <n v="10"/>
    <n v="5524"/>
    <s v="10_5524"/>
    <s v="901149757_10_5524"/>
    <n v="10"/>
    <n v="5524"/>
    <d v="2021-01-28T00:00:00"/>
    <n v="2702900"/>
    <n v="2702900"/>
    <s v="C)Glosas total pendiente por respuesta de IPS"/>
    <x v="3"/>
    <m/>
    <s v="DEVOLUCION"/>
    <n v="2702900"/>
    <s v="SE DEVUELVE FACTURA ACCIDENTE SOAT NO ENVIAN COPIA POLIZA DE BEN DE GESTIONAR AL CERTIFICACION TOPE SOAT DE LA ASEGURADOA  MUNDIAL SEGUROS PARA PODER DAR TRAMITE PAGO POR EPS. MILE NA                                                                                                                                                                                                                                                                                                                                                                                                                                                                                                                                                         "/>
    <s v="OK"/>
    <n v="2702900"/>
    <n v="0"/>
    <n v="0"/>
    <n v="0"/>
    <n v="0"/>
    <n v="0"/>
    <m/>
    <n v="2702900"/>
    <s v="SE DEVUELVE FACTURA ACCIDENTE SOAT NO ENVIAN COPIA POLIZA DEBEN DE GESTIONAR AL CERTIFICACION TOPE SOAT DE LA ASEGURADORA  MUNDIAL SEGUROS PARA PODER DAR TRAMITE PAGO POR EPS. MILENA"/>
    <n v="2702900"/>
    <n v="0"/>
    <n v="0"/>
    <m/>
    <m/>
    <n v="0"/>
    <d v="2021-11-11T00:00:00"/>
    <m/>
    <n v="9"/>
    <m/>
    <s v="SI"/>
    <n v="1"/>
    <n v="21001231"/>
    <n v="20211111"/>
    <n v="2702900"/>
    <n v="0"/>
    <m/>
  </r>
  <r>
    <n v="901149757"/>
    <s v="UNIDAD MEDICA DE TRAUMA DEL VALLE S.A.S."/>
    <n v="10"/>
    <n v="1370"/>
    <s v="10_1370"/>
    <s v="901149757_10_1370"/>
    <n v="10"/>
    <n v="1370"/>
    <d v="2020-08-14T00:00:00"/>
    <n v="56700"/>
    <n v="56700"/>
    <s v="C)Glosas total pendiente por respuesta de IPS"/>
    <x v="3"/>
    <m/>
    <s v="DEVOLUCION"/>
    <n v="56700"/>
    <s v="SE DEVUELVE FACTURA, NO SE EVIDEMCIA AUTORIZACION, NO ESTAN SOPORTANDO LA EPICRISIS CON LA EVOLICION MEDICA Y           DE ENFERMERIA, FAVOR ANEXAR SOPORTES PARA DAR TRAMITE DE PAGO.           NC                                                                                                                                                                                                                                                                                                                                                                                                                                                                                                                                             "/>
    <s v="OK"/>
    <n v="56700"/>
    <n v="0"/>
    <n v="0"/>
    <n v="0"/>
    <n v="0"/>
    <n v="0"/>
    <m/>
    <n v="56700"/>
    <s v="SE DEVUELVE FACTURA, NO SE EVIDEMCIA AUTORIZACION, NOESTAN SOPORTANDO LA EPICRISIS CON LA EVOLICION MEDICA YDE ENFERMERIA, FAVOR ANEXAR SOPORTES PARA DAR TRAMITE DEPAGO.           NC"/>
    <n v="56700"/>
    <n v="0"/>
    <n v="0"/>
    <m/>
    <m/>
    <n v="0"/>
    <d v="2020-11-09T00:00:00"/>
    <m/>
    <n v="9"/>
    <m/>
    <s v="SI"/>
    <n v="1"/>
    <n v="21001231"/>
    <n v="20201109"/>
    <n v="56700"/>
    <n v="0"/>
    <m/>
  </r>
  <r>
    <n v="901149757"/>
    <s v="UNIDAD MEDICA DE TRAUMA DEL VALLE S.A.S."/>
    <n v="10"/>
    <n v="1424"/>
    <s v="10_1424"/>
    <s v="901149757_10_1424"/>
    <n v="10"/>
    <n v="1424"/>
    <d v="2020-08-15T00:00:00"/>
    <n v="82400"/>
    <n v="82400"/>
    <s v="C)Glosas total pendiente por respuesta de IPS"/>
    <x v="3"/>
    <m/>
    <s v="DEVOLUCION"/>
    <n v="82400"/>
    <s v="SE DEVUELVE FACTURA POR QUE NO SE EVIDENCIA EL SOPORTE DEL SIS MUESTRA, FAVOR TENER EN CUENTA QUE DEBEN ANEXAR TODOS    LOS SOPORTES PARA LAS PRUEBAS COVIC. NC                                                                                                                                                                                                                                                                                                                                                                                                                                                                                                                                                                                 "/>
    <s v="OK"/>
    <n v="82400"/>
    <n v="0"/>
    <n v="0"/>
    <n v="0"/>
    <n v="0"/>
    <n v="0"/>
    <m/>
    <n v="82400"/>
    <s v="SE DEVUELVE FACTURA POR QUE NO SE EVIDENCIA EL SOPORTE DELSIS MUESTRA, FAVOR TENER EN CUENTA QUE DEBEN ANEXAR TODOSLOS SOPORTES PARA LAS PRUEBAS COVIC.NC"/>
    <n v="82400"/>
    <n v="0"/>
    <n v="0"/>
    <m/>
    <m/>
    <n v="0"/>
    <d v="2020-11-20T00:00:00"/>
    <m/>
    <n v="9"/>
    <m/>
    <s v="SI"/>
    <n v="1"/>
    <n v="21001231"/>
    <n v="20201120"/>
    <n v="82400"/>
    <n v="0"/>
    <m/>
  </r>
  <r>
    <n v="901149757"/>
    <s v="UNIDAD MEDICA DE TRAUMA DEL VALLE S.A.S."/>
    <n v="10"/>
    <n v="1432"/>
    <s v="10_1432"/>
    <s v="901149757_10_1432"/>
    <n v="10"/>
    <n v="1432"/>
    <d v="2020-08-15T00:00:00"/>
    <n v="123968"/>
    <n v="123968"/>
    <s v="C)Glosas total pendiente por respuesta de IPS"/>
    <x v="3"/>
    <m/>
    <s v="DEVOLUCION"/>
    <n v="123968"/>
    <s v="Se devuelve factura con soportes originales, segun resolucio n 3047 de 2008,factura no cuenta con autorizacion para el srvicio facturado, comunicarse a los correos: capautorizacion es@epscomfenalcovalle.com.co - gelopezm@epscomfenalcovalle.com.co cordinadora de la cap.                                                                                           ELIZABETH FERNANDEZ.                                                                                                                                                                                                                                                                                                                                                    "/>
    <s v="OK"/>
    <n v="123968"/>
    <n v="0"/>
    <n v="0"/>
    <n v="0"/>
    <n v="0"/>
    <n v="0"/>
    <m/>
    <n v="123968"/>
    <s v="Se devuelve factura con soportes originales, segun resolucion 3047 de 2008,factura no cuenta con autorizacion para el servicio facturado, comunicarse a los correos: capautorizaciones@epscomfenalcovalle.com.co - gelopezm@epscomfenalcovalle.com.co cordinadora de la cap.ELIZABETH FERNANDEZ."/>
    <n v="123968"/>
    <n v="0"/>
    <n v="0"/>
    <m/>
    <m/>
    <n v="0"/>
    <d v="2020-11-20T00:00:00"/>
    <m/>
    <n v="9"/>
    <m/>
    <s v="SI"/>
    <n v="1"/>
    <n v="21001231"/>
    <n v="20201120"/>
    <n v="123968"/>
    <n v="0"/>
    <m/>
  </r>
  <r>
    <n v="901149757"/>
    <s v="UNIDAD MEDICA DE TRAUMA DEL VALLE S.A.S."/>
    <n v="10"/>
    <n v="1816"/>
    <s v="10_1816"/>
    <s v="901149757_10_1816"/>
    <n v="10"/>
    <n v="1816"/>
    <d v="2020-08-25T00:00:00"/>
    <n v="1090376"/>
    <n v="1090376"/>
    <s v="C)Glosas total pendiente por respuesta de IPS"/>
    <x v="3"/>
    <m/>
    <s v="DEVOLUCION"/>
    <n v="1090376"/>
    <s v="Se devuelve factura con soportes originales, segun resolucio n 3047 de 2008,factura no cuenta con autorizacion para el srvicio facturado, comunicarse a los correos: capautorizacion es@epscomfenalcovalle.com.co - gelopezm@epscomfenalcovalle.com.co cordinadora de la cap.                                                                                           ELIZABETH FERNANDEZ.                                                                                                                                                                                                                                                                                                                                                    "/>
    <s v="OK"/>
    <n v="1090376"/>
    <n v="0"/>
    <n v="0"/>
    <n v="0"/>
    <n v="0"/>
    <n v="0"/>
    <m/>
    <n v="1090376"/>
    <s v="Se devuelve factura con soportes originales, segun resolucion 3047 de 2008,factura no cuenta con autorizacion para el servicio facturado, comunicarse a los correos: capautorizaciones@epscomfenalcovalle.com.co - gelopezm@epscomfenalcovalle.com.co cordinadora de la cap.ELIZABETH FERNANDEZ."/>
    <n v="1090376"/>
    <n v="0"/>
    <n v="0"/>
    <m/>
    <m/>
    <n v="0"/>
    <d v="2020-11-20T00:00:00"/>
    <m/>
    <n v="9"/>
    <m/>
    <s v="SI"/>
    <n v="1"/>
    <n v="21001231"/>
    <n v="20201120"/>
    <n v="1090376"/>
    <n v="0"/>
    <m/>
  </r>
  <r>
    <n v="901149757"/>
    <s v="UNIDAD MEDICA DE TRAUMA DEL VALLE S.A.S."/>
    <n v="10"/>
    <n v="1313"/>
    <s v="10_1313"/>
    <s v="901149757_10_1313"/>
    <n v="10"/>
    <n v="1313"/>
    <d v="2020-08-13T00:00:00"/>
    <n v="74000"/>
    <n v="74000"/>
    <s v="C)Glosas total pendiente por respuesta de IPS"/>
    <x v="3"/>
    <m/>
    <s v="DEVOLUCION"/>
    <n v="74000"/>
    <s v="SE DEVUELVE FACTURA, NO SE EVIDENCIA AUTORIZACION, NO ANEXAN SOPORTES DE LA ATENCION URGENCIA: FALTA EPICRISIS,         EVOLUCION MEDICA Y DE ENFERMERIA. NC                                                                                                                                                                                                                                                                                                                                                                                                                                                                                                                                                                                    "/>
    <s v="OK"/>
    <n v="74000"/>
    <n v="0"/>
    <n v="0"/>
    <n v="0"/>
    <n v="0"/>
    <n v="0"/>
    <m/>
    <n v="74000"/>
    <s v="SE DEVUELVE FACTURA, NO SE EVIDENCIA AUTORIZACION, NOANEXAN SOPORTES DE LA ATENCION URGENCIA: FALTA EPICRISIS,EVOLUCION MEDICA Y DE ENFERMERIA.NC"/>
    <n v="74000"/>
    <n v="0"/>
    <n v="0"/>
    <m/>
    <m/>
    <n v="0"/>
    <d v="2020-11-09T00:00:00"/>
    <m/>
    <n v="9"/>
    <m/>
    <s v="SI"/>
    <n v="1"/>
    <n v="21001231"/>
    <n v="20201109"/>
    <n v="74000"/>
    <n v="0"/>
    <m/>
  </r>
  <r>
    <n v="901149757"/>
    <s v="UNIDAD MEDICA DE TRAUMA DEL VALLE S.A.S."/>
    <n v="10"/>
    <n v="895"/>
    <s v="10_895"/>
    <s v="901149757_10_895"/>
    <n v="10"/>
    <n v="895"/>
    <d v="2020-08-06T00:00:00"/>
    <n v="254803"/>
    <n v="254803"/>
    <s v="C)Glosas total pendiente por respuesta de IPS"/>
    <x v="3"/>
    <m/>
    <s v="DEVOLUCION"/>
    <n v="254803"/>
    <s v="SE DEVUELVE FACTURA: NO SE GENERA AUTORIZACION EN EL MOMENTO DE LA ATENCION EL USUARIO SE ENCONTRABA SUSPENDIDO         DE LA EPS. VALIDAR NUEVAMENTE PARA DAR TRAMITE DE PAGO. NC                                                                                                                                                                                                                                                                                                                                                                                                                                                                                                                                                              "/>
    <s v="OK"/>
    <n v="254803"/>
    <n v="0"/>
    <n v="0"/>
    <n v="0"/>
    <n v="0"/>
    <n v="0"/>
    <m/>
    <n v="254803"/>
    <s v="SE DEVUELVE FACTURA: NO SE GENERA AUTORIZACION EN ELMOMENTO DE LA ATENCION EL USUARIO SE ENCONTRABA SUSPENDIDODE LA EPS. VALIDAR NUEVAMENTE PARA DAR TRAMITE DE PAGO.NC"/>
    <n v="254803"/>
    <n v="0"/>
    <n v="0"/>
    <m/>
    <m/>
    <n v="0"/>
    <d v="2021-11-11T00:00:00"/>
    <m/>
    <n v="9"/>
    <m/>
    <s v="SI"/>
    <n v="1"/>
    <n v="21001231"/>
    <n v="20211111"/>
    <n v="254803"/>
    <n v="0"/>
    <m/>
  </r>
  <r>
    <n v="901149757"/>
    <s v="UNIDAD MEDICA DE TRAUMA DEL VALLE S.A.S."/>
    <n v="1"/>
    <n v="7744"/>
    <s v="1_7744"/>
    <s v="901149757_1_7744"/>
    <n v="1"/>
    <n v="7744"/>
    <d v="2019-04-15T00:00:00"/>
    <n v="231900"/>
    <n v="231900"/>
    <s v="C)Glosas total pendiente por respuesta de IPS"/>
    <x v="3"/>
    <m/>
    <s v="DEVOLUCION"/>
    <n v="231900"/>
    <s v="se sostiene devolucion no se evidencias soportes requeridos para dar tramite de pago:1-no se evidencia autorizacion por los servicios prestados,solicitar al correo capautorizacione s@epscomfenalcovalle.com.co,2- copia de la poliza del usuarUSUARIO, 3-certificado de la aseguradora donde consta que se agotó el tope SOAT.Si bien refieren el decreto 056 del 2015donde detallan que los pagos por los servicios de salud que excedan los topes  de cobertura establecidos  en presente   artículo, serán asumidos  por la entidad promotora de salud a la que se encuentre afiliado la víctima,Las compañías     aseguradoras, emitirán el certificado de agotamiento,de cobe rtura indicando el pago de los 500 salarios mínimos diarios"/>
    <s v="OK"/>
    <n v="231900"/>
    <n v="0"/>
    <n v="0"/>
    <n v="0"/>
    <n v="0"/>
    <n v="0"/>
    <m/>
    <n v="231900"/>
    <s v="se sostiene devolucion no se evidencias soportes requeridospara dar tramite de pago:1-no se evidencia autorizacion porlos servicios prestados,solicitar al correo capautorizaciones@epscomfenalcovalle.com.co,2- copia de la poliza del usuariUSUARIO, 3-certificado de la aseguradora donde consta que seagotó el tope SOAT.Si bien refieren el decreto 056 del 2015donde detallan que los pagos por los servicios de salud queexcedan los topes  de cobertura establecidos  en presenteartículo, serán asumidos  por la entidad promotora de saluda la que se encuentre afiliado la víctima,Las compañíasaseguradoras, emitirán el certificado de agotamiento,de cobertura indicando el pago de los 500 salarios mínimos diarios."/>
    <n v="231900"/>
    <n v="0"/>
    <n v="0"/>
    <m/>
    <m/>
    <n v="0"/>
    <d v="2019-05-02T00:00:00"/>
    <m/>
    <n v="9"/>
    <m/>
    <s v="SI"/>
    <n v="4"/>
    <n v="21001231"/>
    <n v="20191101"/>
    <n v="231900"/>
    <n v="0"/>
    <m/>
  </r>
  <r>
    <n v="901149757"/>
    <s v="UNIDAD MEDICA DE TRAUMA DEL VALLE S.A.S."/>
    <n v="1"/>
    <n v="7776"/>
    <s v="1_7776"/>
    <s v="901149757_1_7776"/>
    <n v="1"/>
    <n v="7776"/>
    <d v="2019-04-15T00:00:00"/>
    <n v="265464"/>
    <n v="265464"/>
    <s v="C)Glosas total pendiente por respuesta de IPS"/>
    <x v="3"/>
    <m/>
    <s v="DEVOLUCION"/>
    <n v="265464"/>
    <s v="SE SOSTIENE DEVOLUCION SE VALIDA Y NO SE OBSERVAN LOS SOPORT ES SOLICITADOS EN LAS ANTERIOR DEVOLUCION PARA PODER DAR TRMITE DE PAGO:1-COPIA DE LA POLIZA DEL USUARIO,2-AUTORIZACION  POR LOS SERVICIOS PRESTADOS LA CUAL SE DEBE DE SOLICITAR ACORREO CAPAUTORIZACIONES@EPSCOMFENALCOVALLE.COM.CO,3-CERTIFI LCADO EMITIDO POR LA ASEGURADORA DONDE CONSTA QUE SE AGOTO  TOPE SOAT, SI BIEN LO REFIERE EL DECRETO 056 DE 2015 DONDE DETALLAN QUE LAS ASEGURADORAS UNA VEZ SUPERADO EL TOPE EMITIRAN EL CERTIFICADO DE AGOTAMIENTO DE COBERTURA . FAVOR VALIDAR Y ANEXAR PARA DAR TRAMITE DE PAGO.                       JENNIFE REBOLLEDO                                                                                                       "/>
    <s v="OK"/>
    <n v="265464"/>
    <n v="0"/>
    <n v="0"/>
    <n v="0"/>
    <n v="0"/>
    <n v="0"/>
    <m/>
    <n v="265464"/>
    <s v="SE SOSTIENE DEVOLUCION SE VALIDA Y NO SE OBSERVAN LOS SOPORTES SOLICITADOS EN LAS ANTERIOR DEVOLUCION PARA PODER DAR TRAMITE DE PAGO:1-COPIA DE LA POLIZA DEL USUARIO,2-AUTORIZACION POR LOS SERVICIOS PRESTADOS LA CUAL SE DEBE DE SOLICITAR ALCORREO CAPAUTORIZACIONES@EPSCOMFENALCOVALLE.COM.CO,3-CERTIFILCADO EMITIDO POR LA ASEGURADORA DONDE CONSTA QUE SE AGOTO E TOPE SOAT, SI BIEN LO REFIERE EL DECRETO 056 DE 2015 DONDEDETALLAN QUE LAS ASEGURADORAS UNA VEZ SUPERADO EL TOPE EMITIRAN EL CERTIFICADO DE AGOTAMIENTO DE COBERTURA .FAVOR VALIDAR Y ANEXAR PARA DAR TRAMITE DE PAGO.JENNIFE REBOLLEDO"/>
    <n v="265464"/>
    <n v="0"/>
    <n v="0"/>
    <m/>
    <m/>
    <n v="0"/>
    <d v="2019-05-02T00:00:00"/>
    <m/>
    <n v="9"/>
    <m/>
    <s v="SI"/>
    <n v="4"/>
    <n v="21001231"/>
    <n v="20191101"/>
    <n v="265464"/>
    <n v="0"/>
    <m/>
  </r>
  <r>
    <n v="901149757"/>
    <s v="UNIDAD MEDICA DE TRAUMA DEL VALLE S.A.S."/>
    <n v="1"/>
    <n v="7808"/>
    <s v="1_7808"/>
    <s v="901149757_1_7808"/>
    <n v="1"/>
    <n v="7808"/>
    <d v="2019-04-15T00:00:00"/>
    <n v="4778381"/>
    <n v="4778381"/>
    <s v="C)Glosas total pendiente por respuesta de IPS"/>
    <x v="3"/>
    <m/>
    <s v="DEVOLUCION"/>
    <n v="4778381"/>
    <s v="SE SOSTIENE DEVOLUCION NO SE EVIDENCIA LOS SOPORTES REQUERID OS EN LA DEVOLUCION ANTERIOR PARA PROCEDER A DAR TRAMITE DEPAGO, FAVOR ANEXAR :1-COPIA DE LA POLIZA DEL PACIENTE ,2-AUT ORIZACION POR LOS SERVICIOS PRESTADOR SOLICITAR AL CORREO  CAPAUTORIZACIONES@EPSCOMFENALCOVALLE.COM.CO ,3-CERTIFICADO E MITIDO POR LA ASEGURADORA DONDE COSNTA QUE SE AGOTO EL TOPEDE ACUERDO AL DECRETO 056 DE 2015 .FAVOR VERIFICAR Y ANEXAR LOS SOPORTES PARA DAR CONTINUIDAD A TRAMITE DE PAGO.        JENNIFER REBOLLEDO                                                                                                                                                                                                                              "/>
    <s v="OK"/>
    <n v="4778381"/>
    <n v="0"/>
    <n v="0"/>
    <n v="0"/>
    <n v="0"/>
    <n v="0"/>
    <m/>
    <n v="4778381"/>
    <s v="SE SOSTIENE DEVOLUCION NO SE EVIDENCIA LOS SOPORTES REQUERIDOS EN LA DEVOLUCION ANTERIOR PARA PROCEDER A DAR TRAMITE DEPAGO, FAVOR ANEXAR :1-COPIA DE LA POLIZA DEL PACIENTE ,2-AUTORIZACION POR LOS SERVICIOS PRESTADOR SOLICITAR AL CORREOCAPAUTORIZACIONES@EPSCOMFENALCOVALLE.COM.CO ,3-CERTIFICADO EMITIDO POR LA ASEGURADORA DONDE COSNTA QUE SE AGOTO EL TOPEDE ACUERDO AL DECRETO 056 DE 2015 .FAVOR VERIFICAR Y ANEXARLOS SOPORTES PARA DAR CONTINUIDAD A TRAMITE DE PAGO.JENNIFER REBOLLEDO"/>
    <n v="4778381"/>
    <n v="0"/>
    <n v="0"/>
    <m/>
    <m/>
    <n v="0"/>
    <d v="2019-05-02T00:00:00"/>
    <m/>
    <n v="9"/>
    <m/>
    <s v="SI"/>
    <n v="4"/>
    <n v="21001231"/>
    <n v="20191101"/>
    <n v="4778381"/>
    <n v="0"/>
    <m/>
  </r>
  <r>
    <n v="901149757"/>
    <s v="UNIDAD MEDICA DE TRAUMA DEL VALLE S.A.S."/>
    <n v="1"/>
    <n v="8431"/>
    <s v="1_8431"/>
    <s v="901149757_1_8431"/>
    <n v="1"/>
    <n v="8431"/>
    <d v="2019-05-03T00:00:00"/>
    <n v="597350"/>
    <n v="597350"/>
    <s v="C)Glosas total pendiente por respuesta de IPS"/>
    <x v="3"/>
    <m/>
    <s v="DEVOLUCION"/>
    <n v="597350"/>
    <s v="SE SOSTIENE DEVOLUCION NO SE EVIDENCIA LOS SOPORTES REQUERID OS EN LA DEVOLUCIONES ANTERIORES PARA DAR TRAMITE DE PAGO,FVOR ANEXAR LO SIGUIENTE :1-COPIA DE LA POLIZA DEL PACIENTE 2-AUTORIZACION POR LOS SERVICIOS PRESTADOS SOLICITAR AL CORR EO CAPAUTORIZACIONES@EPSCOMFENALCOVALLE.COM.CO ,3-CERTIFICAD O EMITIDO POR LA ASEGURADORA DE ACUERDO AL DECRETO 056 DE 215 , DONDE DETALLAN QUE LAS COMPAÑIAS ASEGURADORAS EMITEN UN  CERTIFICADO COMO CONSTANCIA DE AGOTAMIENTO DEL TOPE, FAVORVALIDAR Y ANEXAR TODOS LOS SOPORTES DETALLADOS PARA DAR CONT INUIDAD A TRAMITE DE PAGO.                                 JENNIFER REBOLLEDO                                                                                                      "/>
    <s v="OK"/>
    <n v="597350"/>
    <n v="0"/>
    <n v="0"/>
    <n v="0"/>
    <n v="0"/>
    <n v="0"/>
    <m/>
    <n v="597350"/>
    <s v="SE SOSTIENE DEVOLUCION NO SE EVIDENCIA LOS SOPORTES REQUERIDOS EN LA DEVOLUCIONES ANTERIORES PARA DAR TRAMITE DE PAGO,FAVOR ANEXAR LO SIGUIENTE :1-COPIA DE LA POLIZA DEL PACIENTE2-AUTORIZACION POR LOS SERVICIOS PRESTADOS SOLICITAR AL CORREO CAPAUTORIZACIONES@EPSCOMFENALCOVALLE.COM.CO ,3-CERTIFICADO EMITIDO POR LA ASEGURADORA DE ACUERDO AL DECRETO 056 DE 2015 , DONDE DETALLAN QUE LAS COMPAÑIAS ASEGURADORAS EMITEN UN CERTIFICADO COMO CONSTANCIA DE AGOTAMIENTO DEL TOPE, FAVORVALIDAR Y ANEXAR TODOS LOS SOPORTES DETALLADOS PARA DAR CONTINUIDAD A TRAMITE DE PAGO.JENNIFER REBOLLEDO"/>
    <n v="597350"/>
    <n v="0"/>
    <n v="0"/>
    <m/>
    <m/>
    <n v="0"/>
    <d v="2019-05-09T00:00:00"/>
    <m/>
    <n v="9"/>
    <m/>
    <s v="SI"/>
    <n v="4"/>
    <n v="21001231"/>
    <n v="20191101"/>
    <n v="597350"/>
    <n v="0"/>
    <m/>
  </r>
  <r>
    <n v="901149757"/>
    <s v="UNIDAD MEDICA DE TRAUMA DEL VALLE S.A.S."/>
    <n v="1"/>
    <n v="8735"/>
    <s v="1_8735"/>
    <s v="901149757_1_8735"/>
    <n v="1"/>
    <n v="8735"/>
    <d v="2019-05-16T00:00:00"/>
    <n v="267897"/>
    <n v="267897"/>
    <s v="C)Glosas total pendiente por respuesta de IPS"/>
    <x v="3"/>
    <m/>
    <s v="DEVOLUCION"/>
    <n v="267897"/>
    <s v="SE DEVUELVE FACTURA CON SOPORTES ORIGINALES YA QUE NO SE EVI DENCIA : 1-AUTORIZACION POR LA URGENCIAS , 2-FACTURTA DE LAA ASEGURADORA ,3-CERTIFICADO DEL CONSUMO DEL SOAT ,4-COPIA D E LA POLIZA , 5-CERTIFICADO DE LA ASEGURADORA, FAVOR VERIFIAR Y ANEXAR LOS SOPORTES REQUERIDOS PARA DAR TRAMITE DE PAGO  Y SOLICITAR AUTORIZACIONES AL SIGUIENTE CORREO CAPAUTORIZAIONES@EPSCOMFENALCOVALLE.COM.CO JENNIFER REBOLLEDO.                                                                                                                                                                                                                                                                                                                     "/>
    <s v="OK"/>
    <n v="267897"/>
    <n v="0"/>
    <n v="0"/>
    <n v="0"/>
    <n v="0"/>
    <n v="0"/>
    <m/>
    <n v="267897"/>
    <s v="SE DEVUELVE FACTURA CON SOPORTES ORIGINALES YA QUE NO SE EVIDENCIA : 1-AUTORIZACION POR LA URGENCIAS , 2-FACTURTA DE LAA ASEGURADORA ,3-CERTIFICADO DEL CONSUMO DEL SOAT ,4-COPIA DE LA POLIZA , 5-CERTIFICADO DE LA ASEGURADORA, FAVOR VERIFICAR Y ANEXAR LOS SOPORTES REQUERIDOS PARA DAR TRAMITE DE PAGO Y SOLICITAR AUTORIZACIONES AL SIGUIENTE CORREO CAPAUTORIZACIONES@EPSCOMFENALCOVALLE.COM.CO JENNIFER REBOLLEDO."/>
    <n v="267897"/>
    <n v="0"/>
    <n v="0"/>
    <m/>
    <m/>
    <n v="0"/>
    <d v="2019-06-10T00:00:00"/>
    <m/>
    <n v="9"/>
    <m/>
    <s v="SI"/>
    <n v="1"/>
    <n v="21001231"/>
    <n v="20190610"/>
    <n v="267897"/>
    <n v="0"/>
    <m/>
  </r>
  <r>
    <n v="901149757"/>
    <s v="UNIDAD MEDICA DE TRAUMA DEL VALLE S.A.S."/>
    <n v="1"/>
    <n v="3823"/>
    <s v="1_3823"/>
    <s v="901149757_1_3823"/>
    <n v="1"/>
    <n v="3823"/>
    <d v="2019-01-05T00:00:00"/>
    <n v="2335173"/>
    <n v="2335173"/>
    <s v="C)Glosas total pendiente por respuesta de IPS"/>
    <x v="3"/>
    <m/>
    <s v="DEVOLUCION"/>
    <n v="2335173"/>
    <s v="SESOSTIENE,SEHACEDEVOLUCIONDEFACTURACONSOPORTESORIGINALESYAQUENOSEEVIDENCIALOSOLICITADOENLADEVOLUCIOANTERIOR,SEANEXALISTADOENDONDESERELACIONANLOSIGUIENTE:1-NOSEEVIDENCIACARTADELAASEGURADORACONLOSTOPESSOAT,2-NOSEEVIDENCIAAUTORIZACIONPARALOSSERVICIOSFACTURADOS,FAVORSOLICITARALCORREOCAPAUTORIZACIONES@EPCOMFENALCOVALLE.COM.CO,3-NOSEEVIDENCIAPOLIZADELPACIENTE.JENNIFERREBOLLEDO."/>
    <s v="OK"/>
    <n v="2335173"/>
    <n v="0"/>
    <n v="0"/>
    <n v="0"/>
    <n v="0"/>
    <n v="0"/>
    <m/>
    <n v="2335173"/>
    <s v="SE SOSTIENE, SE HACE DEVOLUCION DE FACTURA CON SOPORTES ORIGINALES YA QUE NO SE EVIDENCIA LO SOLICITADO EN LA DEVOLUCION ANTERIOR , SE ANEXA LISTADO EN DONDE SE RELACIONAN LO SIGUIENTE: 1- NO SE EVIDENCIA CARTA DE LA ASEGURADORA  CON LOSTOPES SOAT, 2-NO SE EVIDENCIA AUTORIZACION PARA LOS SERVICIOS FACTURADOS,FAVOR SOLICITAR AL CORREO CAPAUTORIZACIONES@EPSCOMFENALCOVALLE.COM.CO, 3- NO SE EVIDENCIA POLIZA DEL PACIENTE.JENNIFER REBOLLEDO."/>
    <n v="2335173"/>
    <n v="0"/>
    <n v="0"/>
    <m/>
    <m/>
    <n v="0"/>
    <d v="2019-02-07T00:00:00"/>
    <m/>
    <n v="9"/>
    <m/>
    <s v="SI"/>
    <n v="2"/>
    <n v="21001231"/>
    <n v="20190405"/>
    <n v="2335173"/>
    <n v="0"/>
    <m/>
  </r>
  <r>
    <n v="901149757"/>
    <s v="UNIDAD MEDICA DE TRAUMA DEL VALLE S.A.S."/>
    <n v="10"/>
    <n v="16985"/>
    <s v="10_16985"/>
    <s v="901149757_10_16985"/>
    <n v="10"/>
    <n v="16985"/>
    <d v="2022-05-20T00:00:00"/>
    <n v="60000"/>
    <n v="60000"/>
    <s v="C)Glosas total pendiente por respuesta de IPS"/>
    <x v="3"/>
    <m/>
    <s v="DEVOLUCION"/>
    <n v="60000"/>
    <s v="COVID SE DEVUELV FACTURA REVISAR FACTURAN TOMA Y SOPORTAN AN TIGENOS. REVISAR Y MONTAR A LA WEB SERVICE PARA PODER REALIAR LA VALIDACION SI SALE APTA O NO PARA PAGO.FACTURAN CODIGO A32028.MILENA                                                                                                                                                                                                                                                                                                                                                                                                                                                                                                                                              "/>
    <s v="OK"/>
    <n v="60000"/>
    <n v="0"/>
    <n v="0"/>
    <n v="0"/>
    <n v="0"/>
    <n v="0"/>
    <m/>
    <n v="60000"/>
    <s v="COVID SE DEVUELV FACTURA REVISAR FACTURAN TOMA Y SOPORTAN ANTIGENOS. REVISAR Y MONTAR A LA WEB SERVICE PARA PODER REALIZAR LA VALIDACION SI SALE APTA O NO PARA PAGO.FACTURAN CODIGOA32028.MILENA"/>
    <n v="60000"/>
    <n v="0"/>
    <n v="0"/>
    <m/>
    <m/>
    <n v="0"/>
    <d v="2022-07-19T00:00:00"/>
    <m/>
    <n v="9"/>
    <m/>
    <s v="SI"/>
    <n v="1"/>
    <n v="21001231"/>
    <n v="20220719"/>
    <n v="60000"/>
    <n v="0"/>
    <m/>
  </r>
  <r>
    <n v="901149757"/>
    <s v="UNIDAD MEDICA DE TRAUMA DEL VALLE S.A.S."/>
    <n v="10"/>
    <n v="16987"/>
    <s v="10_16987"/>
    <s v="901149757_10_16987"/>
    <n v="10"/>
    <n v="16987"/>
    <d v="2022-05-20T00:00:00"/>
    <n v="60000"/>
    <n v="60000"/>
    <s v="C)Glosas total pendiente por respuesta de IPS"/>
    <x v="3"/>
    <m/>
    <s v="DEVOLUCION"/>
    <n v="60000"/>
    <s v="COVID SE DEVUELV FACTURA REVISAR FACTURAN TOMA Y SOPORTAN AN TIGENOS. REVISAR Y MONTAR A LA WEB SERVICE PARA PODER REALIAR LA VALIDACION SI SALE APTA O NO PARA PAGO.FACTURAN CODIGO A32028.MILENA                                                                                                                                                                                                                                                                                                                                                                                                                                                                                                                                              "/>
    <s v="OK"/>
    <n v="60000"/>
    <n v="0"/>
    <n v="0"/>
    <n v="0"/>
    <n v="0"/>
    <n v="0"/>
    <m/>
    <n v="60000"/>
    <s v="COVID SE DEVUELV FACTURA REVISAR FACTURAN TOMA Y SOPORTAN ANTIGENOS. REVISAR Y MONTAR A LA WEB SERVICE PARA PODER REALIZAR LA VALIDACION SI SALE APTA O NO PARA PAGO.FACTURAN CODIGOA32028.MILENA"/>
    <n v="60000"/>
    <n v="0"/>
    <n v="0"/>
    <m/>
    <m/>
    <n v="0"/>
    <d v="2022-07-19T00:00:00"/>
    <m/>
    <n v="9"/>
    <m/>
    <s v="SI"/>
    <n v="1"/>
    <n v="21001231"/>
    <n v="20220719"/>
    <n v="60000"/>
    <n v="0"/>
    <m/>
  </r>
  <r>
    <n v="901149757"/>
    <s v="UNIDAD MEDICA DE TRAUMA DEL VALLE S.A.S."/>
    <n v="10"/>
    <n v="8980"/>
    <s v="10_8980"/>
    <s v="901149757_10_8980"/>
    <n v="10"/>
    <n v="8980"/>
    <d v="2021-07-07T00:00:00"/>
    <n v="476100"/>
    <n v="476100"/>
    <s v="C)Glosas total pendiente por respuesta de IPS"/>
    <x v="3"/>
    <m/>
    <s v="DEVOLUCION"/>
    <n v="476100"/>
    <s v="SE DEVUELVE FACTURA ACCIDENTE SOAT DEBEN DE ENVIAR CERTIFIAC ION DE LA ASEGURADORA SEGUROS MUNDIAL QUE TENGA TOPE SUPERAOA PARA PODER DAR TRAMITE POR EPS. NO ENVIAN COPIA DE POLIZA MILENA                                                                                                                                                                                                                                                                                                                                                                                                                                                                                                                                                     "/>
    <s v="OK"/>
    <n v="476100"/>
    <n v="0"/>
    <n v="0"/>
    <n v="0"/>
    <n v="0"/>
    <n v="0"/>
    <m/>
    <n v="476100"/>
    <s v="SE DEVUELVE FACTURA ACCIDENTE SOAT DEBEN DE ENVIAR CERTIFIACION DE LA ASEGURADORA SEGUROS MUNDIAL QUE TENGA TOPE SUPERADOA PARA PODER DAR TRAMITE POR EPS. NO ENVIAN COPIA DE POLIZAMILENA"/>
    <n v="476100"/>
    <n v="0"/>
    <n v="0"/>
    <m/>
    <m/>
    <n v="0"/>
    <d v="2021-11-11T00:00:00"/>
    <m/>
    <n v="9"/>
    <m/>
    <s v="SI"/>
    <n v="1"/>
    <n v="21001231"/>
    <n v="20211111"/>
    <n v="476100"/>
    <n v="0"/>
    <m/>
  </r>
  <r>
    <n v="901149757"/>
    <s v="UNIDAD MEDICA DE TRAUMA DEL VALLE S.A.S."/>
    <n v="10"/>
    <n v="13055"/>
    <s v="10_13055"/>
    <s v="901149757_10_13055"/>
    <n v="10"/>
    <n v="13055"/>
    <d v="2021-12-06T00:00:00"/>
    <n v="357163"/>
    <n v="357163"/>
    <s v="C)Glosas total pendiente por respuesta de IPS"/>
    <x v="3"/>
    <m/>
    <s v="DEVOLUCION"/>
    <n v="357163"/>
    <s v="SE DEVUELVE FACTURA ACCIDENTE SOAT ENVIAR CERTIFICACION TOPE  SUPERADO DE LA PREVISROA PARA PODER DAR TRAMITE PAGO POR ES .GESTIONAR LA AUTOIZACION PARA EL SERVICIO FACTURADO.MILEN A                                                                                                                                                                                                                                                                                                                                                                                                                                                                                                                                                          "/>
    <s v="OK"/>
    <n v="357163"/>
    <n v="0"/>
    <n v="0"/>
    <n v="0"/>
    <n v="0"/>
    <n v="0"/>
    <m/>
    <n v="357163"/>
    <s v="SE DEVUELVE FACTURA ACCIDENTE SOAT ENVIAR CERTIFICACION TOPE SUPERADO DE LA PREVISROA PARA PODER DAR TRAMITE PAGO POR EPS .GESTIONAR LA AUTOIZACION PARA EL SERVICIO FACTURADO.MILENA"/>
    <n v="357163"/>
    <n v="0"/>
    <n v="0"/>
    <m/>
    <m/>
    <n v="0"/>
    <d v="2021-12-22T00:00:00"/>
    <m/>
    <n v="9"/>
    <m/>
    <s v="SI"/>
    <n v="1"/>
    <n v="21001231"/>
    <n v="20211222"/>
    <n v="357163"/>
    <n v="0"/>
    <m/>
  </r>
  <r>
    <n v="901149757"/>
    <s v="UNIDAD MEDICA DE TRAUMA DEL VALLE S.A.S."/>
    <n v="10"/>
    <n v="14254"/>
    <s v="10_14254"/>
    <s v="901149757_10_14254"/>
    <n v="10"/>
    <n v="14254"/>
    <d v="2022-01-26T00:00:00"/>
    <n v="60000"/>
    <n v="60000"/>
    <s v="C)Glosas total pendiente por respuesta de IPS"/>
    <x v="3"/>
    <m/>
    <s v="DEVOLUCION"/>
    <n v="60000"/>
    <s v="COVID SE DEVUELV FACTURA REVISAR FACTURAN TOMA Y SOPORTAN AN TIGENOS. REVISAR Y MONTAR A LA WEB SERVICE PARA PODER REALIAR LA VALIDACION SI SALE APTA O NO PARA PAGO.FACTURAN CODIGO A32013.MILENA                                                                                                                                                                                                                                                                                                                                                                                                                                                                                                                                              "/>
    <s v="OK"/>
    <n v="60000"/>
    <n v="0"/>
    <n v="0"/>
    <n v="0"/>
    <n v="0"/>
    <n v="0"/>
    <m/>
    <n v="60000"/>
    <s v="COVID SE DEVUELV FACTURA REVISAR FACTURAN TOMA Y SOPORTAN ANTIGENOS. REVISAR Y MONTAR A LA WEB SERVICE PARA PODER REALIZAR LA VALIDACION SI SALE APTA O NO PARA PAGO.FACTURAN CODIGOA32013.MILENA"/>
    <n v="60000"/>
    <n v="0"/>
    <n v="0"/>
    <m/>
    <m/>
    <n v="0"/>
    <d v="2022-07-19T00:00:00"/>
    <m/>
    <n v="9"/>
    <m/>
    <s v="SI"/>
    <n v="1"/>
    <n v="21001231"/>
    <n v="20220719"/>
    <n v="6000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6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44">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5">
        <item x="1"/>
        <item x="3"/>
        <item x="0"/>
        <item x="2"/>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numFmtId="164" showAll="0"/>
    <pivotField showAll="0"/>
    <pivotField showAll="0"/>
    <pivotField numFmtId="164" showAll="0"/>
    <pivotField numFmtId="14" showAll="0"/>
    <pivotField showAll="0"/>
    <pivotField showAll="0"/>
    <pivotField showAll="0"/>
    <pivotField showAll="0"/>
    <pivotField showAll="0"/>
    <pivotField showAll="0"/>
    <pivotField showAll="0"/>
    <pivotField numFmtId="164" showAll="0"/>
    <pivotField numFmtId="164" showAll="0"/>
    <pivotField showAll="0"/>
  </pivotFields>
  <rowFields count="1">
    <field x="12"/>
  </rowFields>
  <rowItems count="5">
    <i>
      <x v="2"/>
    </i>
    <i>
      <x v="3"/>
    </i>
    <i>
      <x/>
    </i>
    <i>
      <x v="1"/>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13">
    <format dxfId="57">
      <pivotArea type="all" dataOnly="0" outline="0" fieldPosition="0"/>
    </format>
    <format dxfId="56">
      <pivotArea outline="0" collapsedLevelsAreSubtotals="1" fieldPosition="0"/>
    </format>
    <format dxfId="55">
      <pivotArea field="12" type="button" dataOnly="0" labelOnly="1" outline="0" axis="axisRow" fieldPosition="0"/>
    </format>
    <format dxfId="54">
      <pivotArea dataOnly="0" labelOnly="1" fieldPosition="0">
        <references count="1">
          <reference field="12" count="0"/>
        </references>
      </pivotArea>
    </format>
    <format dxfId="53">
      <pivotArea dataOnly="0" labelOnly="1" grandRow="1" outline="0" fieldPosition="0"/>
    </format>
    <format dxfId="52">
      <pivotArea dataOnly="0" labelOnly="1" outline="0" fieldPosition="0">
        <references count="1">
          <reference field="4294967294" count="2">
            <x v="0"/>
            <x v="1"/>
          </reference>
        </references>
      </pivotArea>
    </format>
    <format dxfId="19">
      <pivotArea outline="0" collapsedLevelsAreSubtotals="1" fieldPosition="0">
        <references count="1">
          <reference field="4294967294" count="1" selected="0">
            <x v="1"/>
          </reference>
        </references>
      </pivotArea>
    </format>
    <format dxfId="17">
      <pivotArea dataOnly="0" labelOnly="1" outline="0" fieldPosition="0">
        <references count="1">
          <reference field="4294967294" count="1">
            <x v="1"/>
          </reference>
        </references>
      </pivotArea>
    </format>
    <format dxfId="15">
      <pivotArea outline="0" collapsedLevelsAreSubtotals="1" fieldPosition="0">
        <references count="1">
          <reference field="4294967294" count="1" selected="0">
            <x v="0"/>
          </reference>
        </references>
      </pivotArea>
    </format>
    <format dxfId="14">
      <pivotArea field="12" type="button" dataOnly="0" labelOnly="1" outline="0" axis="axisRow" fieldPosition="0"/>
    </format>
    <format dxfId="13">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0"/>
  <sheetViews>
    <sheetView workbookViewId="0">
      <selection activeCell="N9" sqref="N9"/>
    </sheetView>
  </sheetViews>
  <sheetFormatPr baseColWidth="10" defaultRowHeight="15" x14ac:dyDescent="0.25"/>
  <sheetData>
    <row r="1" spans="1:12" ht="56.25" x14ac:dyDescent="0.25">
      <c r="A1" s="61" t="s">
        <v>207</v>
      </c>
      <c r="B1" s="61" t="s">
        <v>208</v>
      </c>
      <c r="C1" s="62" t="s">
        <v>209</v>
      </c>
      <c r="D1" s="61" t="s">
        <v>210</v>
      </c>
      <c r="E1" s="62" t="s">
        <v>211</v>
      </c>
      <c r="F1" s="63" t="s">
        <v>212</v>
      </c>
      <c r="G1" s="63" t="s">
        <v>213</v>
      </c>
      <c r="H1" s="64" t="s">
        <v>214</v>
      </c>
      <c r="I1" s="65" t="s">
        <v>215</v>
      </c>
      <c r="J1" s="65" t="s">
        <v>216</v>
      </c>
      <c r="K1" s="65" t="s">
        <v>217</v>
      </c>
      <c r="L1" s="64" t="s">
        <v>218</v>
      </c>
    </row>
    <row r="2" spans="1:12" x14ac:dyDescent="0.25">
      <c r="A2" s="7"/>
      <c r="B2" s="7" t="s">
        <v>219</v>
      </c>
      <c r="C2" s="7" t="s">
        <v>220</v>
      </c>
      <c r="D2" s="7">
        <v>1</v>
      </c>
      <c r="E2" s="7" t="s">
        <v>221</v>
      </c>
      <c r="F2" s="66">
        <v>43384</v>
      </c>
      <c r="G2" s="66">
        <v>43418</v>
      </c>
      <c r="H2" s="14">
        <v>97270</v>
      </c>
      <c r="I2" s="7"/>
      <c r="J2" s="7"/>
      <c r="K2" s="7"/>
      <c r="L2" s="14">
        <v>97270</v>
      </c>
    </row>
    <row r="3" spans="1:12" x14ac:dyDescent="0.25">
      <c r="A3" s="7"/>
      <c r="B3" s="7" t="s">
        <v>219</v>
      </c>
      <c r="C3" s="7" t="s">
        <v>220</v>
      </c>
      <c r="D3" s="7">
        <v>1</v>
      </c>
      <c r="E3" s="7" t="s">
        <v>222</v>
      </c>
      <c r="F3" s="66">
        <v>43406</v>
      </c>
      <c r="G3" s="66">
        <v>43445</v>
      </c>
      <c r="H3" s="14">
        <v>7541025</v>
      </c>
      <c r="I3" s="7"/>
      <c r="J3" s="7"/>
      <c r="K3" s="7"/>
      <c r="L3" s="14">
        <v>7541025</v>
      </c>
    </row>
    <row r="4" spans="1:12" x14ac:dyDescent="0.25">
      <c r="A4" s="7"/>
      <c r="B4" s="7" t="s">
        <v>219</v>
      </c>
      <c r="C4" s="7" t="s">
        <v>220</v>
      </c>
      <c r="D4" s="7">
        <v>1</v>
      </c>
      <c r="E4" s="7" t="s">
        <v>223</v>
      </c>
      <c r="F4" s="66">
        <v>43470</v>
      </c>
      <c r="G4" s="66">
        <v>43503</v>
      </c>
      <c r="H4" s="14">
        <v>2335173</v>
      </c>
      <c r="I4" s="7"/>
      <c r="J4" s="7"/>
      <c r="K4" s="7"/>
      <c r="L4" s="14">
        <v>2335173</v>
      </c>
    </row>
    <row r="5" spans="1:12" x14ac:dyDescent="0.25">
      <c r="A5" s="7"/>
      <c r="B5" s="7" t="s">
        <v>219</v>
      </c>
      <c r="C5" s="7" t="s">
        <v>220</v>
      </c>
      <c r="D5" s="7">
        <v>1</v>
      </c>
      <c r="E5" s="7" t="s">
        <v>224</v>
      </c>
      <c r="F5" s="66">
        <v>43494</v>
      </c>
      <c r="G5" s="66">
        <v>43508</v>
      </c>
      <c r="H5" s="14">
        <v>94000</v>
      </c>
      <c r="I5" s="7"/>
      <c r="J5" s="7"/>
      <c r="K5" s="7"/>
      <c r="L5" s="14">
        <v>94000</v>
      </c>
    </row>
    <row r="6" spans="1:12" x14ac:dyDescent="0.25">
      <c r="A6" s="7"/>
      <c r="B6" s="7" t="s">
        <v>219</v>
      </c>
      <c r="C6" s="7" t="s">
        <v>220</v>
      </c>
      <c r="D6" s="7">
        <v>1</v>
      </c>
      <c r="E6" s="7" t="s">
        <v>225</v>
      </c>
      <c r="F6" s="66">
        <v>43557</v>
      </c>
      <c r="G6" s="66">
        <v>43571</v>
      </c>
      <c r="H6" s="14">
        <v>691141</v>
      </c>
      <c r="I6" s="7"/>
      <c r="J6" s="7"/>
      <c r="K6" s="7"/>
      <c r="L6" s="14">
        <v>691141</v>
      </c>
    </row>
    <row r="7" spans="1:12" x14ac:dyDescent="0.25">
      <c r="A7" s="7"/>
      <c r="B7" s="7" t="s">
        <v>219</v>
      </c>
      <c r="C7" s="7" t="s">
        <v>220</v>
      </c>
      <c r="D7" s="7">
        <v>1</v>
      </c>
      <c r="E7" s="7" t="s">
        <v>226</v>
      </c>
      <c r="F7" s="66">
        <v>43557</v>
      </c>
      <c r="G7" s="66">
        <v>43571</v>
      </c>
      <c r="H7" s="14">
        <v>94568</v>
      </c>
      <c r="I7" s="7"/>
      <c r="J7" s="7"/>
      <c r="K7" s="7"/>
      <c r="L7" s="14">
        <v>94568</v>
      </c>
    </row>
    <row r="8" spans="1:12" x14ac:dyDescent="0.25">
      <c r="A8" s="7"/>
      <c r="B8" s="7" t="s">
        <v>219</v>
      </c>
      <c r="C8" s="7" t="s">
        <v>220</v>
      </c>
      <c r="D8" s="7">
        <v>1</v>
      </c>
      <c r="E8" s="7" t="s">
        <v>227</v>
      </c>
      <c r="F8" s="66">
        <v>43570</v>
      </c>
      <c r="G8" s="66">
        <v>43587</v>
      </c>
      <c r="H8" s="14">
        <v>231900</v>
      </c>
      <c r="I8" s="7"/>
      <c r="J8" s="7"/>
      <c r="K8" s="7"/>
      <c r="L8" s="14">
        <v>231900</v>
      </c>
    </row>
    <row r="9" spans="1:12" x14ac:dyDescent="0.25">
      <c r="A9" s="7"/>
      <c r="B9" s="7" t="s">
        <v>219</v>
      </c>
      <c r="C9" s="7" t="s">
        <v>220</v>
      </c>
      <c r="D9" s="7">
        <v>1</v>
      </c>
      <c r="E9" s="7" t="s">
        <v>228</v>
      </c>
      <c r="F9" s="66">
        <v>43570</v>
      </c>
      <c r="G9" s="66">
        <v>43587</v>
      </c>
      <c r="H9" s="14">
        <v>265464</v>
      </c>
      <c r="I9" s="7"/>
      <c r="J9" s="7"/>
      <c r="K9" s="7"/>
      <c r="L9" s="14">
        <v>265464</v>
      </c>
    </row>
    <row r="10" spans="1:12" x14ac:dyDescent="0.25">
      <c r="A10" s="7"/>
      <c r="B10" s="7" t="s">
        <v>219</v>
      </c>
      <c r="C10" s="7" t="s">
        <v>220</v>
      </c>
      <c r="D10" s="7">
        <v>1</v>
      </c>
      <c r="E10" s="7" t="s">
        <v>229</v>
      </c>
      <c r="F10" s="66">
        <v>43570</v>
      </c>
      <c r="G10" s="66">
        <v>43587</v>
      </c>
      <c r="H10" s="14">
        <v>4778381</v>
      </c>
      <c r="I10" s="7"/>
      <c r="J10" s="7"/>
      <c r="K10" s="7"/>
      <c r="L10" s="14">
        <v>4778381</v>
      </c>
    </row>
    <row r="11" spans="1:12" x14ac:dyDescent="0.25">
      <c r="A11" s="7"/>
      <c r="B11" s="7" t="s">
        <v>219</v>
      </c>
      <c r="C11" s="7" t="s">
        <v>220</v>
      </c>
      <c r="D11" s="7">
        <v>1</v>
      </c>
      <c r="E11" s="7" t="s">
        <v>230</v>
      </c>
      <c r="F11" s="66">
        <v>43588</v>
      </c>
      <c r="G11" s="66">
        <v>43594</v>
      </c>
      <c r="H11" s="14">
        <v>597350</v>
      </c>
      <c r="I11" s="7"/>
      <c r="J11" s="7"/>
      <c r="K11" s="7"/>
      <c r="L11" s="14">
        <v>597350</v>
      </c>
    </row>
    <row r="12" spans="1:12" x14ac:dyDescent="0.25">
      <c r="A12" s="7"/>
      <c r="B12" s="7" t="s">
        <v>219</v>
      </c>
      <c r="C12" s="7" t="s">
        <v>220</v>
      </c>
      <c r="D12" s="7">
        <v>1</v>
      </c>
      <c r="E12" s="7" t="s">
        <v>231</v>
      </c>
      <c r="F12" s="66">
        <v>43601</v>
      </c>
      <c r="G12" s="66">
        <v>43626</v>
      </c>
      <c r="H12" s="14">
        <v>267897</v>
      </c>
      <c r="I12" s="7"/>
      <c r="J12" s="7"/>
      <c r="K12" s="7"/>
      <c r="L12" s="14">
        <v>267897</v>
      </c>
    </row>
    <row r="13" spans="1:12" x14ac:dyDescent="0.25">
      <c r="A13" s="7"/>
      <c r="B13" s="7" t="s">
        <v>219</v>
      </c>
      <c r="C13" s="7" t="s">
        <v>220</v>
      </c>
      <c r="D13" s="7">
        <v>1</v>
      </c>
      <c r="E13" s="7" t="s">
        <v>232</v>
      </c>
      <c r="F13" s="66">
        <v>43613</v>
      </c>
      <c r="G13" s="66">
        <v>43626</v>
      </c>
      <c r="H13" s="14">
        <v>317150</v>
      </c>
      <c r="I13" s="7"/>
      <c r="J13" s="7"/>
      <c r="K13" s="7"/>
      <c r="L13" s="14">
        <v>317150</v>
      </c>
    </row>
    <row r="14" spans="1:12" x14ac:dyDescent="0.25">
      <c r="A14" s="7"/>
      <c r="B14" s="7" t="s">
        <v>219</v>
      </c>
      <c r="C14" s="7" t="s">
        <v>220</v>
      </c>
      <c r="D14" s="7">
        <v>1</v>
      </c>
      <c r="E14" s="7" t="s">
        <v>233</v>
      </c>
      <c r="F14" s="66">
        <v>43908</v>
      </c>
      <c r="G14" s="66">
        <v>43983</v>
      </c>
      <c r="H14" s="14">
        <v>324880</v>
      </c>
      <c r="I14" s="7"/>
      <c r="J14" s="7"/>
      <c r="K14" s="7"/>
      <c r="L14" s="14">
        <v>324880</v>
      </c>
    </row>
    <row r="15" spans="1:12" x14ac:dyDescent="0.25">
      <c r="A15" s="7"/>
      <c r="B15" s="7" t="s">
        <v>219</v>
      </c>
      <c r="C15" s="7" t="s">
        <v>220</v>
      </c>
      <c r="D15" s="7">
        <v>10</v>
      </c>
      <c r="E15" s="7" t="s">
        <v>234</v>
      </c>
      <c r="F15" s="66">
        <v>44054</v>
      </c>
      <c r="G15" s="66">
        <v>44166</v>
      </c>
      <c r="H15" s="14">
        <v>139607</v>
      </c>
      <c r="I15" s="7"/>
      <c r="J15" s="7"/>
      <c r="K15" s="7"/>
      <c r="L15" s="14">
        <v>139607</v>
      </c>
    </row>
    <row r="16" spans="1:12" x14ac:dyDescent="0.25">
      <c r="A16" s="7"/>
      <c r="B16" s="7" t="s">
        <v>219</v>
      </c>
      <c r="C16" s="7" t="s">
        <v>220</v>
      </c>
      <c r="D16" s="7">
        <v>10</v>
      </c>
      <c r="E16" s="7" t="s">
        <v>235</v>
      </c>
      <c r="F16" s="66">
        <v>44054</v>
      </c>
      <c r="G16" s="66">
        <v>44166</v>
      </c>
      <c r="H16" s="14">
        <v>126352</v>
      </c>
      <c r="I16" s="7"/>
      <c r="J16" s="7"/>
      <c r="K16" s="7"/>
      <c r="L16" s="14">
        <v>126352</v>
      </c>
    </row>
    <row r="17" spans="1:12" x14ac:dyDescent="0.25">
      <c r="A17" s="7"/>
      <c r="B17" s="7" t="s">
        <v>219</v>
      </c>
      <c r="C17" s="7" t="s">
        <v>220</v>
      </c>
      <c r="D17" s="7">
        <v>10</v>
      </c>
      <c r="E17" s="7" t="s">
        <v>236</v>
      </c>
      <c r="F17" s="66">
        <v>44055</v>
      </c>
      <c r="G17" s="66">
        <v>44169</v>
      </c>
      <c r="H17" s="14">
        <v>90755</v>
      </c>
      <c r="I17" s="7"/>
      <c r="J17" s="7"/>
      <c r="K17" s="7"/>
      <c r="L17" s="14">
        <v>90755</v>
      </c>
    </row>
    <row r="18" spans="1:12" x14ac:dyDescent="0.25">
      <c r="A18" s="7"/>
      <c r="B18" s="7" t="s">
        <v>219</v>
      </c>
      <c r="C18" s="7" t="s">
        <v>220</v>
      </c>
      <c r="D18" s="7">
        <v>10</v>
      </c>
      <c r="E18" s="7" t="s">
        <v>237</v>
      </c>
      <c r="F18" s="66">
        <v>44536</v>
      </c>
      <c r="G18" s="66">
        <v>44552</v>
      </c>
      <c r="H18" s="14">
        <v>357163</v>
      </c>
      <c r="I18" s="7"/>
      <c r="J18" s="7"/>
      <c r="K18" s="7"/>
      <c r="L18" s="14">
        <v>357163</v>
      </c>
    </row>
    <row r="19" spans="1:12" x14ac:dyDescent="0.25">
      <c r="A19" s="7"/>
      <c r="B19" s="7" t="s">
        <v>219</v>
      </c>
      <c r="C19" s="7" t="s">
        <v>220</v>
      </c>
      <c r="D19" s="7">
        <v>10</v>
      </c>
      <c r="E19" s="7" t="s">
        <v>238</v>
      </c>
      <c r="F19" s="66">
        <v>44056</v>
      </c>
      <c r="G19" s="66">
        <v>44144</v>
      </c>
      <c r="H19" s="14">
        <v>74000</v>
      </c>
      <c r="I19" s="7"/>
      <c r="J19" s="7"/>
      <c r="K19" s="7"/>
      <c r="L19" s="14">
        <v>74000</v>
      </c>
    </row>
    <row r="20" spans="1:12" x14ac:dyDescent="0.25">
      <c r="A20" s="7"/>
      <c r="B20" s="7" t="s">
        <v>219</v>
      </c>
      <c r="C20" s="7" t="s">
        <v>220</v>
      </c>
      <c r="D20" s="7">
        <v>10</v>
      </c>
      <c r="E20" s="7" t="s">
        <v>239</v>
      </c>
      <c r="F20" s="66">
        <v>44056</v>
      </c>
      <c r="G20" s="66">
        <v>44169</v>
      </c>
      <c r="H20" s="14">
        <v>73500</v>
      </c>
      <c r="I20" s="7"/>
      <c r="J20" s="7"/>
      <c r="K20" s="7"/>
      <c r="L20" s="14">
        <v>73500</v>
      </c>
    </row>
    <row r="21" spans="1:12" x14ac:dyDescent="0.25">
      <c r="A21" s="7"/>
      <c r="B21" s="7" t="s">
        <v>219</v>
      </c>
      <c r="C21" s="7" t="s">
        <v>220</v>
      </c>
      <c r="D21" s="7">
        <v>10</v>
      </c>
      <c r="E21" s="7" t="s">
        <v>240</v>
      </c>
      <c r="F21" s="66">
        <v>44057</v>
      </c>
      <c r="G21" s="66">
        <v>44144</v>
      </c>
      <c r="H21" s="14">
        <v>56700</v>
      </c>
      <c r="I21" s="7"/>
      <c r="J21" s="7"/>
      <c r="K21" s="7"/>
      <c r="L21" s="14">
        <v>56700</v>
      </c>
    </row>
    <row r="22" spans="1:12" x14ac:dyDescent="0.25">
      <c r="A22" s="7"/>
      <c r="B22" s="7" t="s">
        <v>219</v>
      </c>
      <c r="C22" s="7" t="s">
        <v>220</v>
      </c>
      <c r="D22" s="7">
        <v>10</v>
      </c>
      <c r="E22" s="7" t="s">
        <v>241</v>
      </c>
      <c r="F22" s="66">
        <v>44058</v>
      </c>
      <c r="G22" s="66">
        <v>44155</v>
      </c>
      <c r="H22" s="14">
        <v>82400</v>
      </c>
      <c r="I22" s="7"/>
      <c r="J22" s="7"/>
      <c r="K22" s="7"/>
      <c r="L22" s="14">
        <v>82400</v>
      </c>
    </row>
    <row r="23" spans="1:12" x14ac:dyDescent="0.25">
      <c r="A23" s="7"/>
      <c r="B23" s="7" t="s">
        <v>219</v>
      </c>
      <c r="C23" s="7" t="s">
        <v>220</v>
      </c>
      <c r="D23" s="7">
        <v>10</v>
      </c>
      <c r="E23" s="7" t="s">
        <v>242</v>
      </c>
      <c r="F23" s="66">
        <v>44587</v>
      </c>
      <c r="G23" s="66">
        <v>44761</v>
      </c>
      <c r="H23" s="14">
        <v>60000</v>
      </c>
      <c r="I23" s="7"/>
      <c r="J23" s="7"/>
      <c r="K23" s="7"/>
      <c r="L23" s="14">
        <v>60000</v>
      </c>
    </row>
    <row r="24" spans="1:12" x14ac:dyDescent="0.25">
      <c r="A24" s="7"/>
      <c r="B24" s="7" t="s">
        <v>219</v>
      </c>
      <c r="C24" s="7" t="s">
        <v>220</v>
      </c>
      <c r="D24" s="7">
        <v>10</v>
      </c>
      <c r="E24" s="7" t="s">
        <v>243</v>
      </c>
      <c r="F24" s="66">
        <v>44058</v>
      </c>
      <c r="G24" s="66">
        <v>44155</v>
      </c>
      <c r="H24" s="14">
        <v>123968</v>
      </c>
      <c r="I24" s="7"/>
      <c r="J24" s="7"/>
      <c r="K24" s="7"/>
      <c r="L24" s="14">
        <v>123968</v>
      </c>
    </row>
    <row r="25" spans="1:12" x14ac:dyDescent="0.25">
      <c r="A25" s="7"/>
      <c r="B25" s="7" t="s">
        <v>219</v>
      </c>
      <c r="C25" s="7" t="s">
        <v>220</v>
      </c>
      <c r="D25" s="7">
        <v>10</v>
      </c>
      <c r="E25" s="7" t="s">
        <v>244</v>
      </c>
      <c r="F25" s="66">
        <v>44699</v>
      </c>
      <c r="G25" s="66">
        <v>44761</v>
      </c>
      <c r="H25" s="14">
        <v>305650</v>
      </c>
      <c r="I25" s="7"/>
      <c r="J25" s="7"/>
      <c r="K25" s="7"/>
      <c r="L25" s="14">
        <v>305650</v>
      </c>
    </row>
    <row r="26" spans="1:12" x14ac:dyDescent="0.25">
      <c r="A26" s="7"/>
      <c r="B26" s="7" t="s">
        <v>219</v>
      </c>
      <c r="C26" s="7" t="s">
        <v>220</v>
      </c>
      <c r="D26" s="7">
        <v>10</v>
      </c>
      <c r="E26" s="7" t="s">
        <v>245</v>
      </c>
      <c r="F26" s="66">
        <v>44701</v>
      </c>
      <c r="G26" s="66">
        <v>44761</v>
      </c>
      <c r="H26" s="14">
        <v>60000</v>
      </c>
      <c r="I26" s="7"/>
      <c r="J26" s="7"/>
      <c r="K26" s="7"/>
      <c r="L26" s="14">
        <v>60000</v>
      </c>
    </row>
    <row r="27" spans="1:12" x14ac:dyDescent="0.25">
      <c r="A27" s="7"/>
      <c r="B27" s="7" t="s">
        <v>219</v>
      </c>
      <c r="C27" s="7" t="s">
        <v>220</v>
      </c>
      <c r="D27" s="7">
        <v>10</v>
      </c>
      <c r="E27" s="7" t="s">
        <v>246</v>
      </c>
      <c r="F27" s="66">
        <v>44701</v>
      </c>
      <c r="G27" s="66"/>
      <c r="H27" s="14">
        <v>60000</v>
      </c>
      <c r="I27" s="7"/>
      <c r="J27" s="7"/>
      <c r="K27" s="7"/>
      <c r="L27" s="14">
        <v>60000</v>
      </c>
    </row>
    <row r="28" spans="1:12" x14ac:dyDescent="0.25">
      <c r="A28" s="7"/>
      <c r="B28" s="7" t="s">
        <v>219</v>
      </c>
      <c r="C28" s="7" t="s">
        <v>220</v>
      </c>
      <c r="D28" s="7">
        <v>10</v>
      </c>
      <c r="E28" s="7" t="s">
        <v>247</v>
      </c>
      <c r="F28" s="66">
        <v>44701</v>
      </c>
      <c r="G28" s="66">
        <v>44761</v>
      </c>
      <c r="H28" s="14">
        <v>60000</v>
      </c>
      <c r="I28" s="7"/>
      <c r="J28" s="7"/>
      <c r="K28" s="7"/>
      <c r="L28" s="14">
        <v>60000</v>
      </c>
    </row>
    <row r="29" spans="1:12" x14ac:dyDescent="0.25">
      <c r="A29" s="7"/>
      <c r="B29" s="7" t="s">
        <v>219</v>
      </c>
      <c r="C29" s="7" t="s">
        <v>220</v>
      </c>
      <c r="D29" s="7">
        <v>10</v>
      </c>
      <c r="E29" s="7" t="s">
        <v>248</v>
      </c>
      <c r="F29" s="66">
        <v>44716</v>
      </c>
      <c r="G29" s="66">
        <v>44761</v>
      </c>
      <c r="H29" s="14">
        <v>64372</v>
      </c>
      <c r="I29" s="7"/>
      <c r="J29" s="7"/>
      <c r="K29" s="7"/>
      <c r="L29" s="14">
        <v>64372</v>
      </c>
    </row>
    <row r="30" spans="1:12" x14ac:dyDescent="0.25">
      <c r="A30" s="7"/>
      <c r="B30" s="7" t="s">
        <v>219</v>
      </c>
      <c r="C30" s="7" t="s">
        <v>220</v>
      </c>
      <c r="D30" s="7">
        <v>10</v>
      </c>
      <c r="E30" s="7" t="s">
        <v>249</v>
      </c>
      <c r="F30" s="66">
        <v>44068</v>
      </c>
      <c r="G30" s="66">
        <v>44155</v>
      </c>
      <c r="H30" s="14">
        <v>1090376</v>
      </c>
      <c r="I30" s="7"/>
      <c r="J30" s="7"/>
      <c r="K30" s="7"/>
      <c r="L30" s="14">
        <v>1090376</v>
      </c>
    </row>
    <row r="31" spans="1:12" x14ac:dyDescent="0.25">
      <c r="A31" s="7"/>
      <c r="B31" s="7" t="s">
        <v>219</v>
      </c>
      <c r="C31" s="7" t="s">
        <v>220</v>
      </c>
      <c r="D31" s="7">
        <v>10</v>
      </c>
      <c r="E31" s="67" t="s">
        <v>250</v>
      </c>
      <c r="F31" s="66">
        <v>44158</v>
      </c>
      <c r="G31" s="66">
        <v>44169</v>
      </c>
      <c r="H31" s="14">
        <v>211799</v>
      </c>
      <c r="I31" s="7"/>
      <c r="J31" s="7"/>
      <c r="K31" s="7"/>
      <c r="L31" s="14">
        <v>211799</v>
      </c>
    </row>
    <row r="32" spans="1:12" x14ac:dyDescent="0.25">
      <c r="A32" s="7"/>
      <c r="B32" s="7" t="s">
        <v>219</v>
      </c>
      <c r="C32" s="7" t="s">
        <v>220</v>
      </c>
      <c r="D32" s="7">
        <v>10</v>
      </c>
      <c r="E32" s="67" t="s">
        <v>251</v>
      </c>
      <c r="F32" s="66">
        <v>44224</v>
      </c>
      <c r="G32" s="66">
        <v>44511</v>
      </c>
      <c r="H32" s="14">
        <v>2702900</v>
      </c>
      <c r="I32" s="7"/>
      <c r="J32" s="7"/>
      <c r="K32" s="7"/>
      <c r="L32" s="14">
        <v>2702900</v>
      </c>
    </row>
    <row r="33" spans="1:12" x14ac:dyDescent="0.25">
      <c r="A33" s="7"/>
      <c r="B33" s="7" t="s">
        <v>219</v>
      </c>
      <c r="C33" s="7" t="s">
        <v>220</v>
      </c>
      <c r="D33" s="7">
        <v>10</v>
      </c>
      <c r="E33" s="7" t="s">
        <v>252</v>
      </c>
      <c r="F33" s="66">
        <v>44047</v>
      </c>
      <c r="G33" s="66">
        <v>44511</v>
      </c>
      <c r="H33" s="14">
        <v>295280</v>
      </c>
      <c r="I33" s="7"/>
      <c r="J33" s="7"/>
      <c r="K33" s="7"/>
      <c r="L33" s="14">
        <v>295280</v>
      </c>
    </row>
    <row r="34" spans="1:12" x14ac:dyDescent="0.25">
      <c r="A34" s="7"/>
      <c r="B34" s="7" t="s">
        <v>219</v>
      </c>
      <c r="C34" s="7" t="s">
        <v>220</v>
      </c>
      <c r="D34" s="7">
        <v>10</v>
      </c>
      <c r="E34" s="7" t="s">
        <v>253</v>
      </c>
      <c r="F34" s="66">
        <v>44047</v>
      </c>
      <c r="G34" s="66">
        <v>44169</v>
      </c>
      <c r="H34" s="14">
        <v>360104</v>
      </c>
      <c r="I34" s="7"/>
      <c r="J34" s="7"/>
      <c r="K34" s="7"/>
      <c r="L34" s="14">
        <v>360104</v>
      </c>
    </row>
    <row r="35" spans="1:12" x14ac:dyDescent="0.25">
      <c r="A35" s="7"/>
      <c r="B35" s="7" t="s">
        <v>219</v>
      </c>
      <c r="C35" s="7" t="s">
        <v>220</v>
      </c>
      <c r="D35" s="7">
        <v>10</v>
      </c>
      <c r="E35" s="7" t="s">
        <v>254</v>
      </c>
      <c r="F35" s="66">
        <v>44369</v>
      </c>
      <c r="G35" s="66">
        <v>44511</v>
      </c>
      <c r="H35" s="14">
        <v>176531</v>
      </c>
      <c r="I35" s="7"/>
      <c r="J35" s="7"/>
      <c r="K35" s="7"/>
      <c r="L35" s="14">
        <v>176531</v>
      </c>
    </row>
    <row r="36" spans="1:12" x14ac:dyDescent="0.25">
      <c r="A36" s="7"/>
      <c r="B36" s="7" t="s">
        <v>219</v>
      </c>
      <c r="C36" s="7" t="s">
        <v>220</v>
      </c>
      <c r="D36" s="7">
        <v>10</v>
      </c>
      <c r="E36" s="7" t="s">
        <v>255</v>
      </c>
      <c r="F36" s="66">
        <v>44049</v>
      </c>
      <c r="G36" s="66">
        <v>44480</v>
      </c>
      <c r="H36" s="14">
        <v>208203</v>
      </c>
      <c r="I36" s="7"/>
      <c r="J36" s="7"/>
      <c r="K36" s="7"/>
      <c r="L36" s="14">
        <v>208203</v>
      </c>
    </row>
    <row r="37" spans="1:12" x14ac:dyDescent="0.25">
      <c r="A37" s="7"/>
      <c r="B37" s="7" t="s">
        <v>219</v>
      </c>
      <c r="C37" s="7" t="s">
        <v>220</v>
      </c>
      <c r="D37" s="7">
        <v>10</v>
      </c>
      <c r="E37" s="7" t="s">
        <v>256</v>
      </c>
      <c r="F37" s="66">
        <v>44049</v>
      </c>
      <c r="G37" s="66">
        <v>44511</v>
      </c>
      <c r="H37" s="14">
        <v>254803</v>
      </c>
      <c r="I37" s="7"/>
      <c r="J37" s="7"/>
      <c r="K37" s="7"/>
      <c r="L37" s="14">
        <v>254803</v>
      </c>
    </row>
    <row r="38" spans="1:12" x14ac:dyDescent="0.25">
      <c r="A38" s="7"/>
      <c r="B38" s="7" t="s">
        <v>219</v>
      </c>
      <c r="C38" s="7" t="s">
        <v>220</v>
      </c>
      <c r="D38" s="7">
        <v>10</v>
      </c>
      <c r="E38" s="7" t="s">
        <v>257</v>
      </c>
      <c r="F38" s="66">
        <v>44049</v>
      </c>
      <c r="G38" s="66">
        <v>44166</v>
      </c>
      <c r="H38" s="14">
        <v>613368</v>
      </c>
      <c r="I38" s="7"/>
      <c r="J38" s="7"/>
      <c r="K38" s="7"/>
      <c r="L38" s="14">
        <v>613368</v>
      </c>
    </row>
    <row r="39" spans="1:12" x14ac:dyDescent="0.25">
      <c r="A39" s="7"/>
      <c r="B39" s="7" t="s">
        <v>219</v>
      </c>
      <c r="C39" s="7" t="s">
        <v>220</v>
      </c>
      <c r="D39" s="7">
        <v>10</v>
      </c>
      <c r="E39" s="7" t="s">
        <v>258</v>
      </c>
      <c r="F39" s="66">
        <v>44384</v>
      </c>
      <c r="G39" s="66">
        <v>44511</v>
      </c>
      <c r="H39" s="14">
        <v>476100</v>
      </c>
      <c r="I39" s="7"/>
      <c r="J39" s="7"/>
      <c r="K39" s="7"/>
      <c r="L39" s="14">
        <v>476100</v>
      </c>
    </row>
    <row r="40" spans="1:12" x14ac:dyDescent="0.25">
      <c r="F40" s="68"/>
      <c r="G40" s="68"/>
      <c r="H40" s="10"/>
      <c r="L40" s="10">
        <f>SUM(L2:L39)</f>
        <v>25760130</v>
      </c>
    </row>
  </sheetData>
  <dataValidations count="3">
    <dataValidation type="date" allowBlank="1" showInputMessage="1" showErrorMessage="1" sqref="F1:G40">
      <formula1>36526</formula1>
      <formula2>44656</formula2>
    </dataValidation>
    <dataValidation type="textLength" allowBlank="1" showInputMessage="1" showErrorMessage="1" errorTitle="ERROR" error="El prefijo no debe superar los 4 caracteres" sqref="D2:D10 D40">
      <formula1>0</formula1>
      <formula2>4</formula2>
    </dataValidation>
    <dataValidation type="whole" allowBlank="1" showInputMessage="1" showErrorMessage="1" errorTitle="ERROR" error="Datos no validos" sqref="H11:H33 L11:L33 E2:E40 I37 I39">
      <formula1>1</formula1>
      <formula2>9999999999999</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0"/>
  <sheetViews>
    <sheetView workbookViewId="0">
      <selection activeCell="B9" sqref="B9"/>
    </sheetView>
  </sheetViews>
  <sheetFormatPr baseColWidth="10" defaultRowHeight="15" x14ac:dyDescent="0.25"/>
  <cols>
    <col min="2" max="2" width="42" bestFit="1" customWidth="1"/>
    <col min="3" max="3" width="7.42578125" bestFit="1" customWidth="1"/>
    <col min="4" max="5" width="9.28515625" bestFit="1" customWidth="1"/>
    <col min="6" max="6" width="19.140625" bestFit="1" customWidth="1"/>
    <col min="7" max="7" width="8" bestFit="1" customWidth="1"/>
    <col min="8" max="8" width="11.140625" bestFit="1" customWidth="1"/>
    <col min="10" max="11" width="14.140625" bestFit="1" customWidth="1"/>
    <col min="13" max="13" width="12.85546875" customWidth="1"/>
  </cols>
  <sheetData>
    <row r="1" spans="1:44" x14ac:dyDescent="0.25">
      <c r="J1" s="12">
        <f>SUBTOTAL(9,J3:J40)</f>
        <v>25760130</v>
      </c>
      <c r="K1" s="12">
        <f>SUBTOTAL(9,K3:K40)</f>
        <v>25760130</v>
      </c>
    </row>
    <row r="2" spans="1:44" ht="105" x14ac:dyDescent="0.25">
      <c r="A2" s="1" t="s">
        <v>0</v>
      </c>
      <c r="B2" s="1" t="s">
        <v>1</v>
      </c>
      <c r="C2" s="1" t="s">
        <v>2</v>
      </c>
      <c r="D2" s="1" t="s">
        <v>3</v>
      </c>
      <c r="E2" s="1" t="s">
        <v>4</v>
      </c>
      <c r="F2" s="2" t="s">
        <v>5</v>
      </c>
      <c r="G2" s="1" t="s">
        <v>6</v>
      </c>
      <c r="H2" s="1" t="s">
        <v>7</v>
      </c>
      <c r="I2" s="1" t="s">
        <v>8</v>
      </c>
      <c r="J2" s="3" t="s">
        <v>9</v>
      </c>
      <c r="K2" s="3" t="s">
        <v>10</v>
      </c>
      <c r="L2" s="1" t="s">
        <v>11</v>
      </c>
      <c r="M2" s="4" t="s">
        <v>162</v>
      </c>
      <c r="N2" s="4" t="s">
        <v>12</v>
      </c>
      <c r="O2" s="4" t="s">
        <v>13</v>
      </c>
      <c r="P2" s="5" t="s">
        <v>14</v>
      </c>
      <c r="Q2" s="4" t="s">
        <v>15</v>
      </c>
      <c r="R2" s="3" t="s">
        <v>16</v>
      </c>
      <c r="S2" s="3" t="s">
        <v>17</v>
      </c>
      <c r="T2" s="3" t="s">
        <v>18</v>
      </c>
      <c r="U2" s="3" t="s">
        <v>19</v>
      </c>
      <c r="V2" s="3" t="s">
        <v>20</v>
      </c>
      <c r="W2" s="3" t="s">
        <v>21</v>
      </c>
      <c r="X2" s="6" t="s">
        <v>22</v>
      </c>
      <c r="Y2" s="6" t="s">
        <v>23</v>
      </c>
      <c r="Z2" s="6" t="s">
        <v>24</v>
      </c>
      <c r="AA2" s="6" t="s">
        <v>25</v>
      </c>
      <c r="AB2" s="3" t="s">
        <v>26</v>
      </c>
      <c r="AC2" s="5" t="s">
        <v>27</v>
      </c>
      <c r="AD2" s="5" t="s">
        <v>28</v>
      </c>
      <c r="AE2" s="4" t="s">
        <v>29</v>
      </c>
      <c r="AF2" s="4" t="s">
        <v>30</v>
      </c>
      <c r="AG2" s="5" t="s">
        <v>31</v>
      </c>
      <c r="AH2" s="1" t="s">
        <v>32</v>
      </c>
      <c r="AI2" s="1" t="s">
        <v>33</v>
      </c>
      <c r="AJ2" s="1" t="s">
        <v>34</v>
      </c>
      <c r="AK2" s="1" t="s">
        <v>35</v>
      </c>
      <c r="AL2" s="1" t="s">
        <v>36</v>
      </c>
      <c r="AM2" s="1" t="s">
        <v>37</v>
      </c>
      <c r="AN2" s="1" t="s">
        <v>38</v>
      </c>
      <c r="AO2" s="1" t="s">
        <v>39</v>
      </c>
      <c r="AP2" s="3" t="s">
        <v>40</v>
      </c>
      <c r="AQ2" s="3" t="s">
        <v>41</v>
      </c>
      <c r="AR2" s="1" t="s">
        <v>42</v>
      </c>
    </row>
    <row r="3" spans="1:44" x14ac:dyDescent="0.25">
      <c r="A3" s="7">
        <v>901149757</v>
      </c>
      <c r="B3" s="7" t="s">
        <v>43</v>
      </c>
      <c r="C3" s="7">
        <v>10</v>
      </c>
      <c r="D3" s="7">
        <v>16986</v>
      </c>
      <c r="E3" s="7" t="s">
        <v>44</v>
      </c>
      <c r="F3" s="7" t="s">
        <v>45</v>
      </c>
      <c r="G3" s="7"/>
      <c r="H3" s="7"/>
      <c r="I3" s="8">
        <v>44701</v>
      </c>
      <c r="J3" s="9">
        <v>60000</v>
      </c>
      <c r="K3" s="9">
        <v>60000</v>
      </c>
      <c r="L3" s="7" t="s">
        <v>46</v>
      </c>
      <c r="M3" s="7" t="s">
        <v>173</v>
      </c>
      <c r="N3" s="7"/>
      <c r="O3" s="7"/>
      <c r="P3" s="9">
        <v>0</v>
      </c>
      <c r="Q3" s="7"/>
      <c r="R3" s="9" t="s">
        <v>47</v>
      </c>
      <c r="S3" s="9">
        <v>0</v>
      </c>
      <c r="T3" s="9">
        <v>0</v>
      </c>
      <c r="U3" s="9">
        <v>0</v>
      </c>
      <c r="V3" s="9">
        <v>0</v>
      </c>
      <c r="W3" s="9">
        <v>0</v>
      </c>
      <c r="X3" s="9">
        <v>0</v>
      </c>
      <c r="Y3" s="7"/>
      <c r="Z3" s="9">
        <v>0</v>
      </c>
      <c r="AA3" s="7"/>
      <c r="AB3" s="9">
        <v>0</v>
      </c>
      <c r="AC3" s="9">
        <v>0</v>
      </c>
      <c r="AD3" s="9">
        <v>0</v>
      </c>
      <c r="AE3" s="7"/>
      <c r="AF3" s="7"/>
      <c r="AG3" s="9">
        <v>0</v>
      </c>
      <c r="AH3" s="8">
        <v>44701</v>
      </c>
      <c r="AI3" s="7"/>
      <c r="AJ3" s="7"/>
      <c r="AK3" s="7"/>
      <c r="AL3" s="7"/>
      <c r="AM3" s="7"/>
      <c r="AN3" s="7"/>
      <c r="AO3" s="7"/>
      <c r="AP3" s="9">
        <v>0</v>
      </c>
      <c r="AQ3" s="9">
        <v>0</v>
      </c>
      <c r="AR3" s="7"/>
    </row>
    <row r="4" spans="1:44" x14ac:dyDescent="0.25">
      <c r="A4" s="7">
        <v>901149757</v>
      </c>
      <c r="B4" s="7" t="s">
        <v>43</v>
      </c>
      <c r="C4" s="7">
        <v>10</v>
      </c>
      <c r="D4" s="7">
        <v>8645</v>
      </c>
      <c r="E4" s="7" t="s">
        <v>48</v>
      </c>
      <c r="F4" s="7" t="s">
        <v>49</v>
      </c>
      <c r="G4" s="7">
        <v>10</v>
      </c>
      <c r="H4" s="7">
        <v>8645</v>
      </c>
      <c r="I4" s="8">
        <v>44369</v>
      </c>
      <c r="J4" s="9">
        <v>176531</v>
      </c>
      <c r="K4" s="9">
        <v>176531</v>
      </c>
      <c r="L4" s="7" t="s">
        <v>50</v>
      </c>
      <c r="M4" s="7" t="s">
        <v>172</v>
      </c>
      <c r="N4" s="7"/>
      <c r="O4" s="7"/>
      <c r="P4" s="9">
        <v>0</v>
      </c>
      <c r="Q4" s="7"/>
      <c r="R4" s="9" t="s">
        <v>51</v>
      </c>
      <c r="S4" s="9">
        <v>176531</v>
      </c>
      <c r="T4" s="9">
        <v>0</v>
      </c>
      <c r="U4" s="9">
        <v>0</v>
      </c>
      <c r="V4" s="9">
        <v>0</v>
      </c>
      <c r="W4" s="9">
        <v>176531</v>
      </c>
      <c r="X4" s="9">
        <v>0</v>
      </c>
      <c r="Y4" s="7"/>
      <c r="Z4" s="9">
        <v>0</v>
      </c>
      <c r="AA4" s="7"/>
      <c r="AB4" s="9">
        <v>0</v>
      </c>
      <c r="AC4" s="9">
        <v>173000</v>
      </c>
      <c r="AD4" s="9">
        <v>0</v>
      </c>
      <c r="AE4" s="7">
        <v>2201230559</v>
      </c>
      <c r="AF4" s="7" t="s">
        <v>163</v>
      </c>
      <c r="AG4" s="9">
        <v>0</v>
      </c>
      <c r="AH4" s="8">
        <v>44511</v>
      </c>
      <c r="AI4" s="7"/>
      <c r="AJ4" s="7">
        <v>2</v>
      </c>
      <c r="AK4" s="7"/>
      <c r="AL4" s="7"/>
      <c r="AM4" s="7">
        <v>1</v>
      </c>
      <c r="AN4" s="7">
        <v>20211130</v>
      </c>
      <c r="AO4" s="7">
        <v>20211111</v>
      </c>
      <c r="AP4" s="9">
        <v>176531</v>
      </c>
      <c r="AQ4" s="9">
        <v>0</v>
      </c>
      <c r="AR4" s="7"/>
    </row>
    <row r="5" spans="1:44" x14ac:dyDescent="0.25">
      <c r="A5" s="7">
        <v>901149757</v>
      </c>
      <c r="B5" s="7" t="s">
        <v>43</v>
      </c>
      <c r="C5" s="7">
        <v>10</v>
      </c>
      <c r="D5" s="7">
        <v>16923</v>
      </c>
      <c r="E5" s="7" t="s">
        <v>52</v>
      </c>
      <c r="F5" s="7" t="s">
        <v>53</v>
      </c>
      <c r="G5" s="7">
        <v>10</v>
      </c>
      <c r="H5" s="7">
        <v>16923</v>
      </c>
      <c r="I5" s="8">
        <v>44699</v>
      </c>
      <c r="J5" s="9">
        <v>305650</v>
      </c>
      <c r="K5" s="9">
        <v>305650</v>
      </c>
      <c r="L5" s="7" t="s">
        <v>50</v>
      </c>
      <c r="M5" s="7" t="s">
        <v>174</v>
      </c>
      <c r="N5" s="7"/>
      <c r="O5" s="7"/>
      <c r="P5" s="9">
        <v>0</v>
      </c>
      <c r="Q5" s="7"/>
      <c r="R5" s="9" t="s">
        <v>51</v>
      </c>
      <c r="S5" s="9">
        <v>305650</v>
      </c>
      <c r="T5" s="9">
        <v>0</v>
      </c>
      <c r="U5" s="9">
        <v>0</v>
      </c>
      <c r="V5" s="9">
        <v>0</v>
      </c>
      <c r="W5" s="9">
        <v>305650</v>
      </c>
      <c r="X5" s="9">
        <v>0</v>
      </c>
      <c r="Y5" s="7"/>
      <c r="Z5" s="9">
        <v>0</v>
      </c>
      <c r="AA5" s="7"/>
      <c r="AB5" s="9">
        <v>0</v>
      </c>
      <c r="AC5" s="9">
        <v>0</v>
      </c>
      <c r="AD5" s="9">
        <v>0</v>
      </c>
      <c r="AE5" s="7"/>
      <c r="AF5" s="7"/>
      <c r="AG5" s="9">
        <v>0</v>
      </c>
      <c r="AH5" s="8">
        <v>44761</v>
      </c>
      <c r="AI5" s="7"/>
      <c r="AJ5" s="7">
        <v>2</v>
      </c>
      <c r="AK5" s="7"/>
      <c r="AL5" s="7"/>
      <c r="AM5" s="7">
        <v>1</v>
      </c>
      <c r="AN5" s="7">
        <v>20220730</v>
      </c>
      <c r="AO5" s="7">
        <v>20220719</v>
      </c>
      <c r="AP5" s="9">
        <v>305650</v>
      </c>
      <c r="AQ5" s="9">
        <v>0</v>
      </c>
      <c r="AR5" s="7"/>
    </row>
    <row r="6" spans="1:44" x14ac:dyDescent="0.25">
      <c r="A6" s="7">
        <v>901149757</v>
      </c>
      <c r="B6" s="7" t="s">
        <v>43</v>
      </c>
      <c r="C6" s="7">
        <v>10</v>
      </c>
      <c r="D6" s="7">
        <v>17366</v>
      </c>
      <c r="E6" s="7" t="s">
        <v>54</v>
      </c>
      <c r="F6" s="7" t="s">
        <v>55</v>
      </c>
      <c r="G6" s="7">
        <v>10</v>
      </c>
      <c r="H6" s="7">
        <v>17366</v>
      </c>
      <c r="I6" s="8">
        <v>44716</v>
      </c>
      <c r="J6" s="9">
        <v>64372</v>
      </c>
      <c r="K6" s="9">
        <v>64372</v>
      </c>
      <c r="L6" s="7" t="s">
        <v>50</v>
      </c>
      <c r="M6" s="7" t="s">
        <v>174</v>
      </c>
      <c r="N6" s="7"/>
      <c r="O6" s="7"/>
      <c r="P6" s="9">
        <v>0</v>
      </c>
      <c r="Q6" s="7"/>
      <c r="R6" s="9" t="s">
        <v>51</v>
      </c>
      <c r="S6" s="9">
        <v>64372</v>
      </c>
      <c r="T6" s="9">
        <v>0</v>
      </c>
      <c r="U6" s="9">
        <v>0</v>
      </c>
      <c r="V6" s="9">
        <v>0</v>
      </c>
      <c r="W6" s="9">
        <v>64372</v>
      </c>
      <c r="X6" s="9">
        <v>0</v>
      </c>
      <c r="Y6" s="7"/>
      <c r="Z6" s="9">
        <v>0</v>
      </c>
      <c r="AA6" s="7"/>
      <c r="AB6" s="9">
        <v>0</v>
      </c>
      <c r="AC6" s="9">
        <v>0</v>
      </c>
      <c r="AD6" s="9">
        <v>0</v>
      </c>
      <c r="AE6" s="7"/>
      <c r="AF6" s="7"/>
      <c r="AG6" s="9">
        <v>0</v>
      </c>
      <c r="AH6" s="8">
        <v>44761</v>
      </c>
      <c r="AI6" s="7"/>
      <c r="AJ6" s="7">
        <v>2</v>
      </c>
      <c r="AK6" s="7"/>
      <c r="AL6" s="7"/>
      <c r="AM6" s="7">
        <v>1</v>
      </c>
      <c r="AN6" s="7">
        <v>20220730</v>
      </c>
      <c r="AO6" s="7">
        <v>20220719</v>
      </c>
      <c r="AP6" s="9">
        <v>64372</v>
      </c>
      <c r="AQ6" s="9">
        <v>0</v>
      </c>
      <c r="AR6" s="7"/>
    </row>
    <row r="7" spans="1:44" x14ac:dyDescent="0.25">
      <c r="A7" s="7">
        <v>901149757</v>
      </c>
      <c r="B7" s="7" t="s">
        <v>43</v>
      </c>
      <c r="C7" s="7">
        <v>1</v>
      </c>
      <c r="D7" s="7">
        <v>1657</v>
      </c>
      <c r="E7" s="7" t="s">
        <v>56</v>
      </c>
      <c r="F7" s="7" t="s">
        <v>57</v>
      </c>
      <c r="G7" s="7">
        <v>1</v>
      </c>
      <c r="H7" s="7">
        <v>1657</v>
      </c>
      <c r="I7" s="8">
        <v>43384</v>
      </c>
      <c r="J7" s="9">
        <v>97270</v>
      </c>
      <c r="K7" s="9">
        <v>97270</v>
      </c>
      <c r="L7" s="7" t="s">
        <v>50</v>
      </c>
      <c r="M7" s="7" t="s">
        <v>172</v>
      </c>
      <c r="N7" s="7"/>
      <c r="O7" s="7"/>
      <c r="P7" s="9">
        <v>0</v>
      </c>
      <c r="Q7" s="7"/>
      <c r="R7" s="9" t="s">
        <v>51</v>
      </c>
      <c r="S7" s="9">
        <v>97270</v>
      </c>
      <c r="T7" s="9">
        <v>0</v>
      </c>
      <c r="U7" s="9">
        <v>0</v>
      </c>
      <c r="V7" s="9">
        <v>0</v>
      </c>
      <c r="W7" s="9">
        <v>97270</v>
      </c>
      <c r="X7" s="9">
        <v>0</v>
      </c>
      <c r="Y7" s="7"/>
      <c r="Z7" s="9">
        <v>0</v>
      </c>
      <c r="AA7" s="7"/>
      <c r="AB7" s="9">
        <v>0</v>
      </c>
      <c r="AC7" s="9">
        <v>97270</v>
      </c>
      <c r="AD7" s="9">
        <v>0</v>
      </c>
      <c r="AE7" s="7">
        <v>2200693546</v>
      </c>
      <c r="AF7" s="7" t="s">
        <v>164</v>
      </c>
      <c r="AG7" s="9">
        <v>0</v>
      </c>
      <c r="AH7" s="8">
        <v>43418</v>
      </c>
      <c r="AI7" s="7"/>
      <c r="AJ7" s="7">
        <v>2</v>
      </c>
      <c r="AK7" s="7"/>
      <c r="AL7" s="7"/>
      <c r="AM7" s="7">
        <v>3</v>
      </c>
      <c r="AN7" s="7">
        <v>20190423</v>
      </c>
      <c r="AO7" s="7">
        <v>20190405</v>
      </c>
      <c r="AP7" s="9">
        <v>97270</v>
      </c>
      <c r="AQ7" s="9">
        <v>0</v>
      </c>
      <c r="AR7" s="7"/>
    </row>
    <row r="8" spans="1:44" x14ac:dyDescent="0.25">
      <c r="A8" s="7">
        <v>901149757</v>
      </c>
      <c r="B8" s="7" t="s">
        <v>43</v>
      </c>
      <c r="C8" s="7">
        <v>1</v>
      </c>
      <c r="D8" s="7">
        <v>2169</v>
      </c>
      <c r="E8" s="7" t="s">
        <v>58</v>
      </c>
      <c r="F8" s="7" t="s">
        <v>59</v>
      </c>
      <c r="G8" s="7">
        <v>1</v>
      </c>
      <c r="H8" s="7">
        <v>2169</v>
      </c>
      <c r="I8" s="8">
        <v>43406</v>
      </c>
      <c r="J8" s="9">
        <v>7541025</v>
      </c>
      <c r="K8" s="9">
        <v>7541025</v>
      </c>
      <c r="L8" s="7" t="s">
        <v>50</v>
      </c>
      <c r="M8" s="7" t="s">
        <v>172</v>
      </c>
      <c r="N8" s="7"/>
      <c r="O8" s="7"/>
      <c r="P8" s="9">
        <v>0</v>
      </c>
      <c r="Q8" s="7"/>
      <c r="R8" s="9" t="s">
        <v>51</v>
      </c>
      <c r="S8" s="9">
        <v>7541025</v>
      </c>
      <c r="T8" s="9">
        <v>0</v>
      </c>
      <c r="U8" s="9">
        <v>0</v>
      </c>
      <c r="V8" s="9">
        <v>0</v>
      </c>
      <c r="W8" s="9">
        <v>7541025</v>
      </c>
      <c r="X8" s="9">
        <v>0</v>
      </c>
      <c r="Y8" s="7"/>
      <c r="Z8" s="9">
        <v>0</v>
      </c>
      <c r="AA8" s="7"/>
      <c r="AB8" s="9">
        <v>0</v>
      </c>
      <c r="AC8" s="9">
        <v>7390204</v>
      </c>
      <c r="AD8" s="9">
        <v>0</v>
      </c>
      <c r="AE8" s="7">
        <v>2200844257</v>
      </c>
      <c r="AF8" s="7" t="s">
        <v>165</v>
      </c>
      <c r="AG8" s="9">
        <v>0</v>
      </c>
      <c r="AH8" s="8">
        <v>43445</v>
      </c>
      <c r="AI8" s="7"/>
      <c r="AJ8" s="7">
        <v>2</v>
      </c>
      <c r="AK8" s="7"/>
      <c r="AL8" s="7"/>
      <c r="AM8" s="7">
        <v>4</v>
      </c>
      <c r="AN8" s="7">
        <v>20190628</v>
      </c>
      <c r="AO8" s="7">
        <v>20190614</v>
      </c>
      <c r="AP8" s="9">
        <v>7541025</v>
      </c>
      <c r="AQ8" s="9">
        <v>0</v>
      </c>
      <c r="AR8" s="7"/>
    </row>
    <row r="9" spans="1:44" x14ac:dyDescent="0.25">
      <c r="A9" s="7">
        <v>901149757</v>
      </c>
      <c r="B9" s="7" t="s">
        <v>43</v>
      </c>
      <c r="C9" s="7">
        <v>1</v>
      </c>
      <c r="D9" s="7">
        <v>6865</v>
      </c>
      <c r="E9" s="7" t="s">
        <v>60</v>
      </c>
      <c r="F9" s="7" t="s">
        <v>61</v>
      </c>
      <c r="G9" s="7">
        <v>1</v>
      </c>
      <c r="H9" s="7">
        <v>6865</v>
      </c>
      <c r="I9" s="8">
        <v>43557</v>
      </c>
      <c r="J9" s="9">
        <v>94568</v>
      </c>
      <c r="K9" s="9">
        <v>94568</v>
      </c>
      <c r="L9" s="7" t="s">
        <v>50</v>
      </c>
      <c r="M9" s="7" t="s">
        <v>172</v>
      </c>
      <c r="N9" s="7"/>
      <c r="O9" s="7"/>
      <c r="P9" s="9">
        <v>0</v>
      </c>
      <c r="Q9" s="7"/>
      <c r="R9" s="9" t="s">
        <v>51</v>
      </c>
      <c r="S9" s="9">
        <v>94568</v>
      </c>
      <c r="T9" s="9">
        <v>0</v>
      </c>
      <c r="U9" s="9">
        <v>0</v>
      </c>
      <c r="V9" s="9">
        <v>0</v>
      </c>
      <c r="W9" s="9">
        <v>94568</v>
      </c>
      <c r="X9" s="9">
        <v>0</v>
      </c>
      <c r="Y9" s="7"/>
      <c r="Z9" s="9">
        <v>0</v>
      </c>
      <c r="AA9" s="7"/>
      <c r="AB9" s="9">
        <v>0</v>
      </c>
      <c r="AC9" s="9">
        <v>94568</v>
      </c>
      <c r="AD9" s="9">
        <v>0</v>
      </c>
      <c r="AE9" s="7">
        <v>2200693546</v>
      </c>
      <c r="AF9" s="7" t="s">
        <v>164</v>
      </c>
      <c r="AG9" s="9">
        <v>0</v>
      </c>
      <c r="AH9" s="8">
        <v>43571</v>
      </c>
      <c r="AI9" s="7"/>
      <c r="AJ9" s="7">
        <v>2</v>
      </c>
      <c r="AK9" s="7"/>
      <c r="AL9" s="7"/>
      <c r="AM9" s="7">
        <v>1</v>
      </c>
      <c r="AN9" s="7">
        <v>20190430</v>
      </c>
      <c r="AO9" s="7">
        <v>20190416</v>
      </c>
      <c r="AP9" s="9">
        <v>94568</v>
      </c>
      <c r="AQ9" s="9">
        <v>0</v>
      </c>
      <c r="AR9" s="7"/>
    </row>
    <row r="10" spans="1:44" x14ac:dyDescent="0.25">
      <c r="A10" s="7">
        <v>901149757</v>
      </c>
      <c r="B10" s="7" t="s">
        <v>43</v>
      </c>
      <c r="C10" s="7">
        <v>1</v>
      </c>
      <c r="D10" s="7">
        <v>8995</v>
      </c>
      <c r="E10" s="7" t="s">
        <v>62</v>
      </c>
      <c r="F10" s="7" t="s">
        <v>63</v>
      </c>
      <c r="G10" s="7">
        <v>1</v>
      </c>
      <c r="H10" s="7">
        <v>8995</v>
      </c>
      <c r="I10" s="8">
        <v>43613</v>
      </c>
      <c r="J10" s="9">
        <v>317150</v>
      </c>
      <c r="K10" s="9">
        <v>317150</v>
      </c>
      <c r="L10" s="7" t="s">
        <v>50</v>
      </c>
      <c r="M10" s="7" t="s">
        <v>172</v>
      </c>
      <c r="N10" s="7"/>
      <c r="O10" s="7"/>
      <c r="P10" s="9">
        <v>0</v>
      </c>
      <c r="Q10" s="7"/>
      <c r="R10" s="9" t="s">
        <v>51</v>
      </c>
      <c r="S10" s="9">
        <v>317150</v>
      </c>
      <c r="T10" s="9">
        <v>0</v>
      </c>
      <c r="U10" s="9">
        <v>0</v>
      </c>
      <c r="V10" s="9">
        <v>0</v>
      </c>
      <c r="W10" s="9">
        <v>317150</v>
      </c>
      <c r="X10" s="9">
        <v>0</v>
      </c>
      <c r="Y10" s="7"/>
      <c r="Z10" s="9">
        <v>0</v>
      </c>
      <c r="AA10" s="7"/>
      <c r="AB10" s="9">
        <v>0</v>
      </c>
      <c r="AC10" s="9">
        <v>317150</v>
      </c>
      <c r="AD10" s="9">
        <v>0</v>
      </c>
      <c r="AE10" s="7">
        <v>2200711022</v>
      </c>
      <c r="AF10" s="7" t="s">
        <v>166</v>
      </c>
      <c r="AG10" s="9">
        <v>0</v>
      </c>
      <c r="AH10" s="8">
        <v>43626</v>
      </c>
      <c r="AI10" s="7"/>
      <c r="AJ10" s="7">
        <v>2</v>
      </c>
      <c r="AK10" s="7"/>
      <c r="AL10" s="7"/>
      <c r="AM10" s="7">
        <v>1</v>
      </c>
      <c r="AN10" s="7">
        <v>20190630</v>
      </c>
      <c r="AO10" s="7">
        <v>20190610</v>
      </c>
      <c r="AP10" s="9">
        <v>317150</v>
      </c>
      <c r="AQ10" s="9">
        <v>0</v>
      </c>
      <c r="AR10" s="7"/>
    </row>
    <row r="11" spans="1:44" x14ac:dyDescent="0.25">
      <c r="A11" s="7">
        <v>901149757</v>
      </c>
      <c r="B11" s="7" t="s">
        <v>43</v>
      </c>
      <c r="C11" s="7">
        <v>1</v>
      </c>
      <c r="D11" s="7">
        <v>16382</v>
      </c>
      <c r="E11" s="7" t="s">
        <v>64</v>
      </c>
      <c r="F11" s="7" t="s">
        <v>65</v>
      </c>
      <c r="G11" s="7">
        <v>1</v>
      </c>
      <c r="H11" s="7">
        <v>16382</v>
      </c>
      <c r="I11" s="8">
        <v>43908</v>
      </c>
      <c r="J11" s="9">
        <v>324880</v>
      </c>
      <c r="K11" s="9">
        <v>324880</v>
      </c>
      <c r="L11" s="7" t="s">
        <v>50</v>
      </c>
      <c r="M11" s="7" t="s">
        <v>172</v>
      </c>
      <c r="N11" s="7"/>
      <c r="O11" s="7"/>
      <c r="P11" s="9">
        <v>0</v>
      </c>
      <c r="Q11" s="7"/>
      <c r="R11" s="9" t="s">
        <v>51</v>
      </c>
      <c r="S11" s="9">
        <v>324880</v>
      </c>
      <c r="T11" s="9">
        <v>0</v>
      </c>
      <c r="U11" s="9">
        <v>0</v>
      </c>
      <c r="V11" s="9">
        <v>0</v>
      </c>
      <c r="W11" s="9">
        <v>324880</v>
      </c>
      <c r="X11" s="9">
        <v>0</v>
      </c>
      <c r="Y11" s="7"/>
      <c r="Z11" s="9">
        <v>0</v>
      </c>
      <c r="AA11" s="7"/>
      <c r="AB11" s="9">
        <v>0</v>
      </c>
      <c r="AC11" s="9">
        <v>318382</v>
      </c>
      <c r="AD11" s="9">
        <v>0</v>
      </c>
      <c r="AE11" s="7">
        <v>2200883123</v>
      </c>
      <c r="AF11" s="7" t="s">
        <v>167</v>
      </c>
      <c r="AG11" s="9">
        <v>0</v>
      </c>
      <c r="AH11" s="8">
        <v>43983</v>
      </c>
      <c r="AI11" s="7"/>
      <c r="AJ11" s="7">
        <v>2</v>
      </c>
      <c r="AK11" s="7"/>
      <c r="AL11" s="7"/>
      <c r="AM11" s="7">
        <v>1</v>
      </c>
      <c r="AN11" s="7">
        <v>20200630</v>
      </c>
      <c r="AO11" s="7">
        <v>20200610</v>
      </c>
      <c r="AP11" s="9">
        <v>324880</v>
      </c>
      <c r="AQ11" s="9">
        <v>0</v>
      </c>
      <c r="AR11" s="7"/>
    </row>
    <row r="12" spans="1:44" x14ac:dyDescent="0.25">
      <c r="A12" s="7">
        <v>901149757</v>
      </c>
      <c r="B12" s="7" t="s">
        <v>43</v>
      </c>
      <c r="C12" s="7">
        <v>10</v>
      </c>
      <c r="D12" s="7">
        <v>787</v>
      </c>
      <c r="E12" s="7" t="s">
        <v>66</v>
      </c>
      <c r="F12" s="7" t="s">
        <v>67</v>
      </c>
      <c r="G12" s="7">
        <v>10</v>
      </c>
      <c r="H12" s="7">
        <v>787</v>
      </c>
      <c r="I12" s="8">
        <v>44047</v>
      </c>
      <c r="J12" s="9">
        <v>295280</v>
      </c>
      <c r="K12" s="9">
        <v>295280</v>
      </c>
      <c r="L12" s="7" t="s">
        <v>50</v>
      </c>
      <c r="M12" s="7" t="s">
        <v>172</v>
      </c>
      <c r="N12" s="7"/>
      <c r="O12" s="7"/>
      <c r="P12" s="9">
        <v>0</v>
      </c>
      <c r="Q12" s="7"/>
      <c r="R12" s="9" t="s">
        <v>51</v>
      </c>
      <c r="S12" s="9">
        <v>295280</v>
      </c>
      <c r="T12" s="9">
        <v>0</v>
      </c>
      <c r="U12" s="9">
        <v>0</v>
      </c>
      <c r="V12" s="9">
        <v>0</v>
      </c>
      <c r="W12" s="9">
        <v>295280</v>
      </c>
      <c r="X12" s="9">
        <v>0</v>
      </c>
      <c r="Y12" s="7"/>
      <c r="Z12" s="9">
        <v>0</v>
      </c>
      <c r="AA12" s="7"/>
      <c r="AB12" s="9">
        <v>0</v>
      </c>
      <c r="AC12" s="9">
        <v>289374</v>
      </c>
      <c r="AD12" s="9">
        <v>0</v>
      </c>
      <c r="AE12" s="7">
        <v>2201230559</v>
      </c>
      <c r="AF12" s="7" t="s">
        <v>163</v>
      </c>
      <c r="AG12" s="9">
        <v>0</v>
      </c>
      <c r="AH12" s="8">
        <v>44511</v>
      </c>
      <c r="AI12" s="7"/>
      <c r="AJ12" s="7">
        <v>2</v>
      </c>
      <c r="AK12" s="7"/>
      <c r="AL12" s="7"/>
      <c r="AM12" s="7">
        <v>1</v>
      </c>
      <c r="AN12" s="7">
        <v>20211130</v>
      </c>
      <c r="AO12" s="7">
        <v>20211111</v>
      </c>
      <c r="AP12" s="9">
        <v>295280</v>
      </c>
      <c r="AQ12" s="9">
        <v>0</v>
      </c>
      <c r="AR12" s="7"/>
    </row>
    <row r="13" spans="1:44" x14ac:dyDescent="0.25">
      <c r="A13" s="7">
        <v>901149757</v>
      </c>
      <c r="B13" s="7" t="s">
        <v>43</v>
      </c>
      <c r="C13" s="7">
        <v>10</v>
      </c>
      <c r="D13" s="7">
        <v>817</v>
      </c>
      <c r="E13" s="7" t="s">
        <v>68</v>
      </c>
      <c r="F13" s="7" t="s">
        <v>69</v>
      </c>
      <c r="G13" s="7">
        <v>10</v>
      </c>
      <c r="H13" s="7">
        <v>817</v>
      </c>
      <c r="I13" s="8">
        <v>44047</v>
      </c>
      <c r="J13" s="9">
        <v>360104</v>
      </c>
      <c r="K13" s="9">
        <v>360104</v>
      </c>
      <c r="L13" s="7" t="s">
        <v>50</v>
      </c>
      <c r="M13" s="7" t="s">
        <v>172</v>
      </c>
      <c r="N13" s="7"/>
      <c r="O13" s="7"/>
      <c r="P13" s="9">
        <v>0</v>
      </c>
      <c r="Q13" s="7"/>
      <c r="R13" s="9" t="s">
        <v>51</v>
      </c>
      <c r="S13" s="9">
        <v>360104</v>
      </c>
      <c r="T13" s="9">
        <v>0</v>
      </c>
      <c r="U13" s="9">
        <v>0</v>
      </c>
      <c r="V13" s="9">
        <v>0</v>
      </c>
      <c r="W13" s="9">
        <v>360104</v>
      </c>
      <c r="X13" s="9">
        <v>0</v>
      </c>
      <c r="Y13" s="7"/>
      <c r="Z13" s="9">
        <v>0</v>
      </c>
      <c r="AA13" s="7"/>
      <c r="AB13" s="9">
        <v>0</v>
      </c>
      <c r="AC13" s="9">
        <v>352902</v>
      </c>
      <c r="AD13" s="9">
        <v>0</v>
      </c>
      <c r="AE13" s="7">
        <v>2201024628</v>
      </c>
      <c r="AF13" s="7" t="s">
        <v>168</v>
      </c>
      <c r="AG13" s="9">
        <v>0</v>
      </c>
      <c r="AH13" s="8">
        <v>44169</v>
      </c>
      <c r="AI13" s="7"/>
      <c r="AJ13" s="7">
        <v>2</v>
      </c>
      <c r="AK13" s="7"/>
      <c r="AL13" s="7"/>
      <c r="AM13" s="7">
        <v>1</v>
      </c>
      <c r="AN13" s="7">
        <v>20201230</v>
      </c>
      <c r="AO13" s="7">
        <v>20201204</v>
      </c>
      <c r="AP13" s="9">
        <v>360104</v>
      </c>
      <c r="AQ13" s="9">
        <v>0</v>
      </c>
      <c r="AR13" s="7"/>
    </row>
    <row r="14" spans="1:44" x14ac:dyDescent="0.25">
      <c r="A14" s="7">
        <v>901149757</v>
      </c>
      <c r="B14" s="7" t="s">
        <v>43</v>
      </c>
      <c r="C14" s="7">
        <v>10</v>
      </c>
      <c r="D14" s="7">
        <v>889</v>
      </c>
      <c r="E14" s="7" t="s">
        <v>70</v>
      </c>
      <c r="F14" s="7" t="s">
        <v>71</v>
      </c>
      <c r="G14" s="7">
        <v>10</v>
      </c>
      <c r="H14" s="7">
        <v>889</v>
      </c>
      <c r="I14" s="8">
        <v>44049</v>
      </c>
      <c r="J14" s="9">
        <v>208203</v>
      </c>
      <c r="K14" s="9">
        <v>208203</v>
      </c>
      <c r="L14" s="7" t="s">
        <v>50</v>
      </c>
      <c r="M14" s="7" t="s">
        <v>172</v>
      </c>
      <c r="N14" s="7"/>
      <c r="O14" s="7"/>
      <c r="P14" s="9">
        <v>0</v>
      </c>
      <c r="Q14" s="7"/>
      <c r="R14" s="9" t="s">
        <v>51</v>
      </c>
      <c r="S14" s="9">
        <v>208203</v>
      </c>
      <c r="T14" s="9">
        <v>0</v>
      </c>
      <c r="U14" s="9">
        <v>0</v>
      </c>
      <c r="V14" s="9">
        <v>0</v>
      </c>
      <c r="W14" s="9">
        <v>208203</v>
      </c>
      <c r="X14" s="9">
        <v>0</v>
      </c>
      <c r="Y14" s="7"/>
      <c r="Z14" s="9">
        <v>0</v>
      </c>
      <c r="AA14" s="7"/>
      <c r="AB14" s="9">
        <v>0</v>
      </c>
      <c r="AC14" s="9">
        <v>204039</v>
      </c>
      <c r="AD14" s="9">
        <v>0</v>
      </c>
      <c r="AE14" s="7">
        <v>2201215329</v>
      </c>
      <c r="AF14" s="7" t="s">
        <v>169</v>
      </c>
      <c r="AG14" s="9">
        <v>0</v>
      </c>
      <c r="AH14" s="8">
        <v>44480</v>
      </c>
      <c r="AI14" s="7"/>
      <c r="AJ14" s="7">
        <v>2</v>
      </c>
      <c r="AK14" s="7"/>
      <c r="AL14" s="7"/>
      <c r="AM14" s="7">
        <v>1</v>
      </c>
      <c r="AN14" s="7">
        <v>20211030</v>
      </c>
      <c r="AO14" s="7">
        <v>20211011</v>
      </c>
      <c r="AP14" s="9">
        <v>208203</v>
      </c>
      <c r="AQ14" s="9">
        <v>0</v>
      </c>
      <c r="AR14" s="7"/>
    </row>
    <row r="15" spans="1:44" x14ac:dyDescent="0.25">
      <c r="A15" s="7">
        <v>901149757</v>
      </c>
      <c r="B15" s="7" t="s">
        <v>43</v>
      </c>
      <c r="C15" s="7">
        <v>10</v>
      </c>
      <c r="D15" s="7">
        <v>896</v>
      </c>
      <c r="E15" s="7" t="s">
        <v>72</v>
      </c>
      <c r="F15" s="7" t="s">
        <v>73</v>
      </c>
      <c r="G15" s="7">
        <v>10</v>
      </c>
      <c r="H15" s="7">
        <v>896</v>
      </c>
      <c r="I15" s="8">
        <v>44049</v>
      </c>
      <c r="J15" s="9">
        <v>613368</v>
      </c>
      <c r="K15" s="9">
        <v>613368</v>
      </c>
      <c r="L15" s="7" t="s">
        <v>50</v>
      </c>
      <c r="M15" s="7" t="s">
        <v>172</v>
      </c>
      <c r="N15" s="7"/>
      <c r="O15" s="7"/>
      <c r="P15" s="9">
        <v>0</v>
      </c>
      <c r="Q15" s="7"/>
      <c r="R15" s="9" t="s">
        <v>51</v>
      </c>
      <c r="S15" s="9">
        <v>613368</v>
      </c>
      <c r="T15" s="9">
        <v>0</v>
      </c>
      <c r="U15" s="9">
        <v>0</v>
      </c>
      <c r="V15" s="9">
        <v>0</v>
      </c>
      <c r="W15" s="9">
        <v>613368</v>
      </c>
      <c r="X15" s="9">
        <v>0</v>
      </c>
      <c r="Y15" s="7"/>
      <c r="Z15" s="9">
        <v>0</v>
      </c>
      <c r="AA15" s="7"/>
      <c r="AB15" s="9">
        <v>0</v>
      </c>
      <c r="AC15" s="9">
        <v>601101</v>
      </c>
      <c r="AD15" s="9">
        <v>0</v>
      </c>
      <c r="AE15" s="7">
        <v>2201024628</v>
      </c>
      <c r="AF15" s="7" t="s">
        <v>168</v>
      </c>
      <c r="AG15" s="9">
        <v>0</v>
      </c>
      <c r="AH15" s="8">
        <v>44166</v>
      </c>
      <c r="AI15" s="7"/>
      <c r="AJ15" s="7">
        <v>2</v>
      </c>
      <c r="AK15" s="7"/>
      <c r="AL15" s="7"/>
      <c r="AM15" s="7">
        <v>1</v>
      </c>
      <c r="AN15" s="7">
        <v>20201230</v>
      </c>
      <c r="AO15" s="7">
        <v>20201201</v>
      </c>
      <c r="AP15" s="9">
        <v>613368</v>
      </c>
      <c r="AQ15" s="9">
        <v>0</v>
      </c>
      <c r="AR15" s="7"/>
    </row>
    <row r="16" spans="1:44" x14ac:dyDescent="0.25">
      <c r="A16" s="7">
        <v>901149757</v>
      </c>
      <c r="B16" s="7" t="s">
        <v>43</v>
      </c>
      <c r="C16" s="7">
        <v>10</v>
      </c>
      <c r="D16" s="7">
        <v>1057</v>
      </c>
      <c r="E16" s="7" t="s">
        <v>74</v>
      </c>
      <c r="F16" s="7" t="s">
        <v>75</v>
      </c>
      <c r="G16" s="7">
        <v>10</v>
      </c>
      <c r="H16" s="7">
        <v>1057</v>
      </c>
      <c r="I16" s="8">
        <v>44054</v>
      </c>
      <c r="J16" s="9">
        <v>139607</v>
      </c>
      <c r="K16" s="9">
        <v>139607</v>
      </c>
      <c r="L16" s="7" t="s">
        <v>50</v>
      </c>
      <c r="M16" s="7" t="s">
        <v>172</v>
      </c>
      <c r="N16" s="7"/>
      <c r="O16" s="7"/>
      <c r="P16" s="9">
        <v>0</v>
      </c>
      <c r="Q16" s="7"/>
      <c r="R16" s="9" t="s">
        <v>51</v>
      </c>
      <c r="S16" s="9">
        <v>139607</v>
      </c>
      <c r="T16" s="9">
        <v>0</v>
      </c>
      <c r="U16" s="9">
        <v>0</v>
      </c>
      <c r="V16" s="9">
        <v>0</v>
      </c>
      <c r="W16" s="9">
        <v>139607</v>
      </c>
      <c r="X16" s="9">
        <v>0</v>
      </c>
      <c r="Y16" s="7"/>
      <c r="Z16" s="9">
        <v>0</v>
      </c>
      <c r="AA16" s="7"/>
      <c r="AB16" s="9">
        <v>0</v>
      </c>
      <c r="AC16" s="9">
        <v>136815</v>
      </c>
      <c r="AD16" s="9">
        <v>0</v>
      </c>
      <c r="AE16" s="7">
        <v>2201024628</v>
      </c>
      <c r="AF16" s="7" t="s">
        <v>168</v>
      </c>
      <c r="AG16" s="9">
        <v>0</v>
      </c>
      <c r="AH16" s="8">
        <v>44166</v>
      </c>
      <c r="AI16" s="7"/>
      <c r="AJ16" s="7">
        <v>2</v>
      </c>
      <c r="AK16" s="7"/>
      <c r="AL16" s="7"/>
      <c r="AM16" s="7">
        <v>1</v>
      </c>
      <c r="AN16" s="7">
        <v>20201230</v>
      </c>
      <c r="AO16" s="7">
        <v>20201201</v>
      </c>
      <c r="AP16" s="9">
        <v>139607</v>
      </c>
      <c r="AQ16" s="9">
        <v>0</v>
      </c>
      <c r="AR16" s="7"/>
    </row>
    <row r="17" spans="1:44" x14ac:dyDescent="0.25">
      <c r="A17" s="7">
        <v>901149757</v>
      </c>
      <c r="B17" s="7" t="s">
        <v>43</v>
      </c>
      <c r="C17" s="7">
        <v>10</v>
      </c>
      <c r="D17" s="7">
        <v>1092</v>
      </c>
      <c r="E17" s="7" t="s">
        <v>76</v>
      </c>
      <c r="F17" s="7" t="s">
        <v>77</v>
      </c>
      <c r="G17" s="7">
        <v>10</v>
      </c>
      <c r="H17" s="7">
        <v>1092</v>
      </c>
      <c r="I17" s="8">
        <v>44054</v>
      </c>
      <c r="J17" s="9">
        <v>126352</v>
      </c>
      <c r="K17" s="9">
        <v>126352</v>
      </c>
      <c r="L17" s="7" t="s">
        <v>50</v>
      </c>
      <c r="M17" s="7" t="s">
        <v>172</v>
      </c>
      <c r="N17" s="7"/>
      <c r="O17" s="7"/>
      <c r="P17" s="9">
        <v>0</v>
      </c>
      <c r="Q17" s="7"/>
      <c r="R17" s="9" t="s">
        <v>51</v>
      </c>
      <c r="S17" s="9">
        <v>126352</v>
      </c>
      <c r="T17" s="9">
        <v>0</v>
      </c>
      <c r="U17" s="9">
        <v>0</v>
      </c>
      <c r="V17" s="9">
        <v>0</v>
      </c>
      <c r="W17" s="9">
        <v>126352</v>
      </c>
      <c r="X17" s="9">
        <v>0</v>
      </c>
      <c r="Y17" s="7"/>
      <c r="Z17" s="9">
        <v>0</v>
      </c>
      <c r="AA17" s="7"/>
      <c r="AB17" s="9">
        <v>0</v>
      </c>
      <c r="AC17" s="9">
        <v>123825</v>
      </c>
      <c r="AD17" s="9">
        <v>0</v>
      </c>
      <c r="AE17" s="7">
        <v>2201024628</v>
      </c>
      <c r="AF17" s="7" t="s">
        <v>168</v>
      </c>
      <c r="AG17" s="9">
        <v>0</v>
      </c>
      <c r="AH17" s="8">
        <v>44166</v>
      </c>
      <c r="AI17" s="7"/>
      <c r="AJ17" s="7">
        <v>2</v>
      </c>
      <c r="AK17" s="7"/>
      <c r="AL17" s="7"/>
      <c r="AM17" s="7">
        <v>1</v>
      </c>
      <c r="AN17" s="7">
        <v>20201230</v>
      </c>
      <c r="AO17" s="7">
        <v>20201204</v>
      </c>
      <c r="AP17" s="9">
        <v>126352</v>
      </c>
      <c r="AQ17" s="9">
        <v>0</v>
      </c>
      <c r="AR17" s="7"/>
    </row>
    <row r="18" spans="1:44" x14ac:dyDescent="0.25">
      <c r="A18" s="7">
        <v>901149757</v>
      </c>
      <c r="B18" s="7" t="s">
        <v>43</v>
      </c>
      <c r="C18" s="7">
        <v>10</v>
      </c>
      <c r="D18" s="7">
        <v>1150</v>
      </c>
      <c r="E18" s="7" t="s">
        <v>78</v>
      </c>
      <c r="F18" s="7" t="s">
        <v>79</v>
      </c>
      <c r="G18" s="7">
        <v>10</v>
      </c>
      <c r="H18" s="7">
        <v>1150</v>
      </c>
      <c r="I18" s="8">
        <v>44055</v>
      </c>
      <c r="J18" s="9">
        <v>90755</v>
      </c>
      <c r="K18" s="9">
        <v>90755</v>
      </c>
      <c r="L18" s="7" t="s">
        <v>50</v>
      </c>
      <c r="M18" s="7" t="s">
        <v>172</v>
      </c>
      <c r="N18" s="7"/>
      <c r="O18" s="7"/>
      <c r="P18" s="9">
        <v>0</v>
      </c>
      <c r="Q18" s="7"/>
      <c r="R18" s="9" t="s">
        <v>51</v>
      </c>
      <c r="S18" s="9">
        <v>90755</v>
      </c>
      <c r="T18" s="9">
        <v>0</v>
      </c>
      <c r="U18" s="9">
        <v>0</v>
      </c>
      <c r="V18" s="9">
        <v>0</v>
      </c>
      <c r="W18" s="9">
        <v>90755</v>
      </c>
      <c r="X18" s="9">
        <v>0</v>
      </c>
      <c r="Y18" s="7"/>
      <c r="Z18" s="9">
        <v>0</v>
      </c>
      <c r="AA18" s="7"/>
      <c r="AB18" s="9">
        <v>0</v>
      </c>
      <c r="AC18" s="9">
        <v>88940</v>
      </c>
      <c r="AD18" s="9">
        <v>0</v>
      </c>
      <c r="AE18" s="7">
        <v>2201024628</v>
      </c>
      <c r="AF18" s="7" t="s">
        <v>168</v>
      </c>
      <c r="AG18" s="9">
        <v>0</v>
      </c>
      <c r="AH18" s="8">
        <v>44169</v>
      </c>
      <c r="AI18" s="7"/>
      <c r="AJ18" s="7">
        <v>2</v>
      </c>
      <c r="AK18" s="7"/>
      <c r="AL18" s="7"/>
      <c r="AM18" s="7">
        <v>1</v>
      </c>
      <c r="AN18" s="7">
        <v>20201230</v>
      </c>
      <c r="AO18" s="7">
        <v>20201204</v>
      </c>
      <c r="AP18" s="9">
        <v>90755</v>
      </c>
      <c r="AQ18" s="9">
        <v>0</v>
      </c>
      <c r="AR18" s="7"/>
    </row>
    <row r="19" spans="1:44" x14ac:dyDescent="0.25">
      <c r="A19" s="7">
        <v>901149757</v>
      </c>
      <c r="B19" s="7" t="s">
        <v>43</v>
      </c>
      <c r="C19" s="7">
        <v>10</v>
      </c>
      <c r="D19" s="7">
        <v>1327</v>
      </c>
      <c r="E19" s="7" t="s">
        <v>80</v>
      </c>
      <c r="F19" s="7" t="s">
        <v>81</v>
      </c>
      <c r="G19" s="7">
        <v>10</v>
      </c>
      <c r="H19" s="7">
        <v>1327</v>
      </c>
      <c r="I19" s="8">
        <v>44056</v>
      </c>
      <c r="J19" s="9">
        <v>73500</v>
      </c>
      <c r="K19" s="9">
        <v>73500</v>
      </c>
      <c r="L19" s="7" t="s">
        <v>50</v>
      </c>
      <c r="M19" s="7" t="s">
        <v>172</v>
      </c>
      <c r="N19" s="7"/>
      <c r="O19" s="7"/>
      <c r="P19" s="9">
        <v>0</v>
      </c>
      <c r="Q19" s="7"/>
      <c r="R19" s="9" t="s">
        <v>51</v>
      </c>
      <c r="S19" s="9">
        <v>73500</v>
      </c>
      <c r="T19" s="9">
        <v>0</v>
      </c>
      <c r="U19" s="9">
        <v>0</v>
      </c>
      <c r="V19" s="9">
        <v>0</v>
      </c>
      <c r="W19" s="9">
        <v>73500</v>
      </c>
      <c r="X19" s="9">
        <v>0</v>
      </c>
      <c r="Y19" s="7"/>
      <c r="Z19" s="9">
        <v>0</v>
      </c>
      <c r="AA19" s="7"/>
      <c r="AB19" s="9">
        <v>0</v>
      </c>
      <c r="AC19" s="9">
        <v>72030</v>
      </c>
      <c r="AD19" s="9">
        <v>0</v>
      </c>
      <c r="AE19" s="7">
        <v>2201024347</v>
      </c>
      <c r="AF19" s="7" t="s">
        <v>170</v>
      </c>
      <c r="AG19" s="9">
        <v>0</v>
      </c>
      <c r="AH19" s="8">
        <v>44169</v>
      </c>
      <c r="AI19" s="7"/>
      <c r="AJ19" s="7">
        <v>2</v>
      </c>
      <c r="AK19" s="7"/>
      <c r="AL19" s="7"/>
      <c r="AM19" s="7">
        <v>1</v>
      </c>
      <c r="AN19" s="7">
        <v>20201230</v>
      </c>
      <c r="AO19" s="7">
        <v>20201218</v>
      </c>
      <c r="AP19" s="9">
        <v>73500</v>
      </c>
      <c r="AQ19" s="9">
        <v>0</v>
      </c>
      <c r="AR19" s="7"/>
    </row>
    <row r="20" spans="1:44" x14ac:dyDescent="0.25">
      <c r="A20" s="7">
        <v>901149757</v>
      </c>
      <c r="B20" s="7" t="s">
        <v>43</v>
      </c>
      <c r="C20" s="7">
        <v>1</v>
      </c>
      <c r="D20" s="7">
        <v>4982</v>
      </c>
      <c r="E20" s="7" t="s">
        <v>82</v>
      </c>
      <c r="F20" s="7" t="s">
        <v>83</v>
      </c>
      <c r="G20" s="7">
        <v>1</v>
      </c>
      <c r="H20" s="7">
        <v>4982</v>
      </c>
      <c r="I20" s="8">
        <v>43494</v>
      </c>
      <c r="J20" s="9">
        <v>94000</v>
      </c>
      <c r="K20" s="9">
        <v>94000</v>
      </c>
      <c r="L20" s="7" t="s">
        <v>50</v>
      </c>
      <c r="M20" s="7" t="s">
        <v>172</v>
      </c>
      <c r="N20" s="7"/>
      <c r="O20" s="7"/>
      <c r="P20" s="9">
        <v>0</v>
      </c>
      <c r="Q20" s="7"/>
      <c r="R20" s="9" t="s">
        <v>51</v>
      </c>
      <c r="S20" s="9">
        <v>94000</v>
      </c>
      <c r="T20" s="9">
        <v>0</v>
      </c>
      <c r="U20" s="9">
        <v>0</v>
      </c>
      <c r="V20" s="9">
        <v>0</v>
      </c>
      <c r="W20" s="9">
        <v>94000</v>
      </c>
      <c r="X20" s="9">
        <v>0</v>
      </c>
      <c r="Y20" s="7"/>
      <c r="Z20" s="9">
        <v>0</v>
      </c>
      <c r="AA20" s="7"/>
      <c r="AB20" s="9">
        <v>0</v>
      </c>
      <c r="AC20" s="9">
        <v>94000</v>
      </c>
      <c r="AD20" s="9">
        <v>0</v>
      </c>
      <c r="AE20" s="7">
        <v>2200693546</v>
      </c>
      <c r="AF20" s="7" t="s">
        <v>164</v>
      </c>
      <c r="AG20" s="9">
        <v>0</v>
      </c>
      <c r="AH20" s="8">
        <v>43508</v>
      </c>
      <c r="AI20" s="7"/>
      <c r="AJ20" s="7">
        <v>2</v>
      </c>
      <c r="AK20" s="7"/>
      <c r="AL20" s="7"/>
      <c r="AM20" s="7">
        <v>2</v>
      </c>
      <c r="AN20" s="7">
        <v>20190423</v>
      </c>
      <c r="AO20" s="7">
        <v>20190405</v>
      </c>
      <c r="AP20" s="9">
        <v>94000</v>
      </c>
      <c r="AQ20" s="9">
        <v>0</v>
      </c>
      <c r="AR20" s="7"/>
    </row>
    <row r="21" spans="1:44" x14ac:dyDescent="0.25">
      <c r="A21" s="7">
        <v>901149757</v>
      </c>
      <c r="B21" s="7" t="s">
        <v>43</v>
      </c>
      <c r="C21" s="7">
        <v>10</v>
      </c>
      <c r="D21" s="7">
        <v>4393</v>
      </c>
      <c r="E21" s="7" t="s">
        <v>84</v>
      </c>
      <c r="F21" s="7" t="s">
        <v>85</v>
      </c>
      <c r="G21" s="7">
        <v>10</v>
      </c>
      <c r="H21" s="7">
        <v>4393</v>
      </c>
      <c r="I21" s="8">
        <v>44158</v>
      </c>
      <c r="J21" s="9">
        <v>211799</v>
      </c>
      <c r="K21" s="9">
        <v>211799</v>
      </c>
      <c r="L21" s="7" t="s">
        <v>50</v>
      </c>
      <c r="M21" s="7" t="s">
        <v>172</v>
      </c>
      <c r="N21" s="7"/>
      <c r="O21" s="7"/>
      <c r="P21" s="9">
        <v>0</v>
      </c>
      <c r="Q21" s="7"/>
      <c r="R21" s="9" t="s">
        <v>51</v>
      </c>
      <c r="S21" s="9">
        <v>211799</v>
      </c>
      <c r="T21" s="9">
        <v>0</v>
      </c>
      <c r="U21" s="9">
        <v>0</v>
      </c>
      <c r="V21" s="9">
        <v>0</v>
      </c>
      <c r="W21" s="9">
        <v>211799</v>
      </c>
      <c r="X21" s="9">
        <v>0</v>
      </c>
      <c r="Y21" s="7"/>
      <c r="Z21" s="9">
        <v>0</v>
      </c>
      <c r="AA21" s="7"/>
      <c r="AB21" s="9">
        <v>0</v>
      </c>
      <c r="AC21" s="9">
        <v>207563</v>
      </c>
      <c r="AD21" s="9">
        <v>0</v>
      </c>
      <c r="AE21" s="7">
        <v>2201024347</v>
      </c>
      <c r="AF21" s="7" t="s">
        <v>170</v>
      </c>
      <c r="AG21" s="9">
        <v>0</v>
      </c>
      <c r="AH21" s="8">
        <v>44169</v>
      </c>
      <c r="AI21" s="7"/>
      <c r="AJ21" s="7">
        <v>2</v>
      </c>
      <c r="AK21" s="7"/>
      <c r="AL21" s="7"/>
      <c r="AM21" s="7">
        <v>1</v>
      </c>
      <c r="AN21" s="7">
        <v>20201230</v>
      </c>
      <c r="AO21" s="7">
        <v>20201221</v>
      </c>
      <c r="AP21" s="9">
        <v>211799</v>
      </c>
      <c r="AQ21" s="9">
        <v>0</v>
      </c>
      <c r="AR21" s="7"/>
    </row>
    <row r="22" spans="1:44" x14ac:dyDescent="0.25">
      <c r="A22" s="7">
        <v>901149757</v>
      </c>
      <c r="B22" s="7" t="s">
        <v>43</v>
      </c>
      <c r="C22" s="7">
        <v>1</v>
      </c>
      <c r="D22" s="7">
        <v>6863</v>
      </c>
      <c r="E22" s="7" t="s">
        <v>86</v>
      </c>
      <c r="F22" s="7" t="s">
        <v>87</v>
      </c>
      <c r="G22" s="7">
        <v>1</v>
      </c>
      <c r="H22" s="7">
        <v>6863</v>
      </c>
      <c r="I22" s="8">
        <v>43557</v>
      </c>
      <c r="J22" s="9">
        <v>691141</v>
      </c>
      <c r="K22" s="9">
        <v>691141</v>
      </c>
      <c r="L22" s="7" t="s">
        <v>88</v>
      </c>
      <c r="M22" s="7" t="s">
        <v>172</v>
      </c>
      <c r="N22" s="7"/>
      <c r="O22" s="7"/>
      <c r="P22" s="9">
        <v>0</v>
      </c>
      <c r="Q22" s="7"/>
      <c r="R22" s="9" t="s">
        <v>51</v>
      </c>
      <c r="S22" s="9">
        <v>691141</v>
      </c>
      <c r="T22" s="9">
        <v>0</v>
      </c>
      <c r="U22" s="9">
        <v>0</v>
      </c>
      <c r="V22" s="9">
        <v>0</v>
      </c>
      <c r="W22" s="9">
        <v>649141</v>
      </c>
      <c r="X22" s="9">
        <v>42000</v>
      </c>
      <c r="Y22" s="7" t="s">
        <v>89</v>
      </c>
      <c r="Z22" s="9">
        <v>0</v>
      </c>
      <c r="AA22" s="7"/>
      <c r="AB22" s="9">
        <v>0</v>
      </c>
      <c r="AC22" s="9">
        <v>649141</v>
      </c>
      <c r="AD22" s="9">
        <v>0</v>
      </c>
      <c r="AE22" s="7">
        <v>4800035319</v>
      </c>
      <c r="AF22" s="7" t="s">
        <v>171</v>
      </c>
      <c r="AG22" s="9">
        <v>0</v>
      </c>
      <c r="AH22" s="8">
        <v>43571</v>
      </c>
      <c r="AI22" s="7"/>
      <c r="AJ22" s="7">
        <v>2</v>
      </c>
      <c r="AK22" s="7"/>
      <c r="AL22" s="7"/>
      <c r="AM22" s="7">
        <v>2</v>
      </c>
      <c r="AN22" s="7">
        <v>20190918</v>
      </c>
      <c r="AO22" s="7">
        <v>20190904</v>
      </c>
      <c r="AP22" s="9">
        <v>691141</v>
      </c>
      <c r="AQ22" s="9">
        <v>42000</v>
      </c>
      <c r="AR22" s="7"/>
    </row>
    <row r="23" spans="1:44" x14ac:dyDescent="0.25">
      <c r="A23" s="7">
        <v>901149757</v>
      </c>
      <c r="B23" s="7" t="s">
        <v>43</v>
      </c>
      <c r="C23" s="7">
        <v>10</v>
      </c>
      <c r="D23" s="7">
        <v>5524</v>
      </c>
      <c r="E23" s="7" t="s">
        <v>90</v>
      </c>
      <c r="F23" s="7" t="s">
        <v>91</v>
      </c>
      <c r="G23" s="7">
        <v>10</v>
      </c>
      <c r="H23" s="7">
        <v>5524</v>
      </c>
      <c r="I23" s="8">
        <v>44224</v>
      </c>
      <c r="J23" s="9">
        <v>2702900</v>
      </c>
      <c r="K23" s="9">
        <v>2702900</v>
      </c>
      <c r="L23" s="7" t="s">
        <v>92</v>
      </c>
      <c r="M23" s="7" t="s">
        <v>93</v>
      </c>
      <c r="N23" s="7"/>
      <c r="O23" s="7" t="s">
        <v>94</v>
      </c>
      <c r="P23" s="9">
        <v>2702900</v>
      </c>
      <c r="Q23" s="7" t="s">
        <v>95</v>
      </c>
      <c r="R23" s="9" t="s">
        <v>51</v>
      </c>
      <c r="S23" s="9">
        <v>2702900</v>
      </c>
      <c r="T23" s="9">
        <v>0</v>
      </c>
      <c r="U23" s="9">
        <v>0</v>
      </c>
      <c r="V23" s="9">
        <v>0</v>
      </c>
      <c r="W23" s="9">
        <v>0</v>
      </c>
      <c r="X23" s="9">
        <v>0</v>
      </c>
      <c r="Y23" s="7"/>
      <c r="Z23" s="9">
        <v>2702900</v>
      </c>
      <c r="AA23" s="7" t="s">
        <v>96</v>
      </c>
      <c r="AB23" s="9">
        <v>2702900</v>
      </c>
      <c r="AC23" s="9">
        <v>0</v>
      </c>
      <c r="AD23" s="9">
        <v>0</v>
      </c>
      <c r="AE23" s="7"/>
      <c r="AF23" s="7"/>
      <c r="AG23" s="9">
        <v>0</v>
      </c>
      <c r="AH23" s="8">
        <v>44511</v>
      </c>
      <c r="AI23" s="7"/>
      <c r="AJ23" s="7">
        <v>9</v>
      </c>
      <c r="AK23" s="7"/>
      <c r="AL23" s="7" t="s">
        <v>97</v>
      </c>
      <c r="AM23" s="7">
        <v>1</v>
      </c>
      <c r="AN23" s="7">
        <v>21001231</v>
      </c>
      <c r="AO23" s="7">
        <v>20211111</v>
      </c>
      <c r="AP23" s="9">
        <v>2702900</v>
      </c>
      <c r="AQ23" s="9">
        <v>0</v>
      </c>
      <c r="AR23" s="7"/>
    </row>
    <row r="24" spans="1:44" x14ac:dyDescent="0.25">
      <c r="A24" s="7">
        <v>901149757</v>
      </c>
      <c r="B24" s="7" t="s">
        <v>43</v>
      </c>
      <c r="C24" s="7">
        <v>10</v>
      </c>
      <c r="D24" s="7">
        <v>1370</v>
      </c>
      <c r="E24" s="7" t="s">
        <v>98</v>
      </c>
      <c r="F24" s="7" t="s">
        <v>99</v>
      </c>
      <c r="G24" s="7">
        <v>10</v>
      </c>
      <c r="H24" s="7">
        <v>1370</v>
      </c>
      <c r="I24" s="8">
        <v>44057</v>
      </c>
      <c r="J24" s="9">
        <v>56700</v>
      </c>
      <c r="K24" s="9">
        <v>56700</v>
      </c>
      <c r="L24" s="7" t="s">
        <v>92</v>
      </c>
      <c r="M24" s="7" t="s">
        <v>93</v>
      </c>
      <c r="N24" s="7"/>
      <c r="O24" s="7" t="s">
        <v>94</v>
      </c>
      <c r="P24" s="9">
        <v>56700</v>
      </c>
      <c r="Q24" s="7" t="s">
        <v>100</v>
      </c>
      <c r="R24" s="9" t="s">
        <v>51</v>
      </c>
      <c r="S24" s="9">
        <v>56700</v>
      </c>
      <c r="T24" s="9">
        <v>0</v>
      </c>
      <c r="U24" s="9">
        <v>0</v>
      </c>
      <c r="V24" s="9">
        <v>0</v>
      </c>
      <c r="W24" s="9">
        <v>0</v>
      </c>
      <c r="X24" s="9">
        <v>0</v>
      </c>
      <c r="Y24" s="7"/>
      <c r="Z24" s="9">
        <v>56700</v>
      </c>
      <c r="AA24" s="7" t="s">
        <v>101</v>
      </c>
      <c r="AB24" s="9">
        <v>56700</v>
      </c>
      <c r="AC24" s="9">
        <v>0</v>
      </c>
      <c r="AD24" s="9">
        <v>0</v>
      </c>
      <c r="AE24" s="7"/>
      <c r="AF24" s="7"/>
      <c r="AG24" s="9">
        <v>0</v>
      </c>
      <c r="AH24" s="8">
        <v>44144</v>
      </c>
      <c r="AI24" s="7"/>
      <c r="AJ24" s="7">
        <v>9</v>
      </c>
      <c r="AK24" s="7"/>
      <c r="AL24" s="7" t="s">
        <v>97</v>
      </c>
      <c r="AM24" s="7">
        <v>1</v>
      </c>
      <c r="AN24" s="7">
        <v>21001231</v>
      </c>
      <c r="AO24" s="7">
        <v>20201109</v>
      </c>
      <c r="AP24" s="9">
        <v>56700</v>
      </c>
      <c r="AQ24" s="9">
        <v>0</v>
      </c>
      <c r="AR24" s="7"/>
    </row>
    <row r="25" spans="1:44" x14ac:dyDescent="0.25">
      <c r="A25" s="7">
        <v>901149757</v>
      </c>
      <c r="B25" s="7" t="s">
        <v>43</v>
      </c>
      <c r="C25" s="7">
        <v>10</v>
      </c>
      <c r="D25" s="7">
        <v>1424</v>
      </c>
      <c r="E25" s="7" t="s">
        <v>102</v>
      </c>
      <c r="F25" s="7" t="s">
        <v>103</v>
      </c>
      <c r="G25" s="7">
        <v>10</v>
      </c>
      <c r="H25" s="7">
        <v>1424</v>
      </c>
      <c r="I25" s="8">
        <v>44058</v>
      </c>
      <c r="J25" s="9">
        <v>82400</v>
      </c>
      <c r="K25" s="9">
        <v>82400</v>
      </c>
      <c r="L25" s="7" t="s">
        <v>92</v>
      </c>
      <c r="M25" s="7" t="s">
        <v>93</v>
      </c>
      <c r="N25" s="7"/>
      <c r="O25" s="7" t="s">
        <v>94</v>
      </c>
      <c r="P25" s="9">
        <v>82400</v>
      </c>
      <c r="Q25" s="7" t="s">
        <v>104</v>
      </c>
      <c r="R25" s="9" t="s">
        <v>51</v>
      </c>
      <c r="S25" s="9">
        <v>82400</v>
      </c>
      <c r="T25" s="9">
        <v>0</v>
      </c>
      <c r="U25" s="9">
        <v>0</v>
      </c>
      <c r="V25" s="9">
        <v>0</v>
      </c>
      <c r="W25" s="9">
        <v>0</v>
      </c>
      <c r="X25" s="9">
        <v>0</v>
      </c>
      <c r="Y25" s="7"/>
      <c r="Z25" s="9">
        <v>82400</v>
      </c>
      <c r="AA25" s="7" t="s">
        <v>105</v>
      </c>
      <c r="AB25" s="9">
        <v>82400</v>
      </c>
      <c r="AC25" s="9">
        <v>0</v>
      </c>
      <c r="AD25" s="9">
        <v>0</v>
      </c>
      <c r="AE25" s="7"/>
      <c r="AF25" s="7"/>
      <c r="AG25" s="9">
        <v>0</v>
      </c>
      <c r="AH25" s="8">
        <v>44155</v>
      </c>
      <c r="AI25" s="7"/>
      <c r="AJ25" s="7">
        <v>9</v>
      </c>
      <c r="AK25" s="7"/>
      <c r="AL25" s="7" t="s">
        <v>97</v>
      </c>
      <c r="AM25" s="7">
        <v>1</v>
      </c>
      <c r="AN25" s="7">
        <v>21001231</v>
      </c>
      <c r="AO25" s="7">
        <v>20201120</v>
      </c>
      <c r="AP25" s="9">
        <v>82400</v>
      </c>
      <c r="AQ25" s="9">
        <v>0</v>
      </c>
      <c r="AR25" s="7"/>
    </row>
    <row r="26" spans="1:44" x14ac:dyDescent="0.25">
      <c r="A26" s="7">
        <v>901149757</v>
      </c>
      <c r="B26" s="7" t="s">
        <v>43</v>
      </c>
      <c r="C26" s="7">
        <v>10</v>
      </c>
      <c r="D26" s="7">
        <v>1432</v>
      </c>
      <c r="E26" s="7" t="s">
        <v>106</v>
      </c>
      <c r="F26" s="7" t="s">
        <v>107</v>
      </c>
      <c r="G26" s="7">
        <v>10</v>
      </c>
      <c r="H26" s="7">
        <v>1432</v>
      </c>
      <c r="I26" s="8">
        <v>44058</v>
      </c>
      <c r="J26" s="9">
        <v>123968</v>
      </c>
      <c r="K26" s="9">
        <v>123968</v>
      </c>
      <c r="L26" s="7" t="s">
        <v>92</v>
      </c>
      <c r="M26" s="7" t="s">
        <v>93</v>
      </c>
      <c r="N26" s="7"/>
      <c r="O26" s="7" t="s">
        <v>94</v>
      </c>
      <c r="P26" s="9">
        <v>123968</v>
      </c>
      <c r="Q26" s="7" t="s">
        <v>108</v>
      </c>
      <c r="R26" s="9" t="s">
        <v>51</v>
      </c>
      <c r="S26" s="9">
        <v>123968</v>
      </c>
      <c r="T26" s="9">
        <v>0</v>
      </c>
      <c r="U26" s="9">
        <v>0</v>
      </c>
      <c r="V26" s="9">
        <v>0</v>
      </c>
      <c r="W26" s="9">
        <v>0</v>
      </c>
      <c r="X26" s="9">
        <v>0</v>
      </c>
      <c r="Y26" s="7"/>
      <c r="Z26" s="9">
        <v>123968</v>
      </c>
      <c r="AA26" s="7" t="s">
        <v>109</v>
      </c>
      <c r="AB26" s="9">
        <v>123968</v>
      </c>
      <c r="AC26" s="9">
        <v>0</v>
      </c>
      <c r="AD26" s="9">
        <v>0</v>
      </c>
      <c r="AE26" s="7"/>
      <c r="AF26" s="7"/>
      <c r="AG26" s="9">
        <v>0</v>
      </c>
      <c r="AH26" s="8">
        <v>44155</v>
      </c>
      <c r="AI26" s="7"/>
      <c r="AJ26" s="7">
        <v>9</v>
      </c>
      <c r="AK26" s="7"/>
      <c r="AL26" s="7" t="s">
        <v>97</v>
      </c>
      <c r="AM26" s="7">
        <v>1</v>
      </c>
      <c r="AN26" s="7">
        <v>21001231</v>
      </c>
      <c r="AO26" s="7">
        <v>20201120</v>
      </c>
      <c r="AP26" s="9">
        <v>123968</v>
      </c>
      <c r="AQ26" s="9">
        <v>0</v>
      </c>
      <c r="AR26" s="7"/>
    </row>
    <row r="27" spans="1:44" x14ac:dyDescent="0.25">
      <c r="A27" s="7">
        <v>901149757</v>
      </c>
      <c r="B27" s="7" t="s">
        <v>43</v>
      </c>
      <c r="C27" s="7">
        <v>10</v>
      </c>
      <c r="D27" s="7">
        <v>1816</v>
      </c>
      <c r="E27" s="7" t="s">
        <v>110</v>
      </c>
      <c r="F27" s="7" t="s">
        <v>111</v>
      </c>
      <c r="G27" s="7">
        <v>10</v>
      </c>
      <c r="H27" s="7">
        <v>1816</v>
      </c>
      <c r="I27" s="8">
        <v>44068</v>
      </c>
      <c r="J27" s="9">
        <v>1090376</v>
      </c>
      <c r="K27" s="9">
        <v>1090376</v>
      </c>
      <c r="L27" s="7" t="s">
        <v>92</v>
      </c>
      <c r="M27" s="7" t="s">
        <v>93</v>
      </c>
      <c r="N27" s="7"/>
      <c r="O27" s="7" t="s">
        <v>94</v>
      </c>
      <c r="P27" s="9">
        <v>1090376</v>
      </c>
      <c r="Q27" s="7" t="s">
        <v>108</v>
      </c>
      <c r="R27" s="9" t="s">
        <v>51</v>
      </c>
      <c r="S27" s="9">
        <v>1090376</v>
      </c>
      <c r="T27" s="9">
        <v>0</v>
      </c>
      <c r="U27" s="9">
        <v>0</v>
      </c>
      <c r="V27" s="9">
        <v>0</v>
      </c>
      <c r="W27" s="9">
        <v>0</v>
      </c>
      <c r="X27" s="9">
        <v>0</v>
      </c>
      <c r="Y27" s="7"/>
      <c r="Z27" s="9">
        <v>1090376</v>
      </c>
      <c r="AA27" s="7" t="s">
        <v>109</v>
      </c>
      <c r="AB27" s="9">
        <v>1090376</v>
      </c>
      <c r="AC27" s="9">
        <v>0</v>
      </c>
      <c r="AD27" s="9">
        <v>0</v>
      </c>
      <c r="AE27" s="7"/>
      <c r="AF27" s="7"/>
      <c r="AG27" s="9">
        <v>0</v>
      </c>
      <c r="AH27" s="8">
        <v>44155</v>
      </c>
      <c r="AI27" s="7"/>
      <c r="AJ27" s="7">
        <v>9</v>
      </c>
      <c r="AK27" s="7"/>
      <c r="AL27" s="7" t="s">
        <v>97</v>
      </c>
      <c r="AM27" s="7">
        <v>1</v>
      </c>
      <c r="AN27" s="7">
        <v>21001231</v>
      </c>
      <c r="AO27" s="7">
        <v>20201120</v>
      </c>
      <c r="AP27" s="9">
        <v>1090376</v>
      </c>
      <c r="AQ27" s="9">
        <v>0</v>
      </c>
      <c r="AR27" s="7"/>
    </row>
    <row r="28" spans="1:44" x14ac:dyDescent="0.25">
      <c r="A28" s="7">
        <v>901149757</v>
      </c>
      <c r="B28" s="7" t="s">
        <v>43</v>
      </c>
      <c r="C28" s="7">
        <v>10</v>
      </c>
      <c r="D28" s="7">
        <v>1313</v>
      </c>
      <c r="E28" s="7" t="s">
        <v>112</v>
      </c>
      <c r="F28" s="7" t="s">
        <v>113</v>
      </c>
      <c r="G28" s="7">
        <v>10</v>
      </c>
      <c r="H28" s="7">
        <v>1313</v>
      </c>
      <c r="I28" s="8">
        <v>44056</v>
      </c>
      <c r="J28" s="9">
        <v>74000</v>
      </c>
      <c r="K28" s="9">
        <v>74000</v>
      </c>
      <c r="L28" s="7" t="s">
        <v>92</v>
      </c>
      <c r="M28" s="7" t="s">
        <v>93</v>
      </c>
      <c r="N28" s="7"/>
      <c r="O28" s="7" t="s">
        <v>94</v>
      </c>
      <c r="P28" s="9">
        <v>74000</v>
      </c>
      <c r="Q28" s="7" t="s">
        <v>114</v>
      </c>
      <c r="R28" s="9" t="s">
        <v>51</v>
      </c>
      <c r="S28" s="9">
        <v>74000</v>
      </c>
      <c r="T28" s="9">
        <v>0</v>
      </c>
      <c r="U28" s="9">
        <v>0</v>
      </c>
      <c r="V28" s="9">
        <v>0</v>
      </c>
      <c r="W28" s="9">
        <v>0</v>
      </c>
      <c r="X28" s="9">
        <v>0</v>
      </c>
      <c r="Y28" s="7"/>
      <c r="Z28" s="9">
        <v>74000</v>
      </c>
      <c r="AA28" s="7" t="s">
        <v>115</v>
      </c>
      <c r="AB28" s="9">
        <v>74000</v>
      </c>
      <c r="AC28" s="9">
        <v>0</v>
      </c>
      <c r="AD28" s="9">
        <v>0</v>
      </c>
      <c r="AE28" s="7"/>
      <c r="AF28" s="7"/>
      <c r="AG28" s="9">
        <v>0</v>
      </c>
      <c r="AH28" s="8">
        <v>44144</v>
      </c>
      <c r="AI28" s="7"/>
      <c r="AJ28" s="7">
        <v>9</v>
      </c>
      <c r="AK28" s="7"/>
      <c r="AL28" s="7" t="s">
        <v>97</v>
      </c>
      <c r="AM28" s="7">
        <v>1</v>
      </c>
      <c r="AN28" s="7">
        <v>21001231</v>
      </c>
      <c r="AO28" s="7">
        <v>20201109</v>
      </c>
      <c r="AP28" s="9">
        <v>74000</v>
      </c>
      <c r="AQ28" s="9">
        <v>0</v>
      </c>
      <c r="AR28" s="7"/>
    </row>
    <row r="29" spans="1:44" x14ac:dyDescent="0.25">
      <c r="A29" s="7">
        <v>901149757</v>
      </c>
      <c r="B29" s="7" t="s">
        <v>43</v>
      </c>
      <c r="C29" s="7">
        <v>10</v>
      </c>
      <c r="D29" s="7">
        <v>895</v>
      </c>
      <c r="E29" s="7" t="s">
        <v>116</v>
      </c>
      <c r="F29" s="7" t="s">
        <v>117</v>
      </c>
      <c r="G29" s="7">
        <v>10</v>
      </c>
      <c r="H29" s="7">
        <v>895</v>
      </c>
      <c r="I29" s="8">
        <v>44049</v>
      </c>
      <c r="J29" s="9">
        <v>254803</v>
      </c>
      <c r="K29" s="9">
        <v>254803</v>
      </c>
      <c r="L29" s="7" t="s">
        <v>92</v>
      </c>
      <c r="M29" s="7" t="s">
        <v>93</v>
      </c>
      <c r="N29" s="7"/>
      <c r="O29" s="7" t="s">
        <v>94</v>
      </c>
      <c r="P29" s="9">
        <v>254803</v>
      </c>
      <c r="Q29" s="7" t="s">
        <v>118</v>
      </c>
      <c r="R29" s="9" t="s">
        <v>51</v>
      </c>
      <c r="S29" s="9">
        <v>254803</v>
      </c>
      <c r="T29" s="9">
        <v>0</v>
      </c>
      <c r="U29" s="9">
        <v>0</v>
      </c>
      <c r="V29" s="9">
        <v>0</v>
      </c>
      <c r="W29" s="9">
        <v>0</v>
      </c>
      <c r="X29" s="9">
        <v>0</v>
      </c>
      <c r="Y29" s="7"/>
      <c r="Z29" s="9">
        <v>254803</v>
      </c>
      <c r="AA29" s="7" t="s">
        <v>119</v>
      </c>
      <c r="AB29" s="9">
        <v>254803</v>
      </c>
      <c r="AC29" s="9">
        <v>0</v>
      </c>
      <c r="AD29" s="9">
        <v>0</v>
      </c>
      <c r="AE29" s="7"/>
      <c r="AF29" s="7"/>
      <c r="AG29" s="9">
        <v>0</v>
      </c>
      <c r="AH29" s="8">
        <v>44511</v>
      </c>
      <c r="AI29" s="7"/>
      <c r="AJ29" s="7">
        <v>9</v>
      </c>
      <c r="AK29" s="7"/>
      <c r="AL29" s="7" t="s">
        <v>97</v>
      </c>
      <c r="AM29" s="7">
        <v>1</v>
      </c>
      <c r="AN29" s="7">
        <v>21001231</v>
      </c>
      <c r="AO29" s="7">
        <v>20211111</v>
      </c>
      <c r="AP29" s="9">
        <v>254803</v>
      </c>
      <c r="AQ29" s="9">
        <v>0</v>
      </c>
      <c r="AR29" s="7"/>
    </row>
    <row r="30" spans="1:44" x14ac:dyDescent="0.25">
      <c r="A30" s="7">
        <v>901149757</v>
      </c>
      <c r="B30" s="7" t="s">
        <v>43</v>
      </c>
      <c r="C30" s="7">
        <v>1</v>
      </c>
      <c r="D30" s="7">
        <v>7744</v>
      </c>
      <c r="E30" s="7" t="s">
        <v>120</v>
      </c>
      <c r="F30" s="7" t="s">
        <v>121</v>
      </c>
      <c r="G30" s="7">
        <v>1</v>
      </c>
      <c r="H30" s="7">
        <v>7744</v>
      </c>
      <c r="I30" s="8">
        <v>43570</v>
      </c>
      <c r="J30" s="9">
        <v>231900</v>
      </c>
      <c r="K30" s="9">
        <v>231900</v>
      </c>
      <c r="L30" s="7" t="s">
        <v>92</v>
      </c>
      <c r="M30" s="7" t="s">
        <v>93</v>
      </c>
      <c r="N30" s="7"/>
      <c r="O30" s="7" t="s">
        <v>94</v>
      </c>
      <c r="P30" s="9">
        <v>231900</v>
      </c>
      <c r="Q30" s="7" t="s">
        <v>122</v>
      </c>
      <c r="R30" s="9" t="s">
        <v>51</v>
      </c>
      <c r="S30" s="9">
        <v>231900</v>
      </c>
      <c r="T30" s="9">
        <v>0</v>
      </c>
      <c r="U30" s="9">
        <v>0</v>
      </c>
      <c r="V30" s="9">
        <v>0</v>
      </c>
      <c r="W30" s="9">
        <v>0</v>
      </c>
      <c r="X30" s="9">
        <v>0</v>
      </c>
      <c r="Y30" s="7"/>
      <c r="Z30" s="9">
        <v>231900</v>
      </c>
      <c r="AA30" s="7" t="s">
        <v>123</v>
      </c>
      <c r="AB30" s="9">
        <v>231900</v>
      </c>
      <c r="AC30" s="9">
        <v>0</v>
      </c>
      <c r="AD30" s="9">
        <v>0</v>
      </c>
      <c r="AE30" s="7"/>
      <c r="AF30" s="7"/>
      <c r="AG30" s="9">
        <v>0</v>
      </c>
      <c r="AH30" s="8">
        <v>43587</v>
      </c>
      <c r="AI30" s="7"/>
      <c r="AJ30" s="7">
        <v>9</v>
      </c>
      <c r="AK30" s="7"/>
      <c r="AL30" s="7" t="s">
        <v>97</v>
      </c>
      <c r="AM30" s="7">
        <v>4</v>
      </c>
      <c r="AN30" s="7">
        <v>21001231</v>
      </c>
      <c r="AO30" s="7">
        <v>20191101</v>
      </c>
      <c r="AP30" s="9">
        <v>231900</v>
      </c>
      <c r="AQ30" s="9">
        <v>0</v>
      </c>
      <c r="AR30" s="7"/>
    </row>
    <row r="31" spans="1:44" x14ac:dyDescent="0.25">
      <c r="A31" s="7">
        <v>901149757</v>
      </c>
      <c r="B31" s="7" t="s">
        <v>43</v>
      </c>
      <c r="C31" s="7">
        <v>1</v>
      </c>
      <c r="D31" s="7">
        <v>7776</v>
      </c>
      <c r="E31" s="7" t="s">
        <v>124</v>
      </c>
      <c r="F31" s="7" t="s">
        <v>125</v>
      </c>
      <c r="G31" s="7">
        <v>1</v>
      </c>
      <c r="H31" s="7">
        <v>7776</v>
      </c>
      <c r="I31" s="8">
        <v>43570</v>
      </c>
      <c r="J31" s="9">
        <v>265464</v>
      </c>
      <c r="K31" s="9">
        <v>265464</v>
      </c>
      <c r="L31" s="7" t="s">
        <v>92</v>
      </c>
      <c r="M31" s="7" t="s">
        <v>93</v>
      </c>
      <c r="N31" s="7"/>
      <c r="O31" s="7" t="s">
        <v>94</v>
      </c>
      <c r="P31" s="9">
        <v>265464</v>
      </c>
      <c r="Q31" s="7" t="s">
        <v>126</v>
      </c>
      <c r="R31" s="9" t="s">
        <v>51</v>
      </c>
      <c r="S31" s="9">
        <v>265464</v>
      </c>
      <c r="T31" s="9">
        <v>0</v>
      </c>
      <c r="U31" s="9">
        <v>0</v>
      </c>
      <c r="V31" s="9">
        <v>0</v>
      </c>
      <c r="W31" s="9">
        <v>0</v>
      </c>
      <c r="X31" s="9">
        <v>0</v>
      </c>
      <c r="Y31" s="7"/>
      <c r="Z31" s="9">
        <v>265464</v>
      </c>
      <c r="AA31" s="7" t="s">
        <v>127</v>
      </c>
      <c r="AB31" s="9">
        <v>265464</v>
      </c>
      <c r="AC31" s="9">
        <v>0</v>
      </c>
      <c r="AD31" s="9">
        <v>0</v>
      </c>
      <c r="AE31" s="7"/>
      <c r="AF31" s="7"/>
      <c r="AG31" s="9">
        <v>0</v>
      </c>
      <c r="AH31" s="8">
        <v>43587</v>
      </c>
      <c r="AI31" s="7"/>
      <c r="AJ31" s="7">
        <v>9</v>
      </c>
      <c r="AK31" s="7"/>
      <c r="AL31" s="7" t="s">
        <v>97</v>
      </c>
      <c r="AM31" s="7">
        <v>4</v>
      </c>
      <c r="AN31" s="7">
        <v>21001231</v>
      </c>
      <c r="AO31" s="7">
        <v>20191101</v>
      </c>
      <c r="AP31" s="9">
        <v>265464</v>
      </c>
      <c r="AQ31" s="9">
        <v>0</v>
      </c>
      <c r="AR31" s="7"/>
    </row>
    <row r="32" spans="1:44" x14ac:dyDescent="0.25">
      <c r="A32" s="7">
        <v>901149757</v>
      </c>
      <c r="B32" s="7" t="s">
        <v>43</v>
      </c>
      <c r="C32" s="7">
        <v>1</v>
      </c>
      <c r="D32" s="7">
        <v>7808</v>
      </c>
      <c r="E32" s="7" t="s">
        <v>128</v>
      </c>
      <c r="F32" s="7" t="s">
        <v>129</v>
      </c>
      <c r="G32" s="7">
        <v>1</v>
      </c>
      <c r="H32" s="7">
        <v>7808</v>
      </c>
      <c r="I32" s="8">
        <v>43570</v>
      </c>
      <c r="J32" s="9">
        <v>4778381</v>
      </c>
      <c r="K32" s="9">
        <v>4778381</v>
      </c>
      <c r="L32" s="7" t="s">
        <v>92</v>
      </c>
      <c r="M32" s="7" t="s">
        <v>93</v>
      </c>
      <c r="N32" s="7"/>
      <c r="O32" s="7" t="s">
        <v>94</v>
      </c>
      <c r="P32" s="9">
        <v>4778381</v>
      </c>
      <c r="Q32" s="7" t="s">
        <v>130</v>
      </c>
      <c r="R32" s="9" t="s">
        <v>51</v>
      </c>
      <c r="S32" s="9">
        <v>4778381</v>
      </c>
      <c r="T32" s="9">
        <v>0</v>
      </c>
      <c r="U32" s="9">
        <v>0</v>
      </c>
      <c r="V32" s="9">
        <v>0</v>
      </c>
      <c r="W32" s="9">
        <v>0</v>
      </c>
      <c r="X32" s="9">
        <v>0</v>
      </c>
      <c r="Y32" s="7"/>
      <c r="Z32" s="9">
        <v>4778381</v>
      </c>
      <c r="AA32" s="7" t="s">
        <v>131</v>
      </c>
      <c r="AB32" s="9">
        <v>4778381</v>
      </c>
      <c r="AC32" s="9">
        <v>0</v>
      </c>
      <c r="AD32" s="9">
        <v>0</v>
      </c>
      <c r="AE32" s="7"/>
      <c r="AF32" s="7"/>
      <c r="AG32" s="9">
        <v>0</v>
      </c>
      <c r="AH32" s="8">
        <v>43587</v>
      </c>
      <c r="AI32" s="7"/>
      <c r="AJ32" s="7">
        <v>9</v>
      </c>
      <c r="AK32" s="7"/>
      <c r="AL32" s="7" t="s">
        <v>97</v>
      </c>
      <c r="AM32" s="7">
        <v>4</v>
      </c>
      <c r="AN32" s="7">
        <v>21001231</v>
      </c>
      <c r="AO32" s="7">
        <v>20191101</v>
      </c>
      <c r="AP32" s="9">
        <v>4778381</v>
      </c>
      <c r="AQ32" s="9">
        <v>0</v>
      </c>
      <c r="AR32" s="7"/>
    </row>
    <row r="33" spans="1:44" x14ac:dyDescent="0.25">
      <c r="A33" s="7">
        <v>901149757</v>
      </c>
      <c r="B33" s="7" t="s">
        <v>43</v>
      </c>
      <c r="C33" s="7">
        <v>1</v>
      </c>
      <c r="D33" s="7">
        <v>8431</v>
      </c>
      <c r="E33" s="7" t="s">
        <v>132</v>
      </c>
      <c r="F33" s="7" t="s">
        <v>133</v>
      </c>
      <c r="G33" s="7">
        <v>1</v>
      </c>
      <c r="H33" s="7">
        <v>8431</v>
      </c>
      <c r="I33" s="8">
        <v>43588</v>
      </c>
      <c r="J33" s="9">
        <v>597350</v>
      </c>
      <c r="K33" s="9">
        <v>597350</v>
      </c>
      <c r="L33" s="7" t="s">
        <v>92</v>
      </c>
      <c r="M33" s="7" t="s">
        <v>93</v>
      </c>
      <c r="N33" s="7"/>
      <c r="O33" s="7" t="s">
        <v>94</v>
      </c>
      <c r="P33" s="9">
        <v>597350</v>
      </c>
      <c r="Q33" s="7" t="s">
        <v>134</v>
      </c>
      <c r="R33" s="9" t="s">
        <v>51</v>
      </c>
      <c r="S33" s="9">
        <v>597350</v>
      </c>
      <c r="T33" s="9">
        <v>0</v>
      </c>
      <c r="U33" s="9">
        <v>0</v>
      </c>
      <c r="V33" s="9">
        <v>0</v>
      </c>
      <c r="W33" s="9">
        <v>0</v>
      </c>
      <c r="X33" s="9">
        <v>0</v>
      </c>
      <c r="Y33" s="7"/>
      <c r="Z33" s="9">
        <v>597350</v>
      </c>
      <c r="AA33" s="7" t="s">
        <v>135</v>
      </c>
      <c r="AB33" s="9">
        <v>597350</v>
      </c>
      <c r="AC33" s="9">
        <v>0</v>
      </c>
      <c r="AD33" s="9">
        <v>0</v>
      </c>
      <c r="AE33" s="7"/>
      <c r="AF33" s="7"/>
      <c r="AG33" s="9">
        <v>0</v>
      </c>
      <c r="AH33" s="8">
        <v>43594</v>
      </c>
      <c r="AI33" s="7"/>
      <c r="AJ33" s="7">
        <v>9</v>
      </c>
      <c r="AK33" s="7"/>
      <c r="AL33" s="7" t="s">
        <v>97</v>
      </c>
      <c r="AM33" s="7">
        <v>4</v>
      </c>
      <c r="AN33" s="7">
        <v>21001231</v>
      </c>
      <c r="AO33" s="7">
        <v>20191101</v>
      </c>
      <c r="AP33" s="9">
        <v>597350</v>
      </c>
      <c r="AQ33" s="9">
        <v>0</v>
      </c>
      <c r="AR33" s="7"/>
    </row>
    <row r="34" spans="1:44" x14ac:dyDescent="0.25">
      <c r="A34" s="7">
        <v>901149757</v>
      </c>
      <c r="B34" s="7" t="s">
        <v>43</v>
      </c>
      <c r="C34" s="7">
        <v>1</v>
      </c>
      <c r="D34" s="7">
        <v>8735</v>
      </c>
      <c r="E34" s="7" t="s">
        <v>136</v>
      </c>
      <c r="F34" s="7" t="s">
        <v>137</v>
      </c>
      <c r="G34" s="7">
        <v>1</v>
      </c>
      <c r="H34" s="7">
        <v>8735</v>
      </c>
      <c r="I34" s="8">
        <v>43601</v>
      </c>
      <c r="J34" s="9">
        <v>267897</v>
      </c>
      <c r="K34" s="9">
        <v>267897</v>
      </c>
      <c r="L34" s="7" t="s">
        <v>92</v>
      </c>
      <c r="M34" s="7" t="s">
        <v>93</v>
      </c>
      <c r="N34" s="7"/>
      <c r="O34" s="7" t="s">
        <v>94</v>
      </c>
      <c r="P34" s="9">
        <v>267897</v>
      </c>
      <c r="Q34" s="7" t="s">
        <v>138</v>
      </c>
      <c r="R34" s="9" t="s">
        <v>51</v>
      </c>
      <c r="S34" s="9">
        <v>267897</v>
      </c>
      <c r="T34" s="9">
        <v>0</v>
      </c>
      <c r="U34" s="9">
        <v>0</v>
      </c>
      <c r="V34" s="9">
        <v>0</v>
      </c>
      <c r="W34" s="9">
        <v>0</v>
      </c>
      <c r="X34" s="9">
        <v>0</v>
      </c>
      <c r="Y34" s="7"/>
      <c r="Z34" s="9">
        <v>267897</v>
      </c>
      <c r="AA34" s="7" t="s">
        <v>139</v>
      </c>
      <c r="AB34" s="9">
        <v>267897</v>
      </c>
      <c r="AC34" s="9">
        <v>0</v>
      </c>
      <c r="AD34" s="9">
        <v>0</v>
      </c>
      <c r="AE34" s="7"/>
      <c r="AF34" s="7"/>
      <c r="AG34" s="9">
        <v>0</v>
      </c>
      <c r="AH34" s="8">
        <v>43626</v>
      </c>
      <c r="AI34" s="7"/>
      <c r="AJ34" s="7">
        <v>9</v>
      </c>
      <c r="AK34" s="7"/>
      <c r="AL34" s="7" t="s">
        <v>97</v>
      </c>
      <c r="AM34" s="7">
        <v>1</v>
      </c>
      <c r="AN34" s="7">
        <v>21001231</v>
      </c>
      <c r="AO34" s="7">
        <v>20190610</v>
      </c>
      <c r="AP34" s="9">
        <v>267897</v>
      </c>
      <c r="AQ34" s="9">
        <v>0</v>
      </c>
      <c r="AR34" s="7"/>
    </row>
    <row r="35" spans="1:44" x14ac:dyDescent="0.25">
      <c r="A35" s="7">
        <v>901149757</v>
      </c>
      <c r="B35" s="7" t="s">
        <v>43</v>
      </c>
      <c r="C35" s="7">
        <v>1</v>
      </c>
      <c r="D35" s="7">
        <v>3823</v>
      </c>
      <c r="E35" s="7" t="s">
        <v>140</v>
      </c>
      <c r="F35" s="7" t="s">
        <v>141</v>
      </c>
      <c r="G35" s="7">
        <v>1</v>
      </c>
      <c r="H35" s="7">
        <v>3823</v>
      </c>
      <c r="I35" s="8">
        <v>43470</v>
      </c>
      <c r="J35" s="9">
        <v>2335173</v>
      </c>
      <c r="K35" s="9">
        <v>2335173</v>
      </c>
      <c r="L35" s="7" t="s">
        <v>92</v>
      </c>
      <c r="M35" s="7" t="s">
        <v>93</v>
      </c>
      <c r="N35" s="7"/>
      <c r="O35" s="7" t="s">
        <v>94</v>
      </c>
      <c r="P35" s="9">
        <v>2335173</v>
      </c>
      <c r="Q35" s="7" t="s">
        <v>142</v>
      </c>
      <c r="R35" s="9" t="s">
        <v>51</v>
      </c>
      <c r="S35" s="9">
        <v>2335173</v>
      </c>
      <c r="T35" s="9">
        <v>0</v>
      </c>
      <c r="U35" s="9">
        <v>0</v>
      </c>
      <c r="V35" s="9">
        <v>0</v>
      </c>
      <c r="W35" s="9">
        <v>0</v>
      </c>
      <c r="X35" s="9">
        <v>0</v>
      </c>
      <c r="Y35" s="7"/>
      <c r="Z35" s="9">
        <v>2335173</v>
      </c>
      <c r="AA35" s="7" t="s">
        <v>143</v>
      </c>
      <c r="AB35" s="9">
        <v>2335173</v>
      </c>
      <c r="AC35" s="9">
        <v>0</v>
      </c>
      <c r="AD35" s="9">
        <v>0</v>
      </c>
      <c r="AE35" s="7"/>
      <c r="AF35" s="7"/>
      <c r="AG35" s="9">
        <v>0</v>
      </c>
      <c r="AH35" s="8">
        <v>43503</v>
      </c>
      <c r="AI35" s="7"/>
      <c r="AJ35" s="7">
        <v>9</v>
      </c>
      <c r="AK35" s="7"/>
      <c r="AL35" s="7" t="s">
        <v>97</v>
      </c>
      <c r="AM35" s="7">
        <v>2</v>
      </c>
      <c r="AN35" s="7">
        <v>21001231</v>
      </c>
      <c r="AO35" s="7">
        <v>20190405</v>
      </c>
      <c r="AP35" s="9">
        <v>2335173</v>
      </c>
      <c r="AQ35" s="9">
        <v>0</v>
      </c>
      <c r="AR35" s="7"/>
    </row>
    <row r="36" spans="1:44" x14ac:dyDescent="0.25">
      <c r="A36" s="7">
        <v>901149757</v>
      </c>
      <c r="B36" s="7" t="s">
        <v>43</v>
      </c>
      <c r="C36" s="7">
        <v>10</v>
      </c>
      <c r="D36" s="7">
        <v>16985</v>
      </c>
      <c r="E36" s="7" t="s">
        <v>144</v>
      </c>
      <c r="F36" s="7" t="s">
        <v>145</v>
      </c>
      <c r="G36" s="7">
        <v>10</v>
      </c>
      <c r="H36" s="7">
        <v>16985</v>
      </c>
      <c r="I36" s="8">
        <v>44701</v>
      </c>
      <c r="J36" s="9">
        <v>60000</v>
      </c>
      <c r="K36" s="9">
        <v>60000</v>
      </c>
      <c r="L36" s="7" t="s">
        <v>92</v>
      </c>
      <c r="M36" s="7" t="s">
        <v>93</v>
      </c>
      <c r="N36" s="7"/>
      <c r="O36" s="7" t="s">
        <v>94</v>
      </c>
      <c r="P36" s="9">
        <v>60000</v>
      </c>
      <c r="Q36" s="7" t="s">
        <v>146</v>
      </c>
      <c r="R36" s="9" t="s">
        <v>51</v>
      </c>
      <c r="S36" s="9">
        <v>60000</v>
      </c>
      <c r="T36" s="9">
        <v>0</v>
      </c>
      <c r="U36" s="9">
        <v>0</v>
      </c>
      <c r="V36" s="9">
        <v>0</v>
      </c>
      <c r="W36" s="9">
        <v>0</v>
      </c>
      <c r="X36" s="9">
        <v>0</v>
      </c>
      <c r="Y36" s="7"/>
      <c r="Z36" s="9">
        <v>60000</v>
      </c>
      <c r="AA36" s="7" t="s">
        <v>147</v>
      </c>
      <c r="AB36" s="9">
        <v>60000</v>
      </c>
      <c r="AC36" s="9">
        <v>0</v>
      </c>
      <c r="AD36" s="9">
        <v>0</v>
      </c>
      <c r="AE36" s="7"/>
      <c r="AF36" s="7"/>
      <c r="AG36" s="9">
        <v>0</v>
      </c>
      <c r="AH36" s="8">
        <v>44761</v>
      </c>
      <c r="AI36" s="7"/>
      <c r="AJ36" s="7">
        <v>9</v>
      </c>
      <c r="AK36" s="7"/>
      <c r="AL36" s="7" t="s">
        <v>97</v>
      </c>
      <c r="AM36" s="7">
        <v>1</v>
      </c>
      <c r="AN36" s="7">
        <v>21001231</v>
      </c>
      <c r="AO36" s="7">
        <v>20220719</v>
      </c>
      <c r="AP36" s="9">
        <v>60000</v>
      </c>
      <c r="AQ36" s="9">
        <v>0</v>
      </c>
      <c r="AR36" s="7"/>
    </row>
    <row r="37" spans="1:44" x14ac:dyDescent="0.25">
      <c r="A37" s="7">
        <v>901149757</v>
      </c>
      <c r="B37" s="7" t="s">
        <v>43</v>
      </c>
      <c r="C37" s="7">
        <v>10</v>
      </c>
      <c r="D37" s="7">
        <v>16987</v>
      </c>
      <c r="E37" s="7" t="s">
        <v>148</v>
      </c>
      <c r="F37" s="7" t="s">
        <v>149</v>
      </c>
      <c r="G37" s="7">
        <v>10</v>
      </c>
      <c r="H37" s="7">
        <v>16987</v>
      </c>
      <c r="I37" s="8">
        <v>44701</v>
      </c>
      <c r="J37" s="9">
        <v>60000</v>
      </c>
      <c r="K37" s="9">
        <v>60000</v>
      </c>
      <c r="L37" s="7" t="s">
        <v>92</v>
      </c>
      <c r="M37" s="7" t="s">
        <v>93</v>
      </c>
      <c r="N37" s="7"/>
      <c r="O37" s="7" t="s">
        <v>94</v>
      </c>
      <c r="P37" s="9">
        <v>60000</v>
      </c>
      <c r="Q37" s="7" t="s">
        <v>146</v>
      </c>
      <c r="R37" s="9" t="s">
        <v>51</v>
      </c>
      <c r="S37" s="9">
        <v>60000</v>
      </c>
      <c r="T37" s="9">
        <v>0</v>
      </c>
      <c r="U37" s="9">
        <v>0</v>
      </c>
      <c r="V37" s="9">
        <v>0</v>
      </c>
      <c r="W37" s="9">
        <v>0</v>
      </c>
      <c r="X37" s="9">
        <v>0</v>
      </c>
      <c r="Y37" s="7"/>
      <c r="Z37" s="9">
        <v>60000</v>
      </c>
      <c r="AA37" s="7" t="s">
        <v>147</v>
      </c>
      <c r="AB37" s="9">
        <v>60000</v>
      </c>
      <c r="AC37" s="9">
        <v>0</v>
      </c>
      <c r="AD37" s="9">
        <v>0</v>
      </c>
      <c r="AE37" s="7"/>
      <c r="AF37" s="7"/>
      <c r="AG37" s="9">
        <v>0</v>
      </c>
      <c r="AH37" s="8">
        <v>44761</v>
      </c>
      <c r="AI37" s="7"/>
      <c r="AJ37" s="7">
        <v>9</v>
      </c>
      <c r="AK37" s="7"/>
      <c r="AL37" s="7" t="s">
        <v>97</v>
      </c>
      <c r="AM37" s="7">
        <v>1</v>
      </c>
      <c r="AN37" s="7">
        <v>21001231</v>
      </c>
      <c r="AO37" s="7">
        <v>20220719</v>
      </c>
      <c r="AP37" s="9">
        <v>60000</v>
      </c>
      <c r="AQ37" s="9">
        <v>0</v>
      </c>
      <c r="AR37" s="7"/>
    </row>
    <row r="38" spans="1:44" x14ac:dyDescent="0.25">
      <c r="A38" s="7">
        <v>901149757</v>
      </c>
      <c r="B38" s="7" t="s">
        <v>43</v>
      </c>
      <c r="C38" s="7">
        <v>10</v>
      </c>
      <c r="D38" s="7">
        <v>8980</v>
      </c>
      <c r="E38" s="7" t="s">
        <v>150</v>
      </c>
      <c r="F38" s="7" t="s">
        <v>151</v>
      </c>
      <c r="G38" s="7">
        <v>10</v>
      </c>
      <c r="H38" s="7">
        <v>8980</v>
      </c>
      <c r="I38" s="8">
        <v>44384</v>
      </c>
      <c r="J38" s="9">
        <v>476100</v>
      </c>
      <c r="K38" s="9">
        <v>476100</v>
      </c>
      <c r="L38" s="7" t="s">
        <v>92</v>
      </c>
      <c r="M38" s="7" t="s">
        <v>93</v>
      </c>
      <c r="N38" s="7"/>
      <c r="O38" s="7" t="s">
        <v>94</v>
      </c>
      <c r="P38" s="9">
        <v>476100</v>
      </c>
      <c r="Q38" s="7" t="s">
        <v>152</v>
      </c>
      <c r="R38" s="9" t="s">
        <v>51</v>
      </c>
      <c r="S38" s="9">
        <v>476100</v>
      </c>
      <c r="T38" s="9">
        <v>0</v>
      </c>
      <c r="U38" s="9">
        <v>0</v>
      </c>
      <c r="V38" s="9">
        <v>0</v>
      </c>
      <c r="W38" s="9">
        <v>0</v>
      </c>
      <c r="X38" s="9">
        <v>0</v>
      </c>
      <c r="Y38" s="7"/>
      <c r="Z38" s="9">
        <v>476100</v>
      </c>
      <c r="AA38" s="7" t="s">
        <v>153</v>
      </c>
      <c r="AB38" s="9">
        <v>476100</v>
      </c>
      <c r="AC38" s="9">
        <v>0</v>
      </c>
      <c r="AD38" s="9">
        <v>0</v>
      </c>
      <c r="AE38" s="7"/>
      <c r="AF38" s="7"/>
      <c r="AG38" s="9">
        <v>0</v>
      </c>
      <c r="AH38" s="8">
        <v>44511</v>
      </c>
      <c r="AI38" s="7"/>
      <c r="AJ38" s="7">
        <v>9</v>
      </c>
      <c r="AK38" s="7"/>
      <c r="AL38" s="7" t="s">
        <v>97</v>
      </c>
      <c r="AM38" s="7">
        <v>1</v>
      </c>
      <c r="AN38" s="7">
        <v>21001231</v>
      </c>
      <c r="AO38" s="7">
        <v>20211111</v>
      </c>
      <c r="AP38" s="9">
        <v>476100</v>
      </c>
      <c r="AQ38" s="9">
        <v>0</v>
      </c>
      <c r="AR38" s="7"/>
    </row>
    <row r="39" spans="1:44" x14ac:dyDescent="0.25">
      <c r="A39" s="7">
        <v>901149757</v>
      </c>
      <c r="B39" s="7" t="s">
        <v>43</v>
      </c>
      <c r="C39" s="7">
        <v>10</v>
      </c>
      <c r="D39" s="7">
        <v>13055</v>
      </c>
      <c r="E39" s="7" t="s">
        <v>154</v>
      </c>
      <c r="F39" s="7" t="s">
        <v>155</v>
      </c>
      <c r="G39" s="7">
        <v>10</v>
      </c>
      <c r="H39" s="7">
        <v>13055</v>
      </c>
      <c r="I39" s="8">
        <v>44536</v>
      </c>
      <c r="J39" s="9">
        <v>357163</v>
      </c>
      <c r="K39" s="9">
        <v>357163</v>
      </c>
      <c r="L39" s="7" t="s">
        <v>92</v>
      </c>
      <c r="M39" s="7" t="s">
        <v>93</v>
      </c>
      <c r="N39" s="7"/>
      <c r="O39" s="7" t="s">
        <v>94</v>
      </c>
      <c r="P39" s="9">
        <v>357163</v>
      </c>
      <c r="Q39" s="7" t="s">
        <v>156</v>
      </c>
      <c r="R39" s="9" t="s">
        <v>51</v>
      </c>
      <c r="S39" s="9">
        <v>357163</v>
      </c>
      <c r="T39" s="9">
        <v>0</v>
      </c>
      <c r="U39" s="9">
        <v>0</v>
      </c>
      <c r="V39" s="9">
        <v>0</v>
      </c>
      <c r="W39" s="9">
        <v>0</v>
      </c>
      <c r="X39" s="9">
        <v>0</v>
      </c>
      <c r="Y39" s="7"/>
      <c r="Z39" s="9">
        <v>357163</v>
      </c>
      <c r="AA39" s="7" t="s">
        <v>157</v>
      </c>
      <c r="AB39" s="9">
        <v>357163</v>
      </c>
      <c r="AC39" s="9">
        <v>0</v>
      </c>
      <c r="AD39" s="9">
        <v>0</v>
      </c>
      <c r="AE39" s="7"/>
      <c r="AF39" s="7"/>
      <c r="AG39" s="9">
        <v>0</v>
      </c>
      <c r="AH39" s="8">
        <v>44552</v>
      </c>
      <c r="AI39" s="7"/>
      <c r="AJ39" s="7">
        <v>9</v>
      </c>
      <c r="AK39" s="7"/>
      <c r="AL39" s="7" t="s">
        <v>97</v>
      </c>
      <c r="AM39" s="7">
        <v>1</v>
      </c>
      <c r="AN39" s="7">
        <v>21001231</v>
      </c>
      <c r="AO39" s="7">
        <v>20211222</v>
      </c>
      <c r="AP39" s="9">
        <v>357163</v>
      </c>
      <c r="AQ39" s="9">
        <v>0</v>
      </c>
      <c r="AR39" s="7"/>
    </row>
    <row r="40" spans="1:44" x14ac:dyDescent="0.25">
      <c r="A40" s="7">
        <v>901149757</v>
      </c>
      <c r="B40" s="7" t="s">
        <v>43</v>
      </c>
      <c r="C40" s="7">
        <v>10</v>
      </c>
      <c r="D40" s="7">
        <v>14254</v>
      </c>
      <c r="E40" s="7" t="s">
        <v>158</v>
      </c>
      <c r="F40" s="7" t="s">
        <v>159</v>
      </c>
      <c r="G40" s="7">
        <v>10</v>
      </c>
      <c r="H40" s="7">
        <v>14254</v>
      </c>
      <c r="I40" s="8">
        <v>44587</v>
      </c>
      <c r="J40" s="9">
        <v>60000</v>
      </c>
      <c r="K40" s="9">
        <v>60000</v>
      </c>
      <c r="L40" s="7" t="s">
        <v>92</v>
      </c>
      <c r="M40" s="7" t="s">
        <v>93</v>
      </c>
      <c r="N40" s="7"/>
      <c r="O40" s="7" t="s">
        <v>94</v>
      </c>
      <c r="P40" s="9">
        <v>60000</v>
      </c>
      <c r="Q40" s="7" t="s">
        <v>160</v>
      </c>
      <c r="R40" s="9" t="s">
        <v>51</v>
      </c>
      <c r="S40" s="9">
        <v>60000</v>
      </c>
      <c r="T40" s="9">
        <v>0</v>
      </c>
      <c r="U40" s="9">
        <v>0</v>
      </c>
      <c r="V40" s="9">
        <v>0</v>
      </c>
      <c r="W40" s="9">
        <v>0</v>
      </c>
      <c r="X40" s="9">
        <v>0</v>
      </c>
      <c r="Y40" s="7"/>
      <c r="Z40" s="9">
        <v>60000</v>
      </c>
      <c r="AA40" s="7" t="s">
        <v>161</v>
      </c>
      <c r="AB40" s="9">
        <v>60000</v>
      </c>
      <c r="AC40" s="9">
        <v>0</v>
      </c>
      <c r="AD40" s="9">
        <v>0</v>
      </c>
      <c r="AE40" s="7"/>
      <c r="AF40" s="7"/>
      <c r="AG40" s="9">
        <v>0</v>
      </c>
      <c r="AH40" s="8">
        <v>44761</v>
      </c>
      <c r="AI40" s="7"/>
      <c r="AJ40" s="7">
        <v>9</v>
      </c>
      <c r="AK40" s="7"/>
      <c r="AL40" s="7" t="s">
        <v>97</v>
      </c>
      <c r="AM40" s="7">
        <v>1</v>
      </c>
      <c r="AN40" s="7">
        <v>21001231</v>
      </c>
      <c r="AO40" s="7">
        <v>20220719</v>
      </c>
      <c r="AP40" s="9">
        <v>60000</v>
      </c>
      <c r="AQ40" s="9">
        <v>0</v>
      </c>
      <c r="AR40" s="7"/>
    </row>
  </sheetData>
  <autoFilter ref="A2:AR4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C8" sqref="A4:C8"/>
    </sheetView>
  </sheetViews>
  <sheetFormatPr baseColWidth="10" defaultRowHeight="15" x14ac:dyDescent="0.25"/>
  <cols>
    <col min="1" max="1" width="47" bestFit="1" customWidth="1"/>
    <col min="2" max="2" width="12.7109375" bestFit="1" customWidth="1"/>
    <col min="3" max="3" width="15" style="11" bestFit="1" customWidth="1"/>
  </cols>
  <sheetData>
    <row r="3" spans="1:3" x14ac:dyDescent="0.25">
      <c r="A3" s="16" t="s">
        <v>176</v>
      </c>
      <c r="B3" s="17" t="s">
        <v>177</v>
      </c>
      <c r="C3" s="19" t="s">
        <v>178</v>
      </c>
    </row>
    <row r="4" spans="1:3" x14ac:dyDescent="0.25">
      <c r="A4" s="13" t="s">
        <v>173</v>
      </c>
      <c r="B4" s="15">
        <v>1</v>
      </c>
      <c r="C4" s="18">
        <v>60000</v>
      </c>
    </row>
    <row r="5" spans="1:3" x14ac:dyDescent="0.25">
      <c r="A5" s="13" t="s">
        <v>174</v>
      </c>
      <c r="B5" s="15">
        <v>2</v>
      </c>
      <c r="C5" s="18">
        <v>370022</v>
      </c>
    </row>
    <row r="6" spans="1:3" x14ac:dyDescent="0.25">
      <c r="A6" s="13" t="s">
        <v>172</v>
      </c>
      <c r="B6" s="15">
        <v>17</v>
      </c>
      <c r="C6" s="18">
        <v>11455533</v>
      </c>
    </row>
    <row r="7" spans="1:3" x14ac:dyDescent="0.25">
      <c r="A7" s="13" t="s">
        <v>93</v>
      </c>
      <c r="B7" s="15">
        <v>18</v>
      </c>
      <c r="C7" s="18">
        <v>13874575</v>
      </c>
    </row>
    <row r="8" spans="1:3" x14ac:dyDescent="0.25">
      <c r="A8" s="17" t="s">
        <v>175</v>
      </c>
      <c r="B8" s="15">
        <v>38</v>
      </c>
      <c r="C8" s="19">
        <v>25760130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N32" sqref="N32"/>
    </sheetView>
  </sheetViews>
  <sheetFormatPr baseColWidth="10" defaultRowHeight="12.75" x14ac:dyDescent="0.2"/>
  <cols>
    <col min="1" max="1" width="4.42578125" style="20" customWidth="1"/>
    <col min="2" max="2" width="11.42578125" style="20"/>
    <col min="3" max="3" width="17.5703125" style="20" customWidth="1"/>
    <col min="4" max="4" width="11.5703125" style="20" customWidth="1"/>
    <col min="5" max="8" width="11.42578125" style="20"/>
    <col min="9" max="9" width="22.5703125" style="20" customWidth="1"/>
    <col min="10" max="10" width="14" style="20" customWidth="1"/>
    <col min="11" max="11" width="1.7109375" style="20" customWidth="1"/>
    <col min="12" max="222" width="11.42578125" style="20"/>
    <col min="223" max="223" width="4.42578125" style="20" customWidth="1"/>
    <col min="224" max="224" width="11.42578125" style="20"/>
    <col min="225" max="225" width="17.5703125" style="20" customWidth="1"/>
    <col min="226" max="226" width="11.5703125" style="20" customWidth="1"/>
    <col min="227" max="230" width="11.42578125" style="20"/>
    <col min="231" max="231" width="22.5703125" style="20" customWidth="1"/>
    <col min="232" max="232" width="14" style="20" customWidth="1"/>
    <col min="233" max="233" width="1.7109375" style="20" customWidth="1"/>
    <col min="234" max="478" width="11.42578125" style="20"/>
    <col min="479" max="479" width="4.42578125" style="20" customWidth="1"/>
    <col min="480" max="480" width="11.42578125" style="20"/>
    <col min="481" max="481" width="17.5703125" style="20" customWidth="1"/>
    <col min="482" max="482" width="11.5703125" style="20" customWidth="1"/>
    <col min="483" max="486" width="11.42578125" style="20"/>
    <col min="487" max="487" width="22.5703125" style="20" customWidth="1"/>
    <col min="488" max="488" width="14" style="20" customWidth="1"/>
    <col min="489" max="489" width="1.7109375" style="20" customWidth="1"/>
    <col min="490" max="734" width="11.42578125" style="20"/>
    <col min="735" max="735" width="4.42578125" style="20" customWidth="1"/>
    <col min="736" max="736" width="11.42578125" style="20"/>
    <col min="737" max="737" width="17.5703125" style="20" customWidth="1"/>
    <col min="738" max="738" width="11.5703125" style="20" customWidth="1"/>
    <col min="739" max="742" width="11.42578125" style="20"/>
    <col min="743" max="743" width="22.5703125" style="20" customWidth="1"/>
    <col min="744" max="744" width="14" style="20" customWidth="1"/>
    <col min="745" max="745" width="1.7109375" style="20" customWidth="1"/>
    <col min="746" max="990" width="11.42578125" style="20"/>
    <col min="991" max="991" width="4.42578125" style="20" customWidth="1"/>
    <col min="992" max="992" width="11.42578125" style="20"/>
    <col min="993" max="993" width="17.5703125" style="20" customWidth="1"/>
    <col min="994" max="994" width="11.5703125" style="20" customWidth="1"/>
    <col min="995" max="998" width="11.42578125" style="20"/>
    <col min="999" max="999" width="22.5703125" style="20" customWidth="1"/>
    <col min="1000" max="1000" width="14" style="20" customWidth="1"/>
    <col min="1001" max="1001" width="1.7109375" style="20" customWidth="1"/>
    <col min="1002" max="1246" width="11.42578125" style="20"/>
    <col min="1247" max="1247" width="4.42578125" style="20" customWidth="1"/>
    <col min="1248" max="1248" width="11.42578125" style="20"/>
    <col min="1249" max="1249" width="17.5703125" style="20" customWidth="1"/>
    <col min="1250" max="1250" width="11.5703125" style="20" customWidth="1"/>
    <col min="1251" max="1254" width="11.42578125" style="20"/>
    <col min="1255" max="1255" width="22.5703125" style="20" customWidth="1"/>
    <col min="1256" max="1256" width="14" style="20" customWidth="1"/>
    <col min="1257" max="1257" width="1.7109375" style="20" customWidth="1"/>
    <col min="1258" max="1502" width="11.42578125" style="20"/>
    <col min="1503" max="1503" width="4.42578125" style="20" customWidth="1"/>
    <col min="1504" max="1504" width="11.42578125" style="20"/>
    <col min="1505" max="1505" width="17.5703125" style="20" customWidth="1"/>
    <col min="1506" max="1506" width="11.5703125" style="20" customWidth="1"/>
    <col min="1507" max="1510" width="11.42578125" style="20"/>
    <col min="1511" max="1511" width="22.5703125" style="20" customWidth="1"/>
    <col min="1512" max="1512" width="14" style="20" customWidth="1"/>
    <col min="1513" max="1513" width="1.7109375" style="20" customWidth="1"/>
    <col min="1514" max="1758" width="11.42578125" style="20"/>
    <col min="1759" max="1759" width="4.42578125" style="20" customWidth="1"/>
    <col min="1760" max="1760" width="11.42578125" style="20"/>
    <col min="1761" max="1761" width="17.5703125" style="20" customWidth="1"/>
    <col min="1762" max="1762" width="11.5703125" style="20" customWidth="1"/>
    <col min="1763" max="1766" width="11.42578125" style="20"/>
    <col min="1767" max="1767" width="22.5703125" style="20" customWidth="1"/>
    <col min="1768" max="1768" width="14" style="20" customWidth="1"/>
    <col min="1769" max="1769" width="1.7109375" style="20" customWidth="1"/>
    <col min="1770" max="2014" width="11.42578125" style="20"/>
    <col min="2015" max="2015" width="4.42578125" style="20" customWidth="1"/>
    <col min="2016" max="2016" width="11.42578125" style="20"/>
    <col min="2017" max="2017" width="17.5703125" style="20" customWidth="1"/>
    <col min="2018" max="2018" width="11.5703125" style="20" customWidth="1"/>
    <col min="2019" max="2022" width="11.42578125" style="20"/>
    <col min="2023" max="2023" width="22.5703125" style="20" customWidth="1"/>
    <col min="2024" max="2024" width="14" style="20" customWidth="1"/>
    <col min="2025" max="2025" width="1.7109375" style="20" customWidth="1"/>
    <col min="2026" max="2270" width="11.42578125" style="20"/>
    <col min="2271" max="2271" width="4.42578125" style="20" customWidth="1"/>
    <col min="2272" max="2272" width="11.42578125" style="20"/>
    <col min="2273" max="2273" width="17.5703125" style="20" customWidth="1"/>
    <col min="2274" max="2274" width="11.5703125" style="20" customWidth="1"/>
    <col min="2275" max="2278" width="11.42578125" style="20"/>
    <col min="2279" max="2279" width="22.5703125" style="20" customWidth="1"/>
    <col min="2280" max="2280" width="14" style="20" customWidth="1"/>
    <col min="2281" max="2281" width="1.7109375" style="20" customWidth="1"/>
    <col min="2282" max="2526" width="11.42578125" style="20"/>
    <col min="2527" max="2527" width="4.42578125" style="20" customWidth="1"/>
    <col min="2528" max="2528" width="11.42578125" style="20"/>
    <col min="2529" max="2529" width="17.5703125" style="20" customWidth="1"/>
    <col min="2530" max="2530" width="11.5703125" style="20" customWidth="1"/>
    <col min="2531" max="2534" width="11.42578125" style="20"/>
    <col min="2535" max="2535" width="22.5703125" style="20" customWidth="1"/>
    <col min="2536" max="2536" width="14" style="20" customWidth="1"/>
    <col min="2537" max="2537" width="1.7109375" style="20" customWidth="1"/>
    <col min="2538" max="2782" width="11.42578125" style="20"/>
    <col min="2783" max="2783" width="4.42578125" style="20" customWidth="1"/>
    <col min="2784" max="2784" width="11.42578125" style="20"/>
    <col min="2785" max="2785" width="17.5703125" style="20" customWidth="1"/>
    <col min="2786" max="2786" width="11.5703125" style="20" customWidth="1"/>
    <col min="2787" max="2790" width="11.42578125" style="20"/>
    <col min="2791" max="2791" width="22.5703125" style="20" customWidth="1"/>
    <col min="2792" max="2792" width="14" style="20" customWidth="1"/>
    <col min="2793" max="2793" width="1.7109375" style="20" customWidth="1"/>
    <col min="2794" max="3038" width="11.42578125" style="20"/>
    <col min="3039" max="3039" width="4.42578125" style="20" customWidth="1"/>
    <col min="3040" max="3040" width="11.42578125" style="20"/>
    <col min="3041" max="3041" width="17.5703125" style="20" customWidth="1"/>
    <col min="3042" max="3042" width="11.5703125" style="20" customWidth="1"/>
    <col min="3043" max="3046" width="11.42578125" style="20"/>
    <col min="3047" max="3047" width="22.5703125" style="20" customWidth="1"/>
    <col min="3048" max="3048" width="14" style="20" customWidth="1"/>
    <col min="3049" max="3049" width="1.7109375" style="20" customWidth="1"/>
    <col min="3050" max="3294" width="11.42578125" style="20"/>
    <col min="3295" max="3295" width="4.42578125" style="20" customWidth="1"/>
    <col min="3296" max="3296" width="11.42578125" style="20"/>
    <col min="3297" max="3297" width="17.5703125" style="20" customWidth="1"/>
    <col min="3298" max="3298" width="11.5703125" style="20" customWidth="1"/>
    <col min="3299" max="3302" width="11.42578125" style="20"/>
    <col min="3303" max="3303" width="22.5703125" style="20" customWidth="1"/>
    <col min="3304" max="3304" width="14" style="20" customWidth="1"/>
    <col min="3305" max="3305" width="1.7109375" style="20" customWidth="1"/>
    <col min="3306" max="3550" width="11.42578125" style="20"/>
    <col min="3551" max="3551" width="4.42578125" style="20" customWidth="1"/>
    <col min="3552" max="3552" width="11.42578125" style="20"/>
    <col min="3553" max="3553" width="17.5703125" style="20" customWidth="1"/>
    <col min="3554" max="3554" width="11.5703125" style="20" customWidth="1"/>
    <col min="3555" max="3558" width="11.42578125" style="20"/>
    <col min="3559" max="3559" width="22.5703125" style="20" customWidth="1"/>
    <col min="3560" max="3560" width="14" style="20" customWidth="1"/>
    <col min="3561" max="3561" width="1.7109375" style="20" customWidth="1"/>
    <col min="3562" max="3806" width="11.42578125" style="20"/>
    <col min="3807" max="3807" width="4.42578125" style="20" customWidth="1"/>
    <col min="3808" max="3808" width="11.42578125" style="20"/>
    <col min="3809" max="3809" width="17.5703125" style="20" customWidth="1"/>
    <col min="3810" max="3810" width="11.5703125" style="20" customWidth="1"/>
    <col min="3811" max="3814" width="11.42578125" style="20"/>
    <col min="3815" max="3815" width="22.5703125" style="20" customWidth="1"/>
    <col min="3816" max="3816" width="14" style="20" customWidth="1"/>
    <col min="3817" max="3817" width="1.7109375" style="20" customWidth="1"/>
    <col min="3818" max="4062" width="11.42578125" style="20"/>
    <col min="4063" max="4063" width="4.42578125" style="20" customWidth="1"/>
    <col min="4064" max="4064" width="11.42578125" style="20"/>
    <col min="4065" max="4065" width="17.5703125" style="20" customWidth="1"/>
    <col min="4066" max="4066" width="11.5703125" style="20" customWidth="1"/>
    <col min="4067" max="4070" width="11.42578125" style="20"/>
    <col min="4071" max="4071" width="22.5703125" style="20" customWidth="1"/>
    <col min="4072" max="4072" width="14" style="20" customWidth="1"/>
    <col min="4073" max="4073" width="1.7109375" style="20" customWidth="1"/>
    <col min="4074" max="4318" width="11.42578125" style="20"/>
    <col min="4319" max="4319" width="4.42578125" style="20" customWidth="1"/>
    <col min="4320" max="4320" width="11.42578125" style="20"/>
    <col min="4321" max="4321" width="17.5703125" style="20" customWidth="1"/>
    <col min="4322" max="4322" width="11.5703125" style="20" customWidth="1"/>
    <col min="4323" max="4326" width="11.42578125" style="20"/>
    <col min="4327" max="4327" width="22.5703125" style="20" customWidth="1"/>
    <col min="4328" max="4328" width="14" style="20" customWidth="1"/>
    <col min="4329" max="4329" width="1.7109375" style="20" customWidth="1"/>
    <col min="4330" max="4574" width="11.42578125" style="20"/>
    <col min="4575" max="4575" width="4.42578125" style="20" customWidth="1"/>
    <col min="4576" max="4576" width="11.42578125" style="20"/>
    <col min="4577" max="4577" width="17.5703125" style="20" customWidth="1"/>
    <col min="4578" max="4578" width="11.5703125" style="20" customWidth="1"/>
    <col min="4579" max="4582" width="11.42578125" style="20"/>
    <col min="4583" max="4583" width="22.5703125" style="20" customWidth="1"/>
    <col min="4584" max="4584" width="14" style="20" customWidth="1"/>
    <col min="4585" max="4585" width="1.7109375" style="20" customWidth="1"/>
    <col min="4586" max="4830" width="11.42578125" style="20"/>
    <col min="4831" max="4831" width="4.42578125" style="20" customWidth="1"/>
    <col min="4832" max="4832" width="11.42578125" style="20"/>
    <col min="4833" max="4833" width="17.5703125" style="20" customWidth="1"/>
    <col min="4834" max="4834" width="11.5703125" style="20" customWidth="1"/>
    <col min="4835" max="4838" width="11.42578125" style="20"/>
    <col min="4839" max="4839" width="22.5703125" style="20" customWidth="1"/>
    <col min="4840" max="4840" width="14" style="20" customWidth="1"/>
    <col min="4841" max="4841" width="1.7109375" style="20" customWidth="1"/>
    <col min="4842" max="5086" width="11.42578125" style="20"/>
    <col min="5087" max="5087" width="4.42578125" style="20" customWidth="1"/>
    <col min="5088" max="5088" width="11.42578125" style="20"/>
    <col min="5089" max="5089" width="17.5703125" style="20" customWidth="1"/>
    <col min="5090" max="5090" width="11.5703125" style="20" customWidth="1"/>
    <col min="5091" max="5094" width="11.42578125" style="20"/>
    <col min="5095" max="5095" width="22.5703125" style="20" customWidth="1"/>
    <col min="5096" max="5096" width="14" style="20" customWidth="1"/>
    <col min="5097" max="5097" width="1.7109375" style="20" customWidth="1"/>
    <col min="5098" max="5342" width="11.42578125" style="20"/>
    <col min="5343" max="5343" width="4.42578125" style="20" customWidth="1"/>
    <col min="5344" max="5344" width="11.42578125" style="20"/>
    <col min="5345" max="5345" width="17.5703125" style="20" customWidth="1"/>
    <col min="5346" max="5346" width="11.5703125" style="20" customWidth="1"/>
    <col min="5347" max="5350" width="11.42578125" style="20"/>
    <col min="5351" max="5351" width="22.5703125" style="20" customWidth="1"/>
    <col min="5352" max="5352" width="14" style="20" customWidth="1"/>
    <col min="5353" max="5353" width="1.7109375" style="20" customWidth="1"/>
    <col min="5354" max="5598" width="11.42578125" style="20"/>
    <col min="5599" max="5599" width="4.42578125" style="20" customWidth="1"/>
    <col min="5600" max="5600" width="11.42578125" style="20"/>
    <col min="5601" max="5601" width="17.5703125" style="20" customWidth="1"/>
    <col min="5602" max="5602" width="11.5703125" style="20" customWidth="1"/>
    <col min="5603" max="5606" width="11.42578125" style="20"/>
    <col min="5607" max="5607" width="22.5703125" style="20" customWidth="1"/>
    <col min="5608" max="5608" width="14" style="20" customWidth="1"/>
    <col min="5609" max="5609" width="1.7109375" style="20" customWidth="1"/>
    <col min="5610" max="5854" width="11.42578125" style="20"/>
    <col min="5855" max="5855" width="4.42578125" style="20" customWidth="1"/>
    <col min="5856" max="5856" width="11.42578125" style="20"/>
    <col min="5857" max="5857" width="17.5703125" style="20" customWidth="1"/>
    <col min="5858" max="5858" width="11.5703125" style="20" customWidth="1"/>
    <col min="5859" max="5862" width="11.42578125" style="20"/>
    <col min="5863" max="5863" width="22.5703125" style="20" customWidth="1"/>
    <col min="5864" max="5864" width="14" style="20" customWidth="1"/>
    <col min="5865" max="5865" width="1.7109375" style="20" customWidth="1"/>
    <col min="5866" max="6110" width="11.42578125" style="20"/>
    <col min="6111" max="6111" width="4.42578125" style="20" customWidth="1"/>
    <col min="6112" max="6112" width="11.42578125" style="20"/>
    <col min="6113" max="6113" width="17.5703125" style="20" customWidth="1"/>
    <col min="6114" max="6114" width="11.5703125" style="20" customWidth="1"/>
    <col min="6115" max="6118" width="11.42578125" style="20"/>
    <col min="6119" max="6119" width="22.5703125" style="20" customWidth="1"/>
    <col min="6120" max="6120" width="14" style="20" customWidth="1"/>
    <col min="6121" max="6121" width="1.7109375" style="20" customWidth="1"/>
    <col min="6122" max="6366" width="11.42578125" style="20"/>
    <col min="6367" max="6367" width="4.42578125" style="20" customWidth="1"/>
    <col min="6368" max="6368" width="11.42578125" style="20"/>
    <col min="6369" max="6369" width="17.5703125" style="20" customWidth="1"/>
    <col min="6370" max="6370" width="11.5703125" style="20" customWidth="1"/>
    <col min="6371" max="6374" width="11.42578125" style="20"/>
    <col min="6375" max="6375" width="22.5703125" style="20" customWidth="1"/>
    <col min="6376" max="6376" width="14" style="20" customWidth="1"/>
    <col min="6377" max="6377" width="1.7109375" style="20" customWidth="1"/>
    <col min="6378" max="6622" width="11.42578125" style="20"/>
    <col min="6623" max="6623" width="4.42578125" style="20" customWidth="1"/>
    <col min="6624" max="6624" width="11.42578125" style="20"/>
    <col min="6625" max="6625" width="17.5703125" style="20" customWidth="1"/>
    <col min="6626" max="6626" width="11.5703125" style="20" customWidth="1"/>
    <col min="6627" max="6630" width="11.42578125" style="20"/>
    <col min="6631" max="6631" width="22.5703125" style="20" customWidth="1"/>
    <col min="6632" max="6632" width="14" style="20" customWidth="1"/>
    <col min="6633" max="6633" width="1.7109375" style="20" customWidth="1"/>
    <col min="6634" max="6878" width="11.42578125" style="20"/>
    <col min="6879" max="6879" width="4.42578125" style="20" customWidth="1"/>
    <col min="6880" max="6880" width="11.42578125" style="20"/>
    <col min="6881" max="6881" width="17.5703125" style="20" customWidth="1"/>
    <col min="6882" max="6882" width="11.5703125" style="20" customWidth="1"/>
    <col min="6883" max="6886" width="11.42578125" style="20"/>
    <col min="6887" max="6887" width="22.5703125" style="20" customWidth="1"/>
    <col min="6888" max="6888" width="14" style="20" customWidth="1"/>
    <col min="6889" max="6889" width="1.7109375" style="20" customWidth="1"/>
    <col min="6890" max="7134" width="11.42578125" style="20"/>
    <col min="7135" max="7135" width="4.42578125" style="20" customWidth="1"/>
    <col min="7136" max="7136" width="11.42578125" style="20"/>
    <col min="7137" max="7137" width="17.5703125" style="20" customWidth="1"/>
    <col min="7138" max="7138" width="11.5703125" style="20" customWidth="1"/>
    <col min="7139" max="7142" width="11.42578125" style="20"/>
    <col min="7143" max="7143" width="22.5703125" style="20" customWidth="1"/>
    <col min="7144" max="7144" width="14" style="20" customWidth="1"/>
    <col min="7145" max="7145" width="1.7109375" style="20" customWidth="1"/>
    <col min="7146" max="7390" width="11.42578125" style="20"/>
    <col min="7391" max="7391" width="4.42578125" style="20" customWidth="1"/>
    <col min="7392" max="7392" width="11.42578125" style="20"/>
    <col min="7393" max="7393" width="17.5703125" style="20" customWidth="1"/>
    <col min="7394" max="7394" width="11.5703125" style="20" customWidth="1"/>
    <col min="7395" max="7398" width="11.42578125" style="20"/>
    <col min="7399" max="7399" width="22.5703125" style="20" customWidth="1"/>
    <col min="7400" max="7400" width="14" style="20" customWidth="1"/>
    <col min="7401" max="7401" width="1.7109375" style="20" customWidth="1"/>
    <col min="7402" max="7646" width="11.42578125" style="20"/>
    <col min="7647" max="7647" width="4.42578125" style="20" customWidth="1"/>
    <col min="7648" max="7648" width="11.42578125" style="20"/>
    <col min="7649" max="7649" width="17.5703125" style="20" customWidth="1"/>
    <col min="7650" max="7650" width="11.5703125" style="20" customWidth="1"/>
    <col min="7651" max="7654" width="11.42578125" style="20"/>
    <col min="7655" max="7655" width="22.5703125" style="20" customWidth="1"/>
    <col min="7656" max="7656" width="14" style="20" customWidth="1"/>
    <col min="7657" max="7657" width="1.7109375" style="20" customWidth="1"/>
    <col min="7658" max="7902" width="11.42578125" style="20"/>
    <col min="7903" max="7903" width="4.42578125" style="20" customWidth="1"/>
    <col min="7904" max="7904" width="11.42578125" style="20"/>
    <col min="7905" max="7905" width="17.5703125" style="20" customWidth="1"/>
    <col min="7906" max="7906" width="11.5703125" style="20" customWidth="1"/>
    <col min="7907" max="7910" width="11.42578125" style="20"/>
    <col min="7911" max="7911" width="22.5703125" style="20" customWidth="1"/>
    <col min="7912" max="7912" width="14" style="20" customWidth="1"/>
    <col min="7913" max="7913" width="1.7109375" style="20" customWidth="1"/>
    <col min="7914" max="8158" width="11.42578125" style="20"/>
    <col min="8159" max="8159" width="4.42578125" style="20" customWidth="1"/>
    <col min="8160" max="8160" width="11.42578125" style="20"/>
    <col min="8161" max="8161" width="17.5703125" style="20" customWidth="1"/>
    <col min="8162" max="8162" width="11.5703125" style="20" customWidth="1"/>
    <col min="8163" max="8166" width="11.42578125" style="20"/>
    <col min="8167" max="8167" width="22.5703125" style="20" customWidth="1"/>
    <col min="8168" max="8168" width="14" style="20" customWidth="1"/>
    <col min="8169" max="8169" width="1.7109375" style="20" customWidth="1"/>
    <col min="8170" max="8414" width="11.42578125" style="20"/>
    <col min="8415" max="8415" width="4.42578125" style="20" customWidth="1"/>
    <col min="8416" max="8416" width="11.42578125" style="20"/>
    <col min="8417" max="8417" width="17.5703125" style="20" customWidth="1"/>
    <col min="8418" max="8418" width="11.5703125" style="20" customWidth="1"/>
    <col min="8419" max="8422" width="11.42578125" style="20"/>
    <col min="8423" max="8423" width="22.5703125" style="20" customWidth="1"/>
    <col min="8424" max="8424" width="14" style="20" customWidth="1"/>
    <col min="8425" max="8425" width="1.7109375" style="20" customWidth="1"/>
    <col min="8426" max="8670" width="11.42578125" style="20"/>
    <col min="8671" max="8671" width="4.42578125" style="20" customWidth="1"/>
    <col min="8672" max="8672" width="11.42578125" style="20"/>
    <col min="8673" max="8673" width="17.5703125" style="20" customWidth="1"/>
    <col min="8674" max="8674" width="11.5703125" style="20" customWidth="1"/>
    <col min="8675" max="8678" width="11.42578125" style="20"/>
    <col min="8679" max="8679" width="22.5703125" style="20" customWidth="1"/>
    <col min="8680" max="8680" width="14" style="20" customWidth="1"/>
    <col min="8681" max="8681" width="1.7109375" style="20" customWidth="1"/>
    <col min="8682" max="8926" width="11.42578125" style="20"/>
    <col min="8927" max="8927" width="4.42578125" style="20" customWidth="1"/>
    <col min="8928" max="8928" width="11.42578125" style="20"/>
    <col min="8929" max="8929" width="17.5703125" style="20" customWidth="1"/>
    <col min="8930" max="8930" width="11.5703125" style="20" customWidth="1"/>
    <col min="8931" max="8934" width="11.42578125" style="20"/>
    <col min="8935" max="8935" width="22.5703125" style="20" customWidth="1"/>
    <col min="8936" max="8936" width="14" style="20" customWidth="1"/>
    <col min="8937" max="8937" width="1.7109375" style="20" customWidth="1"/>
    <col min="8938" max="9182" width="11.42578125" style="20"/>
    <col min="9183" max="9183" width="4.42578125" style="20" customWidth="1"/>
    <col min="9184" max="9184" width="11.42578125" style="20"/>
    <col min="9185" max="9185" width="17.5703125" style="20" customWidth="1"/>
    <col min="9186" max="9186" width="11.5703125" style="20" customWidth="1"/>
    <col min="9187" max="9190" width="11.42578125" style="20"/>
    <col min="9191" max="9191" width="22.5703125" style="20" customWidth="1"/>
    <col min="9192" max="9192" width="14" style="20" customWidth="1"/>
    <col min="9193" max="9193" width="1.7109375" style="20" customWidth="1"/>
    <col min="9194" max="9438" width="11.42578125" style="20"/>
    <col min="9439" max="9439" width="4.42578125" style="20" customWidth="1"/>
    <col min="9440" max="9440" width="11.42578125" style="20"/>
    <col min="9441" max="9441" width="17.5703125" style="20" customWidth="1"/>
    <col min="9442" max="9442" width="11.5703125" style="20" customWidth="1"/>
    <col min="9443" max="9446" width="11.42578125" style="20"/>
    <col min="9447" max="9447" width="22.5703125" style="20" customWidth="1"/>
    <col min="9448" max="9448" width="14" style="20" customWidth="1"/>
    <col min="9449" max="9449" width="1.7109375" style="20" customWidth="1"/>
    <col min="9450" max="9694" width="11.42578125" style="20"/>
    <col min="9695" max="9695" width="4.42578125" style="20" customWidth="1"/>
    <col min="9696" max="9696" width="11.42578125" style="20"/>
    <col min="9697" max="9697" width="17.5703125" style="20" customWidth="1"/>
    <col min="9698" max="9698" width="11.5703125" style="20" customWidth="1"/>
    <col min="9699" max="9702" width="11.42578125" style="20"/>
    <col min="9703" max="9703" width="22.5703125" style="20" customWidth="1"/>
    <col min="9704" max="9704" width="14" style="20" customWidth="1"/>
    <col min="9705" max="9705" width="1.7109375" style="20" customWidth="1"/>
    <col min="9706" max="9950" width="11.42578125" style="20"/>
    <col min="9951" max="9951" width="4.42578125" style="20" customWidth="1"/>
    <col min="9952" max="9952" width="11.42578125" style="20"/>
    <col min="9953" max="9953" width="17.5703125" style="20" customWidth="1"/>
    <col min="9954" max="9954" width="11.5703125" style="20" customWidth="1"/>
    <col min="9955" max="9958" width="11.42578125" style="20"/>
    <col min="9959" max="9959" width="22.5703125" style="20" customWidth="1"/>
    <col min="9960" max="9960" width="14" style="20" customWidth="1"/>
    <col min="9961" max="9961" width="1.7109375" style="20" customWidth="1"/>
    <col min="9962" max="10206" width="11.42578125" style="20"/>
    <col min="10207" max="10207" width="4.42578125" style="20" customWidth="1"/>
    <col min="10208" max="10208" width="11.42578125" style="20"/>
    <col min="10209" max="10209" width="17.5703125" style="20" customWidth="1"/>
    <col min="10210" max="10210" width="11.5703125" style="20" customWidth="1"/>
    <col min="10211" max="10214" width="11.42578125" style="20"/>
    <col min="10215" max="10215" width="22.5703125" style="20" customWidth="1"/>
    <col min="10216" max="10216" width="14" style="20" customWidth="1"/>
    <col min="10217" max="10217" width="1.7109375" style="20" customWidth="1"/>
    <col min="10218" max="10462" width="11.42578125" style="20"/>
    <col min="10463" max="10463" width="4.42578125" style="20" customWidth="1"/>
    <col min="10464" max="10464" width="11.42578125" style="20"/>
    <col min="10465" max="10465" width="17.5703125" style="20" customWidth="1"/>
    <col min="10466" max="10466" width="11.5703125" style="20" customWidth="1"/>
    <col min="10467" max="10470" width="11.42578125" style="20"/>
    <col min="10471" max="10471" width="22.5703125" style="20" customWidth="1"/>
    <col min="10472" max="10472" width="14" style="20" customWidth="1"/>
    <col min="10473" max="10473" width="1.7109375" style="20" customWidth="1"/>
    <col min="10474" max="10718" width="11.42578125" style="20"/>
    <col min="10719" max="10719" width="4.42578125" style="20" customWidth="1"/>
    <col min="10720" max="10720" width="11.42578125" style="20"/>
    <col min="10721" max="10721" width="17.5703125" style="20" customWidth="1"/>
    <col min="10722" max="10722" width="11.5703125" style="20" customWidth="1"/>
    <col min="10723" max="10726" width="11.42578125" style="20"/>
    <col min="10727" max="10727" width="22.5703125" style="20" customWidth="1"/>
    <col min="10728" max="10728" width="14" style="20" customWidth="1"/>
    <col min="10729" max="10729" width="1.7109375" style="20" customWidth="1"/>
    <col min="10730" max="10974" width="11.42578125" style="20"/>
    <col min="10975" max="10975" width="4.42578125" style="20" customWidth="1"/>
    <col min="10976" max="10976" width="11.42578125" style="20"/>
    <col min="10977" max="10977" width="17.5703125" style="20" customWidth="1"/>
    <col min="10978" max="10978" width="11.5703125" style="20" customWidth="1"/>
    <col min="10979" max="10982" width="11.42578125" style="20"/>
    <col min="10983" max="10983" width="22.5703125" style="20" customWidth="1"/>
    <col min="10984" max="10984" width="14" style="20" customWidth="1"/>
    <col min="10985" max="10985" width="1.7109375" style="20" customWidth="1"/>
    <col min="10986" max="11230" width="11.42578125" style="20"/>
    <col min="11231" max="11231" width="4.42578125" style="20" customWidth="1"/>
    <col min="11232" max="11232" width="11.42578125" style="20"/>
    <col min="11233" max="11233" width="17.5703125" style="20" customWidth="1"/>
    <col min="11234" max="11234" width="11.5703125" style="20" customWidth="1"/>
    <col min="11235" max="11238" width="11.42578125" style="20"/>
    <col min="11239" max="11239" width="22.5703125" style="20" customWidth="1"/>
    <col min="11240" max="11240" width="14" style="20" customWidth="1"/>
    <col min="11241" max="11241" width="1.7109375" style="20" customWidth="1"/>
    <col min="11242" max="11486" width="11.42578125" style="20"/>
    <col min="11487" max="11487" width="4.42578125" style="20" customWidth="1"/>
    <col min="11488" max="11488" width="11.42578125" style="20"/>
    <col min="11489" max="11489" width="17.5703125" style="20" customWidth="1"/>
    <col min="11490" max="11490" width="11.5703125" style="20" customWidth="1"/>
    <col min="11491" max="11494" width="11.42578125" style="20"/>
    <col min="11495" max="11495" width="22.5703125" style="20" customWidth="1"/>
    <col min="11496" max="11496" width="14" style="20" customWidth="1"/>
    <col min="11497" max="11497" width="1.7109375" style="20" customWidth="1"/>
    <col min="11498" max="11742" width="11.42578125" style="20"/>
    <col min="11743" max="11743" width="4.42578125" style="20" customWidth="1"/>
    <col min="11744" max="11744" width="11.42578125" style="20"/>
    <col min="11745" max="11745" width="17.5703125" style="20" customWidth="1"/>
    <col min="11746" max="11746" width="11.5703125" style="20" customWidth="1"/>
    <col min="11747" max="11750" width="11.42578125" style="20"/>
    <col min="11751" max="11751" width="22.5703125" style="20" customWidth="1"/>
    <col min="11752" max="11752" width="14" style="20" customWidth="1"/>
    <col min="11753" max="11753" width="1.7109375" style="20" customWidth="1"/>
    <col min="11754" max="11998" width="11.42578125" style="20"/>
    <col min="11999" max="11999" width="4.42578125" style="20" customWidth="1"/>
    <col min="12000" max="12000" width="11.42578125" style="20"/>
    <col min="12001" max="12001" width="17.5703125" style="20" customWidth="1"/>
    <col min="12002" max="12002" width="11.5703125" style="20" customWidth="1"/>
    <col min="12003" max="12006" width="11.42578125" style="20"/>
    <col min="12007" max="12007" width="22.5703125" style="20" customWidth="1"/>
    <col min="12008" max="12008" width="14" style="20" customWidth="1"/>
    <col min="12009" max="12009" width="1.7109375" style="20" customWidth="1"/>
    <col min="12010" max="12254" width="11.42578125" style="20"/>
    <col min="12255" max="12255" width="4.42578125" style="20" customWidth="1"/>
    <col min="12256" max="12256" width="11.42578125" style="20"/>
    <col min="12257" max="12257" width="17.5703125" style="20" customWidth="1"/>
    <col min="12258" max="12258" width="11.5703125" style="20" customWidth="1"/>
    <col min="12259" max="12262" width="11.42578125" style="20"/>
    <col min="12263" max="12263" width="22.5703125" style="20" customWidth="1"/>
    <col min="12264" max="12264" width="14" style="20" customWidth="1"/>
    <col min="12265" max="12265" width="1.7109375" style="20" customWidth="1"/>
    <col min="12266" max="12510" width="11.42578125" style="20"/>
    <col min="12511" max="12511" width="4.42578125" style="20" customWidth="1"/>
    <col min="12512" max="12512" width="11.42578125" style="20"/>
    <col min="12513" max="12513" width="17.5703125" style="20" customWidth="1"/>
    <col min="12514" max="12514" width="11.5703125" style="20" customWidth="1"/>
    <col min="12515" max="12518" width="11.42578125" style="20"/>
    <col min="12519" max="12519" width="22.5703125" style="20" customWidth="1"/>
    <col min="12520" max="12520" width="14" style="20" customWidth="1"/>
    <col min="12521" max="12521" width="1.7109375" style="20" customWidth="1"/>
    <col min="12522" max="12766" width="11.42578125" style="20"/>
    <col min="12767" max="12767" width="4.42578125" style="20" customWidth="1"/>
    <col min="12768" max="12768" width="11.42578125" style="20"/>
    <col min="12769" max="12769" width="17.5703125" style="20" customWidth="1"/>
    <col min="12770" max="12770" width="11.5703125" style="20" customWidth="1"/>
    <col min="12771" max="12774" width="11.42578125" style="20"/>
    <col min="12775" max="12775" width="22.5703125" style="20" customWidth="1"/>
    <col min="12776" max="12776" width="14" style="20" customWidth="1"/>
    <col min="12777" max="12777" width="1.7109375" style="20" customWidth="1"/>
    <col min="12778" max="13022" width="11.42578125" style="20"/>
    <col min="13023" max="13023" width="4.42578125" style="20" customWidth="1"/>
    <col min="13024" max="13024" width="11.42578125" style="20"/>
    <col min="13025" max="13025" width="17.5703125" style="20" customWidth="1"/>
    <col min="13026" max="13026" width="11.5703125" style="20" customWidth="1"/>
    <col min="13027" max="13030" width="11.42578125" style="20"/>
    <col min="13031" max="13031" width="22.5703125" style="20" customWidth="1"/>
    <col min="13032" max="13032" width="14" style="20" customWidth="1"/>
    <col min="13033" max="13033" width="1.7109375" style="20" customWidth="1"/>
    <col min="13034" max="13278" width="11.42578125" style="20"/>
    <col min="13279" max="13279" width="4.42578125" style="20" customWidth="1"/>
    <col min="13280" max="13280" width="11.42578125" style="20"/>
    <col min="13281" max="13281" width="17.5703125" style="20" customWidth="1"/>
    <col min="13282" max="13282" width="11.5703125" style="20" customWidth="1"/>
    <col min="13283" max="13286" width="11.42578125" style="20"/>
    <col min="13287" max="13287" width="22.5703125" style="20" customWidth="1"/>
    <col min="13288" max="13288" width="14" style="20" customWidth="1"/>
    <col min="13289" max="13289" width="1.7109375" style="20" customWidth="1"/>
    <col min="13290" max="13534" width="11.42578125" style="20"/>
    <col min="13535" max="13535" width="4.42578125" style="20" customWidth="1"/>
    <col min="13536" max="13536" width="11.42578125" style="20"/>
    <col min="13537" max="13537" width="17.5703125" style="20" customWidth="1"/>
    <col min="13538" max="13538" width="11.5703125" style="20" customWidth="1"/>
    <col min="13539" max="13542" width="11.42578125" style="20"/>
    <col min="13543" max="13543" width="22.5703125" style="20" customWidth="1"/>
    <col min="13544" max="13544" width="14" style="20" customWidth="1"/>
    <col min="13545" max="13545" width="1.7109375" style="20" customWidth="1"/>
    <col min="13546" max="13790" width="11.42578125" style="20"/>
    <col min="13791" max="13791" width="4.42578125" style="20" customWidth="1"/>
    <col min="13792" max="13792" width="11.42578125" style="20"/>
    <col min="13793" max="13793" width="17.5703125" style="20" customWidth="1"/>
    <col min="13794" max="13794" width="11.5703125" style="20" customWidth="1"/>
    <col min="13795" max="13798" width="11.42578125" style="20"/>
    <col min="13799" max="13799" width="22.5703125" style="20" customWidth="1"/>
    <col min="13800" max="13800" width="14" style="20" customWidth="1"/>
    <col min="13801" max="13801" width="1.7109375" style="20" customWidth="1"/>
    <col min="13802" max="14046" width="11.42578125" style="20"/>
    <col min="14047" max="14047" width="4.42578125" style="20" customWidth="1"/>
    <col min="14048" max="14048" width="11.42578125" style="20"/>
    <col min="14049" max="14049" width="17.5703125" style="20" customWidth="1"/>
    <col min="14050" max="14050" width="11.5703125" style="20" customWidth="1"/>
    <col min="14051" max="14054" width="11.42578125" style="20"/>
    <col min="14055" max="14055" width="22.5703125" style="20" customWidth="1"/>
    <col min="14056" max="14056" width="14" style="20" customWidth="1"/>
    <col min="14057" max="14057" width="1.7109375" style="20" customWidth="1"/>
    <col min="14058" max="14302" width="11.42578125" style="20"/>
    <col min="14303" max="14303" width="4.42578125" style="20" customWidth="1"/>
    <col min="14304" max="14304" width="11.42578125" style="20"/>
    <col min="14305" max="14305" width="17.5703125" style="20" customWidth="1"/>
    <col min="14306" max="14306" width="11.5703125" style="20" customWidth="1"/>
    <col min="14307" max="14310" width="11.42578125" style="20"/>
    <col min="14311" max="14311" width="22.5703125" style="20" customWidth="1"/>
    <col min="14312" max="14312" width="14" style="20" customWidth="1"/>
    <col min="14313" max="14313" width="1.7109375" style="20" customWidth="1"/>
    <col min="14314" max="14558" width="11.42578125" style="20"/>
    <col min="14559" max="14559" width="4.42578125" style="20" customWidth="1"/>
    <col min="14560" max="14560" width="11.42578125" style="20"/>
    <col min="14561" max="14561" width="17.5703125" style="20" customWidth="1"/>
    <col min="14562" max="14562" width="11.5703125" style="20" customWidth="1"/>
    <col min="14563" max="14566" width="11.42578125" style="20"/>
    <col min="14567" max="14567" width="22.5703125" style="20" customWidth="1"/>
    <col min="14568" max="14568" width="14" style="20" customWidth="1"/>
    <col min="14569" max="14569" width="1.7109375" style="20" customWidth="1"/>
    <col min="14570" max="14814" width="11.42578125" style="20"/>
    <col min="14815" max="14815" width="4.42578125" style="20" customWidth="1"/>
    <col min="14816" max="14816" width="11.42578125" style="20"/>
    <col min="14817" max="14817" width="17.5703125" style="20" customWidth="1"/>
    <col min="14818" max="14818" width="11.5703125" style="20" customWidth="1"/>
    <col min="14819" max="14822" width="11.42578125" style="20"/>
    <col min="14823" max="14823" width="22.5703125" style="20" customWidth="1"/>
    <col min="14824" max="14824" width="14" style="20" customWidth="1"/>
    <col min="14825" max="14825" width="1.7109375" style="20" customWidth="1"/>
    <col min="14826" max="15070" width="11.42578125" style="20"/>
    <col min="15071" max="15071" width="4.42578125" style="20" customWidth="1"/>
    <col min="15072" max="15072" width="11.42578125" style="20"/>
    <col min="15073" max="15073" width="17.5703125" style="20" customWidth="1"/>
    <col min="15074" max="15074" width="11.5703125" style="20" customWidth="1"/>
    <col min="15075" max="15078" width="11.42578125" style="20"/>
    <col min="15079" max="15079" width="22.5703125" style="20" customWidth="1"/>
    <col min="15080" max="15080" width="14" style="20" customWidth="1"/>
    <col min="15081" max="15081" width="1.7109375" style="20" customWidth="1"/>
    <col min="15082" max="15326" width="11.42578125" style="20"/>
    <col min="15327" max="15327" width="4.42578125" style="20" customWidth="1"/>
    <col min="15328" max="15328" width="11.42578125" style="20"/>
    <col min="15329" max="15329" width="17.5703125" style="20" customWidth="1"/>
    <col min="15330" max="15330" width="11.5703125" style="20" customWidth="1"/>
    <col min="15331" max="15334" width="11.42578125" style="20"/>
    <col min="15335" max="15335" width="22.5703125" style="20" customWidth="1"/>
    <col min="15336" max="15336" width="14" style="20" customWidth="1"/>
    <col min="15337" max="15337" width="1.7109375" style="20" customWidth="1"/>
    <col min="15338" max="15582" width="11.42578125" style="20"/>
    <col min="15583" max="15583" width="4.42578125" style="20" customWidth="1"/>
    <col min="15584" max="15584" width="11.42578125" style="20"/>
    <col min="15585" max="15585" width="17.5703125" style="20" customWidth="1"/>
    <col min="15586" max="15586" width="11.5703125" style="20" customWidth="1"/>
    <col min="15587" max="15590" width="11.42578125" style="20"/>
    <col min="15591" max="15591" width="22.5703125" style="20" customWidth="1"/>
    <col min="15592" max="15592" width="14" style="20" customWidth="1"/>
    <col min="15593" max="15593" width="1.7109375" style="20" customWidth="1"/>
    <col min="15594" max="15838" width="11.42578125" style="20"/>
    <col min="15839" max="15839" width="4.42578125" style="20" customWidth="1"/>
    <col min="15840" max="15840" width="11.42578125" style="20"/>
    <col min="15841" max="15841" width="17.5703125" style="20" customWidth="1"/>
    <col min="15842" max="15842" width="11.5703125" style="20" customWidth="1"/>
    <col min="15843" max="15846" width="11.42578125" style="20"/>
    <col min="15847" max="15847" width="22.5703125" style="20" customWidth="1"/>
    <col min="15848" max="15848" width="14" style="20" customWidth="1"/>
    <col min="15849" max="15849" width="1.7109375" style="20" customWidth="1"/>
    <col min="15850" max="16094" width="11.42578125" style="20"/>
    <col min="16095" max="16095" width="4.42578125" style="20" customWidth="1"/>
    <col min="16096" max="16096" width="11.42578125" style="20"/>
    <col min="16097" max="16097" width="17.5703125" style="20" customWidth="1"/>
    <col min="16098" max="16098" width="11.5703125" style="20" customWidth="1"/>
    <col min="16099" max="16102" width="11.42578125" style="20"/>
    <col min="16103" max="16103" width="22.5703125" style="20" customWidth="1"/>
    <col min="16104" max="16104" width="14" style="20" customWidth="1"/>
    <col min="16105" max="16105" width="1.7109375" style="20" customWidth="1"/>
    <col min="16106" max="16384" width="11.42578125" style="20"/>
  </cols>
  <sheetData>
    <row r="1" spans="2:10" ht="18" customHeight="1" thickBot="1" x14ac:dyDescent="0.25"/>
    <row r="2" spans="2:10" ht="19.5" customHeight="1" x14ac:dyDescent="0.2">
      <c r="B2" s="21"/>
      <c r="C2" s="22"/>
      <c r="D2" s="23" t="s">
        <v>179</v>
      </c>
      <c r="E2" s="24"/>
      <c r="F2" s="24"/>
      <c r="G2" s="24"/>
      <c r="H2" s="24"/>
      <c r="I2" s="25"/>
      <c r="J2" s="26" t="s">
        <v>180</v>
      </c>
    </row>
    <row r="3" spans="2:10" ht="13.5" thickBot="1" x14ac:dyDescent="0.25">
      <c r="B3" s="27"/>
      <c r="C3" s="28"/>
      <c r="D3" s="29"/>
      <c r="E3" s="30"/>
      <c r="F3" s="30"/>
      <c r="G3" s="30"/>
      <c r="H3" s="30"/>
      <c r="I3" s="31"/>
      <c r="J3" s="32"/>
    </row>
    <row r="4" spans="2:10" x14ac:dyDescent="0.2">
      <c r="B4" s="27"/>
      <c r="C4" s="28"/>
      <c r="D4" s="23" t="s">
        <v>181</v>
      </c>
      <c r="E4" s="24"/>
      <c r="F4" s="24"/>
      <c r="G4" s="24"/>
      <c r="H4" s="24"/>
      <c r="I4" s="25"/>
      <c r="J4" s="26" t="s">
        <v>182</v>
      </c>
    </row>
    <row r="5" spans="2:10" x14ac:dyDescent="0.2">
      <c r="B5" s="27"/>
      <c r="C5" s="28"/>
      <c r="D5" s="33"/>
      <c r="E5" s="34"/>
      <c r="F5" s="34"/>
      <c r="G5" s="34"/>
      <c r="H5" s="34"/>
      <c r="I5" s="35"/>
      <c r="J5" s="36"/>
    </row>
    <row r="6" spans="2:10" ht="13.5" thickBot="1" x14ac:dyDescent="0.25">
      <c r="B6" s="37"/>
      <c r="C6" s="38"/>
      <c r="D6" s="29"/>
      <c r="E6" s="30"/>
      <c r="F6" s="30"/>
      <c r="G6" s="30"/>
      <c r="H6" s="30"/>
      <c r="I6" s="31"/>
      <c r="J6" s="32"/>
    </row>
    <row r="7" spans="2:10" x14ac:dyDescent="0.2">
      <c r="B7" s="39"/>
      <c r="J7" s="40"/>
    </row>
    <row r="8" spans="2:10" x14ac:dyDescent="0.2">
      <c r="B8" s="39"/>
      <c r="J8" s="40"/>
    </row>
    <row r="9" spans="2:10" x14ac:dyDescent="0.2">
      <c r="B9" s="39"/>
      <c r="J9" s="40"/>
    </row>
    <row r="10" spans="2:10" x14ac:dyDescent="0.2">
      <c r="B10" s="39"/>
      <c r="C10" s="20" t="s">
        <v>206</v>
      </c>
      <c r="E10" s="41"/>
      <c r="J10" s="40"/>
    </row>
    <row r="11" spans="2:10" x14ac:dyDescent="0.2">
      <c r="B11" s="39"/>
      <c r="J11" s="40"/>
    </row>
    <row r="12" spans="2:10" x14ac:dyDescent="0.2">
      <c r="B12" s="39"/>
      <c r="C12" s="42" t="s">
        <v>204</v>
      </c>
      <c r="J12" s="40"/>
    </row>
    <row r="13" spans="2:10" x14ac:dyDescent="0.2">
      <c r="B13" s="39"/>
      <c r="C13" s="20" t="s">
        <v>205</v>
      </c>
      <c r="J13" s="40"/>
    </row>
    <row r="14" spans="2:10" x14ac:dyDescent="0.2">
      <c r="B14" s="39"/>
      <c r="J14" s="40"/>
    </row>
    <row r="15" spans="2:10" x14ac:dyDescent="0.2">
      <c r="B15" s="39"/>
      <c r="C15" s="20" t="s">
        <v>183</v>
      </c>
      <c r="J15" s="40"/>
    </row>
    <row r="16" spans="2:10" x14ac:dyDescent="0.2">
      <c r="B16" s="39"/>
      <c r="C16" s="43"/>
      <c r="J16" s="40"/>
    </row>
    <row r="17" spans="2:10" x14ac:dyDescent="0.2">
      <c r="B17" s="39"/>
      <c r="C17" s="20" t="s">
        <v>184</v>
      </c>
      <c r="D17" s="41"/>
      <c r="H17" s="44" t="s">
        <v>185</v>
      </c>
      <c r="I17" s="44" t="s">
        <v>186</v>
      </c>
      <c r="J17" s="40"/>
    </row>
    <row r="18" spans="2:10" x14ac:dyDescent="0.2">
      <c r="B18" s="39"/>
      <c r="C18" s="42" t="s">
        <v>187</v>
      </c>
      <c r="D18" s="42"/>
      <c r="E18" s="42"/>
      <c r="F18" s="42"/>
      <c r="H18" s="45">
        <v>38</v>
      </c>
      <c r="I18" s="46">
        <v>25760130</v>
      </c>
      <c r="J18" s="40"/>
    </row>
    <row r="19" spans="2:10" x14ac:dyDescent="0.2">
      <c r="B19" s="39"/>
      <c r="C19" s="20" t="s">
        <v>188</v>
      </c>
      <c r="H19" s="47">
        <v>17</v>
      </c>
      <c r="I19" s="48">
        <v>11455533</v>
      </c>
      <c r="J19" s="40"/>
    </row>
    <row r="20" spans="2:10" x14ac:dyDescent="0.2">
      <c r="B20" s="39"/>
      <c r="C20" s="20" t="s">
        <v>189</v>
      </c>
      <c r="H20" s="47">
        <v>18</v>
      </c>
      <c r="I20" s="48">
        <v>13874575</v>
      </c>
      <c r="J20" s="40"/>
    </row>
    <row r="21" spans="2:10" x14ac:dyDescent="0.2">
      <c r="B21" s="39"/>
      <c r="C21" s="20" t="s">
        <v>190</v>
      </c>
      <c r="H21" s="47">
        <v>1</v>
      </c>
      <c r="I21" s="49">
        <v>60000</v>
      </c>
      <c r="J21" s="40"/>
    </row>
    <row r="22" spans="2:10" x14ac:dyDescent="0.2">
      <c r="B22" s="39"/>
      <c r="C22" s="20" t="s">
        <v>191</v>
      </c>
      <c r="H22" s="47">
        <v>0</v>
      </c>
      <c r="I22" s="48">
        <v>0</v>
      </c>
      <c r="J22" s="40"/>
    </row>
    <row r="23" spans="2:10" ht="13.5" thickBot="1" x14ac:dyDescent="0.25">
      <c r="B23" s="39"/>
      <c r="C23" s="20" t="s">
        <v>192</v>
      </c>
      <c r="H23" s="50">
        <v>0</v>
      </c>
      <c r="I23" s="51">
        <v>0</v>
      </c>
      <c r="J23" s="40"/>
    </row>
    <row r="24" spans="2:10" x14ac:dyDescent="0.2">
      <c r="B24" s="39"/>
      <c r="C24" s="42" t="s">
        <v>193</v>
      </c>
      <c r="D24" s="42"/>
      <c r="E24" s="42"/>
      <c r="F24" s="42"/>
      <c r="H24" s="45">
        <f>H19+H20+H21+H22+H23</f>
        <v>36</v>
      </c>
      <c r="I24" s="52">
        <f>I19+I20+I21+I22+I23</f>
        <v>25390108</v>
      </c>
      <c r="J24" s="40"/>
    </row>
    <row r="25" spans="2:10" x14ac:dyDescent="0.2">
      <c r="B25" s="39"/>
      <c r="C25" s="20" t="s">
        <v>194</v>
      </c>
      <c r="H25" s="47">
        <v>2</v>
      </c>
      <c r="I25" s="48">
        <v>370022</v>
      </c>
      <c r="J25" s="40"/>
    </row>
    <row r="26" spans="2:10" x14ac:dyDescent="0.2">
      <c r="B26" s="39"/>
      <c r="C26" s="20" t="s">
        <v>195</v>
      </c>
      <c r="H26" s="47">
        <v>0</v>
      </c>
      <c r="I26" s="48">
        <v>0</v>
      </c>
      <c r="J26" s="40"/>
    </row>
    <row r="27" spans="2:10" ht="13.5" thickBot="1" x14ac:dyDescent="0.25">
      <c r="B27" s="39"/>
      <c r="C27" s="20" t="s">
        <v>196</v>
      </c>
      <c r="H27" s="50">
        <v>0</v>
      </c>
      <c r="I27" s="51">
        <v>0</v>
      </c>
      <c r="J27" s="40"/>
    </row>
    <row r="28" spans="2:10" x14ac:dyDescent="0.2">
      <c r="B28" s="39"/>
      <c r="C28" s="42" t="s">
        <v>197</v>
      </c>
      <c r="D28" s="42"/>
      <c r="E28" s="42"/>
      <c r="F28" s="42"/>
      <c r="H28" s="45">
        <f>H25+H26+H27</f>
        <v>2</v>
      </c>
      <c r="I28" s="52">
        <f>I25+I26+I27</f>
        <v>370022</v>
      </c>
      <c r="J28" s="40"/>
    </row>
    <row r="29" spans="2:10" ht="13.5" thickBot="1" x14ac:dyDescent="0.25">
      <c r="B29" s="39"/>
      <c r="C29" s="20" t="s">
        <v>198</v>
      </c>
      <c r="D29" s="42"/>
      <c r="E29" s="42"/>
      <c r="F29" s="42"/>
      <c r="H29" s="50">
        <v>0</v>
      </c>
      <c r="I29" s="51">
        <v>0</v>
      </c>
      <c r="J29" s="40"/>
    </row>
    <row r="30" spans="2:10" x14ac:dyDescent="0.2">
      <c r="B30" s="39"/>
      <c r="C30" s="42" t="s">
        <v>199</v>
      </c>
      <c r="D30" s="42"/>
      <c r="E30" s="42"/>
      <c r="F30" s="42"/>
      <c r="H30" s="47">
        <f>H29</f>
        <v>0</v>
      </c>
      <c r="I30" s="48">
        <f>I29</f>
        <v>0</v>
      </c>
      <c r="J30" s="40"/>
    </row>
    <row r="31" spans="2:10" x14ac:dyDescent="0.2">
      <c r="B31" s="39"/>
      <c r="C31" s="42"/>
      <c r="D31" s="42"/>
      <c r="E31" s="42"/>
      <c r="F31" s="42"/>
      <c r="H31" s="53"/>
      <c r="I31" s="52"/>
      <c r="J31" s="40"/>
    </row>
    <row r="32" spans="2:10" ht="13.5" thickBot="1" x14ac:dyDescent="0.25">
      <c r="B32" s="39"/>
      <c r="C32" s="42" t="s">
        <v>200</v>
      </c>
      <c r="D32" s="42"/>
      <c r="H32" s="54">
        <f>H24+H28+H30</f>
        <v>38</v>
      </c>
      <c r="I32" s="55">
        <f>I24+I28+I30</f>
        <v>25760130</v>
      </c>
      <c r="J32" s="40"/>
    </row>
    <row r="33" spans="2:10" ht="13.5" thickTop="1" x14ac:dyDescent="0.2">
      <c r="B33" s="39"/>
      <c r="C33" s="42"/>
      <c r="D33" s="42"/>
      <c r="H33" s="56"/>
      <c r="I33" s="48"/>
      <c r="J33" s="40"/>
    </row>
    <row r="34" spans="2:10" x14ac:dyDescent="0.2">
      <c r="B34" s="39"/>
      <c r="G34" s="56"/>
      <c r="H34" s="56"/>
      <c r="I34" s="56"/>
      <c r="J34" s="40"/>
    </row>
    <row r="35" spans="2:10" x14ac:dyDescent="0.2">
      <c r="B35" s="39"/>
      <c r="G35" s="56"/>
      <c r="H35" s="56"/>
      <c r="I35" s="56"/>
      <c r="J35" s="40"/>
    </row>
    <row r="36" spans="2:10" x14ac:dyDescent="0.2">
      <c r="B36" s="39"/>
      <c r="G36" s="56"/>
      <c r="H36" s="56"/>
      <c r="I36" s="56"/>
      <c r="J36" s="40"/>
    </row>
    <row r="37" spans="2:10" ht="13.5" thickBot="1" x14ac:dyDescent="0.25">
      <c r="B37" s="39"/>
      <c r="C37" s="57"/>
      <c r="D37" s="57"/>
      <c r="G37" s="57" t="s">
        <v>201</v>
      </c>
      <c r="H37" s="57"/>
      <c r="I37" s="56"/>
      <c r="J37" s="40"/>
    </row>
    <row r="38" spans="2:10" x14ac:dyDescent="0.2">
      <c r="B38" s="39"/>
      <c r="C38" s="56" t="s">
        <v>202</v>
      </c>
      <c r="D38" s="56"/>
      <c r="G38" s="56" t="s">
        <v>203</v>
      </c>
      <c r="H38" s="56"/>
      <c r="I38" s="56"/>
      <c r="J38" s="40"/>
    </row>
    <row r="39" spans="2:10" x14ac:dyDescent="0.2">
      <c r="B39" s="39"/>
      <c r="G39" s="56"/>
      <c r="H39" s="56"/>
      <c r="I39" s="56"/>
      <c r="J39" s="40"/>
    </row>
    <row r="40" spans="2:10" x14ac:dyDescent="0.2">
      <c r="B40" s="39"/>
      <c r="G40" s="56"/>
      <c r="H40" s="56"/>
      <c r="I40" s="56"/>
      <c r="J40" s="40"/>
    </row>
    <row r="41" spans="2:10" ht="18.75" customHeight="1" thickBot="1" x14ac:dyDescent="0.25">
      <c r="B41" s="58"/>
      <c r="C41" s="59"/>
      <c r="D41" s="59"/>
      <c r="E41" s="59"/>
      <c r="F41" s="59"/>
      <c r="G41" s="57"/>
      <c r="H41" s="57"/>
      <c r="I41" s="57"/>
      <c r="J41" s="6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dcterms:created xsi:type="dcterms:W3CDTF">2022-09-01T18:34:24Z</dcterms:created>
  <dcterms:modified xsi:type="dcterms:W3CDTF">2022-09-01T19:31:50Z</dcterms:modified>
</cp:coreProperties>
</file>