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9C6F9866-0700-4141-B446-46F764266F66}" xr6:coauthVersionLast="47" xr6:coauthVersionMax="47" xr10:uidLastSave="{00000000-0000-0000-0000-000000000000}"/>
  <bookViews>
    <workbookView xWindow="-120" yWindow="-120" windowWidth="20730" windowHeight="11160" firstSheet="1" activeTab="4" xr2:uid="{00000000-000D-0000-FFFF-FFFF00000000}"/>
  </bookViews>
  <sheets>
    <sheet name="Hoja1" sheetId="1" r:id="rId1"/>
    <sheet name="INFO IPS" sheetId="2" r:id="rId2"/>
    <sheet name="TD" sheetId="4" r:id="rId3"/>
    <sheet name="ESTADO DE CADA FACTURA" sheetId="3" r:id="rId4"/>
    <sheet name="FOR-CSA-018" sheetId="5" r:id="rId5"/>
  </sheets>
  <definedNames>
    <definedName name="_xlnm._FilterDatabase" localSheetId="3" hidden="1">'ESTADO DE CADA FACTURA'!$A$2:$AW$59</definedName>
    <definedName name="_xlnm._FilterDatabase" localSheetId="0" hidden="1">Hoja1!$A$1:$I$320</definedName>
    <definedName name="_xlnm._FilterDatabase" localSheetId="1" hidden="1">'INFO IPS'!$A$2:$K$59</definedName>
  </definedNames>
  <calcPr calcId="191029"/>
  <pivotCaches>
    <pivotCache cacheId="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5" l="1"/>
  <c r="H29" i="5"/>
  <c r="I27" i="5"/>
  <c r="H27" i="5"/>
  <c r="I24" i="5"/>
  <c r="H24" i="5"/>
  <c r="H31" i="5" s="1"/>
  <c r="I31" i="5" l="1"/>
  <c r="AD1" i="3"/>
  <c r="AE1" i="3"/>
  <c r="AC1" i="3"/>
  <c r="AB1" i="3"/>
  <c r="Z1" i="3"/>
  <c r="Y1" i="3"/>
  <c r="X1" i="3"/>
  <c r="W1" i="3"/>
  <c r="V1" i="3"/>
  <c r="U1" i="3"/>
  <c r="L1" i="3"/>
  <c r="K1" i="3"/>
  <c r="K1" i="2"/>
  <c r="I320" i="1"/>
</calcChain>
</file>

<file path=xl/sharedStrings.xml><?xml version="1.0" encoding="utf-8"?>
<sst xmlns="http://schemas.openxmlformats.org/spreadsheetml/2006/main" count="1711" uniqueCount="592">
  <si>
    <t xml:space="preserve">NIT </t>
  </si>
  <si>
    <t>ENTIDAD</t>
  </si>
  <si>
    <t>NUMERO_FACTURA</t>
  </si>
  <si>
    <t>CuentaCobro</t>
  </si>
  <si>
    <t xml:space="preserve">VALOR </t>
  </si>
  <si>
    <t>FECHA RADICACION</t>
  </si>
  <si>
    <t>AÑO</t>
  </si>
  <si>
    <t xml:space="preserve">PAGOS RECIBIDOS </t>
  </si>
  <si>
    <t>SALDO EN CARTERA</t>
  </si>
  <si>
    <t>COMFENALCO VALLE</t>
  </si>
  <si>
    <t>16-2624</t>
  </si>
  <si>
    <t>PI170103</t>
  </si>
  <si>
    <t>17-0804</t>
  </si>
  <si>
    <t>18-0963</t>
  </si>
  <si>
    <t>18-0254</t>
  </si>
  <si>
    <t>18-0012</t>
  </si>
  <si>
    <t>P20039248</t>
  </si>
  <si>
    <t>18-0023</t>
  </si>
  <si>
    <t>P20039922</t>
  </si>
  <si>
    <t>P20040027</t>
  </si>
  <si>
    <t>18-0487</t>
  </si>
  <si>
    <t>18-0719</t>
  </si>
  <si>
    <t>P20041081</t>
  </si>
  <si>
    <t>18-0476</t>
  </si>
  <si>
    <t>P20041811</t>
  </si>
  <si>
    <t>POP4528110</t>
  </si>
  <si>
    <t>C22094851</t>
  </si>
  <si>
    <t>18-1311</t>
  </si>
  <si>
    <t>P20045442</t>
  </si>
  <si>
    <t>18-1312</t>
  </si>
  <si>
    <t>P20045680</t>
  </si>
  <si>
    <t>POPS4551631</t>
  </si>
  <si>
    <t>18-1420</t>
  </si>
  <si>
    <t>POPT4551264</t>
  </si>
  <si>
    <t>18-1419</t>
  </si>
  <si>
    <t>18-1617</t>
  </si>
  <si>
    <t>C22099926</t>
  </si>
  <si>
    <t>18-1585</t>
  </si>
  <si>
    <t>P20047496</t>
  </si>
  <si>
    <t>P20048090</t>
  </si>
  <si>
    <t>18-1786</t>
  </si>
  <si>
    <t>C22102856</t>
  </si>
  <si>
    <t>18-1785</t>
  </si>
  <si>
    <t>C22105634</t>
  </si>
  <si>
    <t>P20049495</t>
  </si>
  <si>
    <t>18-1784</t>
  </si>
  <si>
    <t>P20049857</t>
  </si>
  <si>
    <t>S21044737</t>
  </si>
  <si>
    <t>S21044738</t>
  </si>
  <si>
    <t>S21045053</t>
  </si>
  <si>
    <t>18-2092</t>
  </si>
  <si>
    <t>C22109626</t>
  </si>
  <si>
    <t>18-2093</t>
  </si>
  <si>
    <t>18-2257</t>
  </si>
  <si>
    <t>18-2256</t>
  </si>
  <si>
    <t>18-2519</t>
  </si>
  <si>
    <t>18-2518</t>
  </si>
  <si>
    <t>C22114005</t>
  </si>
  <si>
    <t>18-2480</t>
  </si>
  <si>
    <t>P20054156</t>
  </si>
  <si>
    <t>18-2481</t>
  </si>
  <si>
    <t>T1067383</t>
  </si>
  <si>
    <t>18-2482</t>
  </si>
  <si>
    <t>C22118911</t>
  </si>
  <si>
    <t>18-2656</t>
  </si>
  <si>
    <t xml:space="preserve">COMFENALCO VALLE </t>
  </si>
  <si>
    <t>C22122168</t>
  </si>
  <si>
    <t>19-0024</t>
  </si>
  <si>
    <t>C22122195</t>
  </si>
  <si>
    <t>P20057708</t>
  </si>
  <si>
    <t>P20057849</t>
  </si>
  <si>
    <t>19-0023</t>
  </si>
  <si>
    <t xml:space="preserve"> C22122168</t>
  </si>
  <si>
    <t xml:space="preserve"> C22122195</t>
  </si>
  <si>
    <t>P20057185</t>
  </si>
  <si>
    <t>P20057473</t>
  </si>
  <si>
    <t xml:space="preserve">P20057708 </t>
  </si>
  <si>
    <t xml:space="preserve">P20057849 </t>
  </si>
  <si>
    <t>P20057850</t>
  </si>
  <si>
    <t>19-0188</t>
  </si>
  <si>
    <t>C22125474</t>
  </si>
  <si>
    <t>C22126187</t>
  </si>
  <si>
    <t>19-0187</t>
  </si>
  <si>
    <t>19-0315</t>
  </si>
  <si>
    <t>P20060480</t>
  </si>
  <si>
    <t>P20060635</t>
  </si>
  <si>
    <t>P20060830</t>
  </si>
  <si>
    <t>P20061049</t>
  </si>
  <si>
    <t>19-0314</t>
  </si>
  <si>
    <t>19-0447</t>
  </si>
  <si>
    <t>19-0446</t>
  </si>
  <si>
    <t>19-0669</t>
  </si>
  <si>
    <t>C22136760</t>
  </si>
  <si>
    <t>19-0668</t>
  </si>
  <si>
    <t>P20064240</t>
  </si>
  <si>
    <t>P20064241</t>
  </si>
  <si>
    <t>19-0781</t>
  </si>
  <si>
    <t>C22138992</t>
  </si>
  <si>
    <t>19-0923</t>
  </si>
  <si>
    <t>C22146434</t>
  </si>
  <si>
    <t>19-0922</t>
  </si>
  <si>
    <t>19-1080</t>
  </si>
  <si>
    <t>C22147890</t>
  </si>
  <si>
    <t>P20068532</t>
  </si>
  <si>
    <t>P20069458</t>
  </si>
  <si>
    <t>P20070095</t>
  </si>
  <si>
    <t>C22154668</t>
  </si>
  <si>
    <t>19-1233</t>
  </si>
  <si>
    <t>19-1232</t>
  </si>
  <si>
    <t>P20070462</t>
  </si>
  <si>
    <t>P20070531</t>
  </si>
  <si>
    <t>P20071174</t>
  </si>
  <si>
    <t>C22152573</t>
  </si>
  <si>
    <t>C22158386</t>
  </si>
  <si>
    <t>19-1576</t>
  </si>
  <si>
    <t>C22165143</t>
  </si>
  <si>
    <t>19-1703</t>
  </si>
  <si>
    <t>P20076629</t>
  </si>
  <si>
    <t>19-1577</t>
  </si>
  <si>
    <t>P20075604</t>
  </si>
  <si>
    <t>19-1843</t>
  </si>
  <si>
    <t>19-1844</t>
  </si>
  <si>
    <t>P20077346</t>
  </si>
  <si>
    <t>T1131336</t>
  </si>
  <si>
    <t>20-0035</t>
  </si>
  <si>
    <t>C22170001</t>
  </si>
  <si>
    <t>C22170171</t>
  </si>
  <si>
    <t>P20080063</t>
  </si>
  <si>
    <t>C22183968</t>
  </si>
  <si>
    <t>20-0756</t>
  </si>
  <si>
    <t>P20084225</t>
  </si>
  <si>
    <t>20-0163</t>
  </si>
  <si>
    <t>C22174817</t>
  </si>
  <si>
    <t>20-0164</t>
  </si>
  <si>
    <t>P20086238</t>
  </si>
  <si>
    <t>20-1012</t>
  </si>
  <si>
    <t>20-1010</t>
  </si>
  <si>
    <t>C22188319</t>
  </si>
  <si>
    <t>P20084158</t>
  </si>
  <si>
    <t>20-0755</t>
  </si>
  <si>
    <t>P20084683</t>
  </si>
  <si>
    <t>20-0321</t>
  </si>
  <si>
    <t>20-0320</t>
  </si>
  <si>
    <t>P20082643</t>
  </si>
  <si>
    <t>20-0034</t>
  </si>
  <si>
    <t>20-0458</t>
  </si>
  <si>
    <t>C22180205</t>
  </si>
  <si>
    <t>P20083070</t>
  </si>
  <si>
    <t>C22181938</t>
  </si>
  <si>
    <t>20-0536</t>
  </si>
  <si>
    <t>C22182000</t>
  </si>
  <si>
    <t>20-0535</t>
  </si>
  <si>
    <t>C22180812</t>
  </si>
  <si>
    <t>C22182344</t>
  </si>
  <si>
    <t>P20083997</t>
  </si>
  <si>
    <t>P20087378</t>
  </si>
  <si>
    <t>20-1176</t>
  </si>
  <si>
    <t>P20087518</t>
  </si>
  <si>
    <t>C22191931</t>
  </si>
  <si>
    <t>20-1328</t>
  </si>
  <si>
    <t>20-1426</t>
  </si>
  <si>
    <t>20-0758</t>
  </si>
  <si>
    <t>P20084710</t>
  </si>
  <si>
    <t>20-0757</t>
  </si>
  <si>
    <t>20-0537</t>
  </si>
  <si>
    <t>PYAN7451</t>
  </si>
  <si>
    <t>21-0072</t>
  </si>
  <si>
    <t>CALD4214</t>
  </si>
  <si>
    <t>PYAN8776</t>
  </si>
  <si>
    <t>21-0071</t>
  </si>
  <si>
    <t>CALD3302</t>
  </si>
  <si>
    <t>PYAN14234</t>
  </si>
  <si>
    <t>21-0217</t>
  </si>
  <si>
    <t>PYAN14992</t>
  </si>
  <si>
    <t>21-0216</t>
  </si>
  <si>
    <t>PESC851</t>
  </si>
  <si>
    <t>PYAN16016</t>
  </si>
  <si>
    <t>PYAN27006</t>
  </si>
  <si>
    <t>21-0494</t>
  </si>
  <si>
    <t xml:space="preserve"> PYAN28983</t>
  </si>
  <si>
    <t xml:space="preserve">PYAN22894 </t>
  </si>
  <si>
    <t>CALD11087</t>
  </si>
  <si>
    <t>PESC1470</t>
  </si>
  <si>
    <t>PESC1541</t>
  </si>
  <si>
    <t>PYAN23113</t>
  </si>
  <si>
    <t>21-0495</t>
  </si>
  <si>
    <t xml:space="preserve">CALD10831 </t>
  </si>
  <si>
    <t>C22189529</t>
  </si>
  <si>
    <t>20-1177</t>
  </si>
  <si>
    <t>20-1327</t>
  </si>
  <si>
    <t>P20088286</t>
  </si>
  <si>
    <t>P20088558</t>
  </si>
  <si>
    <t>20-1425</t>
  </si>
  <si>
    <t>P20089188</t>
  </si>
  <si>
    <t>T1165970</t>
  </si>
  <si>
    <t>T1158959</t>
  </si>
  <si>
    <t>20-1174</t>
  </si>
  <si>
    <t>T1158971</t>
  </si>
  <si>
    <t>20-1175</t>
  </si>
  <si>
    <t>C22189337</t>
  </si>
  <si>
    <t>P20086815</t>
  </si>
  <si>
    <t>P20086848</t>
  </si>
  <si>
    <t>P20087030</t>
  </si>
  <si>
    <t>P20087062</t>
  </si>
  <si>
    <t>P20087066</t>
  </si>
  <si>
    <t>P20084931</t>
  </si>
  <si>
    <t>20-0900</t>
  </si>
  <si>
    <t>C22185930</t>
  </si>
  <si>
    <t>20-0899</t>
  </si>
  <si>
    <t>PYAN31938</t>
  </si>
  <si>
    <t>21-0646</t>
  </si>
  <si>
    <t>PYAN33343</t>
  </si>
  <si>
    <t>PYAN35698</t>
  </si>
  <si>
    <t>PESC1767</t>
  </si>
  <si>
    <t>PYAN81594</t>
  </si>
  <si>
    <t>PYAN82979</t>
  </si>
  <si>
    <t>PYAN84347</t>
  </si>
  <si>
    <t>CALD30337</t>
  </si>
  <si>
    <t>PYAN82837</t>
  </si>
  <si>
    <t>COCO28413</t>
  </si>
  <si>
    <t>PYAN84356</t>
  </si>
  <si>
    <t>PYAN81805</t>
  </si>
  <si>
    <t>PYAN22894</t>
  </si>
  <si>
    <t>PYAN28983</t>
  </si>
  <si>
    <t>CALD10831</t>
  </si>
  <si>
    <t>PYAN102208</t>
  </si>
  <si>
    <t>22-0063</t>
  </si>
  <si>
    <t>CALD36410</t>
  </si>
  <si>
    <t>CALD36527</t>
  </si>
  <si>
    <t>SIBE2770</t>
  </si>
  <si>
    <t>PESC5102</t>
  </si>
  <si>
    <t>22-0064</t>
  </si>
  <si>
    <t>SIBE2773</t>
  </si>
  <si>
    <t>SIBE2809</t>
  </si>
  <si>
    <t>SIBE2813</t>
  </si>
  <si>
    <t>SIBE2918</t>
  </si>
  <si>
    <t>PYAN102247</t>
  </si>
  <si>
    <t>22-0065</t>
  </si>
  <si>
    <t>CALD36791</t>
  </si>
  <si>
    <t>22-0066</t>
  </si>
  <si>
    <t>PYAN99336</t>
  </si>
  <si>
    <t>PYAN101351</t>
  </si>
  <si>
    <t>PYAN67326</t>
  </si>
  <si>
    <t>21-1252</t>
  </si>
  <si>
    <t>PYAN63044</t>
  </si>
  <si>
    <t>21-1251</t>
  </si>
  <si>
    <t>PESC3381</t>
  </si>
  <si>
    <t>PESC3506</t>
  </si>
  <si>
    <t>PESC3684</t>
  </si>
  <si>
    <t>PESC3691</t>
  </si>
  <si>
    <t>PESC3692</t>
  </si>
  <si>
    <t>21-1253</t>
  </si>
  <si>
    <t>CALD28240</t>
  </si>
  <si>
    <t>21-1781</t>
  </si>
  <si>
    <t>SIBE2266</t>
  </si>
  <si>
    <t>SIBE2268</t>
  </si>
  <si>
    <t>PYAN94061</t>
  </si>
  <si>
    <t>21-1685</t>
  </si>
  <si>
    <t>PESC4727</t>
  </si>
  <si>
    <t>CALD34061</t>
  </si>
  <si>
    <t>PYAN91610</t>
  </si>
  <si>
    <t>21-1686</t>
  </si>
  <si>
    <t>PYAN91683</t>
  </si>
  <si>
    <t>CALD32270</t>
  </si>
  <si>
    <t>CALD32293</t>
  </si>
  <si>
    <t>PYAN38575</t>
  </si>
  <si>
    <t>21-0802</t>
  </si>
  <si>
    <t>CALD16461</t>
  </si>
  <si>
    <t>PESC2256</t>
  </si>
  <si>
    <t>PYAN61334</t>
  </si>
  <si>
    <t>21-1108</t>
  </si>
  <si>
    <t>PESC3099</t>
  </si>
  <si>
    <t>PESC3141</t>
  </si>
  <si>
    <t>CALD21038</t>
  </si>
  <si>
    <t>PESC3098</t>
  </si>
  <si>
    <t>21-1536</t>
  </si>
  <si>
    <t>21-1534</t>
  </si>
  <si>
    <t>21-1535</t>
  </si>
  <si>
    <t>CALD28214</t>
  </si>
  <si>
    <t>21-1399</t>
  </si>
  <si>
    <t>COCO25773</t>
  </si>
  <si>
    <t>COCO27917</t>
  </si>
  <si>
    <t>PESC3874</t>
  </si>
  <si>
    <t>21-1779</t>
  </si>
  <si>
    <t>PYAN72083</t>
  </si>
  <si>
    <t>PYAN72086</t>
  </si>
  <si>
    <t>PYAN74680</t>
  </si>
  <si>
    <t>21-1398</t>
  </si>
  <si>
    <t>PYAN74939</t>
  </si>
  <si>
    <t>PYAN76263</t>
  </si>
  <si>
    <t>PYAN78270</t>
  </si>
  <si>
    <t>PYAN78626</t>
  </si>
  <si>
    <t>PYAN79928</t>
  </si>
  <si>
    <t>PYAN80855</t>
  </si>
  <si>
    <t>21-1533</t>
  </si>
  <si>
    <t>PYAN104457</t>
  </si>
  <si>
    <t>22-0243</t>
  </si>
  <si>
    <t>CALD38863</t>
  </si>
  <si>
    <t>PYAN104365</t>
  </si>
  <si>
    <t>22-0242</t>
  </si>
  <si>
    <t>SIBE3132</t>
  </si>
  <si>
    <t>PESC5473</t>
  </si>
  <si>
    <t>SIBE3337</t>
  </si>
  <si>
    <t>22-0354</t>
  </si>
  <si>
    <t>SIBE3563</t>
  </si>
  <si>
    <t>PESC5840</t>
  </si>
  <si>
    <t>PYAN117093</t>
  </si>
  <si>
    <t>22-0355</t>
  </si>
  <si>
    <t>PESC6077</t>
  </si>
  <si>
    <t>PYAN43886</t>
  </si>
  <si>
    <t>21-0801</t>
  </si>
  <si>
    <t>CALD15611</t>
  </si>
  <si>
    <t>COCO14505</t>
  </si>
  <si>
    <t>PYAN44503</t>
  </si>
  <si>
    <t>21-0950</t>
  </si>
  <si>
    <t>PYAN52168</t>
  </si>
  <si>
    <t>PYAN121914</t>
  </si>
  <si>
    <t>22-0489</t>
  </si>
  <si>
    <t>PYAN123857</t>
  </si>
  <si>
    <t>PYAN126689</t>
  </si>
  <si>
    <t>PESC6194</t>
  </si>
  <si>
    <t>PYAN126917</t>
  </si>
  <si>
    <t>22-0500</t>
  </si>
  <si>
    <t>PYAN126921</t>
  </si>
  <si>
    <t>PURA23805</t>
  </si>
  <si>
    <t>PURA24321</t>
  </si>
  <si>
    <t>PYAN121020</t>
  </si>
  <si>
    <t>22-0490</t>
  </si>
  <si>
    <t>PYAN124261</t>
  </si>
  <si>
    <t>PYAN124391</t>
  </si>
  <si>
    <t>PESC6527</t>
  </si>
  <si>
    <t>PYAN127929</t>
  </si>
  <si>
    <t>22-0628</t>
  </si>
  <si>
    <t>PESC7111</t>
  </si>
  <si>
    <t>CALD47103</t>
  </si>
  <si>
    <t>22-0626</t>
  </si>
  <si>
    <t>PESC7068</t>
  </si>
  <si>
    <t>SIBE4523</t>
  </si>
  <si>
    <t>PYAN131075</t>
  </si>
  <si>
    <t>22-0627</t>
  </si>
  <si>
    <t>PYAN132468</t>
  </si>
  <si>
    <t>PYAN51305</t>
  </si>
  <si>
    <t>21-0951</t>
  </si>
  <si>
    <t>CALD17261</t>
  </si>
  <si>
    <t>PESC2864</t>
  </si>
  <si>
    <t>PYAN56031</t>
  </si>
  <si>
    <t>21-1109</t>
  </si>
  <si>
    <t>PYAN61268</t>
  </si>
  <si>
    <t>PYAN139524</t>
  </si>
  <si>
    <t>22-0748</t>
  </si>
  <si>
    <t>PYAN139980</t>
  </si>
  <si>
    <t>22-0747</t>
  </si>
  <si>
    <t>Numero de factura</t>
  </si>
  <si>
    <t>PREFIJO</t>
  </si>
  <si>
    <t>PI</t>
  </si>
  <si>
    <t>C</t>
  </si>
  <si>
    <t>PYAN</t>
  </si>
  <si>
    <t>CALD</t>
  </si>
  <si>
    <t>P</t>
  </si>
  <si>
    <t>SIBE</t>
  </si>
  <si>
    <t>PESC</t>
  </si>
  <si>
    <t>COCO</t>
  </si>
  <si>
    <t>PURA</t>
  </si>
  <si>
    <t>NIT_IPS</t>
  </si>
  <si>
    <t xml:space="preserve"> ENTIDAD</t>
  </si>
  <si>
    <t>PrefijoFactura</t>
  </si>
  <si>
    <t>PREFIJO_SASS</t>
  </si>
  <si>
    <t>NUMERO_FACT_SASSS</t>
  </si>
  <si>
    <t>DOC_CONTABLE</t>
  </si>
  <si>
    <t>FECHA_FACT_IPS</t>
  </si>
  <si>
    <t>VALOR_FACT_IPS</t>
  </si>
  <si>
    <t>SALDO_FACT_IPS</t>
  </si>
  <si>
    <t>OBSERVACION_SASS</t>
  </si>
  <si>
    <t>VALIDACION_ALFA_FACT</t>
  </si>
  <si>
    <t>VALOR_RADICADO_FACT</t>
  </si>
  <si>
    <t>VALOR_NOTA_CREDITO</t>
  </si>
  <si>
    <t>VALOR_NOTA_DEBITO</t>
  </si>
  <si>
    <t>VALOR_DESCCOMERCIAL</t>
  </si>
  <si>
    <t>VALOR_GLOSA_ACEPTDA</t>
  </si>
  <si>
    <t>VALOR_GLOSA_DV</t>
  </si>
  <si>
    <t>VALOR_CRUZADO_SASS</t>
  </si>
  <si>
    <t>SALDO_SASS</t>
  </si>
  <si>
    <t>VALO_CANCELADO_SAP</t>
  </si>
  <si>
    <t>RETENCION</t>
  </si>
  <si>
    <t>DOC_COMPENSACION_SAP</t>
  </si>
  <si>
    <t>FECHA_COMPENSACION_SAP</t>
  </si>
  <si>
    <t>VALOR_TRANFERENCIA</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</si>
  <si>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</si>
  <si>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</si>
  <si>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</si>
  <si>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</si>
  <si>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</si>
  <si>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</si>
  <si>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</si>
  <si>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</si>
  <si>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</si>
  <si>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</si>
  <si>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</si>
  <si>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</si>
  <si>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</si>
  <si>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</si>
  <si>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</si>
  <si>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A)Factura no radicada en ERP</t>
  </si>
  <si>
    <t>no_cruza</t>
  </si>
  <si>
    <t>OK</t>
  </si>
  <si>
    <t>B)Factura sin saldo ERP/conciliar diferencia glosa aceptada</t>
  </si>
  <si>
    <t>C)Glosas total pendiente por respuesta de IPS</t>
  </si>
  <si>
    <t>SI</t>
  </si>
  <si>
    <t>D)Glosas parcial pendiente por respuesta de IPS</t>
  </si>
  <si>
    <t>NO</t>
  </si>
  <si>
    <t>EMPRESA SOCIAL DEL ESTADO POPAYAN E.S.E</t>
  </si>
  <si>
    <t>B)Factura sin saldo ERP</t>
  </si>
  <si>
    <t>AUTORIZACION- DEVOLUCION DE FACTURA CON SOPORTES COMPLETOS:No se evidencia autorización, ni solicitud de la misma. Solicitarla al correo capautorizaciones@epscomfenalcovalle.com.co y presentar cuentas nuevamente. Kevin Yalanda</t>
  </si>
  <si>
    <t>AUTORIZAICON _ DEVOLUCION DE FACTURA CON SOPORTES COMPLETOS.NO SE EVIDENCIA AUTORIZACION NI TRAZABILIDAD DE LA MISMA, SOLICITAR AUTORIZACION AL CORREOcapautorizaciones@epscomfenalcovalle.com.co KEVIN YALANDA</t>
  </si>
  <si>
    <t>Se sostiene devolución factura con respuesta de la cap hospitalaria. no se evidencia que el servicio a autorizar hayasido notificado dentro de los tiempos estipulados por lala normatividad vigente,de contar con evidencia de notificación oportuna favor enviarla. Se notifica via correoconciliaciones@esepopayan.gov.co. sin respuesta,viernes 4/06/2021 3:09 p. m.. se procede a devolución.Gladys V./Kevin M.</t>
  </si>
  <si>
    <t>AUT SE DEVUELVE FACTURA LA AUTORIZACION QUE ENVIAN213613360434974 CANCELADA EN LA FACTURA SIBE 2773MILENA</t>
  </si>
  <si>
    <t>SPTE INCOMPLETO :SE DEVUELVE FACTURA AL VALIDAR NO SE EVIDENCIA SOPIRTE DE CONSULTA POR MEDICINA GENERAL , NO SE EVIDENCA COBRO DE CUOTA MODERADORA FAVOR VALIDAR PARA DAR TRAMITE.NANCY C</t>
  </si>
  <si>
    <t>AUT SE DEVUELVE FACTURA ENVIAN AUTORIZACION 220533360402260LA CUAL DEBEN DE REVISAR CON LA FACTURA SIBE SIBE 3563 PUESENVIAN EL MISMO NUMERO DE AUTORIZACION PARA LAS DOS CUENTASREVISAR A CUAL PERTENECE Y SI LA OTRA NO TIENE AUT GESTIONIONAR CON EL AREA ENCARGADA.MILENA</t>
  </si>
  <si>
    <t>AUT SE DEVUELVE FACTURA ENVIAN AUTORIZACION 220533360402260LA CUAL DEBEN DE REVISAR CON LA FACTURA SIBE 3337 PUESENVIAN EL MISMO NUMERO DE AUTORIZACION PARA LAS DOS CUENTASREVISAR A CUAL PERTENECE Y SI LA OTRA NO TIENE AUT GESTIONIONAR CON EL AREA ENCARGADA.MILENA</t>
  </si>
  <si>
    <t>SPTE INCOMPLETO: SE DEVUELVE FACTURA AL VALIDAR NO SE EVIDENCIA SOPORTE DEL SERVICIO FACTURADO CONSULTA DE MEDICINA GENERAL FAVOR VALIDAR Y ANEXAR PARA DAR TRAMITE. NANCY C</t>
  </si>
  <si>
    <t>AUTORIZACION_DEVOLUCION DE FACTURA CON SOPROTES COMPLETAS:NO SE EVIDENCIA AUTORIZACION SOLICITARLA AL CORREOcapautorizaciones@epscomfenalcovalle.com.coKEVIN YALANDA</t>
  </si>
  <si>
    <t>SE DEUVELVE FACTURA COVID SE VALIDA NO APTA PARA PAGONO ESTA REPORTADA EN LA BASE SISMUESTRAS ANTIGENOMILENA</t>
  </si>
  <si>
    <t>Se sostiene devolución factura sin autorizacion de la cap hospitalaria. no se genera autorizacion servicio solicitadoextemporáneo, se solicita al proveedor evidencia de solicitude autorización dentro de los tiempos establecidos en lala Res 3047/2008 favor enviarlo. Se notifica al proveedorvia correo  conciliaciones@esepopayan.gov.comartes 8/06/2021 1:40 p. m.. sin respuesta del proveedor. seprocede a devolucion. favor solicitar autorizacon a la capanexar soportes para conrinuar proceso.capautorizaciones@EPSComfenalcovalle.com.coGladys V/Kevin Y.</t>
  </si>
  <si>
    <t>Se sostiene devolución factura devuelta de la cap hospitalarviernes, 4 de junio de 2021 11:58 a. m.no se evidenciasolicitud dentro de los tiempos establecidos por la normatividad vigente, no se evidencia ANEXO 2. Se notifica via correconciliaciones@esepopayan.gov.co viernes 4/06/2021 3:10 p. msin respuesta del prveedor. Se procede a devolucion, facturasin autorizacion y soportes mencionados.Gladys V./Kevin Y.</t>
  </si>
  <si>
    <t>SE DEVUELVE FACTURA CON SOPORTES COMPLETOS POR FALTA DE AUTORIZACION - RES. 3047/08KEVIN YALANDA</t>
  </si>
  <si>
    <t>SE DEVUELVE FACTURA CON SOPORTES ORIGINALES NO SE EVIDENCIAAUTORIZACION POR LOS SERVICIOS DE ESTANCIA CANTIDAD :2 Y TRASLADO , FAVOR SOLICITAR AL CORREO CAPAUTORIZACIONES@EPSCOMFENALCOVALLE.COM.CO PARA DAR TRAMITE.JENNIFER REBOLELDO</t>
  </si>
  <si>
    <t>SPTE INCOMPLETO: SE REALIZA OBJECCION EKG SIN SOPORTE FAVORVALIDAR PARA DAR TRAMITE. NANCY C</t>
  </si>
  <si>
    <t>FACTURA</t>
  </si>
  <si>
    <t>LLAVE</t>
  </si>
  <si>
    <t>COCO_25773</t>
  </si>
  <si>
    <t>COCO_27917</t>
  </si>
  <si>
    <t>PYAN_78270</t>
  </si>
  <si>
    <t>PESC_6077</t>
  </si>
  <si>
    <t>PESC_6194</t>
  </si>
  <si>
    <t>PESC_6527</t>
  </si>
  <si>
    <t>PESC_7068</t>
  </si>
  <si>
    <t>PYAN_124391</t>
  </si>
  <si>
    <t>PYAN_126689</t>
  </si>
  <si>
    <t>PYAN_126917</t>
  </si>
  <si>
    <t>PYAN_126921</t>
  </si>
  <si>
    <t>PYAN_127929</t>
  </si>
  <si>
    <t>PYAN_131075</t>
  </si>
  <si>
    <t>PYAN_132468</t>
  </si>
  <si>
    <t>PYAN_139524</t>
  </si>
  <si>
    <t>PYAN_139980</t>
  </si>
  <si>
    <t>PYAN_22894</t>
  </si>
  <si>
    <t>PYAN_28983</t>
  </si>
  <si>
    <t>PYAN_104365</t>
  </si>
  <si>
    <t>PYAN_117093</t>
  </si>
  <si>
    <t>SIBE_3132</t>
  </si>
  <si>
    <t>PYAN_121914</t>
  </si>
  <si>
    <t>PYAN_123857</t>
  </si>
  <si>
    <t>C_22122168</t>
  </si>
  <si>
    <t>C_22122195</t>
  </si>
  <si>
    <t>C_22189529</t>
  </si>
  <si>
    <t>C_22191931</t>
  </si>
  <si>
    <t>CALD_10831</t>
  </si>
  <si>
    <t>CALD_36791</t>
  </si>
  <si>
    <t>CALD_47103</t>
  </si>
  <si>
    <t>P_20057708</t>
  </si>
  <si>
    <t>P_20057849</t>
  </si>
  <si>
    <t>P_20084710</t>
  </si>
  <si>
    <t>P_20087378</t>
  </si>
  <si>
    <t>P_20087518</t>
  </si>
  <si>
    <t>PI_170103</t>
  </si>
  <si>
    <t>PURA_23805</t>
  </si>
  <si>
    <t>PURA_24321</t>
  </si>
  <si>
    <t>PYAN_8776</t>
  </si>
  <si>
    <t>SIBE_2813</t>
  </si>
  <si>
    <t>SIBE_2918</t>
  </si>
  <si>
    <t>PYAN_124261</t>
  </si>
  <si>
    <t>SIBE_3337</t>
  </si>
  <si>
    <t>SIBE_3563</t>
  </si>
  <si>
    <t>SIBE_4523</t>
  </si>
  <si>
    <t>PYAN_121020</t>
  </si>
  <si>
    <t>PESC_3692</t>
  </si>
  <si>
    <t>P_20084931</t>
  </si>
  <si>
    <t>CALD_11087</t>
  </si>
  <si>
    <t>C_22182344</t>
  </si>
  <si>
    <t>PESC_7111</t>
  </si>
  <si>
    <t>900145579_COCO_25773</t>
  </si>
  <si>
    <t>900145579_COCO_27917</t>
  </si>
  <si>
    <t>900145579_PYAN_78270</t>
  </si>
  <si>
    <t>900145579_PESC_6077</t>
  </si>
  <si>
    <t>900145579_PESC_6194</t>
  </si>
  <si>
    <t>900145579_PESC_6527</t>
  </si>
  <si>
    <t>900145579_PESC_7068</t>
  </si>
  <si>
    <t>900145579_PYAN_124391</t>
  </si>
  <si>
    <t>900145579_PYAN_126689</t>
  </si>
  <si>
    <t>900145579_PYAN_126917</t>
  </si>
  <si>
    <t>900145579_PYAN_126921</t>
  </si>
  <si>
    <t>900145579_PYAN_127929</t>
  </si>
  <si>
    <t>900145579_PYAN_131075</t>
  </si>
  <si>
    <t>900145579_PYAN_132468</t>
  </si>
  <si>
    <t>900145579_PYAN_139524</t>
  </si>
  <si>
    <t>900145579_PYAN_139980</t>
  </si>
  <si>
    <t>900145579_PYAN_22894</t>
  </si>
  <si>
    <t>900145579_PYAN_28983</t>
  </si>
  <si>
    <t>900145579_PYAN_104365</t>
  </si>
  <si>
    <t>900145579_PYAN_117093</t>
  </si>
  <si>
    <t>900145579_SIBE_3132</t>
  </si>
  <si>
    <t>900145579_PYAN_121914</t>
  </si>
  <si>
    <t>900145579_PYAN_123857</t>
  </si>
  <si>
    <t>900145579_7159715</t>
  </si>
  <si>
    <t>900145579_C_22122168</t>
  </si>
  <si>
    <t>900145579_C_22122195</t>
  </si>
  <si>
    <t>900145579_C_22189529</t>
  </si>
  <si>
    <t>900145579_C_22191931</t>
  </si>
  <si>
    <t>900145579_CALD_10831</t>
  </si>
  <si>
    <t>900145579_CALD_36791</t>
  </si>
  <si>
    <t>900145579_CALD_47103</t>
  </si>
  <si>
    <t>900145579_P_20057708</t>
  </si>
  <si>
    <t>900145579_P_20057849</t>
  </si>
  <si>
    <t>900145579_P_20084710</t>
  </si>
  <si>
    <t>900145579_7009556</t>
  </si>
  <si>
    <t>900145579_7023187</t>
  </si>
  <si>
    <t>900145579_P_20087378</t>
  </si>
  <si>
    <t>900145579_P_20087518</t>
  </si>
  <si>
    <t>900145579_3935748</t>
  </si>
  <si>
    <t>900145579_6953812</t>
  </si>
  <si>
    <t>900145579_PI_170103</t>
  </si>
  <si>
    <t>900145579_PURA_23805</t>
  </si>
  <si>
    <t>900145579_PURA_24321</t>
  </si>
  <si>
    <t>900145579_PYAN_8776</t>
  </si>
  <si>
    <t>900145579_SIBE_2813</t>
  </si>
  <si>
    <t>900145579_SIBE_2918</t>
  </si>
  <si>
    <t>900145579_PYAN_124261</t>
  </si>
  <si>
    <t>900145579_SIBE_3337</t>
  </si>
  <si>
    <t>900145579_SIBE_3563</t>
  </si>
  <si>
    <t>900145579_SIBE_4523</t>
  </si>
  <si>
    <t>900145579_PYAN_121020</t>
  </si>
  <si>
    <t>900145579_PESC_3692</t>
  </si>
  <si>
    <t>900145579_7155603</t>
  </si>
  <si>
    <t>900145579_P_20084931</t>
  </si>
  <si>
    <t>900145579_CALD_11087</t>
  </si>
  <si>
    <t>900145579_C_22182344</t>
  </si>
  <si>
    <t>900145579_PESC_7111</t>
  </si>
  <si>
    <t>ESTADO ESP SEPTIEMBRE 2022</t>
  </si>
  <si>
    <t xml:space="preserve">POR PAGAR </t>
  </si>
  <si>
    <t>DOCUMENTO CONTABLE</t>
  </si>
  <si>
    <t>FUERA DE CIERRE</t>
  </si>
  <si>
    <t>VAGLO</t>
  </si>
  <si>
    <t>TIPIFICACIÓN</t>
  </si>
  <si>
    <t>FACTURA NO RADICADA</t>
  </si>
  <si>
    <t>FACTURA PENDIENTE DE PROGRAMACIÓN DE PAGO</t>
  </si>
  <si>
    <t>FACTURA CANCELADA</t>
  </si>
  <si>
    <t>FACTURA CERRADA POR EXTEMPORANEIDAD</t>
  </si>
  <si>
    <t>FACTURA DEVUELTA</t>
  </si>
  <si>
    <t>31.10.2021</t>
  </si>
  <si>
    <t>22.01.2019</t>
  </si>
  <si>
    <t>26.08.2022</t>
  </si>
  <si>
    <t>29.08.2022</t>
  </si>
  <si>
    <t>30.08.2021</t>
  </si>
  <si>
    <t>19.05.2021</t>
  </si>
  <si>
    <t>30.11.2021</t>
  </si>
  <si>
    <t>FACTURA CANCELADA PARCIAL Y GLOSA POR CONCILIAR</t>
  </si>
  <si>
    <t>13.11.2020</t>
  </si>
  <si>
    <t>07.09.2020</t>
  </si>
  <si>
    <t>Etiquetas de fila</t>
  </si>
  <si>
    <t>Total general</t>
  </si>
  <si>
    <t>FACTURAS</t>
  </si>
  <si>
    <t xml:space="preserve">SALFO FACT IPS </t>
  </si>
  <si>
    <t xml:space="preserve">VALOR GLOSA Y DV </t>
  </si>
  <si>
    <t>VALOR CANCELADO</t>
  </si>
  <si>
    <t>FOR-CSA-018</t>
  </si>
  <si>
    <t>HOJA 1 DE 2</t>
  </si>
  <si>
    <t>RESUMEN DE CARTERA REVISADA POR LA EPS</t>
  </si>
  <si>
    <t>VERSION 1</t>
  </si>
  <si>
    <t>NIT: 805027337</t>
  </si>
  <si>
    <t>Cant Fact</t>
  </si>
  <si>
    <t>Valor</t>
  </si>
  <si>
    <t xml:space="preserve">VALOR PRESENTADO POR LA ENTIDAD </t>
  </si>
  <si>
    <t>FACTURA YA CANCELADA</t>
  </si>
  <si>
    <t xml:space="preserve">      </t>
  </si>
  <si>
    <t xml:space="preserve">FACTURA DEVUELTA </t>
  </si>
  <si>
    <t>FACTURA NO RADICADA POR LA ENTIDAD</t>
  </si>
  <si>
    <t>GLOSA POR CONCILIAR</t>
  </si>
  <si>
    <t>SUB TOTAL CARTERA SUSTENTADA A LA IPS</t>
  </si>
  <si>
    <t>FACTURACION PENDIENTE PROGRAMACION DE PAGO</t>
  </si>
  <si>
    <t>FACTURA EN PROCESO INTERNO</t>
  </si>
  <si>
    <t>SUB TOTAL  CARTERA A CARGO DE LA EPS</t>
  </si>
  <si>
    <t>FACTURACIÓN COVID</t>
  </si>
  <si>
    <t>SUB TOTAL CARTERA COVID</t>
  </si>
  <si>
    <t>TOTAL CARTERA REVISADA</t>
  </si>
  <si>
    <t>DIEGO FERNANDEZ</t>
  </si>
  <si>
    <t>IPS.</t>
  </si>
  <si>
    <t>AUXILIAR DE CARTERA CUENTAS SALUD</t>
  </si>
  <si>
    <t>Señores  EMPRESA SOCIAL DEL ESTADO POPAYAN E.S.E</t>
  </si>
  <si>
    <t>SANTIAGO DE CALI , SEPTIEMBRE 06 DE 2022</t>
  </si>
  <si>
    <t>A continuacion me permito remitir   nuestra respuesta al estado de cartera presentado en la fecha: 23/08/2022</t>
  </si>
  <si>
    <t>Con Corte al dia :30/06/2022</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</si>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</sst>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 #,##0_-;\-&quot;$&quot;\ * #,##0_-;_-&quot;$&quot;\ * &quot;-&quot;_-;_-@_-"/>
    <numFmt numFmtId="44" formatCode="_-&quot;$&quot;\ * #,##0.00_-;\-&quot;$&quot;\ * #,##0.00_-;_-&quot;$&quot;\ * &quot;-&quot;??_-;_-@_-"/>
    <numFmt numFmtId="43" formatCode="_-* #,##0.00_-;\-* #,##0.00_-;_-* &quot;-&quot;??_-;_-@_-"/>
    <numFmt numFmtId="164" formatCode="_-[$$-240A]\ * #,##0_-;\-[$$-240A]\ * #,##0_-;_-[$$-240A]\ * &quot;-&quot;??_-;_-@_-"/>
    <numFmt numFmtId="169" formatCode="&quot;$&quot;\ #,##0"/>
    <numFmt numFmtId="171" formatCode="_-* #,##0_-;\-* #,##0_-;_-* &quot;-&quot;??_-;_-@_-"/>
    <numFmt numFmtId="173" formatCode="&quot;$&quot;\ #,##0;[Red]&quot;$&quot;\ #,##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color indexed="8"/>
      <name val="Arial"/>
      <family val="2"/>
    </font>
    <font>
      <b/>
      <sz val="11"/>
      <color indexed="8"/>
      <name val="Calibri"/>
      <family val="2"/>
    </font>
    <font>
      <sz val="11"/>
      <color rgb="FF000000"/>
      <name val="Calibri"/>
      <family val="2"/>
      <scheme val="minor"/>
    </font>
    <font>
      <sz val="11"/>
      <color rgb="FF4F4F4F"/>
      <name val="Calibri"/>
      <family val="2"/>
      <scheme val="minor"/>
    </font>
    <font>
      <sz val="11"/>
      <color indexed="8"/>
      <name val="Calibri"/>
      <family val="2"/>
    </font>
    <font>
      <sz val="10"/>
      <name val="Arial"/>
      <family val="2"/>
    </font>
    <font>
      <b/>
      <sz val="10"/>
      <color indexed="8"/>
      <name val="Arial"/>
      <family val="2"/>
    </font>
  </fonts>
  <fills count="6">
    <fill>
      <patternFill patternType="none"/>
    </fill>
    <fill>
      <patternFill patternType="gray125"/>
    </fill>
    <fill>
      <patternFill patternType="solid">
        <fgColor theme="4" tint="0.59999389629810485"/>
        <bgColor indexed="64"/>
      </patternFill>
    </fill>
    <fill>
      <patternFill patternType="solid">
        <fgColor theme="4" tint="0.59999389629810485"/>
        <bgColor indexed="0"/>
      </patternFill>
    </fill>
    <fill>
      <patternFill patternType="solid">
        <fgColor theme="0" tint="-4.9989318521683403E-2"/>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7">
    <xf numFmtId="0" fontId="0" fillId="0" borderId="0"/>
    <xf numFmtId="42" fontId="1" fillId="0" borderId="0" applyFont="0" applyFill="0" applyBorder="0" applyAlignment="0" applyProtection="0"/>
    <xf numFmtId="0" fontId="3" fillId="0" borderId="0"/>
    <xf numFmtId="0" fontId="3" fillId="0" borderId="0"/>
    <xf numFmtId="43" fontId="1" fillId="0" borderId="0" applyFont="0" applyFill="0" applyBorder="0" applyAlignment="0" applyProtection="0"/>
    <xf numFmtId="44" fontId="1" fillId="0" borderId="0" applyFont="0" applyFill="0" applyBorder="0" applyAlignment="0" applyProtection="0"/>
    <xf numFmtId="0" fontId="8" fillId="0" borderId="0"/>
  </cellStyleXfs>
  <cellXfs count="73">
    <xf numFmtId="0" fontId="0" fillId="0" borderId="0" xfId="0"/>
    <xf numFmtId="0" fontId="2" fillId="2" borderId="1" xfId="0" applyFont="1" applyFill="1" applyBorder="1" applyAlignment="1">
      <alignment horizontal="center"/>
    </xf>
    <xf numFmtId="0" fontId="4" fillId="3" borderId="1" xfId="2" applyFont="1" applyFill="1" applyBorder="1" applyAlignment="1">
      <alignment horizontal="center"/>
    </xf>
    <xf numFmtId="42" fontId="4" fillId="3" borderId="1" xfId="1" applyFont="1" applyFill="1" applyBorder="1" applyAlignment="1">
      <alignment horizontal="center"/>
    </xf>
    <xf numFmtId="42" fontId="2" fillId="2" borderId="1" xfId="1" applyFont="1" applyFill="1" applyBorder="1" applyAlignment="1">
      <alignment horizontal="center"/>
    </xf>
    <xf numFmtId="0" fontId="5" fillId="0" borderId="1" xfId="0" applyFont="1" applyBorder="1" applyAlignment="1">
      <alignment horizontal="center"/>
    </xf>
    <xf numFmtId="0" fontId="0" fillId="0" borderId="1" xfId="0" applyBorder="1" applyAlignment="1">
      <alignment horizontal="center"/>
    </xf>
    <xf numFmtId="0" fontId="6" fillId="0" borderId="1" xfId="0" applyFont="1" applyBorder="1" applyAlignment="1">
      <alignment horizontal="center"/>
    </xf>
    <xf numFmtId="42" fontId="0" fillId="0" borderId="1" xfId="1" applyFont="1" applyBorder="1" applyAlignment="1">
      <alignment horizontal="center"/>
    </xf>
    <xf numFmtId="14" fontId="0" fillId="0" borderId="1" xfId="0" applyNumberFormat="1" applyBorder="1" applyAlignment="1">
      <alignment horizontal="center"/>
    </xf>
    <xf numFmtId="0" fontId="0" fillId="0" borderId="1" xfId="0" applyNumberFormat="1" applyBorder="1" applyAlignment="1">
      <alignment horizontal="center"/>
    </xf>
    <xf numFmtId="0" fontId="7" fillId="0" borderId="1" xfId="3" applyFont="1" applyFill="1" applyBorder="1" applyAlignment="1">
      <alignment horizontal="center"/>
    </xf>
    <xf numFmtId="42" fontId="0" fillId="0" borderId="1" xfId="1" applyFont="1" applyBorder="1"/>
    <xf numFmtId="42" fontId="0" fillId="0" borderId="1" xfId="1" applyFont="1" applyFill="1" applyBorder="1" applyAlignment="1">
      <alignment horizontal="center"/>
    </xf>
    <xf numFmtId="16" fontId="0" fillId="0" borderId="1" xfId="0" applyNumberFormat="1" applyFont="1" applyBorder="1" applyAlignment="1">
      <alignment horizontal="center"/>
    </xf>
    <xf numFmtId="164" fontId="1" fillId="0" borderId="1" xfId="1" applyNumberFormat="1" applyFont="1" applyFill="1" applyBorder="1" applyAlignment="1">
      <alignment horizontal="center"/>
    </xf>
    <xf numFmtId="42" fontId="1" fillId="0" borderId="1" xfId="1" applyFont="1" applyFill="1" applyBorder="1" applyAlignment="1">
      <alignment horizontal="center"/>
    </xf>
    <xf numFmtId="0" fontId="0" fillId="0" borderId="1" xfId="0" applyBorder="1"/>
    <xf numFmtId="42" fontId="0" fillId="0" borderId="0" xfId="0" applyNumberFormat="1"/>
    <xf numFmtId="169" fontId="2" fillId="0" borderId="0" xfId="5" applyNumberFormat="1" applyFont="1"/>
    <xf numFmtId="14" fontId="0" fillId="0" borderId="1" xfId="0" applyNumberFormat="1" applyBorder="1"/>
    <xf numFmtId="43" fontId="0" fillId="0" borderId="1" xfId="4" applyFont="1" applyBorder="1"/>
    <xf numFmtId="171" fontId="0" fillId="0" borderId="1" xfId="4" applyNumberFormat="1" applyFont="1" applyBorder="1"/>
    <xf numFmtId="169" fontId="0" fillId="0" borderId="1" xfId="4" applyNumberFormat="1" applyFont="1" applyBorder="1"/>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169" fontId="0" fillId="0" borderId="1" xfId="0" applyNumberFormat="1" applyBorder="1"/>
    <xf numFmtId="1" fontId="0" fillId="0" borderId="1" xfId="4" applyNumberFormat="1" applyFont="1" applyBorder="1"/>
    <xf numFmtId="0" fontId="0" fillId="0" borderId="0" xfId="0" pivotButton="1"/>
    <xf numFmtId="0" fontId="0" fillId="0" borderId="0" xfId="0" applyAlignment="1">
      <alignment horizontal="left"/>
    </xf>
    <xf numFmtId="169" fontId="0" fillId="0" borderId="0" xfId="0" applyNumberFormat="1"/>
    <xf numFmtId="0" fontId="0" fillId="0" borderId="0" xfId="0" applyAlignment="1">
      <alignment horizontal="center"/>
    </xf>
    <xf numFmtId="0" fontId="0" fillId="0" borderId="0" xfId="0" applyNumberFormat="1" applyAlignment="1">
      <alignment horizontal="center"/>
    </xf>
    <xf numFmtId="0" fontId="3" fillId="0" borderId="0" xfId="6" applyFont="1"/>
    <xf numFmtId="0" fontId="3" fillId="0" borderId="2" xfId="6" applyFont="1" applyBorder="1" applyAlignment="1">
      <alignment horizontal="centerContinuous"/>
    </xf>
    <xf numFmtId="0" fontId="3" fillId="0" borderId="3" xfId="6" applyFont="1" applyBorder="1" applyAlignment="1">
      <alignment horizontal="centerContinuous"/>
    </xf>
    <xf numFmtId="0" fontId="9" fillId="0" borderId="2" xfId="6" applyFont="1" applyBorder="1" applyAlignment="1">
      <alignment horizontal="centerContinuous" vertical="center"/>
    </xf>
    <xf numFmtId="0" fontId="9" fillId="0" borderId="4" xfId="6" applyFont="1" applyBorder="1" applyAlignment="1">
      <alignment horizontal="centerContinuous" vertical="center"/>
    </xf>
    <xf numFmtId="0" fontId="9" fillId="0" borderId="3" xfId="6" applyFont="1" applyBorder="1" applyAlignment="1">
      <alignment horizontal="centerContinuous" vertical="center"/>
    </xf>
    <xf numFmtId="0" fontId="9" fillId="0" borderId="5" xfId="6" applyFont="1" applyBorder="1" applyAlignment="1">
      <alignment horizontal="centerContinuous" vertical="center"/>
    </xf>
    <xf numFmtId="0" fontId="3" fillId="0" borderId="6" xfId="6" applyFont="1" applyBorder="1" applyAlignment="1">
      <alignment horizontal="centerContinuous"/>
    </xf>
    <xf numFmtId="0" fontId="3" fillId="0" borderId="7" xfId="6" applyFont="1" applyBorder="1" applyAlignment="1">
      <alignment horizontal="centerContinuous"/>
    </xf>
    <xf numFmtId="0" fontId="9" fillId="0" borderId="8" xfId="6" applyFont="1" applyBorder="1" applyAlignment="1">
      <alignment horizontal="centerContinuous" vertical="center"/>
    </xf>
    <xf numFmtId="0" fontId="9" fillId="0" borderId="9" xfId="6" applyFont="1" applyBorder="1" applyAlignment="1">
      <alignment horizontal="centerContinuous" vertical="center"/>
    </xf>
    <xf numFmtId="0" fontId="9" fillId="0" borderId="10" xfId="6" applyFont="1" applyBorder="1" applyAlignment="1">
      <alignment horizontal="centerContinuous" vertical="center"/>
    </xf>
    <xf numFmtId="0" fontId="9" fillId="0" borderId="11" xfId="6" applyFont="1" applyBorder="1" applyAlignment="1">
      <alignment horizontal="centerContinuous" vertical="center"/>
    </xf>
    <xf numFmtId="0" fontId="9" fillId="0" borderId="6" xfId="6" applyFont="1" applyBorder="1" applyAlignment="1">
      <alignment horizontal="centerContinuous" vertical="center"/>
    </xf>
    <xf numFmtId="0" fontId="9" fillId="0" borderId="0" xfId="6" applyFont="1" applyAlignment="1">
      <alignment horizontal="centerContinuous" vertical="center"/>
    </xf>
    <xf numFmtId="0" fontId="9" fillId="0" borderId="7" xfId="6" applyFont="1" applyBorder="1" applyAlignment="1">
      <alignment horizontal="centerContinuous" vertical="center"/>
    </xf>
    <xf numFmtId="0" fontId="9" fillId="0" borderId="12" xfId="6" applyFont="1" applyBorder="1" applyAlignment="1">
      <alignment horizontal="centerContinuous" vertical="center"/>
    </xf>
    <xf numFmtId="0" fontId="3" fillId="0" borderId="8" xfId="6" applyFont="1" applyBorder="1" applyAlignment="1">
      <alignment horizontal="centerContinuous"/>
    </xf>
    <xf numFmtId="0" fontId="3" fillId="0" borderId="10" xfId="6" applyFont="1" applyBorder="1" applyAlignment="1">
      <alignment horizontal="centerContinuous"/>
    </xf>
    <xf numFmtId="0" fontId="3" fillId="0" borderId="6" xfId="6" applyFont="1" applyBorder="1"/>
    <xf numFmtId="0" fontId="3" fillId="0" borderId="7" xfId="6" applyFont="1" applyBorder="1"/>
    <xf numFmtId="14" fontId="3" fillId="0" borderId="0" xfId="6" applyNumberFormat="1" applyFont="1"/>
    <xf numFmtId="14" fontId="3" fillId="0" borderId="0" xfId="6" applyNumberFormat="1" applyFont="1" applyAlignment="1">
      <alignment horizontal="left"/>
    </xf>
    <xf numFmtId="0" fontId="9" fillId="0" borderId="0" xfId="6" applyFont="1" applyAlignment="1">
      <alignment horizontal="center"/>
    </xf>
    <xf numFmtId="0" fontId="9" fillId="0" borderId="0" xfId="6" applyFont="1"/>
    <xf numFmtId="169" fontId="9" fillId="0" borderId="0" xfId="6" applyNumberFormat="1" applyFont="1" applyAlignment="1">
      <alignment horizontal="right"/>
    </xf>
    <xf numFmtId="1" fontId="3" fillId="0" borderId="0" xfId="6" applyNumberFormat="1" applyFont="1" applyAlignment="1">
      <alignment horizontal="center"/>
    </xf>
    <xf numFmtId="173" fontId="3" fillId="0" borderId="0" xfId="6" applyNumberFormat="1" applyFont="1" applyAlignment="1">
      <alignment horizontal="right"/>
    </xf>
    <xf numFmtId="1" fontId="3" fillId="0" borderId="9" xfId="6" applyNumberFormat="1" applyFont="1" applyBorder="1" applyAlignment="1">
      <alignment horizontal="center"/>
    </xf>
    <xf numFmtId="173" fontId="3" fillId="0" borderId="9" xfId="6" applyNumberFormat="1" applyFont="1" applyBorder="1" applyAlignment="1">
      <alignment horizontal="right"/>
    </xf>
    <xf numFmtId="173" fontId="9" fillId="0" borderId="0" xfId="6" applyNumberFormat="1" applyFont="1" applyAlignment="1">
      <alignment horizontal="right"/>
    </xf>
    <xf numFmtId="0" fontId="3" fillId="0" borderId="13" xfId="6" applyFont="1" applyBorder="1" applyAlignment="1">
      <alignment horizontal="center"/>
    </xf>
    <xf numFmtId="173" fontId="3" fillId="0" borderId="13" xfId="6" applyNumberFormat="1" applyFont="1" applyBorder="1" applyAlignment="1">
      <alignment horizontal="right"/>
    </xf>
    <xf numFmtId="0" fontId="3" fillId="0" borderId="14" xfId="6" applyFont="1" applyBorder="1" applyAlignment="1">
      <alignment horizontal="center"/>
    </xf>
    <xf numFmtId="173" fontId="3" fillId="0" borderId="14" xfId="6" applyNumberFormat="1" applyFont="1" applyBorder="1" applyAlignment="1">
      <alignment horizontal="right"/>
    </xf>
    <xf numFmtId="173" fontId="3" fillId="0" borderId="0" xfId="6" applyNumberFormat="1" applyFont="1"/>
    <xf numFmtId="173" fontId="3" fillId="0" borderId="9" xfId="6" applyNumberFormat="1" applyFont="1" applyBorder="1"/>
    <xf numFmtId="0" fontId="3" fillId="0" borderId="8" xfId="6" applyFont="1" applyBorder="1"/>
    <xf numFmtId="0" fontId="3" fillId="0" borderId="9" xfId="6" applyFont="1" applyBorder="1"/>
    <xf numFmtId="0" fontId="3" fillId="0" borderId="10" xfId="6" applyFont="1" applyBorder="1"/>
  </cellXfs>
  <cellStyles count="7">
    <cellStyle name="Millares" xfId="4" builtinId="3"/>
    <cellStyle name="Moneda" xfId="5" builtinId="4"/>
    <cellStyle name="Moneda [0]" xfId="1" builtinId="7"/>
    <cellStyle name="Normal" xfId="0" builtinId="0"/>
    <cellStyle name="Normal 2" xfId="6" xr:uid="{C779B9B0-5968-4436-AAF6-65C0530FDC03}"/>
    <cellStyle name="Normal_Hoja1" xfId="3" xr:uid="{00000000-0005-0000-0000-000002000000}"/>
    <cellStyle name="Normal_Hoja3" xfId="2" xr:uid="{00000000-0005-0000-0000-000003000000}"/>
  </cellStyles>
  <dxfs count="16">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dxf>
    <dxf>
      <alignment horizontal="center"/>
    </dxf>
    <dxf>
      <numFmt numFmtId="168" formatCode="&quot;$&quot;\ #,##0.0"/>
    </dxf>
    <dxf>
      <numFmt numFmtId="169" formatCode="&quot;$&quot;\ #,##0"/>
    </dxf>
    <dxf>
      <numFmt numFmtId="168" formatCode="&quot;$&quot;\ #,##0.0"/>
    </dxf>
    <dxf>
      <numFmt numFmtId="167" formatCode="&quot;$&quot;\ #,##0.00"/>
    </dxf>
    <dxf>
      <numFmt numFmtId="167" formatCode="&quot;$&quot;\ #,##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1C08A795-6CA9-454A-BEE0-8C9846E68F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40067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10.740944791665" createdVersion="8" refreshedVersion="8" minRefreshableVersion="3" recordCount="57" xr:uid="{88E91341-2C60-4E71-A107-479802F7C708}">
  <cacheSource type="worksheet">
    <worksheetSource ref="A2:AW59" sheet="ESTADO DE CADA FACTURA"/>
  </cacheSource>
  <cacheFields count="49">
    <cacheField name="NIT_IPS" numFmtId="0">
      <sharedItems containsSemiMixedTypes="0" containsString="0" containsNumber="1" containsInteger="1" minValue="900145579" maxValue="900145579"/>
    </cacheField>
    <cacheField name=" ENTIDAD" numFmtId="0">
      <sharedItems/>
    </cacheField>
    <cacheField name="PrefijoFactura" numFmtId="0">
      <sharedItems containsBlank="1"/>
    </cacheField>
    <cacheField name="NUMERO_FACTURA" numFmtId="0">
      <sharedItems containsSemiMixedTypes="0" containsString="0" containsNumber="1" containsInteger="1" minValue="2813" maxValue="22191931"/>
    </cacheField>
    <cacheField name="PREFIJO_SASS" numFmtId="0">
      <sharedItems containsBlank="1"/>
    </cacheField>
    <cacheField name="NUMERO_FACT_SASSS" numFmtId="0">
      <sharedItems containsString="0" containsBlank="1" containsNumber="1" containsInteger="1" minValue="2813" maxValue="22191931"/>
    </cacheField>
    <cacheField name="DOC_CONTABLE" numFmtId="0">
      <sharedItems containsNonDate="0" containsString="0" containsBlank="1"/>
    </cacheField>
    <cacheField name="FACTURA" numFmtId="0">
      <sharedItems containsMixedTypes="1" containsNumber="1" containsInteger="1" minValue="3935748" maxValue="7159715"/>
    </cacheField>
    <cacheField name="LLAVE" numFmtId="0">
      <sharedItems/>
    </cacheField>
    <cacheField name="FECHA_FACT_IPS" numFmtId="14">
      <sharedItems containsSemiMixedTypes="0" containsNonDate="0" containsDate="1" containsString="0" minDate="2016-12-15T00:00:00" maxDate="2022-06-23T00:00:00"/>
    </cacheField>
    <cacheField name="VALOR_FACT_IPS" numFmtId="169">
      <sharedItems containsSemiMixedTypes="0" containsString="0" containsNumber="1" containsInteger="1" minValue="4400" maxValue="1455597"/>
    </cacheField>
    <cacheField name="SALDO_FACT_IPS" numFmtId="169">
      <sharedItems containsSemiMixedTypes="0" containsString="0" containsNumber="1" containsInteger="1" minValue="4400" maxValue="1455597"/>
    </cacheField>
    <cacheField name="OBSERVACION_SASS" numFmtId="0">
      <sharedItems/>
    </cacheField>
    <cacheField name="ESTADO ESP SEPTIEMBRE 2022" numFmtId="0">
      <sharedItems count="6">
        <s v="FACTURA NO RADICADA"/>
        <s v="FACTURA CANCELADA"/>
        <s v="FACTURA PENDIENTE DE PROGRAMACIÓN DE PAGO"/>
        <s v="FACTURA CERRADA POR EXTEMPORANEIDAD"/>
        <s v="FACTURA DEVUELTA"/>
        <s v="FACTURA CANCELADA PARCIAL Y GLOSA POR CONCILIAR"/>
      </sharedItems>
    </cacheField>
    <cacheField name="POR PAGAR " numFmtId="0">
      <sharedItems containsString="0" containsBlank="1" containsNumber="1" containsInteger="1" minValue="110100" maxValue="110100"/>
    </cacheField>
    <cacheField name="DOCUMENTO CONTABLE" numFmtId="0">
      <sharedItems containsString="0" containsBlank="1" containsNumber="1" containsInteger="1" minValue="1222007494" maxValue="1222007494"/>
    </cacheField>
    <cacheField name="FUERA DE CIERRE" numFmtId="0">
      <sharedItems containsNonDate="0" containsString="0" containsBlank="1"/>
    </cacheField>
    <cacheField name="VAGLO" numFmtId="0">
      <sharedItems containsNonDate="0" containsString="0" containsBlank="1"/>
    </cacheField>
    <cacheField name="TIPIFICACIÓN" numFmtId="0">
      <sharedItems containsNonDate="0" containsString="0" containsBlank="1"/>
    </cacheField>
    <cacheField name="VALIDACION_ALFA_FACT" numFmtId="0">
      <sharedItems/>
    </cacheField>
    <cacheField name="VALOR_RADICADO_FACT" numFmtId="169">
      <sharedItems containsString="0" containsBlank="1" containsNumber="1" containsInteger="1" minValue="4400" maxValue="1455597"/>
    </cacheField>
    <cacheField name="VALOR_NOTA_CREDITO" numFmtId="169">
      <sharedItems containsString="0" containsBlank="1" containsNumber="1" containsInteger="1" minValue="0" maxValue="0"/>
    </cacheField>
    <cacheField name="VALOR_NOTA_DEBITO" numFmtId="169">
      <sharedItems containsString="0" containsBlank="1" containsNumber="1" containsInteger="1" minValue="0" maxValue="0"/>
    </cacheField>
    <cacheField name="VALOR_DESCCOMERCIAL" numFmtId="169">
      <sharedItems containsString="0" containsBlank="1" containsNumber="1" containsInteger="1" minValue="0" maxValue="0"/>
    </cacheField>
    <cacheField name="VALOR_GLOSA_ACEPTDA" numFmtId="169">
      <sharedItems containsString="0" containsBlank="1" containsNumber="1" containsInteger="1" minValue="0" maxValue="64400"/>
    </cacheField>
    <cacheField name="VALOR_GLOSA_DV" numFmtId="169">
      <sharedItems containsString="0" containsBlank="1" containsNumber="1" containsInteger="1" minValue="0" maxValue="1455597"/>
    </cacheField>
    <cacheField name="OBSERVACION_GLOSA_DV" numFmtId="0">
      <sharedItems containsBlank="1" longText="1"/>
    </cacheField>
    <cacheField name="VALOR_CRUZADO_SASS" numFmtId="169">
      <sharedItems containsString="0" containsBlank="1" containsNumber="1" containsInteger="1" minValue="0" maxValue="1025681"/>
    </cacheField>
    <cacheField name="SALDO_SASS" numFmtId="169">
      <sharedItems containsString="0" containsBlank="1" containsNumber="1" containsInteger="1" minValue="0" maxValue="1455597"/>
    </cacheField>
    <cacheField name="RETENCION" numFmtId="169">
      <sharedItems containsNonDate="0" containsString="0" containsBlank="1"/>
    </cacheField>
    <cacheField name="VALO_CANCELADO_SAP" numFmtId="0">
      <sharedItems containsSemiMixedTypes="0" containsString="0" containsNumber="1" containsInteger="1" minValue="0" maxValue="1025681"/>
    </cacheField>
    <cacheField name="DOC_COMPENSACION_SAP" numFmtId="0">
      <sharedItems containsSemiMixedTypes="0" containsString="0" containsNumber="1" containsInteger="1" minValue="0" maxValue="4800051145"/>
    </cacheField>
    <cacheField name="FECHA_COMPENSACION_SAP" numFmtId="0">
      <sharedItems containsMixedTypes="1" containsNumber="1" containsInteger="1" minValue="0" maxValue="0"/>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OBSERVACION_GLOSA_DV2" numFmtId="0">
      <sharedItems containsBlank="1" longText="1"/>
    </cacheField>
    <cacheField name="FECHA_RAD_IPS" numFmtId="14">
      <sharedItems containsSemiMixedTypes="0" containsNonDate="0" containsDate="1" containsString="0" minDate="2016-12-15T00:00:00" maxDate="2022-06-23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2"/>
    </cacheField>
    <cacheField name="F_PROBABLE_PAGO_SASS" numFmtId="0">
      <sharedItems containsString="0" containsBlank="1" containsNumber="1" containsInteger="1" minValue="20190130" maxValue="21001231"/>
    </cacheField>
    <cacheField name="F_RAD_SASS" numFmtId="0">
      <sharedItems containsString="0" containsBlank="1" containsNumber="1" containsInteger="1" minValue="20190110" maxValue="20220721"/>
    </cacheField>
    <cacheField name="VALOR_REPORTADO_CRICULAR 030" numFmtId="0">
      <sharedItems containsString="0" containsBlank="1" containsNumber="1" containsInteger="1" minValue="4400" maxValue="1455597"/>
    </cacheField>
    <cacheField name="VALOR_GLOSA_ACEPTADA_REPORTADO_CIRCULAR 030" numFmtId="0">
      <sharedItems containsString="0" containsBlank="1" containsNumber="1" containsInteger="1" minValue="0" maxValue="64400"/>
    </cacheField>
    <cacheField name="OBSERVACION_GLOSA_ACEPTADA" numFmtId="0">
      <sharedItems containsNonDate="0" containsString="0" containsBlank="1"/>
    </cacheField>
    <cacheField name="F_CORTE" numFmtId="0">
      <sharedItems containsSemiMixedTypes="0" containsString="0" containsNumber="1" containsInteger="1" minValue="20220906" maxValue="2022090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7">
  <r>
    <n v="900145579"/>
    <s v="EMPRESA SOCIAL DEL ESTADO POPAYAN E.S.E"/>
    <s v="COCO"/>
    <n v="25773"/>
    <m/>
    <m/>
    <m/>
    <s v="COCO_25773"/>
    <s v="900145579_COCO_25773"/>
    <d v="2022-01-06T00:00:00"/>
    <n v="16500"/>
    <n v="16500"/>
    <s v="A)Factura no radicada en ERP"/>
    <x v="0"/>
    <m/>
    <m/>
    <m/>
    <m/>
    <m/>
    <s v="no_cruza"/>
    <m/>
    <m/>
    <m/>
    <m/>
    <m/>
    <m/>
    <m/>
    <m/>
    <m/>
    <m/>
    <n v="0"/>
    <n v="0"/>
    <n v="0"/>
    <m/>
    <m/>
    <m/>
    <m/>
    <d v="2022-01-06T00:00:00"/>
    <m/>
    <m/>
    <m/>
    <m/>
    <m/>
    <m/>
    <m/>
    <m/>
    <m/>
    <m/>
    <n v="20220906"/>
  </r>
  <r>
    <n v="900145579"/>
    <s v="EMPRESA SOCIAL DEL ESTADO POPAYAN E.S.E"/>
    <s v="COCO"/>
    <n v="27917"/>
    <m/>
    <m/>
    <m/>
    <s v="COCO_27917"/>
    <s v="900145579_COCO_27917"/>
    <d v="2022-01-06T00:00:00"/>
    <n v="5500"/>
    <n v="5500"/>
    <s v="A)Factura no radicada en ERP"/>
    <x v="0"/>
    <m/>
    <m/>
    <m/>
    <m/>
    <m/>
    <s v="no_cruza"/>
    <m/>
    <m/>
    <m/>
    <m/>
    <m/>
    <m/>
    <m/>
    <m/>
    <m/>
    <m/>
    <n v="0"/>
    <n v="0"/>
    <n v="0"/>
    <m/>
    <m/>
    <m/>
    <m/>
    <d v="2022-01-06T00:00:00"/>
    <m/>
    <m/>
    <m/>
    <m/>
    <m/>
    <m/>
    <m/>
    <m/>
    <m/>
    <m/>
    <n v="20220906"/>
  </r>
  <r>
    <n v="900145579"/>
    <s v="EMPRESA SOCIAL DEL ESTADO POPAYAN E.S.E"/>
    <s v="PYAN"/>
    <n v="78270"/>
    <m/>
    <m/>
    <m/>
    <s v="PYAN_78270"/>
    <s v="900145579_PYAN_78270"/>
    <d v="2022-01-06T00:00:00"/>
    <n v="81188"/>
    <n v="81188"/>
    <s v="A)Factura no radicada en ERP"/>
    <x v="0"/>
    <m/>
    <m/>
    <m/>
    <m/>
    <m/>
    <s v="no_cruza"/>
    <m/>
    <m/>
    <m/>
    <m/>
    <m/>
    <m/>
    <m/>
    <m/>
    <m/>
    <m/>
    <n v="0"/>
    <n v="0"/>
    <n v="0"/>
    <m/>
    <m/>
    <m/>
    <m/>
    <d v="2022-01-06T00:00:00"/>
    <m/>
    <m/>
    <m/>
    <m/>
    <m/>
    <m/>
    <m/>
    <m/>
    <m/>
    <m/>
    <n v="20220906"/>
  </r>
  <r>
    <n v="900145579"/>
    <s v="EMPRESA SOCIAL DEL ESTADO POPAYAN E.S.E"/>
    <s v="PESC"/>
    <n v="6077"/>
    <s v="PESC"/>
    <n v="6077"/>
    <m/>
    <s v="PESC_6077"/>
    <s v="900145579_PESC_6077"/>
    <d v="2022-04-20T00:00:00"/>
    <n v="67873"/>
    <n v="67873"/>
    <s v="B)Factura sin saldo ERP"/>
    <x v="1"/>
    <m/>
    <m/>
    <m/>
    <m/>
    <m/>
    <s v="OK"/>
    <n v="67873"/>
    <n v="0"/>
    <n v="0"/>
    <n v="0"/>
    <n v="0"/>
    <n v="0"/>
    <m/>
    <n v="67873"/>
    <n v="0"/>
    <m/>
    <n v="67873"/>
    <n v="2201276935"/>
    <s v="26.08.2022"/>
    <m/>
    <m/>
    <m/>
    <m/>
    <d v="2022-04-20T00:00:00"/>
    <m/>
    <n v="2"/>
    <m/>
    <m/>
    <n v="1"/>
    <n v="20220430"/>
    <n v="20220420"/>
    <n v="67873"/>
    <n v="0"/>
    <m/>
    <n v="20220906"/>
  </r>
  <r>
    <n v="900145579"/>
    <s v="EMPRESA SOCIAL DEL ESTADO POPAYAN E.S.E"/>
    <s v="PESC"/>
    <n v="6194"/>
    <s v="PESC"/>
    <n v="6194"/>
    <m/>
    <s v="PESC_6194"/>
    <s v="900145579_PESC_6194"/>
    <d v="2022-06-22T00:00:00"/>
    <n v="227995"/>
    <n v="227995"/>
    <s v="B)Factura sin saldo ERP"/>
    <x v="1"/>
    <m/>
    <m/>
    <m/>
    <m/>
    <m/>
    <s v="OK"/>
    <n v="227995"/>
    <n v="0"/>
    <n v="0"/>
    <n v="0"/>
    <n v="0"/>
    <n v="0"/>
    <m/>
    <n v="227995"/>
    <n v="0"/>
    <m/>
    <n v="227995"/>
    <n v="2201288498"/>
    <s v="29.08.2022"/>
    <m/>
    <m/>
    <m/>
    <m/>
    <d v="2022-06-22T00:00:00"/>
    <m/>
    <n v="2"/>
    <m/>
    <m/>
    <n v="1"/>
    <n v="20220630"/>
    <n v="20220621"/>
    <n v="227995"/>
    <n v="0"/>
    <m/>
    <n v="20220906"/>
  </r>
  <r>
    <n v="900145579"/>
    <s v="EMPRESA SOCIAL DEL ESTADO POPAYAN E.S.E"/>
    <s v="PESC"/>
    <n v="6527"/>
    <s v="PESC"/>
    <n v="6527"/>
    <m/>
    <s v="PESC_6527"/>
    <s v="900145579_PESC_6527"/>
    <d v="2022-06-22T00:00:00"/>
    <n v="152929"/>
    <n v="152929"/>
    <s v="B)Factura sin saldo ERP"/>
    <x v="1"/>
    <m/>
    <m/>
    <m/>
    <m/>
    <m/>
    <s v="OK"/>
    <n v="152929"/>
    <n v="0"/>
    <n v="0"/>
    <n v="0"/>
    <n v="0"/>
    <n v="0"/>
    <m/>
    <n v="152929"/>
    <n v="0"/>
    <m/>
    <n v="152929"/>
    <n v="2201276935"/>
    <s v="26.08.2022"/>
    <m/>
    <m/>
    <m/>
    <m/>
    <d v="2022-06-22T00:00:00"/>
    <m/>
    <n v="2"/>
    <m/>
    <m/>
    <n v="1"/>
    <n v="20220630"/>
    <n v="20220621"/>
    <n v="152929"/>
    <n v="0"/>
    <m/>
    <n v="20220906"/>
  </r>
  <r>
    <n v="900145579"/>
    <s v="EMPRESA SOCIAL DEL ESTADO POPAYAN E.S.E"/>
    <s v="PESC"/>
    <n v="7068"/>
    <s v="PESC"/>
    <n v="7068"/>
    <m/>
    <s v="PESC_7068"/>
    <s v="900145579_PESC_7068"/>
    <d v="2022-06-22T00:00:00"/>
    <n v="144115"/>
    <n v="144115"/>
    <s v="B)Factura sin saldo ERP"/>
    <x v="1"/>
    <m/>
    <m/>
    <m/>
    <m/>
    <m/>
    <s v="OK"/>
    <n v="144115"/>
    <n v="0"/>
    <n v="0"/>
    <n v="0"/>
    <n v="0"/>
    <n v="0"/>
    <m/>
    <n v="144115"/>
    <n v="0"/>
    <m/>
    <n v="144115"/>
    <n v="2201288498"/>
    <s v="29.08.2022"/>
    <m/>
    <m/>
    <m/>
    <m/>
    <d v="2022-06-22T00:00:00"/>
    <m/>
    <n v="2"/>
    <m/>
    <m/>
    <n v="1"/>
    <n v="20220630"/>
    <n v="20220622"/>
    <n v="144115"/>
    <n v="0"/>
    <m/>
    <n v="20220906"/>
  </r>
  <r>
    <n v="900145579"/>
    <s v="EMPRESA SOCIAL DEL ESTADO POPAYAN E.S.E"/>
    <s v="PYAN"/>
    <n v="124391"/>
    <s v="PYAN"/>
    <n v="124391"/>
    <m/>
    <s v="PYAN_124391"/>
    <s v="900145579_PYAN_124391"/>
    <d v="2022-06-22T00:00:00"/>
    <n v="174963"/>
    <n v="174963"/>
    <s v="B)Factura sin saldo ERP"/>
    <x v="1"/>
    <m/>
    <m/>
    <m/>
    <m/>
    <m/>
    <s v="OK"/>
    <n v="174963"/>
    <n v="0"/>
    <n v="0"/>
    <n v="0"/>
    <n v="0"/>
    <n v="0"/>
    <m/>
    <n v="174963"/>
    <n v="0"/>
    <m/>
    <n v="174963"/>
    <n v="2201276935"/>
    <s v="26.08.2022"/>
    <m/>
    <m/>
    <m/>
    <m/>
    <d v="2022-06-22T00:00:00"/>
    <m/>
    <n v="2"/>
    <m/>
    <m/>
    <n v="1"/>
    <n v="20220630"/>
    <n v="20220621"/>
    <n v="174963"/>
    <n v="0"/>
    <m/>
    <n v="20220906"/>
  </r>
  <r>
    <n v="900145579"/>
    <s v="EMPRESA SOCIAL DEL ESTADO POPAYAN E.S.E"/>
    <s v="PYAN"/>
    <n v="126689"/>
    <s v="PYAN"/>
    <n v="126689"/>
    <m/>
    <s v="PYAN_126689"/>
    <s v="900145579_PYAN_126689"/>
    <d v="2022-06-22T00:00:00"/>
    <n v="144354"/>
    <n v="144354"/>
    <s v="B)Factura sin saldo ERP"/>
    <x v="1"/>
    <m/>
    <m/>
    <m/>
    <m/>
    <m/>
    <s v="OK"/>
    <n v="144354"/>
    <n v="0"/>
    <n v="0"/>
    <n v="0"/>
    <n v="0"/>
    <n v="0"/>
    <m/>
    <n v="144354"/>
    <n v="0"/>
    <m/>
    <n v="144354"/>
    <n v="2201288498"/>
    <s v="29.08.2022"/>
    <m/>
    <m/>
    <m/>
    <m/>
    <d v="2022-06-22T00:00:00"/>
    <m/>
    <n v="2"/>
    <m/>
    <m/>
    <n v="1"/>
    <n v="20220630"/>
    <n v="20220621"/>
    <n v="144354"/>
    <n v="0"/>
    <m/>
    <n v="20220906"/>
  </r>
  <r>
    <n v="900145579"/>
    <s v="EMPRESA SOCIAL DEL ESTADO POPAYAN E.S.E"/>
    <s v="PYAN"/>
    <n v="126917"/>
    <s v="PYAN"/>
    <n v="126917"/>
    <m/>
    <s v="PYAN_126917"/>
    <s v="900145579_PYAN_126917"/>
    <d v="2022-06-22T00:00:00"/>
    <n v="24400"/>
    <n v="24400"/>
    <s v="B)Factura sin saldo ERP"/>
    <x v="1"/>
    <m/>
    <m/>
    <m/>
    <m/>
    <m/>
    <s v="OK"/>
    <n v="24400"/>
    <n v="0"/>
    <n v="0"/>
    <n v="0"/>
    <n v="0"/>
    <n v="0"/>
    <m/>
    <n v="24400"/>
    <n v="0"/>
    <m/>
    <n v="24400"/>
    <n v="2201288498"/>
    <s v="29.08.2022"/>
    <m/>
    <m/>
    <m/>
    <m/>
    <d v="2022-06-22T00:00:00"/>
    <m/>
    <n v="2"/>
    <m/>
    <m/>
    <n v="1"/>
    <n v="20220630"/>
    <n v="20220621"/>
    <n v="24400"/>
    <n v="0"/>
    <m/>
    <n v="20220906"/>
  </r>
  <r>
    <n v="900145579"/>
    <s v="EMPRESA SOCIAL DEL ESTADO POPAYAN E.S.E"/>
    <s v="PYAN"/>
    <n v="126921"/>
    <s v="PYAN"/>
    <n v="126921"/>
    <m/>
    <s v="PYAN_126921"/>
    <s v="900145579_PYAN_126921"/>
    <d v="2022-06-22T00:00:00"/>
    <n v="24400"/>
    <n v="24400"/>
    <s v="B)Factura sin saldo ERP"/>
    <x v="1"/>
    <m/>
    <m/>
    <m/>
    <m/>
    <m/>
    <s v="OK"/>
    <n v="24400"/>
    <n v="0"/>
    <n v="0"/>
    <n v="0"/>
    <n v="0"/>
    <n v="0"/>
    <m/>
    <n v="24400"/>
    <n v="0"/>
    <m/>
    <n v="24400"/>
    <n v="2201288498"/>
    <s v="29.08.2022"/>
    <m/>
    <m/>
    <m/>
    <m/>
    <d v="2022-06-22T00:00:00"/>
    <m/>
    <n v="2"/>
    <m/>
    <m/>
    <n v="1"/>
    <n v="20220630"/>
    <n v="20220621"/>
    <n v="24400"/>
    <n v="0"/>
    <m/>
    <n v="20220906"/>
  </r>
  <r>
    <n v="900145579"/>
    <s v="EMPRESA SOCIAL DEL ESTADO POPAYAN E.S.E"/>
    <s v="PYAN"/>
    <n v="127929"/>
    <s v="PYAN"/>
    <n v="127929"/>
    <m/>
    <s v="PYAN_127929"/>
    <s v="900145579_PYAN_127929"/>
    <d v="2022-06-22T00:00:00"/>
    <n v="105500"/>
    <n v="105500"/>
    <s v="B)Factura sin saldo ERP"/>
    <x v="1"/>
    <m/>
    <m/>
    <m/>
    <m/>
    <m/>
    <s v="OK"/>
    <n v="105500"/>
    <n v="0"/>
    <n v="0"/>
    <n v="0"/>
    <n v="0"/>
    <n v="0"/>
    <m/>
    <n v="105500"/>
    <n v="0"/>
    <m/>
    <n v="105500"/>
    <n v="2201276935"/>
    <s v="26.08.2022"/>
    <m/>
    <m/>
    <m/>
    <m/>
    <d v="2022-06-22T00:00:00"/>
    <m/>
    <n v="2"/>
    <m/>
    <m/>
    <n v="1"/>
    <n v="20220630"/>
    <n v="20220622"/>
    <n v="105500"/>
    <n v="0"/>
    <m/>
    <n v="20220906"/>
  </r>
  <r>
    <n v="900145579"/>
    <s v="EMPRESA SOCIAL DEL ESTADO POPAYAN E.S.E"/>
    <s v="PYAN"/>
    <n v="131075"/>
    <s v="PYAN"/>
    <n v="131075"/>
    <m/>
    <s v="PYAN_131075"/>
    <s v="900145579_PYAN_131075"/>
    <d v="2022-06-22T00:00:00"/>
    <n v="6100"/>
    <n v="6100"/>
    <s v="B)Factura sin saldo ERP"/>
    <x v="1"/>
    <m/>
    <m/>
    <m/>
    <m/>
    <m/>
    <s v="OK"/>
    <n v="6100"/>
    <n v="0"/>
    <n v="0"/>
    <n v="0"/>
    <n v="0"/>
    <n v="0"/>
    <m/>
    <n v="6100"/>
    <n v="0"/>
    <m/>
    <n v="6100"/>
    <n v="2201288498"/>
    <s v="29.08.2022"/>
    <m/>
    <m/>
    <m/>
    <m/>
    <d v="2022-06-22T00:00:00"/>
    <m/>
    <n v="2"/>
    <m/>
    <m/>
    <n v="1"/>
    <n v="20220806"/>
    <n v="20220622"/>
    <n v="6100"/>
    <n v="0"/>
    <m/>
    <n v="20220906"/>
  </r>
  <r>
    <n v="900145579"/>
    <s v="EMPRESA SOCIAL DEL ESTADO POPAYAN E.S.E"/>
    <s v="PYAN"/>
    <n v="132468"/>
    <s v="PYAN"/>
    <n v="132468"/>
    <m/>
    <s v="PYAN_132468"/>
    <s v="900145579_PYAN_132468"/>
    <d v="2022-06-22T00:00:00"/>
    <n v="12200"/>
    <n v="12200"/>
    <s v="B)Factura sin saldo ERP"/>
    <x v="1"/>
    <m/>
    <m/>
    <m/>
    <m/>
    <m/>
    <s v="OK"/>
    <n v="12200"/>
    <n v="0"/>
    <n v="0"/>
    <n v="0"/>
    <n v="0"/>
    <n v="0"/>
    <m/>
    <n v="12200"/>
    <n v="0"/>
    <m/>
    <n v="12200"/>
    <n v="2201288498"/>
    <s v="29.08.2022"/>
    <m/>
    <m/>
    <m/>
    <m/>
    <d v="2022-06-22T00:00:00"/>
    <m/>
    <n v="2"/>
    <m/>
    <m/>
    <n v="1"/>
    <n v="20220806"/>
    <n v="20220622"/>
    <n v="12200"/>
    <n v="0"/>
    <m/>
    <n v="20220906"/>
  </r>
  <r>
    <n v="900145579"/>
    <s v="EMPRESA SOCIAL DEL ESTADO POPAYAN E.S.E"/>
    <s v="PYAN"/>
    <n v="139524"/>
    <s v="PYAN"/>
    <n v="139524"/>
    <m/>
    <s v="PYAN_139524"/>
    <s v="900145579_PYAN_139524"/>
    <d v="2022-06-13T00:00:00"/>
    <n v="6100"/>
    <n v="6100"/>
    <s v="B)Factura sin saldo ERP"/>
    <x v="1"/>
    <m/>
    <m/>
    <m/>
    <m/>
    <m/>
    <s v="OK"/>
    <n v="6100"/>
    <n v="0"/>
    <n v="0"/>
    <n v="0"/>
    <n v="0"/>
    <n v="0"/>
    <m/>
    <n v="6100"/>
    <n v="0"/>
    <m/>
    <n v="6100"/>
    <n v="2201288498"/>
    <s v="29.08.2022"/>
    <m/>
    <m/>
    <m/>
    <m/>
    <d v="2022-06-13T00:00:00"/>
    <m/>
    <n v="2"/>
    <m/>
    <m/>
    <n v="1"/>
    <n v="20220730"/>
    <n v="20220721"/>
    <n v="6100"/>
    <n v="0"/>
    <m/>
    <n v="20220906"/>
  </r>
  <r>
    <n v="900145579"/>
    <s v="EMPRESA SOCIAL DEL ESTADO POPAYAN E.S.E"/>
    <s v="PYAN"/>
    <n v="139980"/>
    <s v="PYAN"/>
    <n v="139980"/>
    <m/>
    <s v="PYAN_139980"/>
    <s v="900145579_PYAN_139980"/>
    <d v="2022-06-14T00:00:00"/>
    <n v="203419"/>
    <n v="203419"/>
    <s v="B)Factura sin saldo ERP"/>
    <x v="1"/>
    <m/>
    <m/>
    <m/>
    <m/>
    <m/>
    <s v="OK"/>
    <n v="203419"/>
    <n v="0"/>
    <n v="0"/>
    <n v="0"/>
    <n v="0"/>
    <n v="0"/>
    <m/>
    <n v="203419"/>
    <n v="0"/>
    <m/>
    <n v="203419"/>
    <n v="2201288498"/>
    <s v="29.08.2022"/>
    <m/>
    <m/>
    <m/>
    <m/>
    <d v="2022-06-14T00:00:00"/>
    <m/>
    <n v="2"/>
    <m/>
    <m/>
    <n v="1"/>
    <n v="20220730"/>
    <n v="20220721"/>
    <n v="203419"/>
    <n v="0"/>
    <m/>
    <n v="20220906"/>
  </r>
  <r>
    <n v="900145579"/>
    <s v="EMPRESA SOCIAL DEL ESTADO POPAYAN E.S.E"/>
    <s v="PYAN"/>
    <n v="22894"/>
    <s v="PYAN"/>
    <n v="22894"/>
    <m/>
    <s v="PYAN_22894"/>
    <s v="900145579_PYAN_22894"/>
    <d v="2021-04-03T00:00:00"/>
    <n v="114345"/>
    <n v="114345"/>
    <s v="B)Factura sin saldo ERP"/>
    <x v="1"/>
    <m/>
    <m/>
    <m/>
    <m/>
    <m/>
    <s v="OK"/>
    <n v="114345"/>
    <n v="0"/>
    <n v="0"/>
    <n v="0"/>
    <n v="0"/>
    <n v="0"/>
    <m/>
    <n v="114345"/>
    <n v="0"/>
    <m/>
    <n v="114345"/>
    <n v="2201104121"/>
    <s v="30.08.2021"/>
    <m/>
    <m/>
    <m/>
    <m/>
    <d v="2021-04-03T00:00:00"/>
    <m/>
    <n v="2"/>
    <m/>
    <m/>
    <n v="1"/>
    <n v="20210630"/>
    <n v="20210604"/>
    <n v="114345"/>
    <n v="0"/>
    <m/>
    <n v="20220906"/>
  </r>
  <r>
    <n v="900145579"/>
    <s v="EMPRESA SOCIAL DEL ESTADO POPAYAN E.S.E"/>
    <s v="PYAN"/>
    <n v="28983"/>
    <s v="PYAN"/>
    <n v="28983"/>
    <m/>
    <s v="PYAN_28983"/>
    <s v="900145579_PYAN_28983"/>
    <d v="2021-04-28T00:00:00"/>
    <n v="117223"/>
    <n v="117223"/>
    <s v="B)Factura sin saldo ERP"/>
    <x v="1"/>
    <m/>
    <m/>
    <m/>
    <m/>
    <m/>
    <s v="OK"/>
    <n v="117223"/>
    <n v="0"/>
    <n v="0"/>
    <n v="0"/>
    <n v="0"/>
    <n v="0"/>
    <m/>
    <n v="117223"/>
    <n v="0"/>
    <m/>
    <n v="117223"/>
    <n v="2201104121"/>
    <s v="30.08.2021"/>
    <m/>
    <m/>
    <m/>
    <m/>
    <d v="2021-04-28T00:00:00"/>
    <m/>
    <n v="2"/>
    <m/>
    <m/>
    <n v="1"/>
    <n v="20210630"/>
    <n v="20210604"/>
    <n v="117223"/>
    <n v="0"/>
    <m/>
    <n v="20220906"/>
  </r>
  <r>
    <n v="900145579"/>
    <s v="EMPRESA SOCIAL DEL ESTADO POPAYAN E.S.E"/>
    <s v="PYAN"/>
    <n v="104365"/>
    <s v="PYAN"/>
    <n v="104365"/>
    <m/>
    <s v="PYAN_104365"/>
    <s v="900145579_PYAN_104365"/>
    <d v="2022-04-20T00:00:00"/>
    <n v="174874"/>
    <n v="174874"/>
    <s v="B)Factura sin saldo ERP"/>
    <x v="1"/>
    <m/>
    <m/>
    <m/>
    <m/>
    <m/>
    <s v="OK"/>
    <n v="174874"/>
    <n v="0"/>
    <n v="0"/>
    <n v="0"/>
    <n v="0"/>
    <n v="0"/>
    <m/>
    <n v="174874"/>
    <n v="0"/>
    <m/>
    <n v="174874"/>
    <n v="2201276935"/>
    <s v="26.08.2022"/>
    <m/>
    <m/>
    <m/>
    <m/>
    <d v="2022-04-20T00:00:00"/>
    <m/>
    <n v="2"/>
    <m/>
    <m/>
    <n v="1"/>
    <n v="20220430"/>
    <n v="20220420"/>
    <n v="174874"/>
    <n v="0"/>
    <m/>
    <n v="20220906"/>
  </r>
  <r>
    <n v="900145579"/>
    <s v="EMPRESA SOCIAL DEL ESTADO POPAYAN E.S.E"/>
    <s v="PYAN"/>
    <n v="117093"/>
    <s v="PYAN"/>
    <n v="117093"/>
    <m/>
    <s v="PYAN_117093"/>
    <s v="900145579_PYAN_117093"/>
    <d v="2022-04-20T00:00:00"/>
    <n v="65700"/>
    <n v="65700"/>
    <s v="B)Factura sin saldo ERP"/>
    <x v="1"/>
    <m/>
    <m/>
    <m/>
    <m/>
    <m/>
    <s v="OK"/>
    <n v="65700"/>
    <n v="0"/>
    <n v="0"/>
    <n v="0"/>
    <n v="0"/>
    <n v="0"/>
    <m/>
    <n v="65700"/>
    <n v="0"/>
    <m/>
    <n v="65700"/>
    <n v="2201276935"/>
    <s v="26.08.2022"/>
    <m/>
    <m/>
    <m/>
    <m/>
    <d v="2022-04-20T00:00:00"/>
    <m/>
    <n v="2"/>
    <m/>
    <m/>
    <n v="1"/>
    <n v="20220430"/>
    <n v="20220420"/>
    <n v="65700"/>
    <n v="0"/>
    <m/>
    <n v="20220906"/>
  </r>
  <r>
    <n v="900145579"/>
    <s v="EMPRESA SOCIAL DEL ESTADO POPAYAN E.S.E"/>
    <s v="SIBE"/>
    <n v="3132"/>
    <s v="SIBE"/>
    <n v="3132"/>
    <m/>
    <s v="SIBE_3132"/>
    <s v="900145579_SIBE_3132"/>
    <d v="2022-04-20T00:00:00"/>
    <n v="36500"/>
    <n v="36500"/>
    <s v="B)Factura sin saldo ERP"/>
    <x v="1"/>
    <m/>
    <m/>
    <m/>
    <m/>
    <m/>
    <s v="OK"/>
    <n v="36500"/>
    <n v="0"/>
    <n v="0"/>
    <n v="0"/>
    <n v="0"/>
    <n v="0"/>
    <m/>
    <n v="36500"/>
    <n v="0"/>
    <m/>
    <n v="36500"/>
    <n v="2201276935"/>
    <s v="26.08.2022"/>
    <m/>
    <m/>
    <m/>
    <m/>
    <d v="2022-04-20T00:00:00"/>
    <m/>
    <n v="2"/>
    <m/>
    <m/>
    <n v="1"/>
    <n v="20220430"/>
    <n v="20220420"/>
    <n v="36500"/>
    <n v="0"/>
    <m/>
    <n v="20220906"/>
  </r>
  <r>
    <n v="900145579"/>
    <s v="EMPRESA SOCIAL DEL ESTADO POPAYAN E.S.E"/>
    <s v="PYAN"/>
    <n v="121914"/>
    <s v="PYAN"/>
    <n v="121914"/>
    <m/>
    <s v="PYAN_121914"/>
    <s v="900145579_PYAN_121914"/>
    <d v="2022-06-22T00:00:00"/>
    <n v="193382"/>
    <n v="193382"/>
    <s v="B)Factura sin saldo ERP"/>
    <x v="1"/>
    <m/>
    <m/>
    <m/>
    <m/>
    <m/>
    <s v="OK"/>
    <n v="193382"/>
    <n v="0"/>
    <n v="0"/>
    <n v="0"/>
    <n v="0"/>
    <n v="0"/>
    <m/>
    <n v="193382"/>
    <n v="0"/>
    <m/>
    <n v="193382"/>
    <n v="2201288498"/>
    <s v="29.08.2022"/>
    <m/>
    <m/>
    <m/>
    <m/>
    <d v="2022-06-22T00:00:00"/>
    <m/>
    <n v="2"/>
    <m/>
    <m/>
    <n v="1"/>
    <n v="20220630"/>
    <n v="20220621"/>
    <n v="193382"/>
    <n v="0"/>
    <m/>
    <n v="20220906"/>
  </r>
  <r>
    <n v="900145579"/>
    <s v="EMPRESA SOCIAL DEL ESTADO POPAYAN E.S.E"/>
    <s v="PYAN"/>
    <n v="123857"/>
    <s v="PYAN"/>
    <n v="123857"/>
    <m/>
    <s v="PYAN_123857"/>
    <s v="900145579_PYAN_123857"/>
    <d v="2022-06-22T00:00:00"/>
    <n v="60720"/>
    <n v="60720"/>
    <s v="B)Factura sin saldo ERP"/>
    <x v="1"/>
    <m/>
    <m/>
    <m/>
    <m/>
    <m/>
    <s v="OK"/>
    <n v="60720"/>
    <n v="0"/>
    <n v="0"/>
    <n v="0"/>
    <n v="0"/>
    <n v="0"/>
    <m/>
    <n v="60720"/>
    <n v="0"/>
    <m/>
    <n v="60720"/>
    <n v="2201288498"/>
    <s v="29.08.2022"/>
    <m/>
    <m/>
    <m/>
    <m/>
    <d v="2022-06-22T00:00:00"/>
    <m/>
    <n v="2"/>
    <m/>
    <m/>
    <n v="1"/>
    <n v="20220630"/>
    <n v="20220621"/>
    <n v="60720"/>
    <n v="0"/>
    <m/>
    <n v="20220906"/>
  </r>
  <r>
    <n v="900145579"/>
    <s v="EMPRESA SOCIAL DEL ESTADO POPAYAN E.S.E"/>
    <m/>
    <n v="7159715"/>
    <m/>
    <n v="7159715"/>
    <m/>
    <n v="7159715"/>
    <s v="900145579_7159715"/>
    <d v="2020-11-29T00:00:00"/>
    <n v="135033"/>
    <n v="135033"/>
    <s v="B)Factura sin saldo ERP"/>
    <x v="1"/>
    <m/>
    <m/>
    <m/>
    <m/>
    <m/>
    <s v="OK"/>
    <n v="135033"/>
    <n v="0"/>
    <n v="0"/>
    <n v="0"/>
    <n v="0"/>
    <n v="0"/>
    <m/>
    <n v="135033"/>
    <n v="0"/>
    <m/>
    <n v="135033"/>
    <n v="4800047564"/>
    <s v="19.05.2021"/>
    <m/>
    <m/>
    <m/>
    <m/>
    <d v="2020-11-29T00:00:00"/>
    <m/>
    <n v="2"/>
    <m/>
    <m/>
    <n v="1"/>
    <n v="20210330"/>
    <n v="20210303"/>
    <n v="135033"/>
    <n v="0"/>
    <m/>
    <n v="20220906"/>
  </r>
  <r>
    <n v="900145579"/>
    <s v="EMPRESA SOCIAL DEL ESTADO POPAYAN E.S.E"/>
    <s v="C"/>
    <n v="22122168"/>
    <s v="C"/>
    <n v="22122168"/>
    <m/>
    <s v="C_22122168"/>
    <s v="900145579_C_22122168"/>
    <d v="2018-12-11T00:00:00"/>
    <n v="82522"/>
    <n v="82522"/>
    <s v="B)Factura sin saldo ERP"/>
    <x v="1"/>
    <m/>
    <m/>
    <m/>
    <m/>
    <m/>
    <s v="OK"/>
    <n v="82522"/>
    <n v="0"/>
    <n v="0"/>
    <n v="0"/>
    <n v="0"/>
    <n v="0"/>
    <m/>
    <n v="82522"/>
    <n v="0"/>
    <m/>
    <n v="82522"/>
    <n v="2200592835"/>
    <s v="22.01.2019"/>
    <m/>
    <m/>
    <m/>
    <m/>
    <d v="2018-12-11T00:00:00"/>
    <m/>
    <n v="2"/>
    <m/>
    <m/>
    <n v="1"/>
    <n v="20190130"/>
    <n v="20190110"/>
    <n v="82522"/>
    <n v="0"/>
    <m/>
    <n v="20220906"/>
  </r>
  <r>
    <n v="900145579"/>
    <s v="EMPRESA SOCIAL DEL ESTADO POPAYAN E.S.E"/>
    <s v="C"/>
    <n v="22122195"/>
    <s v="C"/>
    <n v="22122195"/>
    <m/>
    <s v="C_22122195"/>
    <s v="900145579_C_22122195"/>
    <d v="2018-12-12T00:00:00"/>
    <n v="1002061"/>
    <n v="1002061"/>
    <s v="B)Factura sin saldo ERP"/>
    <x v="1"/>
    <m/>
    <m/>
    <m/>
    <m/>
    <m/>
    <s v="OK"/>
    <n v="1002061"/>
    <n v="0"/>
    <n v="0"/>
    <n v="0"/>
    <n v="0"/>
    <n v="0"/>
    <m/>
    <n v="1002061"/>
    <n v="0"/>
    <m/>
    <n v="1002061"/>
    <n v="2200592835"/>
    <s v="22.01.2019"/>
    <m/>
    <m/>
    <m/>
    <m/>
    <d v="2018-12-12T00:00:00"/>
    <m/>
    <n v="2"/>
    <m/>
    <m/>
    <n v="1"/>
    <n v="20190130"/>
    <n v="20190110"/>
    <n v="1002061"/>
    <n v="0"/>
    <m/>
    <n v="20220906"/>
  </r>
  <r>
    <n v="900145579"/>
    <s v="EMPRESA SOCIAL DEL ESTADO POPAYAN E.S.E"/>
    <s v="C"/>
    <n v="22189529"/>
    <s v="C"/>
    <n v="22189529"/>
    <m/>
    <s v="C_22189529"/>
    <s v="900145579_C_22189529"/>
    <d v="2021-03-03T00:00:00"/>
    <n v="265000"/>
    <n v="265000"/>
    <s v="B)Factura sin saldo ERP"/>
    <x v="1"/>
    <m/>
    <m/>
    <m/>
    <m/>
    <m/>
    <s v="OK"/>
    <n v="265000"/>
    <n v="0"/>
    <n v="0"/>
    <n v="0"/>
    <n v="0"/>
    <n v="0"/>
    <m/>
    <n v="265000"/>
    <n v="0"/>
    <m/>
    <n v="265000"/>
    <n v="4800051145"/>
    <s v="31.10.2021"/>
    <m/>
    <m/>
    <m/>
    <m/>
    <d v="2021-03-03T00:00:00"/>
    <m/>
    <n v="2"/>
    <m/>
    <m/>
    <n v="2"/>
    <n v="20210621"/>
    <n v="20210603"/>
    <n v="265000"/>
    <n v="0"/>
    <m/>
    <n v="20220906"/>
  </r>
  <r>
    <n v="900145579"/>
    <s v="EMPRESA SOCIAL DEL ESTADO POPAYAN E.S.E"/>
    <s v="C"/>
    <n v="22191931"/>
    <s v="C"/>
    <n v="22191931"/>
    <m/>
    <s v="C_22191931"/>
    <s v="900145579_C_22191931"/>
    <d v="2020-10-15T00:00:00"/>
    <n v="109911"/>
    <n v="109911"/>
    <s v="B)Factura sin saldo ERP"/>
    <x v="1"/>
    <m/>
    <m/>
    <m/>
    <m/>
    <m/>
    <s v="OK"/>
    <n v="109911"/>
    <n v="0"/>
    <n v="0"/>
    <n v="0"/>
    <n v="0"/>
    <n v="0"/>
    <m/>
    <n v="109911"/>
    <n v="0"/>
    <m/>
    <n v="109911"/>
    <n v="4800047564"/>
    <s v="19.05.2021"/>
    <m/>
    <m/>
    <m/>
    <m/>
    <d v="2020-10-15T00:00:00"/>
    <m/>
    <n v="2"/>
    <m/>
    <m/>
    <n v="1"/>
    <n v="20210330"/>
    <n v="20210303"/>
    <n v="109911"/>
    <n v="0"/>
    <m/>
    <n v="20220906"/>
  </r>
  <r>
    <n v="900145579"/>
    <s v="EMPRESA SOCIAL DEL ESTADO POPAYAN E.S.E"/>
    <s v="CALD"/>
    <n v="10831"/>
    <s v="CALD"/>
    <n v="10831"/>
    <m/>
    <s v="CALD_10831"/>
    <s v="900145579_CALD_10831"/>
    <d v="2021-04-28T00:00:00"/>
    <n v="5486"/>
    <n v="5486"/>
    <s v="B)Factura sin saldo ERP"/>
    <x v="1"/>
    <m/>
    <m/>
    <m/>
    <m/>
    <m/>
    <s v="OK"/>
    <n v="5486"/>
    <n v="0"/>
    <n v="0"/>
    <n v="0"/>
    <n v="0"/>
    <n v="0"/>
    <m/>
    <n v="5486"/>
    <n v="0"/>
    <m/>
    <n v="5486"/>
    <n v="2201148493"/>
    <s v="30.11.2021"/>
    <m/>
    <m/>
    <m/>
    <m/>
    <d v="2021-04-28T00:00:00"/>
    <m/>
    <n v="2"/>
    <m/>
    <m/>
    <n v="2"/>
    <n v="20210730"/>
    <n v="20210708"/>
    <n v="5486"/>
    <n v="0"/>
    <m/>
    <n v="20220906"/>
  </r>
  <r>
    <n v="900145579"/>
    <s v="EMPRESA SOCIAL DEL ESTADO POPAYAN E.S.E"/>
    <s v="CALD"/>
    <n v="36791"/>
    <s v="CALD"/>
    <n v="36791"/>
    <m/>
    <s v="CALD_36791"/>
    <s v="900145579_CALD_36791"/>
    <d v="2022-02-15T00:00:00"/>
    <n v="110100"/>
    <n v="110100"/>
    <s v="B)Factura sin saldo ERP"/>
    <x v="2"/>
    <n v="110100"/>
    <n v="1222007494"/>
    <m/>
    <m/>
    <m/>
    <s v="OK"/>
    <n v="110100"/>
    <n v="0"/>
    <n v="0"/>
    <n v="0"/>
    <n v="0"/>
    <n v="0"/>
    <m/>
    <n v="110100"/>
    <n v="0"/>
    <m/>
    <n v="0"/>
    <n v="0"/>
    <n v="0"/>
    <m/>
    <m/>
    <m/>
    <m/>
    <d v="2022-02-15T00:00:00"/>
    <m/>
    <n v="2"/>
    <m/>
    <m/>
    <n v="1"/>
    <n v="20220329"/>
    <n v="20220302"/>
    <n v="110100"/>
    <n v="0"/>
    <m/>
    <n v="20220906"/>
  </r>
  <r>
    <n v="900145579"/>
    <s v="EMPRESA SOCIAL DEL ESTADO POPAYAN E.S.E"/>
    <s v="CALD"/>
    <n v="47103"/>
    <s v="CALD"/>
    <n v="47103"/>
    <m/>
    <s v="CALD_47103"/>
    <s v="900145579_CALD_47103"/>
    <d v="2022-06-22T00:00:00"/>
    <n v="979712"/>
    <n v="979712"/>
    <s v="B)Factura sin saldo ERP"/>
    <x v="1"/>
    <m/>
    <m/>
    <m/>
    <m/>
    <m/>
    <s v="OK"/>
    <n v="979712"/>
    <n v="0"/>
    <n v="0"/>
    <n v="0"/>
    <n v="0"/>
    <n v="0"/>
    <m/>
    <n v="979712"/>
    <n v="0"/>
    <m/>
    <n v="979712"/>
    <n v="2201288498"/>
    <s v="29.08.2022"/>
    <m/>
    <m/>
    <m/>
    <m/>
    <d v="2022-06-22T00:00:00"/>
    <m/>
    <n v="2"/>
    <m/>
    <m/>
    <n v="1"/>
    <n v="20220630"/>
    <n v="20220622"/>
    <n v="979712"/>
    <n v="0"/>
    <m/>
    <n v="20220906"/>
  </r>
  <r>
    <n v="900145579"/>
    <s v="EMPRESA SOCIAL DEL ESTADO POPAYAN E.S.E"/>
    <s v="P"/>
    <n v="20057708"/>
    <s v="P"/>
    <n v="20057708"/>
    <m/>
    <s v="P_20057708"/>
    <s v="900145579_P_20057708"/>
    <d v="2018-12-12T00:00:00"/>
    <n v="94554"/>
    <n v="94554"/>
    <s v="B)Factura sin saldo ERP"/>
    <x v="1"/>
    <m/>
    <m/>
    <m/>
    <m/>
    <m/>
    <s v="OK"/>
    <n v="94554"/>
    <n v="0"/>
    <n v="0"/>
    <n v="0"/>
    <n v="0"/>
    <n v="0"/>
    <m/>
    <n v="94554"/>
    <n v="0"/>
    <m/>
    <n v="94554"/>
    <n v="2200592835"/>
    <s v="22.01.2019"/>
    <m/>
    <m/>
    <m/>
    <m/>
    <d v="2018-12-12T00:00:00"/>
    <m/>
    <n v="2"/>
    <m/>
    <m/>
    <n v="1"/>
    <n v="20190130"/>
    <n v="20190110"/>
    <n v="94554"/>
    <n v="0"/>
    <m/>
    <n v="20220906"/>
  </r>
  <r>
    <n v="900145579"/>
    <s v="EMPRESA SOCIAL DEL ESTADO POPAYAN E.S.E"/>
    <s v="P"/>
    <n v="20057849"/>
    <s v="P"/>
    <n v="20057849"/>
    <m/>
    <s v="P_20057849"/>
    <s v="900145579_P_20057849"/>
    <d v="2018-12-25T00:00:00"/>
    <n v="52025"/>
    <n v="52025"/>
    <s v="B)Factura sin saldo ERP"/>
    <x v="1"/>
    <m/>
    <m/>
    <m/>
    <m/>
    <m/>
    <s v="OK"/>
    <n v="52025"/>
    <n v="0"/>
    <n v="0"/>
    <n v="0"/>
    <n v="0"/>
    <n v="0"/>
    <m/>
    <n v="52025"/>
    <n v="0"/>
    <m/>
    <n v="52025"/>
    <n v="2200592835"/>
    <s v="22.01.2019"/>
    <m/>
    <m/>
    <m/>
    <m/>
    <d v="2018-12-25T00:00:00"/>
    <m/>
    <n v="2"/>
    <m/>
    <m/>
    <n v="1"/>
    <n v="20190130"/>
    <n v="20190110"/>
    <n v="52025"/>
    <n v="0"/>
    <m/>
    <n v="20220906"/>
  </r>
  <r>
    <n v="900145579"/>
    <s v="EMPRESA SOCIAL DEL ESTADO POPAYAN E.S.E"/>
    <s v="P"/>
    <n v="20084710"/>
    <s v="P"/>
    <n v="20084710"/>
    <m/>
    <s v="P_20084710"/>
    <s v="900145579_P_20084710"/>
    <d v="2020-06-25T00:00:00"/>
    <n v="984949"/>
    <n v="984949"/>
    <s v="B)Factura sin saldo ERP"/>
    <x v="1"/>
    <m/>
    <m/>
    <m/>
    <m/>
    <m/>
    <s v="OK"/>
    <n v="984949"/>
    <n v="0"/>
    <n v="0"/>
    <n v="0"/>
    <n v="0"/>
    <n v="0"/>
    <m/>
    <n v="984949"/>
    <n v="0"/>
    <m/>
    <n v="984949"/>
    <n v="4800042838"/>
    <s v="13.11.2020"/>
    <m/>
    <m/>
    <m/>
    <m/>
    <d v="2020-06-25T00:00:00"/>
    <m/>
    <n v="2"/>
    <m/>
    <m/>
    <n v="1"/>
    <n v="20200930"/>
    <n v="20200918"/>
    <n v="984949"/>
    <n v="0"/>
    <m/>
    <n v="20220906"/>
  </r>
  <r>
    <n v="900145579"/>
    <s v="EMPRESA SOCIAL DEL ESTADO POPAYAN E.S.E"/>
    <m/>
    <n v="7009556"/>
    <m/>
    <n v="7009556"/>
    <m/>
    <n v="7009556"/>
    <s v="900145579_7009556"/>
    <d v="2020-05-28T00:00:00"/>
    <n v="21200"/>
    <n v="21200"/>
    <s v="B)Factura sin saldo ERP"/>
    <x v="1"/>
    <m/>
    <m/>
    <m/>
    <m/>
    <m/>
    <s v="OK"/>
    <n v="21200"/>
    <n v="0"/>
    <n v="0"/>
    <n v="0"/>
    <n v="0"/>
    <n v="0"/>
    <m/>
    <n v="21200"/>
    <n v="0"/>
    <m/>
    <n v="21200"/>
    <n v="2200916038"/>
    <s v="07.09.2020"/>
    <m/>
    <m/>
    <m/>
    <m/>
    <d v="2020-05-28T00:00:00"/>
    <m/>
    <n v="2"/>
    <m/>
    <m/>
    <n v="1"/>
    <n v="20200730"/>
    <n v="20200704"/>
    <n v="21200"/>
    <n v="0"/>
    <m/>
    <n v="20220906"/>
  </r>
  <r>
    <n v="900145579"/>
    <s v="EMPRESA SOCIAL DEL ESTADO POPAYAN E.S.E"/>
    <m/>
    <n v="7023187"/>
    <m/>
    <n v="7023187"/>
    <m/>
    <n v="7023187"/>
    <s v="900145579_7023187"/>
    <d v="2020-06-13T00:00:00"/>
    <n v="5300"/>
    <n v="5300"/>
    <s v="B)Factura sin saldo ERP"/>
    <x v="1"/>
    <m/>
    <m/>
    <m/>
    <m/>
    <m/>
    <s v="OK"/>
    <n v="5300"/>
    <n v="0"/>
    <n v="0"/>
    <n v="0"/>
    <n v="0"/>
    <n v="0"/>
    <m/>
    <n v="5300"/>
    <n v="0"/>
    <m/>
    <n v="5300"/>
    <n v="4800042838"/>
    <s v="13.11.2020"/>
    <m/>
    <m/>
    <m/>
    <m/>
    <d v="2020-06-13T00:00:00"/>
    <m/>
    <n v="2"/>
    <m/>
    <m/>
    <n v="1"/>
    <n v="20200930"/>
    <n v="20200918"/>
    <n v="5300"/>
    <n v="0"/>
    <m/>
    <n v="20220906"/>
  </r>
  <r>
    <n v="900145579"/>
    <s v="EMPRESA SOCIAL DEL ESTADO POPAYAN E.S.E"/>
    <s v="P"/>
    <n v="20087378"/>
    <s v="P"/>
    <n v="20087378"/>
    <m/>
    <s v="P_20087378"/>
    <s v="900145579_P_20087378"/>
    <d v="2020-09-25T00:00:00"/>
    <n v="1025681"/>
    <n v="1025681"/>
    <s v="B)Factura sin saldo ERP"/>
    <x v="1"/>
    <m/>
    <m/>
    <m/>
    <m/>
    <m/>
    <s v="OK"/>
    <n v="1025681"/>
    <n v="0"/>
    <n v="0"/>
    <n v="0"/>
    <n v="0"/>
    <n v="0"/>
    <m/>
    <n v="1025681"/>
    <n v="0"/>
    <m/>
    <n v="1025681"/>
    <n v="4800047564"/>
    <s v="19.05.2021"/>
    <m/>
    <m/>
    <m/>
    <m/>
    <d v="2020-09-25T00:00:00"/>
    <m/>
    <n v="2"/>
    <m/>
    <m/>
    <n v="1"/>
    <n v="20210331"/>
    <n v="20210315"/>
    <n v="1025681"/>
    <n v="0"/>
    <m/>
    <n v="20220906"/>
  </r>
  <r>
    <n v="900145579"/>
    <s v="EMPRESA SOCIAL DEL ESTADO POPAYAN E.S.E"/>
    <s v="P"/>
    <n v="20087518"/>
    <s v="P"/>
    <n v="20087518"/>
    <m/>
    <s v="P_20087518"/>
    <s v="900145579_P_20087518"/>
    <d v="2020-09-29T00:00:00"/>
    <n v="59492"/>
    <n v="59492"/>
    <s v="B)Factura sin saldo ERP"/>
    <x v="1"/>
    <m/>
    <m/>
    <m/>
    <m/>
    <m/>
    <s v="OK"/>
    <n v="59492"/>
    <n v="0"/>
    <n v="0"/>
    <n v="0"/>
    <n v="0"/>
    <n v="0"/>
    <m/>
    <n v="59492"/>
    <n v="0"/>
    <m/>
    <n v="59492"/>
    <n v="4800047564"/>
    <s v="19.05.2021"/>
    <m/>
    <m/>
    <m/>
    <m/>
    <d v="2020-09-29T00:00:00"/>
    <m/>
    <n v="2"/>
    <m/>
    <m/>
    <n v="1"/>
    <n v="20210331"/>
    <n v="20210315"/>
    <n v="59492"/>
    <n v="0"/>
    <m/>
    <n v="20220906"/>
  </r>
  <r>
    <n v="900145579"/>
    <s v="EMPRESA SOCIAL DEL ESTADO POPAYAN E.S.E"/>
    <m/>
    <n v="3935748"/>
    <m/>
    <n v="3935748"/>
    <m/>
    <n v="3935748"/>
    <s v="900145579_3935748"/>
    <d v="2016-12-15T00:00:00"/>
    <n v="64400"/>
    <n v="64400"/>
    <s v="B)Factura sin saldo ERP/conciliar diferencia glosa aceptada"/>
    <x v="3"/>
    <m/>
    <m/>
    <m/>
    <m/>
    <m/>
    <s v="OK"/>
    <n v="64400"/>
    <n v="0"/>
    <n v="0"/>
    <n v="0"/>
    <n v="64400"/>
    <n v="0"/>
    <m/>
    <n v="0"/>
    <n v="0"/>
    <m/>
    <n v="0"/>
    <n v="0"/>
    <n v="0"/>
    <m/>
    <m/>
    <m/>
    <m/>
    <d v="2016-12-15T00:00:00"/>
    <m/>
    <n v="2"/>
    <m/>
    <m/>
    <n v="2"/>
    <n v="20211130"/>
    <n v="20211103"/>
    <n v="64400"/>
    <n v="64400"/>
    <m/>
    <n v="20220906"/>
  </r>
  <r>
    <n v="900145579"/>
    <s v="EMPRESA SOCIAL DEL ESTADO POPAYAN E.S.E"/>
    <m/>
    <n v="6953812"/>
    <m/>
    <n v="6953812"/>
    <m/>
    <n v="6953812"/>
    <s v="900145579_6953812"/>
    <d v="2020-04-16T00:00:00"/>
    <n v="10600"/>
    <n v="10600"/>
    <s v="B)Factura sin saldo ERP/conciliar diferencia glosa aceptada"/>
    <x v="3"/>
    <m/>
    <m/>
    <m/>
    <m/>
    <m/>
    <s v="OK"/>
    <n v="10600"/>
    <n v="0"/>
    <n v="0"/>
    <n v="0"/>
    <n v="10600"/>
    <n v="0"/>
    <m/>
    <n v="0"/>
    <n v="0"/>
    <m/>
    <n v="0"/>
    <n v="0"/>
    <n v="0"/>
    <m/>
    <m/>
    <m/>
    <m/>
    <d v="2020-04-16T00:00:00"/>
    <m/>
    <n v="2"/>
    <m/>
    <m/>
    <n v="2"/>
    <n v="20220330"/>
    <n v="20220325"/>
    <n v="10600"/>
    <n v="10600"/>
    <m/>
    <n v="20220906"/>
  </r>
  <r>
    <n v="900145579"/>
    <s v="EMPRESA SOCIAL DEL ESTADO POPAYAN E.S.E"/>
    <s v="PI"/>
    <n v="170103"/>
    <s v="PI"/>
    <n v="170103"/>
    <m/>
    <s v="PI_170103"/>
    <s v="900145579_PI_170103"/>
    <d v="2017-04-01T00:00:00"/>
    <n v="4400"/>
    <n v="4400"/>
    <s v="B)Factura sin saldo ERP/conciliar diferencia glosa aceptada"/>
    <x v="3"/>
    <m/>
    <m/>
    <m/>
    <m/>
    <m/>
    <s v="OK"/>
    <n v="4400"/>
    <n v="0"/>
    <n v="0"/>
    <n v="0"/>
    <n v="4400"/>
    <n v="0"/>
    <m/>
    <n v="0"/>
    <n v="0"/>
    <m/>
    <n v="0"/>
    <n v="0"/>
    <n v="0"/>
    <m/>
    <m/>
    <m/>
    <m/>
    <d v="2017-04-01T00:00:00"/>
    <m/>
    <n v="2"/>
    <m/>
    <m/>
    <n v="2"/>
    <n v="20211130"/>
    <n v="20211103"/>
    <n v="4400"/>
    <n v="4400"/>
    <m/>
    <n v="20220906"/>
  </r>
  <r>
    <n v="900145579"/>
    <s v="EMPRESA SOCIAL DEL ESTADO POPAYAN E.S.E"/>
    <s v="PURA"/>
    <n v="23805"/>
    <s v="PURA"/>
    <n v="23805"/>
    <m/>
    <s v="PURA_23805"/>
    <s v="900145579_PURA_23805"/>
    <d v="2022-06-22T00:00:00"/>
    <n v="155383"/>
    <n v="155383"/>
    <s v="C)Glosas total pendiente por respuesta de IPS"/>
    <x v="4"/>
    <m/>
    <m/>
    <m/>
    <m/>
    <m/>
    <s v="OK"/>
    <n v="155383"/>
    <n v="0"/>
    <n v="0"/>
    <n v="0"/>
    <n v="0"/>
    <n v="155383"/>
    <s v="AUTORIZACION- DEVOLUCION DE FACTURA CON SOPORTES COMPLETOS:No se evidencia autorización, ni solicitud de la misma. Solicitarla al correo capautorizaciones@epscomfenalcovalle.com.co y presentar cuentas nuevamente. Kevin Yalanda"/>
    <n v="0"/>
    <n v="155383"/>
    <m/>
    <n v="0"/>
    <n v="0"/>
    <n v="0"/>
    <m/>
    <m/>
    <m/>
    <s v="AUTORIZACION- DEVOLUCION DE FACTURA CON SOPORTES COMPLETOS:No se evidencia autorización, ni solicitud de la misma. Solicitarla al correo capautorizaciones@epscomfenalcovalle.com.co y presentar cuentas nuevamente. Kevin Yalanda"/>
    <d v="2022-06-22T00:00:00"/>
    <m/>
    <n v="9"/>
    <m/>
    <s v="SI"/>
    <n v="1"/>
    <n v="21001231"/>
    <n v="20220621"/>
    <n v="155383"/>
    <n v="0"/>
    <m/>
    <n v="20220906"/>
  </r>
  <r>
    <n v="900145579"/>
    <s v="EMPRESA SOCIAL DEL ESTADO POPAYAN E.S.E"/>
    <s v="PURA"/>
    <n v="24321"/>
    <s v="PURA"/>
    <n v="24321"/>
    <m/>
    <s v="PURA_24321"/>
    <s v="900145579_PURA_24321"/>
    <d v="2022-06-22T00:00:00"/>
    <n v="67115"/>
    <n v="67115"/>
    <s v="C)Glosas total pendiente por respuesta de IPS"/>
    <x v="4"/>
    <m/>
    <m/>
    <m/>
    <m/>
    <m/>
    <s v="OK"/>
    <n v="67115"/>
    <n v="0"/>
    <n v="0"/>
    <n v="0"/>
    <n v="0"/>
    <n v="67115"/>
    <s v="AUTORIZAICON _ DEVOLUCION DE FACTURA CON SOPORTES COMPLETOS.NO SE EVIDENCIA AUTORIZACION NI TRAZABILIDAD DE LA MISMA, SOLICITAR AUTORIZACION AL CORREOcapautorizaciones@epscomfenalcovalle.com.co KEVIN YALANDA"/>
    <n v="0"/>
    <n v="67115"/>
    <m/>
    <n v="0"/>
    <n v="0"/>
    <n v="0"/>
    <m/>
    <m/>
    <m/>
    <s v="AUTORIZAICON _ DEVOLUCION DE FACTURA CON SOPORTES COMPLETOS.NO SE EVIDENCIA AUTORIZACION NI TRAZABILIDAD DE LA MISMA, SOLICITAR AUTORIZACION AL CORREOcapautorizaciones@epscomfenalcovalle.com.co KEVIN YALANDA"/>
    <d v="2022-06-22T00:00:00"/>
    <m/>
    <n v="9"/>
    <m/>
    <s v="SI"/>
    <n v="1"/>
    <n v="21001231"/>
    <n v="20220621"/>
    <n v="67115"/>
    <n v="0"/>
    <m/>
    <n v="20220906"/>
  </r>
  <r>
    <n v="900145579"/>
    <s v="EMPRESA SOCIAL DEL ESTADO POPAYAN E.S.E"/>
    <s v="PYAN"/>
    <n v="8776"/>
    <s v="PYAN"/>
    <n v="8776"/>
    <m/>
    <s v="PYAN_8776"/>
    <s v="900145579_PYAN_8776"/>
    <d v="2021-03-03T00:00:00"/>
    <n v="154664"/>
    <n v="154664"/>
    <s v="C)Glosas total pendiente por respuesta de IPS"/>
    <x v="4"/>
    <m/>
    <m/>
    <m/>
    <m/>
    <m/>
    <s v="OK"/>
    <n v="154664"/>
    <n v="0"/>
    <n v="0"/>
    <n v="0"/>
    <n v="0"/>
    <n v="154664"/>
    <s v="Se sostiene devolución factura con respuesta de la cap hospitalaria. no se evidencia que el servicio a autorizar hayasido notificado dentro de los tiempos estipulados por lala normatividad vigente,de contar con evidencia de notificación oportuna favor enviarla. Se notifica via correoconciliaciones@esepopayan.gov.co. sin respuesta,viernes 4/06/2021 3:09 p. m.. se procede a devolución.Gladys V./Kevin M."/>
    <n v="0"/>
    <n v="154664"/>
    <m/>
    <n v="0"/>
    <n v="0"/>
    <n v="0"/>
    <m/>
    <m/>
    <m/>
    <s v="Se sostiene devolución factura con respuesta de la cap hospitalaria. no se evidencia que el servicio a autorizar hayasido notificado dentro de los tiempos estipulados por lala normatividad vigente,de contar con evidencia de notificación oportuna favor enviarla. Se notifica via correoconciliaciones@esepopayan.gov.co. sin respuesta,viernes 4/06/2021 3:09 p. m.. se procede a devolución.Gladys V./Kevin M."/>
    <d v="2021-03-03T00:00:00"/>
    <m/>
    <n v="9"/>
    <m/>
    <s v="SI"/>
    <n v="2"/>
    <n v="21001231"/>
    <n v="20210603"/>
    <n v="154664"/>
    <n v="0"/>
    <m/>
    <n v="20220906"/>
  </r>
  <r>
    <n v="900145579"/>
    <s v="EMPRESA SOCIAL DEL ESTADO POPAYAN E.S.E"/>
    <s v="SIBE"/>
    <n v="2813"/>
    <s v="SIBE"/>
    <n v="2813"/>
    <m/>
    <s v="SIBE_2813"/>
    <s v="900145579_SIBE_2813"/>
    <d v="2022-02-15T00:00:00"/>
    <n v="27500"/>
    <n v="27500"/>
    <s v="C)Glosas total pendiente por respuesta de IPS"/>
    <x v="4"/>
    <m/>
    <m/>
    <m/>
    <m/>
    <m/>
    <s v="OK"/>
    <n v="27500"/>
    <n v="0"/>
    <n v="0"/>
    <n v="0"/>
    <n v="0"/>
    <n v="27500"/>
    <s v="AUT SE DEVUELVE FACTURA LA AUTORIZACION QUE ENVIAN213613360434974 CANCELADA EN LA FACTURA SIBE 2773MILENA"/>
    <n v="0"/>
    <n v="27500"/>
    <m/>
    <n v="0"/>
    <n v="0"/>
    <n v="0"/>
    <m/>
    <m/>
    <m/>
    <s v="AUT SE DEVUELVE FACTURA LA AUTORIZACION QUE ENVIAN213613360434974 CANCELADA EN LA FACTURA SIBE 2773MILENA"/>
    <d v="2022-02-15T00:00:00"/>
    <m/>
    <n v="9"/>
    <m/>
    <s v="SI"/>
    <n v="1"/>
    <n v="21001231"/>
    <n v="20220302"/>
    <n v="27500"/>
    <n v="0"/>
    <m/>
    <n v="20220906"/>
  </r>
  <r>
    <n v="900145579"/>
    <s v="EMPRESA SOCIAL DEL ESTADO POPAYAN E.S.E"/>
    <s v="SIBE"/>
    <n v="2918"/>
    <s v="SIBE"/>
    <n v="2918"/>
    <m/>
    <s v="SIBE_2918"/>
    <s v="900145579_SIBE_2918"/>
    <d v="2022-02-15T00:00:00"/>
    <n v="72600"/>
    <n v="72600"/>
    <s v="C)Glosas total pendiente por respuesta de IPS"/>
    <x v="4"/>
    <m/>
    <m/>
    <m/>
    <m/>
    <m/>
    <s v="OK"/>
    <n v="72600"/>
    <n v="0"/>
    <n v="0"/>
    <n v="0"/>
    <n v="0"/>
    <n v="72600"/>
    <s v="AUT SE DEVUELVE FACTURA LA AUTORIZACION QUE ENVIAN213613360434974 CANCELADA EN LA FACTURA SIBE 2773MILENA"/>
    <n v="0"/>
    <n v="72600"/>
    <m/>
    <n v="0"/>
    <n v="0"/>
    <n v="0"/>
    <m/>
    <m/>
    <m/>
    <s v="AUT SE DEVUELVE FACTURA LA AUTORIZACION QUE ENVIAN213613360434974 CANCELADA EN LA FACTURA SIBE 2773MILENA"/>
    <d v="2022-02-15T00:00:00"/>
    <m/>
    <n v="9"/>
    <m/>
    <s v="SI"/>
    <n v="1"/>
    <n v="21001231"/>
    <n v="20220302"/>
    <n v="72600"/>
    <n v="0"/>
    <m/>
    <n v="20220906"/>
  </r>
  <r>
    <n v="900145579"/>
    <s v="EMPRESA SOCIAL DEL ESTADO POPAYAN E.S.E"/>
    <s v="PYAN"/>
    <n v="124261"/>
    <s v="PYAN"/>
    <n v="124261"/>
    <m/>
    <s v="PYAN_124261"/>
    <s v="900145579_PYAN_124261"/>
    <d v="2022-06-22T00:00:00"/>
    <n v="40000"/>
    <n v="40000"/>
    <s v="C)Glosas total pendiente por respuesta de IPS"/>
    <x v="4"/>
    <m/>
    <m/>
    <m/>
    <m/>
    <m/>
    <s v="OK"/>
    <n v="40000"/>
    <n v="0"/>
    <n v="0"/>
    <n v="0"/>
    <n v="0"/>
    <n v="40000"/>
    <s v="SPTE INCOMPLETO :SE DEVUELVE FACTURA AL VALIDAR NO SE EVIDENCIA SOPIRTE DE CONSULTA POR MEDICINA GENERAL , NO SE EVIDENCA COBRO DE CUOTA MODERADORA FAVOR VALIDAR PARA DAR TRAMITE.NANCY C"/>
    <n v="0"/>
    <n v="40000"/>
    <m/>
    <n v="0"/>
    <n v="0"/>
    <n v="0"/>
    <m/>
    <m/>
    <m/>
    <s v="SPTE INCOMPLETO :SE DEVUELVE FACTURA AL VALIDAR NO SE EVIDENCIA SOPIRTE DE CONSULTA POR MEDICINA GENERAL , NO SE EVIDENCA COBRO DE CUOTA MODERADORA FAVOR VALIDAR PARA DAR TRAMITE.NANCY C"/>
    <d v="2022-06-22T00:00:00"/>
    <m/>
    <n v="9"/>
    <m/>
    <s v="SI"/>
    <n v="1"/>
    <n v="21001231"/>
    <n v="20220629"/>
    <n v="40000"/>
    <n v="0"/>
    <m/>
    <n v="20220906"/>
  </r>
  <r>
    <n v="900145579"/>
    <s v="EMPRESA SOCIAL DEL ESTADO POPAYAN E.S.E"/>
    <s v="SIBE"/>
    <n v="3337"/>
    <s v="SIBE"/>
    <n v="3337"/>
    <m/>
    <s v="SIBE_3337"/>
    <s v="900145579_SIBE_3337"/>
    <d v="2022-04-20T00:00:00"/>
    <n v="45000"/>
    <n v="45000"/>
    <s v="C)Glosas total pendiente por respuesta de IPS"/>
    <x v="4"/>
    <m/>
    <m/>
    <m/>
    <m/>
    <m/>
    <s v="OK"/>
    <n v="45000"/>
    <n v="0"/>
    <n v="0"/>
    <n v="0"/>
    <n v="0"/>
    <n v="45000"/>
    <s v="AUT SE DEVUELVE FACTURA ENVIAN AUTORIZACION 220533360402260LA CUAL DEBEN DE REVISAR CON LA FACTURA SIBE SIBE 3563 PUESENVIAN EL MISMO NUMERO DE AUTORIZACION PARA LAS DOS CUENTASREVISAR A CUAL PERTENECE Y SI LA OTRA NO TIENE AUT GESTIONIONAR CON EL AREA ENCARGADA.MILENA"/>
    <n v="0"/>
    <n v="45000"/>
    <m/>
    <n v="0"/>
    <n v="0"/>
    <n v="0"/>
    <m/>
    <m/>
    <m/>
    <s v="AUT SE DEVUELVE FACTURA ENVIAN AUTORIZACION 220533360402260LA CUAL DEBEN DE REVISAR CON LA FACTURA SIBE SIBE 3563 PUESENVIAN EL MISMO NUMERO DE AUTORIZACION PARA LAS DOS CUENTASREVISAR A CUAL PERTENECE Y SI LA OTRA NO TIENE AUT GESTIONIONAR CON EL AREA ENCARGADA.MILENA"/>
    <d v="2022-04-20T00:00:00"/>
    <m/>
    <n v="9"/>
    <m/>
    <s v="SI"/>
    <n v="1"/>
    <n v="21001231"/>
    <n v="20220420"/>
    <n v="45000"/>
    <n v="0"/>
    <m/>
    <n v="20220906"/>
  </r>
  <r>
    <n v="900145579"/>
    <s v="EMPRESA SOCIAL DEL ESTADO POPAYAN E.S.E"/>
    <s v="SIBE"/>
    <n v="3563"/>
    <s v="SIBE"/>
    <n v="3563"/>
    <m/>
    <s v="SIBE_3563"/>
    <s v="900145579_SIBE_3563"/>
    <d v="2022-04-20T00:00:00"/>
    <n v="45000"/>
    <n v="45000"/>
    <s v="C)Glosas total pendiente por respuesta de IPS"/>
    <x v="4"/>
    <m/>
    <m/>
    <m/>
    <m/>
    <m/>
    <s v="OK"/>
    <n v="45000"/>
    <n v="0"/>
    <n v="0"/>
    <n v="0"/>
    <n v="0"/>
    <n v="45000"/>
    <s v="AUT SE DEVUELVE FACTURA ENVIAN AUTORIZACION 220533360402260LA CUAL DEBEN DE REVISAR CON LA FACTURA SIBE 3337 PUESENVIAN EL MISMO NUMERO DE AUTORIZACION PARA LAS DOS CUENTASREVISAR A CUAL PERTENECE Y SI LA OTRA NO TIENE AUT GESTIONIONAR CON EL AREA ENCARGADA.MILENA"/>
    <n v="0"/>
    <n v="45000"/>
    <m/>
    <n v="0"/>
    <n v="0"/>
    <n v="0"/>
    <m/>
    <m/>
    <m/>
    <s v="AUT SE DEVUELVE FACTURA ENVIAN AUTORIZACION 220533360402260LA CUAL DEBEN DE REVISAR CON LA FACTURA SIBE 3337 PUESENVIAN EL MISMO NUMERO DE AUTORIZACION PARA LAS DOS CUENTASREVISAR A CUAL PERTENECE Y SI LA OTRA NO TIENE AUT GESTIONIONAR CON EL AREA ENCARGADA.MILENA"/>
    <d v="2022-04-20T00:00:00"/>
    <m/>
    <n v="9"/>
    <m/>
    <s v="SI"/>
    <n v="1"/>
    <n v="21001231"/>
    <n v="20220420"/>
    <n v="45000"/>
    <n v="0"/>
    <m/>
    <n v="20220906"/>
  </r>
  <r>
    <n v="900145579"/>
    <s v="EMPRESA SOCIAL DEL ESTADO POPAYAN E.S.E"/>
    <s v="SIBE"/>
    <n v="4523"/>
    <s v="SIBE"/>
    <n v="4523"/>
    <m/>
    <s v="SIBE_4523"/>
    <s v="900145579_SIBE_4523"/>
    <d v="2022-06-22T00:00:00"/>
    <n v="36500"/>
    <n v="36500"/>
    <s v="C)Glosas total pendiente por respuesta de IPS"/>
    <x v="4"/>
    <m/>
    <m/>
    <m/>
    <m/>
    <m/>
    <s v="OK"/>
    <n v="36500"/>
    <n v="0"/>
    <n v="0"/>
    <n v="0"/>
    <n v="0"/>
    <n v="36500"/>
    <s v="SPTE INCOMPLETO: SE DEVUELVE FACTURA AL VALIDAR NO SE EVIDENCIA SOPORTE DEL SERVICIO FACTURADO CONSULTA DE MEDICINA GENERAL FAVOR VALIDAR Y ANEXAR PARA DAR TRAMITE. NANCY C"/>
    <n v="0"/>
    <n v="36500"/>
    <m/>
    <n v="0"/>
    <n v="0"/>
    <n v="0"/>
    <m/>
    <m/>
    <m/>
    <s v="SPTE INCOMPLETO: SE DEVUELVE FACTURA AL VALIDAR NO SE EVIDENCIA SOPORTE DEL SERVICIO FACTURADO CONSULTA DE MEDICINA GENERAL FAVOR VALIDAR Y ANEXAR PARA DAR TRAMITE. NANCY C"/>
    <d v="2022-06-22T00:00:00"/>
    <m/>
    <n v="9"/>
    <m/>
    <s v="SI"/>
    <n v="1"/>
    <n v="21001231"/>
    <n v="20220629"/>
    <n v="36500"/>
    <n v="0"/>
    <m/>
    <n v="20220906"/>
  </r>
  <r>
    <n v="900145579"/>
    <s v="EMPRESA SOCIAL DEL ESTADO POPAYAN E.S.E"/>
    <s v="PYAN"/>
    <n v="121020"/>
    <s v="PYAN"/>
    <n v="121020"/>
    <m/>
    <s v="PYAN_121020"/>
    <s v="900145579_PYAN_121020"/>
    <d v="2022-06-22T00:00:00"/>
    <n v="158936"/>
    <n v="158936"/>
    <s v="C)Glosas total pendiente por respuesta de IPS"/>
    <x v="4"/>
    <m/>
    <m/>
    <m/>
    <m/>
    <m/>
    <s v="OK"/>
    <n v="158936"/>
    <n v="0"/>
    <n v="0"/>
    <n v="0"/>
    <n v="0"/>
    <n v="158936"/>
    <s v="AUTORIZACION_DEVOLUCION DE FACTURA CON SOPROTES COMPLETAS:NO SE EVIDENCIA AUTORIZACION SOLICITARLA AL CORREOcapautorizaciones@epscomfenalcovalle.com.coKEVIN YALANDA"/>
    <n v="0"/>
    <n v="158936"/>
    <m/>
    <n v="0"/>
    <n v="0"/>
    <n v="0"/>
    <m/>
    <m/>
    <m/>
    <s v="AUTORIZACION_DEVOLUCION DE FACTURA CON SOPROTES COMPLETAS:NO SE EVIDENCIA AUTORIZACION SOLICITARLA AL CORREOcapautorizaciones@epscomfenalcovalle.com.coKEVIN YALANDA"/>
    <d v="2022-06-22T00:00:00"/>
    <m/>
    <n v="9"/>
    <m/>
    <s v="SI"/>
    <n v="1"/>
    <n v="21001231"/>
    <n v="20220621"/>
    <n v="158936"/>
    <n v="0"/>
    <m/>
    <n v="20220906"/>
  </r>
  <r>
    <n v="900145579"/>
    <s v="EMPRESA SOCIAL DEL ESTADO POPAYAN E.S.E"/>
    <s v="PESC"/>
    <n v="3692"/>
    <s v="PESC"/>
    <n v="3692"/>
    <m/>
    <s v="PESC_3692"/>
    <s v="900145579_PESC_3692"/>
    <d v="2022-03-09T00:00:00"/>
    <n v="99423"/>
    <n v="99423"/>
    <s v="C)Glosas total pendiente por respuesta de IPS"/>
    <x v="4"/>
    <m/>
    <m/>
    <m/>
    <m/>
    <m/>
    <s v="OK"/>
    <n v="99423"/>
    <n v="0"/>
    <n v="0"/>
    <n v="0"/>
    <n v="0"/>
    <n v="99423"/>
    <s v="SE DEUVELVE FACTURA COVID SE VALIDA NO APTA PARA PAGONO ESTA REPORTADA EN LA BASE SISMUESTRAS ANTIGENOMILENA"/>
    <n v="0"/>
    <n v="99423"/>
    <m/>
    <n v="0"/>
    <n v="0"/>
    <n v="0"/>
    <m/>
    <m/>
    <m/>
    <s v="SE DEUVELVE FACTURA COVID SE VALIDA NO APTA PARA PAGONO ESTA REPORTADA EN LA BASE SISMUESTRAS ANTIGENOMILENA"/>
    <d v="2022-03-09T00:00:00"/>
    <m/>
    <n v="9"/>
    <m/>
    <s v="SI"/>
    <n v="1"/>
    <n v="21001231"/>
    <n v="20220106"/>
    <n v="99423"/>
    <n v="0"/>
    <m/>
    <n v="20220906"/>
  </r>
  <r>
    <n v="900145579"/>
    <s v="EMPRESA SOCIAL DEL ESTADO POPAYAN E.S.E"/>
    <m/>
    <n v="7155603"/>
    <m/>
    <n v="7155603"/>
    <m/>
    <n v="7155603"/>
    <s v="900145579_7155603"/>
    <d v="2021-03-03T00:00:00"/>
    <n v="84115"/>
    <n v="84115"/>
    <s v="C)Glosas total pendiente por respuesta de IPS"/>
    <x v="4"/>
    <m/>
    <m/>
    <m/>
    <m/>
    <m/>
    <s v="OK"/>
    <n v="84115"/>
    <n v="0"/>
    <n v="0"/>
    <n v="0"/>
    <n v="0"/>
    <n v="84115"/>
    <s v="Se sostiene devolución factura sin autorizacion de la cap hospitalaria. no se genera autorizacion servicio solicitadoextemporáneo, se solicita al proveedor evidencia de solicitude autorización dentro de los tiempos establecidos en lala Res 3047/2008 favor enviarlo. Se notifica al proveedorvia correo  conciliaciones@esepopayan.gov.comartes 8/06/2021 1:40 p. m.. sin respuesta del proveedor. seprocede a devolucion. favor solicitar autorizacon a la capanexar soportes para conrinuar proceso.capautorizaciones@EPSComfenalcovalle.com.coGladys V/Kevin Y."/>
    <n v="0"/>
    <n v="84115"/>
    <m/>
    <n v="0"/>
    <n v="0"/>
    <n v="0"/>
    <m/>
    <m/>
    <m/>
    <s v="Se sostiene devolución factura sin autorizacion de la cap hospitalaria. no se genera autorizacion servicio solicitadoextemporáneo, se solicita al proveedor evidencia de solicitude autorización dentro de los tiempos establecidos en lala Res 3047/2008 favor enviarlo. Se notifica al proveedorvia correo  conciliaciones@esepopayan.gov.comartes 8/06/2021 1:40 p. m.. sin respuesta del proveedor. seprocede a devolucion. favor solicitar autorizacon a la capanexar soportes para conrinuar proceso.capautorizaciones@EPSComfenalcovalle.com.coGladys V/Kevin Y."/>
    <d v="2021-03-03T00:00:00"/>
    <m/>
    <n v="9"/>
    <m/>
    <s v="SI"/>
    <n v="2"/>
    <n v="21001231"/>
    <n v="20210603"/>
    <n v="84115"/>
    <n v="0"/>
    <m/>
    <n v="20220906"/>
  </r>
  <r>
    <n v="900145579"/>
    <s v="EMPRESA SOCIAL DEL ESTADO POPAYAN E.S.E"/>
    <s v="P"/>
    <n v="20084931"/>
    <s v="P"/>
    <n v="20084931"/>
    <m/>
    <s v="P_20084931"/>
    <s v="900145579_P_20084931"/>
    <d v="2021-03-03T00:00:00"/>
    <n v="89186"/>
    <n v="89186"/>
    <s v="C)Glosas total pendiente por respuesta de IPS"/>
    <x v="4"/>
    <m/>
    <m/>
    <m/>
    <m/>
    <m/>
    <s v="OK"/>
    <n v="89186"/>
    <n v="0"/>
    <n v="0"/>
    <n v="0"/>
    <n v="0"/>
    <n v="89186"/>
    <s v="Se sostiene devolución factura devuelta de la cap hospitalarviernes, 4 de junio de 2021 11:58 a. m.no se evidenciasolicitud dentro de los tiempos establecidos por la normatividad vigente, no se evidencia ANEXO 2. Se notifica via correconciliaciones@esepopayan.gov.co viernes 4/06/2021 3:10 p. msin respuesta del prveedor. Se procede a devolucion, facturasin autorizacion y soportes mencionados.Gladys V./Kevin Y."/>
    <n v="0"/>
    <n v="89186"/>
    <m/>
    <n v="0"/>
    <n v="0"/>
    <n v="0"/>
    <m/>
    <m/>
    <m/>
    <s v="Se sostiene devolución factura devuelta de la cap hospitalarviernes, 4 de junio de 2021 11:58 a. m.no se evidenciasolicitud dentro de los tiempos establecidos por la normatividad vigente, no se evidencia ANEXO 2. Se notifica via correconciliaciones@esepopayan.gov.co viernes 4/06/2021 3:10 p. msin respuesta del prveedor. Se procede a devolucion, facturasin autorizacion y soportes mencionados.Gladys V./Kevin Y."/>
    <d v="2021-03-03T00:00:00"/>
    <m/>
    <n v="9"/>
    <m/>
    <s v="SI"/>
    <n v="2"/>
    <n v="21001231"/>
    <n v="20210603"/>
    <n v="89186"/>
    <n v="0"/>
    <m/>
    <n v="20220906"/>
  </r>
  <r>
    <n v="900145579"/>
    <s v="EMPRESA SOCIAL DEL ESTADO POPAYAN E.S.E"/>
    <s v="CALD"/>
    <n v="11087"/>
    <s v="CALD"/>
    <n v="11087"/>
    <m/>
    <s v="CALD_11087"/>
    <s v="900145579_CALD_11087"/>
    <d v="2021-06-08T00:00:00"/>
    <n v="663671"/>
    <n v="663671"/>
    <s v="C)Glosas total pendiente por respuesta de IPS"/>
    <x v="4"/>
    <m/>
    <m/>
    <m/>
    <m/>
    <m/>
    <s v="OK"/>
    <n v="663671"/>
    <n v="0"/>
    <n v="0"/>
    <n v="0"/>
    <n v="0"/>
    <n v="663671"/>
    <s v="SE DEVUELVE FACTURA CON SOPORTES COMPLETOS POR FALTA DE AUTORIZACION - RES. 3047/08KEVIN YALANDA"/>
    <n v="0"/>
    <n v="663671"/>
    <m/>
    <n v="0"/>
    <n v="0"/>
    <n v="0"/>
    <m/>
    <m/>
    <m/>
    <s v="SE DEVUELVE FACTURA CON SOPORTES COMPLETOS POR FALTA DE AUTORIZACION - RES. 3047/08KEVIN YALANDA"/>
    <d v="2021-06-08T00:00:00"/>
    <m/>
    <n v="9"/>
    <m/>
    <s v="SI"/>
    <n v="1"/>
    <n v="21001231"/>
    <n v="20210604"/>
    <n v="663671"/>
    <n v="0"/>
    <m/>
    <n v="20220906"/>
  </r>
  <r>
    <n v="900145579"/>
    <s v="EMPRESA SOCIAL DEL ESTADO POPAYAN E.S.E"/>
    <s v="C"/>
    <n v="22182344"/>
    <s v="C"/>
    <n v="22182344"/>
    <m/>
    <s v="C_22182344"/>
    <s v="900145579_C_22182344"/>
    <d v="2020-07-06T00:00:00"/>
    <n v="1455597"/>
    <n v="1455597"/>
    <s v="C)Glosas total pendiente por respuesta de IPS"/>
    <x v="4"/>
    <m/>
    <m/>
    <m/>
    <m/>
    <m/>
    <s v="OK"/>
    <n v="1455597"/>
    <n v="0"/>
    <n v="0"/>
    <n v="0"/>
    <n v="0"/>
    <n v="1455597"/>
    <s v="SE DEVUELVE FACTURA CON SOPORTES ORIGINALES NO SE EVIDENCIAAUTORIZACION POR LOS SERVICIOS DE ESTANCIA CANTIDAD :2 Y TRASLADO , FAVOR SOLICITAR AL CORREO CAPAUTORIZACIONES@EPSCOMFENALCOVALLE.COM.CO PARA DAR TRAMITE.JENNIFER REBOLELDO"/>
    <n v="0"/>
    <n v="1455597"/>
    <m/>
    <n v="0"/>
    <n v="0"/>
    <n v="0"/>
    <m/>
    <m/>
    <m/>
    <s v="SE DEVUELVE FACTURA CON SOPORTES ORIGINALES NO SE EVIDENCIAAUTORIZACION POR LOS SERVICIOS DE ESTANCIA CANTIDAD :2 Y TRASLADO , FAVOR SOLICITAR AL CORREO CAPAUTORIZACIONES@EPSCOMFENALCOVALLE.COM.CO PARA DAR TRAMITE.JENNIFER REBOLELDO"/>
    <d v="2020-07-06T00:00:00"/>
    <m/>
    <n v="9"/>
    <m/>
    <s v="SI"/>
    <n v="1"/>
    <n v="21001231"/>
    <n v="20200704"/>
    <n v="1455597"/>
    <n v="0"/>
    <m/>
    <n v="20220906"/>
  </r>
  <r>
    <n v="900145579"/>
    <s v="EMPRESA SOCIAL DEL ESTADO POPAYAN E.S.E"/>
    <s v="PESC"/>
    <n v="7111"/>
    <s v="PESC"/>
    <n v="7111"/>
    <m/>
    <s v="PESC_7111"/>
    <s v="900145579_PESC_7111"/>
    <d v="2022-06-22T00:00:00"/>
    <n v="137009"/>
    <n v="137009"/>
    <s v="D)Glosas parcial pendiente por respuesta de IPS"/>
    <x v="5"/>
    <m/>
    <m/>
    <m/>
    <m/>
    <m/>
    <s v="OK"/>
    <n v="137009"/>
    <n v="0"/>
    <n v="0"/>
    <n v="0"/>
    <n v="0"/>
    <n v="54900"/>
    <s v="SPTE INCOMPLETO: SE REALIZA OBJECCION EKG SIN SOPORTE FAVORVALIDAR PARA DAR TRAMITE. NANCY C"/>
    <n v="82109"/>
    <n v="54900"/>
    <m/>
    <n v="82109"/>
    <n v="2201276935"/>
    <s v="26.08.2022"/>
    <m/>
    <m/>
    <m/>
    <s v="SPTE INCOMPLETO: SE REALIZA OBJECCION EKG SIN SOPORTE FAVORVALIDAR PARA DAR TRAMITE. NANCY C"/>
    <d v="2022-06-22T00:00:00"/>
    <m/>
    <n v="9"/>
    <m/>
    <s v="NO"/>
    <n v="1"/>
    <n v="21001231"/>
    <n v="20220622"/>
    <n v="137009"/>
    <n v="0"/>
    <m/>
    <n v="2022090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94E5C13-1309-4613-91BE-A355C95E8CE0}" name="TablaDinámica2" cacheId="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E10" firstHeaderRow="0" firstDataRow="1" firstDataCol="1"/>
  <pivotFields count="49">
    <pivotField showAll="0"/>
    <pivotField showAll="0"/>
    <pivotField showAll="0"/>
    <pivotField showAll="0"/>
    <pivotField showAll="0"/>
    <pivotField showAll="0"/>
    <pivotField showAll="0"/>
    <pivotField showAll="0"/>
    <pivotField dataField="1" showAll="0"/>
    <pivotField numFmtId="14" showAll="0"/>
    <pivotField numFmtId="169" showAll="0"/>
    <pivotField dataField="1" numFmtId="169" showAll="0"/>
    <pivotField showAll="0"/>
    <pivotField axis="axisRow" showAll="0">
      <items count="7">
        <item x="1"/>
        <item x="5"/>
        <item x="3"/>
        <item x="4"/>
        <item x="0"/>
        <item x="2"/>
        <item t="default"/>
      </items>
    </pivotField>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 showAll="0"/>
  </pivotFields>
  <rowFields count="1">
    <field x="13"/>
  </rowFields>
  <rowItems count="7">
    <i>
      <x/>
    </i>
    <i>
      <x v="1"/>
    </i>
    <i>
      <x v="2"/>
    </i>
    <i>
      <x v="3"/>
    </i>
    <i>
      <x v="4"/>
    </i>
    <i>
      <x v="5"/>
    </i>
    <i t="grand">
      <x/>
    </i>
  </rowItems>
  <colFields count="1">
    <field x="-2"/>
  </colFields>
  <colItems count="4">
    <i>
      <x/>
    </i>
    <i i="1">
      <x v="1"/>
    </i>
    <i i="2">
      <x v="2"/>
    </i>
    <i i="3">
      <x v="3"/>
    </i>
  </colItems>
  <dataFields count="4">
    <dataField name="FACTURAS" fld="8" subtotal="count" baseField="0" baseItem="0"/>
    <dataField name="SALFO FACT IPS " fld="11" baseField="0" baseItem="0" numFmtId="169"/>
    <dataField name="VALOR GLOSA Y DV " fld="25" baseField="0" baseItem="0" numFmtId="169"/>
    <dataField name="VALOR CANCELADO" fld="30" baseField="0" baseItem="0" numFmtId="169"/>
  </dataFields>
  <formats count="3">
    <format dxfId="12">
      <pivotArea outline="0" collapsedLevelsAreSubtotals="1" fieldPosition="0">
        <references count="1">
          <reference field="4294967294" count="3" selected="0">
            <x v="1"/>
            <x v="2"/>
            <x v="3"/>
          </reference>
        </references>
      </pivotArea>
    </format>
    <format dxfId="10">
      <pivotArea outline="0" collapsedLevelsAreSubtotals="1" fieldPosition="0">
        <references count="1">
          <reference field="4294967294" count="1" selected="0">
            <x v="0"/>
          </reference>
        </references>
      </pivotArea>
    </format>
    <format dxfId="9">
      <pivotArea dataOnly="0" labelOnly="1" outline="0" fieldPosition="0">
        <references count="1">
          <reference field="4294967294" count="1">
            <x v="0"/>
          </reference>
        </references>
      </pivotArea>
    </format>
  </formats>
  <pivotTableStyleInfo name="PivotStyleLight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I320"/>
  <sheetViews>
    <sheetView topLeftCell="A295" workbookViewId="0">
      <selection activeCell="I321" sqref="I321"/>
    </sheetView>
  </sheetViews>
  <sheetFormatPr baseColWidth="10" defaultRowHeight="15" x14ac:dyDescent="0.25"/>
  <cols>
    <col min="2" max="2" width="27.7109375" customWidth="1"/>
    <col min="3" max="3" width="20.28515625" customWidth="1"/>
    <col min="4" max="4" width="18.5703125" customWidth="1"/>
    <col min="6" max="6" width="21.5703125" customWidth="1"/>
    <col min="8" max="8" width="21.5703125" customWidth="1"/>
    <col min="9" max="9" width="26" customWidth="1"/>
  </cols>
  <sheetData>
    <row r="1" spans="1:9" x14ac:dyDescent="0.25">
      <c r="A1" s="1" t="s">
        <v>0</v>
      </c>
      <c r="B1" s="1" t="s">
        <v>1</v>
      </c>
      <c r="C1" s="2" t="s">
        <v>2</v>
      </c>
      <c r="D1" s="2" t="s">
        <v>3</v>
      </c>
      <c r="E1" s="3" t="s">
        <v>4</v>
      </c>
      <c r="F1" s="2" t="s">
        <v>5</v>
      </c>
      <c r="G1" s="2" t="s">
        <v>6</v>
      </c>
      <c r="H1" s="4" t="s">
        <v>7</v>
      </c>
      <c r="I1" s="1" t="s">
        <v>8</v>
      </c>
    </row>
    <row r="2" spans="1:9" x14ac:dyDescent="0.25">
      <c r="A2" s="5">
        <v>890303093</v>
      </c>
      <c r="B2" s="6" t="s">
        <v>9</v>
      </c>
      <c r="C2" s="6">
        <v>3935748</v>
      </c>
      <c r="D2" s="7" t="s">
        <v>10</v>
      </c>
      <c r="E2" s="8">
        <v>64400</v>
      </c>
      <c r="F2" s="9">
        <v>42719</v>
      </c>
      <c r="G2" s="10">
        <v>2016</v>
      </c>
      <c r="H2" s="8">
        <v>0</v>
      </c>
      <c r="I2" s="8">
        <v>64400</v>
      </c>
    </row>
    <row r="3" spans="1:9" x14ac:dyDescent="0.25">
      <c r="A3" s="5">
        <v>890303093</v>
      </c>
      <c r="B3" s="6" t="s">
        <v>9</v>
      </c>
      <c r="C3" s="6" t="s">
        <v>11</v>
      </c>
      <c r="D3" s="11" t="s">
        <v>12</v>
      </c>
      <c r="E3" s="8">
        <v>4400</v>
      </c>
      <c r="F3" s="9">
        <v>42826</v>
      </c>
      <c r="G3" s="10">
        <v>2017</v>
      </c>
      <c r="H3" s="8">
        <v>0</v>
      </c>
      <c r="I3" s="8">
        <v>4400</v>
      </c>
    </row>
    <row r="4" spans="1:9" hidden="1" x14ac:dyDescent="0.25">
      <c r="A4" s="5">
        <v>890303093</v>
      </c>
      <c r="B4" s="6" t="s">
        <v>9</v>
      </c>
      <c r="C4" s="6"/>
      <c r="D4" s="6" t="s">
        <v>13</v>
      </c>
      <c r="E4" s="8">
        <v>216359</v>
      </c>
      <c r="F4" s="9">
        <v>43201</v>
      </c>
      <c r="G4" s="10">
        <v>2018</v>
      </c>
      <c r="H4" s="8">
        <v>216359</v>
      </c>
      <c r="I4" s="8">
        <v>0</v>
      </c>
    </row>
    <row r="5" spans="1:9" hidden="1" x14ac:dyDescent="0.25">
      <c r="A5" s="5">
        <v>890303093</v>
      </c>
      <c r="B5" s="6" t="s">
        <v>9</v>
      </c>
      <c r="C5" s="10">
        <v>4499740</v>
      </c>
      <c r="D5" s="6" t="s">
        <v>14</v>
      </c>
      <c r="E5" s="8">
        <v>18400</v>
      </c>
      <c r="F5" s="9">
        <v>43140</v>
      </c>
      <c r="G5" s="10">
        <v>2018</v>
      </c>
      <c r="H5" s="8">
        <v>18400</v>
      </c>
      <c r="I5" s="8">
        <v>0</v>
      </c>
    </row>
    <row r="6" spans="1:9" hidden="1" x14ac:dyDescent="0.25">
      <c r="A6" s="5">
        <v>890303093</v>
      </c>
      <c r="B6" s="6" t="s">
        <v>9</v>
      </c>
      <c r="C6" s="10">
        <v>10429118</v>
      </c>
      <c r="D6" s="6" t="s">
        <v>15</v>
      </c>
      <c r="E6" s="8">
        <v>125019</v>
      </c>
      <c r="F6" s="9">
        <v>43140</v>
      </c>
      <c r="G6" s="10">
        <v>2018</v>
      </c>
      <c r="H6" s="8">
        <v>125019</v>
      </c>
      <c r="I6" s="8">
        <v>0</v>
      </c>
    </row>
    <row r="7" spans="1:9" hidden="1" x14ac:dyDescent="0.25">
      <c r="A7" s="5">
        <v>890303093</v>
      </c>
      <c r="B7" s="6" t="s">
        <v>9</v>
      </c>
      <c r="C7" s="6" t="s">
        <v>16</v>
      </c>
      <c r="D7" s="6" t="s">
        <v>17</v>
      </c>
      <c r="E7" s="8">
        <v>129924</v>
      </c>
      <c r="F7" s="9">
        <v>43140</v>
      </c>
      <c r="G7" s="10">
        <v>2018</v>
      </c>
      <c r="H7" s="8">
        <v>129924</v>
      </c>
      <c r="I7" s="8">
        <v>0</v>
      </c>
    </row>
    <row r="8" spans="1:9" hidden="1" x14ac:dyDescent="0.25">
      <c r="A8" s="5">
        <v>890303093</v>
      </c>
      <c r="B8" s="6" t="s">
        <v>9</v>
      </c>
      <c r="C8" s="6" t="s">
        <v>18</v>
      </c>
      <c r="D8" s="6" t="s">
        <v>17</v>
      </c>
      <c r="E8" s="8">
        <v>67576</v>
      </c>
      <c r="F8" s="9">
        <v>43140</v>
      </c>
      <c r="G8" s="10">
        <v>2018</v>
      </c>
      <c r="H8" s="8">
        <v>67576</v>
      </c>
      <c r="I8" s="8">
        <v>0</v>
      </c>
    </row>
    <row r="9" spans="1:9" hidden="1" x14ac:dyDescent="0.25">
      <c r="A9" s="5">
        <v>890303093</v>
      </c>
      <c r="B9" s="6" t="s">
        <v>9</v>
      </c>
      <c r="C9" s="6" t="s">
        <v>19</v>
      </c>
      <c r="D9" s="6" t="s">
        <v>17</v>
      </c>
      <c r="E9" s="8">
        <v>149627</v>
      </c>
      <c r="F9" s="9">
        <v>43140</v>
      </c>
      <c r="G9" s="10">
        <v>2018</v>
      </c>
      <c r="H9" s="8">
        <v>149627</v>
      </c>
      <c r="I9" s="8">
        <v>0</v>
      </c>
    </row>
    <row r="10" spans="1:9" hidden="1" x14ac:dyDescent="0.25">
      <c r="A10" s="5">
        <v>890303093</v>
      </c>
      <c r="B10" s="6" t="s">
        <v>9</v>
      </c>
      <c r="C10" s="10">
        <v>4518918</v>
      </c>
      <c r="D10" s="6" t="s">
        <v>20</v>
      </c>
      <c r="E10" s="8">
        <v>14100</v>
      </c>
      <c r="F10" s="9">
        <v>43179</v>
      </c>
      <c r="G10" s="10">
        <v>2018</v>
      </c>
      <c r="H10" s="8">
        <v>14100</v>
      </c>
      <c r="I10" s="8">
        <v>0</v>
      </c>
    </row>
    <row r="11" spans="1:9" hidden="1" x14ac:dyDescent="0.25">
      <c r="A11" s="5">
        <v>890303093</v>
      </c>
      <c r="B11" s="6" t="s">
        <v>9</v>
      </c>
      <c r="C11" s="10">
        <v>4527157</v>
      </c>
      <c r="D11" s="6" t="s">
        <v>20</v>
      </c>
      <c r="E11" s="8">
        <v>4700</v>
      </c>
      <c r="F11" s="9">
        <v>43179</v>
      </c>
      <c r="G11" s="10">
        <v>2018</v>
      </c>
      <c r="H11" s="8">
        <v>4700</v>
      </c>
      <c r="I11" s="8">
        <v>0</v>
      </c>
    </row>
    <row r="12" spans="1:9" hidden="1" x14ac:dyDescent="0.25">
      <c r="A12" s="5">
        <v>890303093</v>
      </c>
      <c r="B12" s="6" t="s">
        <v>9</v>
      </c>
      <c r="C12" s="10">
        <v>4531523</v>
      </c>
      <c r="D12" s="6" t="s">
        <v>21</v>
      </c>
      <c r="E12" s="8">
        <v>110318</v>
      </c>
      <c r="F12" s="9">
        <v>43179</v>
      </c>
      <c r="G12" s="10">
        <v>2018</v>
      </c>
      <c r="H12" s="8">
        <v>110318</v>
      </c>
      <c r="I12" s="8">
        <v>0</v>
      </c>
    </row>
    <row r="13" spans="1:9" hidden="1" x14ac:dyDescent="0.25">
      <c r="A13" s="5">
        <v>890303093</v>
      </c>
      <c r="B13" s="6" t="s">
        <v>9</v>
      </c>
      <c r="C13" s="10">
        <v>4533663</v>
      </c>
      <c r="D13" s="6" t="s">
        <v>20</v>
      </c>
      <c r="E13" s="8">
        <v>4700</v>
      </c>
      <c r="F13" s="9">
        <v>43179</v>
      </c>
      <c r="G13" s="10">
        <v>2018</v>
      </c>
      <c r="H13" s="8">
        <v>4700</v>
      </c>
      <c r="I13" s="8">
        <v>0</v>
      </c>
    </row>
    <row r="14" spans="1:9" hidden="1" x14ac:dyDescent="0.25">
      <c r="A14" s="5">
        <v>890303093</v>
      </c>
      <c r="B14" s="6" t="s">
        <v>9</v>
      </c>
      <c r="C14" s="6" t="s">
        <v>22</v>
      </c>
      <c r="D14" s="6" t="s">
        <v>23</v>
      </c>
      <c r="E14" s="8">
        <v>49125</v>
      </c>
      <c r="F14" s="9">
        <v>43179</v>
      </c>
      <c r="G14" s="10">
        <v>2018</v>
      </c>
      <c r="H14" s="8">
        <v>49125</v>
      </c>
      <c r="I14" s="8">
        <v>0</v>
      </c>
    </row>
    <row r="15" spans="1:9" hidden="1" x14ac:dyDescent="0.25">
      <c r="A15" s="5">
        <v>890303093</v>
      </c>
      <c r="B15" s="6" t="s">
        <v>9</v>
      </c>
      <c r="C15" s="6" t="s">
        <v>24</v>
      </c>
      <c r="D15" s="6" t="s">
        <v>23</v>
      </c>
      <c r="E15" s="8">
        <v>742792</v>
      </c>
      <c r="F15" s="9">
        <v>43179</v>
      </c>
      <c r="G15" s="10">
        <v>2018</v>
      </c>
      <c r="H15" s="8">
        <v>742792</v>
      </c>
      <c r="I15" s="8">
        <v>0</v>
      </c>
    </row>
    <row r="16" spans="1:9" hidden="1" x14ac:dyDescent="0.25">
      <c r="A16" s="5">
        <v>890303093</v>
      </c>
      <c r="B16" s="6" t="s">
        <v>9</v>
      </c>
      <c r="C16" s="6" t="s">
        <v>25</v>
      </c>
      <c r="D16" s="6" t="s">
        <v>20</v>
      </c>
      <c r="E16" s="8">
        <v>101300</v>
      </c>
      <c r="F16" s="9">
        <v>43179</v>
      </c>
      <c r="G16" s="10">
        <v>2018</v>
      </c>
      <c r="H16" s="8">
        <v>101300</v>
      </c>
      <c r="I16" s="8">
        <v>0</v>
      </c>
    </row>
    <row r="17" spans="1:9" hidden="1" x14ac:dyDescent="0.25">
      <c r="A17" s="5">
        <v>890303093</v>
      </c>
      <c r="B17" s="6" t="s">
        <v>9</v>
      </c>
      <c r="C17" s="6" t="s">
        <v>26</v>
      </c>
      <c r="D17" s="6" t="s">
        <v>27</v>
      </c>
      <c r="E17" s="8">
        <v>14200</v>
      </c>
      <c r="F17" s="9">
        <v>43263</v>
      </c>
      <c r="G17" s="10">
        <v>2018</v>
      </c>
      <c r="H17" s="8">
        <v>14200</v>
      </c>
      <c r="I17" s="8">
        <v>0</v>
      </c>
    </row>
    <row r="18" spans="1:9" hidden="1" x14ac:dyDescent="0.25">
      <c r="A18" s="5">
        <v>890303093</v>
      </c>
      <c r="B18" s="6" t="s">
        <v>9</v>
      </c>
      <c r="C18" s="6" t="s">
        <v>28</v>
      </c>
      <c r="D18" s="6" t="s">
        <v>29</v>
      </c>
      <c r="E18" s="8">
        <v>59633</v>
      </c>
      <c r="F18" s="9">
        <v>43263</v>
      </c>
      <c r="G18" s="10">
        <v>2018</v>
      </c>
      <c r="H18" s="8">
        <v>59633</v>
      </c>
      <c r="I18" s="8">
        <v>0</v>
      </c>
    </row>
    <row r="19" spans="1:9" hidden="1" x14ac:dyDescent="0.25">
      <c r="A19" s="5">
        <v>890303093</v>
      </c>
      <c r="B19" s="6" t="s">
        <v>9</v>
      </c>
      <c r="C19" s="6" t="s">
        <v>30</v>
      </c>
      <c r="D19" s="6" t="s">
        <v>29</v>
      </c>
      <c r="E19" s="8">
        <v>69626</v>
      </c>
      <c r="F19" s="9">
        <v>43263</v>
      </c>
      <c r="G19" s="10">
        <v>2018</v>
      </c>
      <c r="H19" s="8">
        <v>69626</v>
      </c>
      <c r="I19" s="8">
        <v>0</v>
      </c>
    </row>
    <row r="20" spans="1:9" hidden="1" x14ac:dyDescent="0.25">
      <c r="A20" s="5">
        <v>890303093</v>
      </c>
      <c r="B20" s="6" t="s">
        <v>9</v>
      </c>
      <c r="C20" s="6" t="s">
        <v>31</v>
      </c>
      <c r="D20" s="6" t="s">
        <v>32</v>
      </c>
      <c r="E20" s="8">
        <v>55385</v>
      </c>
      <c r="F20" s="9">
        <v>43263</v>
      </c>
      <c r="G20" s="10">
        <v>2018</v>
      </c>
      <c r="H20" s="8">
        <v>55385</v>
      </c>
      <c r="I20" s="8">
        <v>0</v>
      </c>
    </row>
    <row r="21" spans="1:9" hidden="1" x14ac:dyDescent="0.25">
      <c r="A21" s="5">
        <v>890303093</v>
      </c>
      <c r="B21" s="6" t="s">
        <v>9</v>
      </c>
      <c r="C21" s="6" t="s">
        <v>33</v>
      </c>
      <c r="D21" s="6" t="s">
        <v>34</v>
      </c>
      <c r="E21" s="8">
        <v>4700</v>
      </c>
      <c r="F21" s="9">
        <v>43263</v>
      </c>
      <c r="G21" s="10">
        <v>2018</v>
      </c>
      <c r="H21" s="8">
        <v>4700</v>
      </c>
      <c r="I21" s="8">
        <v>0</v>
      </c>
    </row>
    <row r="22" spans="1:9" hidden="1" x14ac:dyDescent="0.25">
      <c r="A22" s="5">
        <v>890303093</v>
      </c>
      <c r="B22" s="6" t="s">
        <v>9</v>
      </c>
      <c r="C22" s="10">
        <v>45641307</v>
      </c>
      <c r="D22" s="6" t="s">
        <v>35</v>
      </c>
      <c r="E22" s="8">
        <v>105785</v>
      </c>
      <c r="F22" s="9">
        <v>43309</v>
      </c>
      <c r="G22" s="10">
        <v>2018</v>
      </c>
      <c r="H22" s="8">
        <v>105785</v>
      </c>
      <c r="I22" s="8">
        <v>0</v>
      </c>
    </row>
    <row r="23" spans="1:9" hidden="1" x14ac:dyDescent="0.25">
      <c r="A23" s="5">
        <v>890303093</v>
      </c>
      <c r="B23" s="6" t="s">
        <v>9</v>
      </c>
      <c r="C23" s="6" t="s">
        <v>36</v>
      </c>
      <c r="D23" s="6" t="s">
        <v>37</v>
      </c>
      <c r="E23" s="8">
        <v>74089</v>
      </c>
      <c r="F23" s="9">
        <v>43309</v>
      </c>
      <c r="G23" s="10">
        <v>2018</v>
      </c>
      <c r="H23" s="8">
        <v>74089</v>
      </c>
      <c r="I23" s="8">
        <v>0</v>
      </c>
    </row>
    <row r="24" spans="1:9" hidden="1" x14ac:dyDescent="0.25">
      <c r="A24" s="5">
        <v>890303093</v>
      </c>
      <c r="B24" s="6" t="s">
        <v>9</v>
      </c>
      <c r="C24" s="6" t="s">
        <v>38</v>
      </c>
      <c r="D24" s="6" t="s">
        <v>37</v>
      </c>
      <c r="E24" s="8">
        <v>94000</v>
      </c>
      <c r="F24" s="9">
        <v>43309</v>
      </c>
      <c r="G24" s="10">
        <v>2018</v>
      </c>
      <c r="H24" s="8">
        <v>94000</v>
      </c>
      <c r="I24" s="8">
        <v>0</v>
      </c>
    </row>
    <row r="25" spans="1:9" hidden="1" x14ac:dyDescent="0.25">
      <c r="A25" s="5">
        <v>890303093</v>
      </c>
      <c r="B25" s="6" t="s">
        <v>9</v>
      </c>
      <c r="C25" s="6" t="s">
        <v>39</v>
      </c>
      <c r="D25" s="6" t="s">
        <v>37</v>
      </c>
      <c r="E25" s="8">
        <v>111130</v>
      </c>
      <c r="F25" s="9">
        <v>43309</v>
      </c>
      <c r="G25" s="10">
        <v>2018</v>
      </c>
      <c r="H25" s="8">
        <v>111130</v>
      </c>
      <c r="I25" s="8">
        <v>0</v>
      </c>
    </row>
    <row r="26" spans="1:9" hidden="1" x14ac:dyDescent="0.25">
      <c r="A26" s="5">
        <v>890303093</v>
      </c>
      <c r="B26" s="6" t="s">
        <v>9</v>
      </c>
      <c r="C26" s="10">
        <v>6008242</v>
      </c>
      <c r="D26" s="6" t="s">
        <v>40</v>
      </c>
      <c r="E26" s="8">
        <v>156183</v>
      </c>
      <c r="F26" s="9">
        <v>43326</v>
      </c>
      <c r="G26" s="10">
        <v>2018</v>
      </c>
      <c r="H26" s="12">
        <v>156183</v>
      </c>
      <c r="I26" s="8">
        <v>0</v>
      </c>
    </row>
    <row r="27" spans="1:9" hidden="1" x14ac:dyDescent="0.25">
      <c r="A27" s="5">
        <v>890303093</v>
      </c>
      <c r="B27" s="6" t="s">
        <v>9</v>
      </c>
      <c r="C27" s="10">
        <v>6031621</v>
      </c>
      <c r="D27" s="6" t="s">
        <v>40</v>
      </c>
      <c r="E27" s="8">
        <v>160681</v>
      </c>
      <c r="F27" s="9">
        <v>43326</v>
      </c>
      <c r="G27" s="10">
        <v>2018</v>
      </c>
      <c r="H27" s="12">
        <v>160681</v>
      </c>
      <c r="I27" s="8">
        <v>0</v>
      </c>
    </row>
    <row r="28" spans="1:9" hidden="1" x14ac:dyDescent="0.25">
      <c r="A28" s="5">
        <v>890303093</v>
      </c>
      <c r="B28" s="6" t="s">
        <v>9</v>
      </c>
      <c r="C28" s="10">
        <v>6047361</v>
      </c>
      <c r="D28" s="6" t="s">
        <v>40</v>
      </c>
      <c r="E28" s="8">
        <v>96033</v>
      </c>
      <c r="F28" s="9">
        <v>43326</v>
      </c>
      <c r="G28" s="10">
        <v>2018</v>
      </c>
      <c r="H28" s="12">
        <v>96033</v>
      </c>
      <c r="I28" s="8">
        <v>0</v>
      </c>
    </row>
    <row r="29" spans="1:9" hidden="1" x14ac:dyDescent="0.25">
      <c r="A29" s="5">
        <v>890303093</v>
      </c>
      <c r="B29" s="6" t="s">
        <v>9</v>
      </c>
      <c r="C29" s="6" t="s">
        <v>41</v>
      </c>
      <c r="D29" s="6" t="s">
        <v>42</v>
      </c>
      <c r="E29" s="8">
        <v>134751</v>
      </c>
      <c r="F29" s="9">
        <v>43326</v>
      </c>
      <c r="G29" s="10">
        <v>2018</v>
      </c>
      <c r="H29" s="12">
        <v>134751</v>
      </c>
      <c r="I29" s="8">
        <v>0</v>
      </c>
    </row>
    <row r="30" spans="1:9" hidden="1" x14ac:dyDescent="0.25">
      <c r="A30" s="5">
        <v>890303093</v>
      </c>
      <c r="B30" s="6" t="s">
        <v>9</v>
      </c>
      <c r="C30" s="6" t="s">
        <v>43</v>
      </c>
      <c r="D30" s="6" t="s">
        <v>42</v>
      </c>
      <c r="E30" s="8">
        <v>619425</v>
      </c>
      <c r="F30" s="9">
        <v>43326</v>
      </c>
      <c r="G30" s="10">
        <v>2018</v>
      </c>
      <c r="H30" s="12">
        <v>619425</v>
      </c>
      <c r="I30" s="8">
        <v>0</v>
      </c>
    </row>
    <row r="31" spans="1:9" hidden="1" x14ac:dyDescent="0.25">
      <c r="A31" s="5">
        <v>890303093</v>
      </c>
      <c r="B31" s="6" t="s">
        <v>9</v>
      </c>
      <c r="C31" s="6" t="s">
        <v>44</v>
      </c>
      <c r="D31" s="6" t="s">
        <v>45</v>
      </c>
      <c r="E31" s="8">
        <v>18900</v>
      </c>
      <c r="F31" s="9">
        <v>43326</v>
      </c>
      <c r="G31" s="10">
        <v>2018</v>
      </c>
      <c r="H31" s="12">
        <v>18900</v>
      </c>
      <c r="I31" s="8">
        <v>0</v>
      </c>
    </row>
    <row r="32" spans="1:9" hidden="1" x14ac:dyDescent="0.25">
      <c r="A32" s="5">
        <v>890303093</v>
      </c>
      <c r="B32" s="6" t="s">
        <v>9</v>
      </c>
      <c r="C32" s="6" t="s">
        <v>46</v>
      </c>
      <c r="D32" s="6" t="s">
        <v>42</v>
      </c>
      <c r="E32" s="8">
        <v>62153</v>
      </c>
      <c r="F32" s="9">
        <v>43326</v>
      </c>
      <c r="G32" s="10">
        <v>2018</v>
      </c>
      <c r="H32" s="12">
        <v>62153</v>
      </c>
      <c r="I32" s="8">
        <v>0</v>
      </c>
    </row>
    <row r="33" spans="1:9" hidden="1" x14ac:dyDescent="0.25">
      <c r="A33" s="5">
        <v>890303093</v>
      </c>
      <c r="B33" s="6" t="s">
        <v>9</v>
      </c>
      <c r="C33" s="6" t="s">
        <v>47</v>
      </c>
      <c r="D33" s="6" t="s">
        <v>45</v>
      </c>
      <c r="E33" s="8">
        <v>17180</v>
      </c>
      <c r="F33" s="9">
        <v>43326</v>
      </c>
      <c r="G33" s="10">
        <v>2018</v>
      </c>
      <c r="H33" s="12">
        <v>17180</v>
      </c>
      <c r="I33" s="8">
        <v>0</v>
      </c>
    </row>
    <row r="34" spans="1:9" hidden="1" x14ac:dyDescent="0.25">
      <c r="A34" s="5">
        <v>890303093</v>
      </c>
      <c r="B34" s="6" t="s">
        <v>9</v>
      </c>
      <c r="C34" s="6" t="s">
        <v>48</v>
      </c>
      <c r="D34" s="6" t="s">
        <v>45</v>
      </c>
      <c r="E34" s="8">
        <v>17180</v>
      </c>
      <c r="F34" s="9">
        <v>43326</v>
      </c>
      <c r="G34" s="10">
        <v>2018</v>
      </c>
      <c r="H34" s="12">
        <v>17180</v>
      </c>
      <c r="I34" s="8">
        <v>0</v>
      </c>
    </row>
    <row r="35" spans="1:9" hidden="1" x14ac:dyDescent="0.25">
      <c r="A35" s="5">
        <v>890303093</v>
      </c>
      <c r="B35" s="6" t="s">
        <v>9</v>
      </c>
      <c r="C35" s="6" t="s">
        <v>49</v>
      </c>
      <c r="D35" s="6" t="s">
        <v>45</v>
      </c>
      <c r="E35" s="8">
        <v>4270</v>
      </c>
      <c r="F35" s="9">
        <v>43326</v>
      </c>
      <c r="G35" s="10">
        <v>2018</v>
      </c>
      <c r="H35" s="12">
        <v>4270</v>
      </c>
      <c r="I35" s="8">
        <v>0</v>
      </c>
    </row>
    <row r="36" spans="1:9" hidden="1" x14ac:dyDescent="0.25">
      <c r="A36" s="5">
        <v>890303093</v>
      </c>
      <c r="B36" s="6" t="s">
        <v>9</v>
      </c>
      <c r="C36" s="10">
        <v>6094794</v>
      </c>
      <c r="D36" s="6" t="s">
        <v>50</v>
      </c>
      <c r="E36" s="8">
        <v>4700</v>
      </c>
      <c r="F36" s="9">
        <v>43366</v>
      </c>
      <c r="G36" s="10">
        <v>2018</v>
      </c>
      <c r="H36" s="8">
        <v>4700</v>
      </c>
      <c r="I36" s="8">
        <v>0</v>
      </c>
    </row>
    <row r="37" spans="1:9" hidden="1" x14ac:dyDescent="0.25">
      <c r="A37" s="5">
        <v>890303093</v>
      </c>
      <c r="B37" s="6" t="s">
        <v>9</v>
      </c>
      <c r="C37" s="6" t="s">
        <v>51</v>
      </c>
      <c r="D37" s="6" t="s">
        <v>52</v>
      </c>
      <c r="E37" s="8">
        <v>255910</v>
      </c>
      <c r="F37" s="9">
        <v>43366</v>
      </c>
      <c r="G37" s="10">
        <v>2018</v>
      </c>
      <c r="H37" s="8">
        <v>255910</v>
      </c>
      <c r="I37" s="8">
        <v>0</v>
      </c>
    </row>
    <row r="38" spans="1:9" hidden="1" x14ac:dyDescent="0.25">
      <c r="A38" s="5">
        <v>890303093</v>
      </c>
      <c r="B38" s="6" t="s">
        <v>9</v>
      </c>
      <c r="C38" s="10">
        <v>6109599</v>
      </c>
      <c r="D38" s="6" t="s">
        <v>53</v>
      </c>
      <c r="E38" s="8">
        <v>186638</v>
      </c>
      <c r="F38" s="9">
        <v>43353</v>
      </c>
      <c r="G38" s="10">
        <v>2018</v>
      </c>
      <c r="H38" s="8">
        <v>186638</v>
      </c>
      <c r="I38" s="8">
        <v>0</v>
      </c>
    </row>
    <row r="39" spans="1:9" hidden="1" x14ac:dyDescent="0.25">
      <c r="A39" s="5">
        <v>890303093</v>
      </c>
      <c r="B39" s="6" t="s">
        <v>9</v>
      </c>
      <c r="C39" s="10">
        <v>6121204</v>
      </c>
      <c r="D39" s="6" t="s">
        <v>54</v>
      </c>
      <c r="E39" s="8">
        <v>4700</v>
      </c>
      <c r="F39" s="9">
        <v>43353</v>
      </c>
      <c r="G39" s="10">
        <v>2018</v>
      </c>
      <c r="H39" s="8">
        <v>4700</v>
      </c>
      <c r="I39" s="8">
        <v>0</v>
      </c>
    </row>
    <row r="40" spans="1:9" hidden="1" x14ac:dyDescent="0.25">
      <c r="A40" s="5">
        <v>890303093</v>
      </c>
      <c r="B40" s="6" t="s">
        <v>9</v>
      </c>
      <c r="C40" s="10">
        <v>6157490</v>
      </c>
      <c r="D40" s="6" t="s">
        <v>55</v>
      </c>
      <c r="E40" s="8">
        <v>177726</v>
      </c>
      <c r="F40" s="9">
        <v>43419</v>
      </c>
      <c r="G40" s="10">
        <v>2018</v>
      </c>
      <c r="H40" s="8">
        <v>177726</v>
      </c>
      <c r="I40" s="8">
        <v>0</v>
      </c>
    </row>
    <row r="41" spans="1:9" hidden="1" x14ac:dyDescent="0.25">
      <c r="A41" s="5">
        <v>890303093</v>
      </c>
      <c r="B41" s="6" t="s">
        <v>9</v>
      </c>
      <c r="C41" s="10">
        <v>6157501</v>
      </c>
      <c r="D41" s="6" t="s">
        <v>55</v>
      </c>
      <c r="E41" s="8">
        <v>66137</v>
      </c>
      <c r="F41" s="9">
        <v>43419</v>
      </c>
      <c r="G41" s="10">
        <v>2018</v>
      </c>
      <c r="H41" s="12">
        <v>66137</v>
      </c>
      <c r="I41" s="8">
        <v>0</v>
      </c>
    </row>
    <row r="42" spans="1:9" hidden="1" x14ac:dyDescent="0.25">
      <c r="A42" s="5">
        <v>890303093</v>
      </c>
      <c r="B42" s="6" t="s">
        <v>9</v>
      </c>
      <c r="C42" s="10">
        <v>6169231</v>
      </c>
      <c r="D42" s="6" t="s">
        <v>56</v>
      </c>
      <c r="E42" s="8">
        <v>4700</v>
      </c>
      <c r="F42" s="9">
        <v>43419</v>
      </c>
      <c r="G42" s="10">
        <v>2018</v>
      </c>
      <c r="H42" s="12">
        <v>4700</v>
      </c>
      <c r="I42" s="8">
        <v>0</v>
      </c>
    </row>
    <row r="43" spans="1:9" hidden="1" x14ac:dyDescent="0.25">
      <c r="A43" s="5">
        <v>890303093</v>
      </c>
      <c r="B43" s="6" t="s">
        <v>9</v>
      </c>
      <c r="C43" s="10">
        <v>6188557</v>
      </c>
      <c r="D43" s="6" t="s">
        <v>55</v>
      </c>
      <c r="E43" s="8">
        <v>657672</v>
      </c>
      <c r="F43" s="9">
        <v>43419</v>
      </c>
      <c r="G43" s="10">
        <v>2018</v>
      </c>
      <c r="H43" s="12">
        <v>657672</v>
      </c>
      <c r="I43" s="8">
        <v>0</v>
      </c>
    </row>
    <row r="44" spans="1:9" hidden="1" x14ac:dyDescent="0.25">
      <c r="A44" s="5">
        <v>890303093</v>
      </c>
      <c r="B44" s="6" t="s">
        <v>9</v>
      </c>
      <c r="C44" s="6" t="s">
        <v>57</v>
      </c>
      <c r="D44" s="6" t="s">
        <v>58</v>
      </c>
      <c r="E44" s="8">
        <v>9400</v>
      </c>
      <c r="F44" s="9">
        <v>43419</v>
      </c>
      <c r="G44" s="10">
        <v>2018</v>
      </c>
      <c r="H44" s="12">
        <v>9400</v>
      </c>
      <c r="I44" s="8">
        <v>0</v>
      </c>
    </row>
    <row r="45" spans="1:9" hidden="1" x14ac:dyDescent="0.25">
      <c r="A45" s="5">
        <v>890303093</v>
      </c>
      <c r="B45" s="6" t="s">
        <v>9</v>
      </c>
      <c r="C45" s="6" t="s">
        <v>59</v>
      </c>
      <c r="D45" s="6" t="s">
        <v>60</v>
      </c>
      <c r="E45" s="8">
        <v>66408</v>
      </c>
      <c r="F45" s="9">
        <v>43419</v>
      </c>
      <c r="G45" s="10">
        <v>2018</v>
      </c>
      <c r="H45" s="8">
        <v>66408</v>
      </c>
      <c r="I45" s="8">
        <v>0</v>
      </c>
    </row>
    <row r="46" spans="1:9" hidden="1" x14ac:dyDescent="0.25">
      <c r="A46" s="5">
        <v>890303093</v>
      </c>
      <c r="B46" s="6" t="s">
        <v>9</v>
      </c>
      <c r="C46" s="6" t="s">
        <v>61</v>
      </c>
      <c r="D46" s="6" t="s">
        <v>62</v>
      </c>
      <c r="E46" s="8">
        <v>137239</v>
      </c>
      <c r="F46" s="9">
        <v>43419</v>
      </c>
      <c r="G46" s="10">
        <v>2018</v>
      </c>
      <c r="H46" s="12">
        <v>137239</v>
      </c>
      <c r="I46" s="8">
        <v>0</v>
      </c>
    </row>
    <row r="47" spans="1:9" hidden="1" x14ac:dyDescent="0.25">
      <c r="A47" s="5">
        <v>890303093</v>
      </c>
      <c r="B47" s="6" t="s">
        <v>9</v>
      </c>
      <c r="C47" s="6" t="s">
        <v>63</v>
      </c>
      <c r="D47" s="6" t="s">
        <v>64</v>
      </c>
      <c r="E47" s="8">
        <v>118362</v>
      </c>
      <c r="F47" s="9">
        <v>43446</v>
      </c>
      <c r="G47" s="10">
        <v>2018</v>
      </c>
      <c r="H47" s="12">
        <v>118362</v>
      </c>
      <c r="I47" s="8">
        <v>0</v>
      </c>
    </row>
    <row r="48" spans="1:9" x14ac:dyDescent="0.25">
      <c r="A48" s="5">
        <v>890303093</v>
      </c>
      <c r="B48" s="6" t="s">
        <v>65</v>
      </c>
      <c r="C48" s="6" t="s">
        <v>66</v>
      </c>
      <c r="D48" s="6" t="s">
        <v>67</v>
      </c>
      <c r="E48" s="8">
        <v>82522</v>
      </c>
      <c r="F48" s="9">
        <v>43445</v>
      </c>
      <c r="G48" s="10">
        <v>2018</v>
      </c>
      <c r="H48" s="13">
        <v>0</v>
      </c>
      <c r="I48" s="13">
        <v>82522</v>
      </c>
    </row>
    <row r="49" spans="1:9" x14ac:dyDescent="0.25">
      <c r="A49" s="5">
        <v>890303093</v>
      </c>
      <c r="B49" s="6" t="s">
        <v>65</v>
      </c>
      <c r="C49" s="6" t="s">
        <v>68</v>
      </c>
      <c r="D49" s="6" t="s">
        <v>67</v>
      </c>
      <c r="E49" s="8">
        <v>1002061</v>
      </c>
      <c r="F49" s="9">
        <v>43446</v>
      </c>
      <c r="G49" s="10">
        <v>2018</v>
      </c>
      <c r="H49" s="13">
        <v>0</v>
      </c>
      <c r="I49" s="13">
        <v>1002061</v>
      </c>
    </row>
    <row r="50" spans="1:9" x14ac:dyDescent="0.25">
      <c r="A50" s="5">
        <v>890303093</v>
      </c>
      <c r="B50" s="6" t="s">
        <v>65</v>
      </c>
      <c r="C50" s="6" t="s">
        <v>69</v>
      </c>
      <c r="D50" s="6" t="s">
        <v>67</v>
      </c>
      <c r="E50" s="8">
        <v>94554</v>
      </c>
      <c r="F50" s="9">
        <v>43446</v>
      </c>
      <c r="G50" s="10">
        <v>2018</v>
      </c>
      <c r="H50" s="13">
        <v>0</v>
      </c>
      <c r="I50" s="13">
        <v>94554</v>
      </c>
    </row>
    <row r="51" spans="1:9" x14ac:dyDescent="0.25">
      <c r="A51" s="5">
        <v>890303093</v>
      </c>
      <c r="B51" s="6" t="s">
        <v>65</v>
      </c>
      <c r="C51" s="6" t="s">
        <v>70</v>
      </c>
      <c r="D51" s="6" t="s">
        <v>67</v>
      </c>
      <c r="E51" s="8">
        <v>52025</v>
      </c>
      <c r="F51" s="9">
        <v>43459</v>
      </c>
      <c r="G51" s="10">
        <v>2018</v>
      </c>
      <c r="H51" s="13">
        <v>0</v>
      </c>
      <c r="I51" s="13">
        <v>52025</v>
      </c>
    </row>
    <row r="52" spans="1:9" hidden="1" x14ac:dyDescent="0.25">
      <c r="A52" s="5">
        <v>890303093</v>
      </c>
      <c r="B52" s="6" t="s">
        <v>9</v>
      </c>
      <c r="C52" s="6">
        <v>6279678</v>
      </c>
      <c r="D52" s="6" t="s">
        <v>71</v>
      </c>
      <c r="E52" s="8">
        <v>4700</v>
      </c>
      <c r="F52" s="9">
        <v>43475</v>
      </c>
      <c r="G52" s="10">
        <v>2019</v>
      </c>
      <c r="H52" s="12">
        <v>4700</v>
      </c>
      <c r="I52" s="8">
        <v>0</v>
      </c>
    </row>
    <row r="53" spans="1:9" hidden="1" x14ac:dyDescent="0.25">
      <c r="A53" s="5">
        <v>890303093</v>
      </c>
      <c r="B53" s="6" t="s">
        <v>9</v>
      </c>
      <c r="C53" s="6">
        <v>6263986</v>
      </c>
      <c r="D53" s="6" t="s">
        <v>71</v>
      </c>
      <c r="E53" s="8">
        <v>4700</v>
      </c>
      <c r="F53" s="9">
        <v>43475</v>
      </c>
      <c r="G53" s="10">
        <v>2019</v>
      </c>
      <c r="H53" s="12">
        <v>4700</v>
      </c>
      <c r="I53" s="8">
        <v>0</v>
      </c>
    </row>
    <row r="54" spans="1:9" hidden="1" x14ac:dyDescent="0.25">
      <c r="A54" s="5">
        <v>890303093</v>
      </c>
      <c r="B54" s="6" t="s">
        <v>9</v>
      </c>
      <c r="C54" s="6">
        <v>6260701</v>
      </c>
      <c r="D54" s="14" t="s">
        <v>67</v>
      </c>
      <c r="E54" s="8">
        <v>66492</v>
      </c>
      <c r="F54" s="9">
        <v>43475</v>
      </c>
      <c r="G54" s="10">
        <v>2019</v>
      </c>
      <c r="H54" s="12">
        <v>66492</v>
      </c>
      <c r="I54" s="8">
        <v>0</v>
      </c>
    </row>
    <row r="55" spans="1:9" hidden="1" x14ac:dyDescent="0.25">
      <c r="A55" s="5">
        <v>890303093</v>
      </c>
      <c r="B55" s="6" t="s">
        <v>9</v>
      </c>
      <c r="C55" s="6" t="s">
        <v>72</v>
      </c>
      <c r="D55" s="14" t="s">
        <v>67</v>
      </c>
      <c r="E55" s="8">
        <v>82522</v>
      </c>
      <c r="F55" s="9">
        <v>43475</v>
      </c>
      <c r="G55" s="10">
        <v>2019</v>
      </c>
      <c r="H55" s="12">
        <v>82522</v>
      </c>
      <c r="I55" s="8">
        <v>0</v>
      </c>
    </row>
    <row r="56" spans="1:9" hidden="1" x14ac:dyDescent="0.25">
      <c r="A56" s="5">
        <v>890303093</v>
      </c>
      <c r="B56" s="6" t="s">
        <v>9</v>
      </c>
      <c r="C56" s="6" t="s">
        <v>73</v>
      </c>
      <c r="D56" s="14" t="s">
        <v>67</v>
      </c>
      <c r="E56" s="8">
        <v>1002061</v>
      </c>
      <c r="F56" s="9">
        <v>43475</v>
      </c>
      <c r="G56" s="10">
        <v>2019</v>
      </c>
      <c r="H56" s="12">
        <v>1002061</v>
      </c>
      <c r="I56" s="8">
        <v>0</v>
      </c>
    </row>
    <row r="57" spans="1:9" hidden="1" x14ac:dyDescent="0.25">
      <c r="A57" s="5">
        <v>890303093</v>
      </c>
      <c r="B57" s="6" t="s">
        <v>9</v>
      </c>
      <c r="C57" s="6" t="s">
        <v>74</v>
      </c>
      <c r="D57" s="14" t="s">
        <v>67</v>
      </c>
      <c r="E57" s="8">
        <v>109710</v>
      </c>
      <c r="F57" s="9">
        <v>43475</v>
      </c>
      <c r="G57" s="10">
        <v>2019</v>
      </c>
      <c r="H57" s="12">
        <v>109710</v>
      </c>
      <c r="I57" s="8">
        <v>0</v>
      </c>
    </row>
    <row r="58" spans="1:9" hidden="1" x14ac:dyDescent="0.25">
      <c r="A58" s="5">
        <v>890303093</v>
      </c>
      <c r="B58" s="6" t="s">
        <v>9</v>
      </c>
      <c r="C58" s="6" t="s">
        <v>75</v>
      </c>
      <c r="D58" s="14" t="s">
        <v>67</v>
      </c>
      <c r="E58" s="8">
        <v>52025</v>
      </c>
      <c r="F58" s="9">
        <v>43475</v>
      </c>
      <c r="G58" s="10">
        <v>2019</v>
      </c>
      <c r="H58" s="12">
        <v>52025</v>
      </c>
      <c r="I58" s="8">
        <v>0</v>
      </c>
    </row>
    <row r="59" spans="1:9" hidden="1" x14ac:dyDescent="0.25">
      <c r="A59" s="5">
        <v>890303093</v>
      </c>
      <c r="B59" s="6" t="s">
        <v>9</v>
      </c>
      <c r="C59" s="6" t="s">
        <v>76</v>
      </c>
      <c r="D59" s="14" t="s">
        <v>67</v>
      </c>
      <c r="E59" s="8">
        <v>94554</v>
      </c>
      <c r="F59" s="9">
        <v>43475</v>
      </c>
      <c r="G59" s="10">
        <v>2019</v>
      </c>
      <c r="H59" s="12">
        <v>94554</v>
      </c>
      <c r="I59" s="8">
        <v>0</v>
      </c>
    </row>
    <row r="60" spans="1:9" hidden="1" x14ac:dyDescent="0.25">
      <c r="A60" s="5">
        <v>890303093</v>
      </c>
      <c r="B60" s="6" t="s">
        <v>9</v>
      </c>
      <c r="C60" s="6" t="s">
        <v>77</v>
      </c>
      <c r="D60" s="14" t="s">
        <v>67</v>
      </c>
      <c r="E60" s="8">
        <v>52025</v>
      </c>
      <c r="F60" s="9">
        <v>43475</v>
      </c>
      <c r="G60" s="10">
        <v>2019</v>
      </c>
      <c r="H60" s="12">
        <v>52025</v>
      </c>
      <c r="I60" s="8">
        <v>0</v>
      </c>
    </row>
    <row r="61" spans="1:9" hidden="1" x14ac:dyDescent="0.25">
      <c r="A61" s="5">
        <v>890303093</v>
      </c>
      <c r="B61" s="6" t="s">
        <v>9</v>
      </c>
      <c r="C61" s="6" t="s">
        <v>78</v>
      </c>
      <c r="D61" s="14" t="s">
        <v>67</v>
      </c>
      <c r="E61" s="8">
        <v>257450</v>
      </c>
      <c r="F61" s="9">
        <v>43475</v>
      </c>
      <c r="G61" s="10">
        <v>2019</v>
      </c>
      <c r="H61" s="12">
        <v>257450</v>
      </c>
      <c r="I61" s="8">
        <v>0</v>
      </c>
    </row>
    <row r="62" spans="1:9" hidden="1" x14ac:dyDescent="0.25">
      <c r="A62" s="5">
        <v>890303093</v>
      </c>
      <c r="B62" s="6" t="s">
        <v>9</v>
      </c>
      <c r="C62" s="6">
        <v>10465428</v>
      </c>
      <c r="D62" s="6" t="s">
        <v>79</v>
      </c>
      <c r="E62" s="8">
        <v>102771</v>
      </c>
      <c r="F62" s="9">
        <v>43507</v>
      </c>
      <c r="G62" s="10">
        <v>2019</v>
      </c>
      <c r="H62" s="8">
        <v>102771</v>
      </c>
      <c r="I62" s="8">
        <v>0</v>
      </c>
    </row>
    <row r="63" spans="1:9" hidden="1" x14ac:dyDescent="0.25">
      <c r="A63" s="5">
        <v>890303093</v>
      </c>
      <c r="B63" s="6" t="s">
        <v>9</v>
      </c>
      <c r="C63" s="6" t="s">
        <v>80</v>
      </c>
      <c r="D63" s="6" t="s">
        <v>79</v>
      </c>
      <c r="E63" s="8">
        <v>135039</v>
      </c>
      <c r="F63" s="9">
        <v>43507</v>
      </c>
      <c r="G63" s="10">
        <v>2019</v>
      </c>
      <c r="H63" s="8">
        <v>135039</v>
      </c>
      <c r="I63" s="8">
        <v>0</v>
      </c>
    </row>
    <row r="64" spans="1:9" hidden="1" x14ac:dyDescent="0.25">
      <c r="A64" s="5">
        <v>890303093</v>
      </c>
      <c r="B64" s="6" t="s">
        <v>9</v>
      </c>
      <c r="C64" s="6" t="s">
        <v>81</v>
      </c>
      <c r="D64" s="6" t="s">
        <v>79</v>
      </c>
      <c r="E64" s="8">
        <v>177678</v>
      </c>
      <c r="F64" s="9">
        <v>43507</v>
      </c>
      <c r="G64" s="10">
        <v>2019</v>
      </c>
      <c r="H64" s="8">
        <v>177678</v>
      </c>
      <c r="I64" s="8">
        <v>0</v>
      </c>
    </row>
    <row r="65" spans="1:9" hidden="1" x14ac:dyDescent="0.25">
      <c r="A65" s="5">
        <v>890303093</v>
      </c>
      <c r="B65" s="6" t="s">
        <v>9</v>
      </c>
      <c r="C65" s="6">
        <v>6322093</v>
      </c>
      <c r="D65" s="6" t="s">
        <v>82</v>
      </c>
      <c r="E65" s="8">
        <v>33100</v>
      </c>
      <c r="F65" s="9">
        <v>43507</v>
      </c>
      <c r="G65" s="10">
        <v>2019</v>
      </c>
      <c r="H65" s="12">
        <v>33100</v>
      </c>
      <c r="I65" s="8">
        <v>0</v>
      </c>
    </row>
    <row r="66" spans="1:9" hidden="1" x14ac:dyDescent="0.25">
      <c r="A66" s="5">
        <v>890303093</v>
      </c>
      <c r="B66" s="6" t="s">
        <v>9</v>
      </c>
      <c r="C66" s="6">
        <v>6340792</v>
      </c>
      <c r="D66" s="6" t="s">
        <v>83</v>
      </c>
      <c r="E66" s="8">
        <v>131700</v>
      </c>
      <c r="F66" s="9">
        <v>43535</v>
      </c>
      <c r="G66" s="10">
        <v>2019</v>
      </c>
      <c r="H66" s="12">
        <v>131700</v>
      </c>
      <c r="I66" s="8">
        <v>0</v>
      </c>
    </row>
    <row r="67" spans="1:9" hidden="1" x14ac:dyDescent="0.25">
      <c r="A67" s="5">
        <v>890303093</v>
      </c>
      <c r="B67" s="6" t="s">
        <v>9</v>
      </c>
      <c r="C67" s="6" t="s">
        <v>84</v>
      </c>
      <c r="D67" s="6" t="s">
        <v>83</v>
      </c>
      <c r="E67" s="8">
        <v>192248</v>
      </c>
      <c r="F67" s="9">
        <v>43535</v>
      </c>
      <c r="G67" s="10">
        <v>2019</v>
      </c>
      <c r="H67" s="12">
        <v>192248</v>
      </c>
      <c r="I67" s="8">
        <v>0</v>
      </c>
    </row>
    <row r="68" spans="1:9" hidden="1" x14ac:dyDescent="0.25">
      <c r="A68" s="5">
        <v>890303093</v>
      </c>
      <c r="B68" s="6" t="s">
        <v>9</v>
      </c>
      <c r="C68" s="6" t="s">
        <v>85</v>
      </c>
      <c r="D68" s="6" t="s">
        <v>83</v>
      </c>
      <c r="E68" s="8">
        <v>55882</v>
      </c>
      <c r="F68" s="9">
        <v>43535</v>
      </c>
      <c r="G68" s="10">
        <v>2019</v>
      </c>
      <c r="H68" s="12">
        <v>55882</v>
      </c>
      <c r="I68" s="8">
        <v>0</v>
      </c>
    </row>
    <row r="69" spans="1:9" hidden="1" x14ac:dyDescent="0.25">
      <c r="A69" s="5">
        <v>890303093</v>
      </c>
      <c r="B69" s="6" t="s">
        <v>9</v>
      </c>
      <c r="C69" s="6" t="s">
        <v>86</v>
      </c>
      <c r="D69" s="6" t="s">
        <v>83</v>
      </c>
      <c r="E69" s="8">
        <v>63719</v>
      </c>
      <c r="F69" s="9">
        <v>43535</v>
      </c>
      <c r="G69" s="10">
        <v>2019</v>
      </c>
      <c r="H69" s="12">
        <v>63719</v>
      </c>
      <c r="I69" s="8">
        <v>0</v>
      </c>
    </row>
    <row r="70" spans="1:9" hidden="1" x14ac:dyDescent="0.25">
      <c r="A70" s="5">
        <v>890303093</v>
      </c>
      <c r="B70" s="6" t="s">
        <v>9</v>
      </c>
      <c r="C70" s="6" t="s">
        <v>87</v>
      </c>
      <c r="D70" s="6" t="s">
        <v>83</v>
      </c>
      <c r="E70" s="8">
        <v>923910</v>
      </c>
      <c r="F70" s="9">
        <v>43535</v>
      </c>
      <c r="G70" s="10">
        <v>2019</v>
      </c>
      <c r="H70" s="12">
        <v>923910</v>
      </c>
      <c r="I70" s="8">
        <v>0</v>
      </c>
    </row>
    <row r="71" spans="1:9" hidden="1" x14ac:dyDescent="0.25">
      <c r="A71" s="5">
        <v>890303093</v>
      </c>
      <c r="B71" s="6" t="s">
        <v>9</v>
      </c>
      <c r="C71" s="6">
        <v>6341947</v>
      </c>
      <c r="D71" s="6" t="s">
        <v>88</v>
      </c>
      <c r="E71" s="8">
        <v>5000</v>
      </c>
      <c r="F71" s="9">
        <v>43535</v>
      </c>
      <c r="G71" s="10">
        <v>2019</v>
      </c>
      <c r="H71" s="12">
        <v>5000</v>
      </c>
      <c r="I71" s="8">
        <v>0</v>
      </c>
    </row>
    <row r="72" spans="1:9" hidden="1" x14ac:dyDescent="0.25">
      <c r="A72" s="5">
        <v>890303093</v>
      </c>
      <c r="B72" s="6" t="s">
        <v>9</v>
      </c>
      <c r="C72" s="6">
        <v>6348368</v>
      </c>
      <c r="D72" s="6" t="s">
        <v>88</v>
      </c>
      <c r="E72" s="8">
        <v>10000</v>
      </c>
      <c r="F72" s="9">
        <v>43535</v>
      </c>
      <c r="G72" s="10">
        <v>2019</v>
      </c>
      <c r="H72" s="12">
        <v>10000</v>
      </c>
      <c r="I72" s="8">
        <v>0</v>
      </c>
    </row>
    <row r="73" spans="1:9" hidden="1" x14ac:dyDescent="0.25">
      <c r="A73" s="5">
        <v>890303093</v>
      </c>
      <c r="B73" s="6" t="s">
        <v>9</v>
      </c>
      <c r="C73" s="6">
        <v>6357249</v>
      </c>
      <c r="D73" s="6" t="s">
        <v>88</v>
      </c>
      <c r="E73" s="8">
        <v>72600</v>
      </c>
      <c r="F73" s="9">
        <v>43535</v>
      </c>
      <c r="G73" s="10">
        <v>2019</v>
      </c>
      <c r="H73" s="12">
        <v>72600</v>
      </c>
      <c r="I73" s="8">
        <v>0</v>
      </c>
    </row>
    <row r="74" spans="1:9" hidden="1" x14ac:dyDescent="0.25">
      <c r="A74" s="5">
        <v>890303093</v>
      </c>
      <c r="B74" s="6" t="s">
        <v>9</v>
      </c>
      <c r="C74" s="6">
        <v>6362716</v>
      </c>
      <c r="D74" s="6" t="s">
        <v>88</v>
      </c>
      <c r="E74" s="8">
        <v>17900</v>
      </c>
      <c r="F74" s="9">
        <v>43535</v>
      </c>
      <c r="G74" s="10">
        <v>2019</v>
      </c>
      <c r="H74" s="12">
        <v>17900</v>
      </c>
      <c r="I74" s="8">
        <v>0</v>
      </c>
    </row>
    <row r="75" spans="1:9" hidden="1" x14ac:dyDescent="0.25">
      <c r="A75" s="5">
        <v>890303093</v>
      </c>
      <c r="B75" s="6" t="s">
        <v>9</v>
      </c>
      <c r="C75" s="6">
        <v>6376792</v>
      </c>
      <c r="D75" s="6" t="s">
        <v>89</v>
      </c>
      <c r="E75" s="8">
        <v>22700</v>
      </c>
      <c r="F75" s="9">
        <v>43598</v>
      </c>
      <c r="G75" s="10">
        <v>2019</v>
      </c>
      <c r="H75" s="12">
        <v>22700</v>
      </c>
      <c r="I75" s="8">
        <v>0</v>
      </c>
    </row>
    <row r="76" spans="1:9" hidden="1" x14ac:dyDescent="0.25">
      <c r="A76" s="5">
        <v>890303093</v>
      </c>
      <c r="B76" s="6" t="s">
        <v>9</v>
      </c>
      <c r="C76" s="6">
        <v>6382869</v>
      </c>
      <c r="D76" s="6" t="s">
        <v>89</v>
      </c>
      <c r="E76" s="8">
        <v>17900</v>
      </c>
      <c r="F76" s="9">
        <v>43598</v>
      </c>
      <c r="G76" s="10">
        <v>2019</v>
      </c>
      <c r="H76" s="12">
        <v>17900</v>
      </c>
      <c r="I76" s="8">
        <v>0</v>
      </c>
    </row>
    <row r="77" spans="1:9" hidden="1" x14ac:dyDescent="0.25">
      <c r="A77" s="5">
        <v>890303093</v>
      </c>
      <c r="B77" s="6" t="s">
        <v>9</v>
      </c>
      <c r="C77" s="6">
        <v>6371435</v>
      </c>
      <c r="D77" s="6" t="s">
        <v>90</v>
      </c>
      <c r="E77" s="8">
        <v>89929</v>
      </c>
      <c r="F77" s="9">
        <v>43598</v>
      </c>
      <c r="G77" s="10">
        <v>2019</v>
      </c>
      <c r="H77" s="12">
        <v>89929</v>
      </c>
      <c r="I77" s="8">
        <v>0</v>
      </c>
    </row>
    <row r="78" spans="1:9" hidden="1" x14ac:dyDescent="0.25">
      <c r="A78" s="5">
        <v>890303093</v>
      </c>
      <c r="B78" s="6" t="s">
        <v>9</v>
      </c>
      <c r="C78" s="6">
        <v>6375707</v>
      </c>
      <c r="D78" s="6" t="s">
        <v>90</v>
      </c>
      <c r="E78" s="8">
        <v>137361</v>
      </c>
      <c r="F78" s="9">
        <v>43598</v>
      </c>
      <c r="G78" s="10">
        <v>2019</v>
      </c>
      <c r="H78" s="12">
        <v>137361</v>
      </c>
      <c r="I78" s="8">
        <v>0</v>
      </c>
    </row>
    <row r="79" spans="1:9" hidden="1" x14ac:dyDescent="0.25">
      <c r="A79" s="5">
        <v>890303093</v>
      </c>
      <c r="B79" s="6" t="s">
        <v>9</v>
      </c>
      <c r="C79" s="6">
        <v>6435472</v>
      </c>
      <c r="D79" s="6" t="s">
        <v>91</v>
      </c>
      <c r="E79" s="8">
        <v>5000</v>
      </c>
      <c r="F79" s="9">
        <v>43598</v>
      </c>
      <c r="G79" s="10">
        <v>2019</v>
      </c>
      <c r="H79" s="12">
        <v>5000</v>
      </c>
      <c r="I79" s="8">
        <v>0</v>
      </c>
    </row>
    <row r="80" spans="1:9" hidden="1" x14ac:dyDescent="0.25">
      <c r="A80" s="5">
        <v>890303093</v>
      </c>
      <c r="B80" s="6" t="s">
        <v>9</v>
      </c>
      <c r="C80" s="6">
        <v>6451488</v>
      </c>
      <c r="D80" s="6" t="s">
        <v>91</v>
      </c>
      <c r="E80" s="8">
        <v>5000</v>
      </c>
      <c r="F80" s="9">
        <v>43598</v>
      </c>
      <c r="G80" s="10">
        <v>2019</v>
      </c>
      <c r="H80" s="12">
        <v>5000</v>
      </c>
      <c r="I80" s="8">
        <v>0</v>
      </c>
    </row>
    <row r="81" spans="1:9" hidden="1" x14ac:dyDescent="0.25">
      <c r="A81" s="5">
        <v>890303093</v>
      </c>
      <c r="B81" s="6" t="s">
        <v>9</v>
      </c>
      <c r="C81" s="6" t="s">
        <v>92</v>
      </c>
      <c r="D81" s="6" t="s">
        <v>91</v>
      </c>
      <c r="E81" s="8">
        <v>20100</v>
      </c>
      <c r="F81" s="9">
        <v>43598</v>
      </c>
      <c r="G81" s="10">
        <v>2019</v>
      </c>
      <c r="H81" s="12">
        <v>20100</v>
      </c>
      <c r="I81" s="8">
        <v>0</v>
      </c>
    </row>
    <row r="82" spans="1:9" hidden="1" x14ac:dyDescent="0.25">
      <c r="A82" s="5">
        <v>890303093</v>
      </c>
      <c r="B82" s="6" t="s">
        <v>9</v>
      </c>
      <c r="C82" s="6">
        <v>6440381</v>
      </c>
      <c r="D82" s="6" t="s">
        <v>93</v>
      </c>
      <c r="E82" s="8">
        <v>173955</v>
      </c>
      <c r="F82" s="9">
        <v>43598</v>
      </c>
      <c r="G82" s="10">
        <v>2019</v>
      </c>
      <c r="H82" s="12">
        <v>173955</v>
      </c>
      <c r="I82" s="8">
        <v>0</v>
      </c>
    </row>
    <row r="83" spans="1:9" hidden="1" x14ac:dyDescent="0.25">
      <c r="A83" s="5">
        <v>890303093</v>
      </c>
      <c r="B83" s="6" t="s">
        <v>9</v>
      </c>
      <c r="C83" s="6">
        <v>6442849</v>
      </c>
      <c r="D83" s="6" t="s">
        <v>93</v>
      </c>
      <c r="E83" s="8">
        <v>134769</v>
      </c>
      <c r="F83" s="9">
        <v>43598</v>
      </c>
      <c r="G83" s="10">
        <v>2019</v>
      </c>
      <c r="H83" s="12">
        <v>134769</v>
      </c>
      <c r="I83" s="8">
        <v>0</v>
      </c>
    </row>
    <row r="84" spans="1:9" hidden="1" x14ac:dyDescent="0.25">
      <c r="A84" s="5">
        <v>890303093</v>
      </c>
      <c r="B84" s="6" t="s">
        <v>9</v>
      </c>
      <c r="C84" s="6" t="s">
        <v>94</v>
      </c>
      <c r="D84" s="6" t="s">
        <v>93</v>
      </c>
      <c r="E84" s="8">
        <v>112900</v>
      </c>
      <c r="F84" s="9">
        <v>43598</v>
      </c>
      <c r="G84" s="10">
        <v>2019</v>
      </c>
      <c r="H84" s="12">
        <v>112900</v>
      </c>
      <c r="I84" s="8">
        <v>0</v>
      </c>
    </row>
    <row r="85" spans="1:9" hidden="1" x14ac:dyDescent="0.25">
      <c r="A85" s="5">
        <v>890303093</v>
      </c>
      <c r="B85" s="6" t="s">
        <v>9</v>
      </c>
      <c r="C85" s="6" t="s">
        <v>95</v>
      </c>
      <c r="D85" s="6" t="s">
        <v>93</v>
      </c>
      <c r="E85" s="8">
        <v>113240</v>
      </c>
      <c r="F85" s="9">
        <v>43598</v>
      </c>
      <c r="G85" s="10">
        <v>2019</v>
      </c>
      <c r="H85" s="12">
        <v>113240</v>
      </c>
      <c r="I85" s="8">
        <v>0</v>
      </c>
    </row>
    <row r="86" spans="1:9" hidden="1" x14ac:dyDescent="0.25">
      <c r="A86" s="5">
        <v>890303093</v>
      </c>
      <c r="B86" s="6" t="s">
        <v>65</v>
      </c>
      <c r="C86" s="6">
        <v>6471546</v>
      </c>
      <c r="D86" s="6" t="s">
        <v>96</v>
      </c>
      <c r="E86" s="8">
        <v>22700</v>
      </c>
      <c r="F86" s="9">
        <v>43626</v>
      </c>
      <c r="G86" s="10">
        <v>2019</v>
      </c>
      <c r="H86" s="8">
        <v>22700</v>
      </c>
      <c r="I86" s="8">
        <v>0</v>
      </c>
    </row>
    <row r="87" spans="1:9" hidden="1" x14ac:dyDescent="0.25">
      <c r="A87" s="5">
        <v>890303093</v>
      </c>
      <c r="B87" s="6" t="s">
        <v>65</v>
      </c>
      <c r="C87" s="6">
        <v>6472306</v>
      </c>
      <c r="D87" s="6" t="s">
        <v>96</v>
      </c>
      <c r="E87" s="8">
        <v>184680</v>
      </c>
      <c r="F87" s="9">
        <v>43626</v>
      </c>
      <c r="G87" s="10">
        <v>2019</v>
      </c>
      <c r="H87" s="8">
        <v>184680</v>
      </c>
      <c r="I87" s="8">
        <v>0</v>
      </c>
    </row>
    <row r="88" spans="1:9" hidden="1" x14ac:dyDescent="0.25">
      <c r="A88" s="5">
        <v>890303093</v>
      </c>
      <c r="B88" s="6" t="s">
        <v>65</v>
      </c>
      <c r="C88" s="6" t="s">
        <v>97</v>
      </c>
      <c r="D88" s="6" t="s">
        <v>96</v>
      </c>
      <c r="E88" s="8">
        <v>518397</v>
      </c>
      <c r="F88" s="9">
        <v>43626</v>
      </c>
      <c r="G88" s="10">
        <v>2019</v>
      </c>
      <c r="H88" s="8">
        <v>518397</v>
      </c>
      <c r="I88" s="8">
        <v>0</v>
      </c>
    </row>
    <row r="89" spans="1:9" hidden="1" x14ac:dyDescent="0.25">
      <c r="A89" s="5">
        <v>890303093</v>
      </c>
      <c r="B89" s="6" t="s">
        <v>65</v>
      </c>
      <c r="C89" s="6">
        <v>6518574</v>
      </c>
      <c r="D89" s="6" t="s">
        <v>98</v>
      </c>
      <c r="E89" s="8">
        <v>5000</v>
      </c>
      <c r="F89" s="9">
        <v>43626</v>
      </c>
      <c r="G89" s="10">
        <v>2019</v>
      </c>
      <c r="H89" s="8">
        <v>5000</v>
      </c>
      <c r="I89" s="8">
        <v>0</v>
      </c>
    </row>
    <row r="90" spans="1:9" hidden="1" x14ac:dyDescent="0.25">
      <c r="A90" s="5">
        <v>890303093</v>
      </c>
      <c r="B90" s="6" t="s">
        <v>65</v>
      </c>
      <c r="C90" s="6">
        <v>6548146</v>
      </c>
      <c r="D90" s="6" t="s">
        <v>98</v>
      </c>
      <c r="E90" s="8">
        <v>5000</v>
      </c>
      <c r="F90" s="9">
        <v>43626</v>
      </c>
      <c r="G90" s="10">
        <v>2019</v>
      </c>
      <c r="H90" s="8">
        <v>5000</v>
      </c>
      <c r="I90" s="8">
        <v>0</v>
      </c>
    </row>
    <row r="91" spans="1:9" hidden="1" x14ac:dyDescent="0.25">
      <c r="A91" s="5">
        <v>890303093</v>
      </c>
      <c r="B91" s="6" t="s">
        <v>65</v>
      </c>
      <c r="C91" s="6" t="s">
        <v>99</v>
      </c>
      <c r="D91" s="6" t="s">
        <v>98</v>
      </c>
      <c r="E91" s="8">
        <v>20100</v>
      </c>
      <c r="F91" s="9">
        <v>43626</v>
      </c>
      <c r="G91" s="10">
        <v>2019</v>
      </c>
      <c r="H91" s="8">
        <v>20100</v>
      </c>
      <c r="I91" s="8">
        <v>0</v>
      </c>
    </row>
    <row r="92" spans="1:9" hidden="1" x14ac:dyDescent="0.25">
      <c r="A92" s="5">
        <v>890303093</v>
      </c>
      <c r="B92" s="6" t="s">
        <v>65</v>
      </c>
      <c r="C92" s="6">
        <v>6523739</v>
      </c>
      <c r="D92" s="6" t="s">
        <v>100</v>
      </c>
      <c r="E92" s="8">
        <v>63422</v>
      </c>
      <c r="F92" s="9">
        <v>43626</v>
      </c>
      <c r="G92" s="10">
        <v>2019</v>
      </c>
      <c r="H92" s="8">
        <v>63422</v>
      </c>
      <c r="I92" s="8">
        <v>0</v>
      </c>
    </row>
    <row r="93" spans="1:9" hidden="1" x14ac:dyDescent="0.25">
      <c r="A93" s="5">
        <v>890303093</v>
      </c>
      <c r="B93" s="6" t="s">
        <v>65</v>
      </c>
      <c r="C93" s="6">
        <v>6598038</v>
      </c>
      <c r="D93" s="6" t="s">
        <v>101</v>
      </c>
      <c r="E93" s="13">
        <v>67588</v>
      </c>
      <c r="F93" s="9">
        <v>43626</v>
      </c>
      <c r="G93" s="10">
        <v>2019</v>
      </c>
      <c r="H93" s="12">
        <v>67588</v>
      </c>
      <c r="I93" s="8">
        <v>0</v>
      </c>
    </row>
    <row r="94" spans="1:9" hidden="1" x14ac:dyDescent="0.25">
      <c r="A94" s="5">
        <v>890303093</v>
      </c>
      <c r="B94" s="6" t="s">
        <v>65</v>
      </c>
      <c r="C94" s="6" t="s">
        <v>102</v>
      </c>
      <c r="D94" s="6" t="s">
        <v>101</v>
      </c>
      <c r="E94" s="13">
        <v>55890</v>
      </c>
      <c r="F94" s="9">
        <v>43626</v>
      </c>
      <c r="G94" s="10">
        <v>2019</v>
      </c>
      <c r="H94" s="12">
        <v>55890</v>
      </c>
      <c r="I94" s="8">
        <v>0</v>
      </c>
    </row>
    <row r="95" spans="1:9" hidden="1" x14ac:dyDescent="0.25">
      <c r="A95" s="5">
        <v>890303093</v>
      </c>
      <c r="B95" s="6" t="s">
        <v>65</v>
      </c>
      <c r="C95" s="6" t="s">
        <v>103</v>
      </c>
      <c r="D95" s="6" t="s">
        <v>101</v>
      </c>
      <c r="E95" s="13">
        <v>59348</v>
      </c>
      <c r="F95" s="9">
        <v>43626</v>
      </c>
      <c r="G95" s="10">
        <v>2019</v>
      </c>
      <c r="H95" s="12">
        <v>59348</v>
      </c>
      <c r="I95" s="8">
        <v>0</v>
      </c>
    </row>
    <row r="96" spans="1:9" hidden="1" x14ac:dyDescent="0.25">
      <c r="A96" s="5">
        <v>890303093</v>
      </c>
      <c r="B96" s="6" t="s">
        <v>65</v>
      </c>
      <c r="C96" s="6" t="s">
        <v>104</v>
      </c>
      <c r="D96" s="6" t="s">
        <v>101</v>
      </c>
      <c r="E96" s="13">
        <v>55125</v>
      </c>
      <c r="F96" s="9">
        <v>43626</v>
      </c>
      <c r="G96" s="10">
        <v>2019</v>
      </c>
      <c r="H96" s="12">
        <v>55125</v>
      </c>
      <c r="I96" s="8">
        <v>0</v>
      </c>
    </row>
    <row r="97" spans="1:9" hidden="1" x14ac:dyDescent="0.25">
      <c r="A97" s="5">
        <v>890303093</v>
      </c>
      <c r="B97" s="6" t="s">
        <v>65</v>
      </c>
      <c r="C97" s="6" t="s">
        <v>105</v>
      </c>
      <c r="D97" s="6" t="s">
        <v>101</v>
      </c>
      <c r="E97" s="13">
        <v>61293</v>
      </c>
      <c r="F97" s="9">
        <v>43626</v>
      </c>
      <c r="G97" s="10">
        <v>2019</v>
      </c>
      <c r="H97" s="12">
        <v>61293</v>
      </c>
      <c r="I97" s="8">
        <v>0</v>
      </c>
    </row>
    <row r="98" spans="1:9" hidden="1" x14ac:dyDescent="0.25">
      <c r="A98" s="5">
        <v>890303093</v>
      </c>
      <c r="B98" s="6" t="s">
        <v>65</v>
      </c>
      <c r="C98" s="6" t="s">
        <v>106</v>
      </c>
      <c r="D98" s="6" t="s">
        <v>107</v>
      </c>
      <c r="E98" s="8">
        <v>15000</v>
      </c>
      <c r="F98" s="9">
        <v>43626</v>
      </c>
      <c r="G98" s="10">
        <v>2019</v>
      </c>
      <c r="H98" s="8">
        <v>15000</v>
      </c>
      <c r="I98" s="8">
        <v>0</v>
      </c>
    </row>
    <row r="99" spans="1:9" hidden="1" x14ac:dyDescent="0.25">
      <c r="A99" s="5">
        <v>890303093</v>
      </c>
      <c r="B99" s="6" t="s">
        <v>65</v>
      </c>
      <c r="C99" s="6">
        <v>6609048</v>
      </c>
      <c r="D99" s="6" t="s">
        <v>108</v>
      </c>
      <c r="E99" s="8">
        <v>82774</v>
      </c>
      <c r="F99" s="9">
        <v>43626</v>
      </c>
      <c r="G99" s="10">
        <v>2019</v>
      </c>
      <c r="H99" s="8">
        <v>82774</v>
      </c>
      <c r="I99" s="8">
        <v>0</v>
      </c>
    </row>
    <row r="100" spans="1:9" hidden="1" x14ac:dyDescent="0.25">
      <c r="A100" s="5">
        <v>890303093</v>
      </c>
      <c r="B100" s="6" t="s">
        <v>65</v>
      </c>
      <c r="C100" s="6">
        <v>6613607</v>
      </c>
      <c r="D100" s="6" t="s">
        <v>108</v>
      </c>
      <c r="E100" s="8">
        <v>101425</v>
      </c>
      <c r="F100" s="9">
        <v>43626</v>
      </c>
      <c r="G100" s="10">
        <v>2019</v>
      </c>
      <c r="H100" s="8">
        <v>101425</v>
      </c>
      <c r="I100" s="8">
        <v>0</v>
      </c>
    </row>
    <row r="101" spans="1:9" hidden="1" x14ac:dyDescent="0.25">
      <c r="A101" s="5">
        <v>890303093</v>
      </c>
      <c r="B101" s="6" t="s">
        <v>65</v>
      </c>
      <c r="C101" s="6">
        <v>6640734</v>
      </c>
      <c r="D101" s="6" t="s">
        <v>108</v>
      </c>
      <c r="E101" s="8">
        <v>199922</v>
      </c>
      <c r="F101" s="9">
        <v>43626</v>
      </c>
      <c r="G101" s="10">
        <v>2019</v>
      </c>
      <c r="H101" s="8">
        <v>199922</v>
      </c>
      <c r="I101" s="8">
        <v>0</v>
      </c>
    </row>
    <row r="102" spans="1:9" hidden="1" x14ac:dyDescent="0.25">
      <c r="A102" s="5">
        <v>890303093</v>
      </c>
      <c r="B102" s="6" t="s">
        <v>65</v>
      </c>
      <c r="C102" s="6" t="s">
        <v>109</v>
      </c>
      <c r="D102" s="6" t="s">
        <v>108</v>
      </c>
      <c r="E102" s="8">
        <v>126716</v>
      </c>
      <c r="F102" s="9">
        <v>43626</v>
      </c>
      <c r="G102" s="10">
        <v>2019</v>
      </c>
      <c r="H102" s="8">
        <v>126716</v>
      </c>
      <c r="I102" s="8">
        <v>0</v>
      </c>
    </row>
    <row r="103" spans="1:9" hidden="1" x14ac:dyDescent="0.25">
      <c r="A103" s="5">
        <v>890303093</v>
      </c>
      <c r="B103" s="6" t="s">
        <v>65</v>
      </c>
      <c r="C103" s="6" t="s">
        <v>110</v>
      </c>
      <c r="D103" s="6" t="s">
        <v>108</v>
      </c>
      <c r="E103" s="8">
        <v>118200</v>
      </c>
      <c r="F103" s="9">
        <v>43626</v>
      </c>
      <c r="G103" s="10">
        <v>2019</v>
      </c>
      <c r="H103" s="8">
        <v>118200</v>
      </c>
      <c r="I103" s="8">
        <v>0</v>
      </c>
    </row>
    <row r="104" spans="1:9" hidden="1" x14ac:dyDescent="0.25">
      <c r="A104" s="5">
        <v>890303093</v>
      </c>
      <c r="B104" s="6" t="s">
        <v>65</v>
      </c>
      <c r="C104" s="6" t="s">
        <v>111</v>
      </c>
      <c r="D104" s="6" t="s">
        <v>108</v>
      </c>
      <c r="E104" s="8">
        <v>62924</v>
      </c>
      <c r="F104" s="9">
        <v>43626</v>
      </c>
      <c r="G104" s="10">
        <v>2019</v>
      </c>
      <c r="H104" s="8">
        <v>62924</v>
      </c>
      <c r="I104" s="8">
        <v>0</v>
      </c>
    </row>
    <row r="105" spans="1:9" hidden="1" x14ac:dyDescent="0.25">
      <c r="A105" s="5">
        <v>890303093</v>
      </c>
      <c r="B105" s="6" t="s">
        <v>65</v>
      </c>
      <c r="C105" s="6" t="s">
        <v>112</v>
      </c>
      <c r="D105" s="6" t="s">
        <v>108</v>
      </c>
      <c r="E105" s="8">
        <v>68372</v>
      </c>
      <c r="F105" s="9">
        <v>43626</v>
      </c>
      <c r="G105" s="10">
        <v>2019</v>
      </c>
      <c r="H105" s="8">
        <v>68372</v>
      </c>
      <c r="I105" s="8">
        <v>0</v>
      </c>
    </row>
    <row r="106" spans="1:9" hidden="1" x14ac:dyDescent="0.25">
      <c r="A106" s="5">
        <v>890303093</v>
      </c>
      <c r="B106" s="6" t="s">
        <v>65</v>
      </c>
      <c r="C106" s="6" t="s">
        <v>113</v>
      </c>
      <c r="D106" s="6" t="s">
        <v>114</v>
      </c>
      <c r="E106" s="8">
        <v>5000</v>
      </c>
      <c r="F106" s="9">
        <v>43626</v>
      </c>
      <c r="G106" s="10">
        <v>2019</v>
      </c>
      <c r="H106" s="8">
        <v>5000</v>
      </c>
      <c r="I106" s="8">
        <v>0</v>
      </c>
    </row>
    <row r="107" spans="1:9" hidden="1" x14ac:dyDescent="0.25">
      <c r="A107" s="5">
        <v>890303093</v>
      </c>
      <c r="B107" s="6" t="s">
        <v>65</v>
      </c>
      <c r="C107" s="6" t="s">
        <v>115</v>
      </c>
      <c r="D107" s="6" t="s">
        <v>116</v>
      </c>
      <c r="E107" s="8">
        <v>443173</v>
      </c>
      <c r="F107" s="9">
        <v>43626</v>
      </c>
      <c r="G107" s="10">
        <v>2019</v>
      </c>
      <c r="H107" s="8">
        <v>443173</v>
      </c>
      <c r="I107" s="8">
        <v>0</v>
      </c>
    </row>
    <row r="108" spans="1:9" hidden="1" x14ac:dyDescent="0.25">
      <c r="A108" s="5">
        <v>890303093</v>
      </c>
      <c r="B108" s="6" t="s">
        <v>65</v>
      </c>
      <c r="C108" s="6" t="s">
        <v>117</v>
      </c>
      <c r="D108" s="6" t="s">
        <v>116</v>
      </c>
      <c r="E108" s="8">
        <v>111752</v>
      </c>
      <c r="F108" s="9">
        <v>43626</v>
      </c>
      <c r="G108" s="10">
        <v>2019</v>
      </c>
      <c r="H108" s="8">
        <v>111752</v>
      </c>
      <c r="I108" s="8">
        <v>0</v>
      </c>
    </row>
    <row r="109" spans="1:9" hidden="1" x14ac:dyDescent="0.25">
      <c r="A109" s="5">
        <v>890303093</v>
      </c>
      <c r="B109" s="6" t="s">
        <v>65</v>
      </c>
      <c r="C109" s="6">
        <v>6712379</v>
      </c>
      <c r="D109" s="6" t="s">
        <v>118</v>
      </c>
      <c r="E109" s="8">
        <v>100858</v>
      </c>
      <c r="F109" s="9">
        <v>43626</v>
      </c>
      <c r="G109" s="10">
        <v>2019</v>
      </c>
      <c r="H109" s="8">
        <v>100858</v>
      </c>
      <c r="I109" s="8">
        <v>0</v>
      </c>
    </row>
    <row r="110" spans="1:9" hidden="1" x14ac:dyDescent="0.25">
      <c r="A110" s="5">
        <v>890303093</v>
      </c>
      <c r="B110" s="6" t="s">
        <v>65</v>
      </c>
      <c r="C110" s="6" t="s">
        <v>119</v>
      </c>
      <c r="D110" s="6" t="s">
        <v>118</v>
      </c>
      <c r="E110" s="8">
        <v>62541</v>
      </c>
      <c r="F110" s="9">
        <v>43626</v>
      </c>
      <c r="G110" s="10">
        <v>2019</v>
      </c>
      <c r="H110" s="8">
        <v>62541</v>
      </c>
      <c r="I110" s="8">
        <v>0</v>
      </c>
    </row>
    <row r="111" spans="1:9" hidden="1" x14ac:dyDescent="0.25">
      <c r="A111" s="5">
        <v>890303093</v>
      </c>
      <c r="B111" s="6" t="s">
        <v>65</v>
      </c>
      <c r="C111" s="6">
        <v>6816314</v>
      </c>
      <c r="D111" s="6" t="s">
        <v>120</v>
      </c>
      <c r="E111" s="8">
        <v>20000</v>
      </c>
      <c r="F111" s="9">
        <v>43626</v>
      </c>
      <c r="G111" s="10">
        <v>2019</v>
      </c>
      <c r="H111" s="8">
        <v>20000</v>
      </c>
      <c r="I111" s="8">
        <v>0</v>
      </c>
    </row>
    <row r="112" spans="1:9" hidden="1" x14ac:dyDescent="0.25">
      <c r="A112" s="5">
        <v>890303093</v>
      </c>
      <c r="B112" s="6" t="s">
        <v>65</v>
      </c>
      <c r="C112" s="6">
        <v>6831249</v>
      </c>
      <c r="D112" s="6" t="s">
        <v>120</v>
      </c>
      <c r="E112" s="8">
        <v>15000</v>
      </c>
      <c r="F112" s="9">
        <v>43626</v>
      </c>
      <c r="G112" s="10">
        <v>2019</v>
      </c>
      <c r="H112" s="8">
        <v>15000</v>
      </c>
      <c r="I112" s="8">
        <v>0</v>
      </c>
    </row>
    <row r="113" spans="1:9" hidden="1" x14ac:dyDescent="0.25">
      <c r="A113" s="5">
        <v>890303093</v>
      </c>
      <c r="B113" s="6" t="s">
        <v>65</v>
      </c>
      <c r="C113" s="6">
        <v>6831398</v>
      </c>
      <c r="D113" s="6" t="s">
        <v>120</v>
      </c>
      <c r="E113" s="8">
        <v>20000</v>
      </c>
      <c r="F113" s="9">
        <v>43626</v>
      </c>
      <c r="G113" s="10">
        <v>2019</v>
      </c>
      <c r="H113" s="8">
        <v>20000</v>
      </c>
      <c r="I113" s="8">
        <v>0</v>
      </c>
    </row>
    <row r="114" spans="1:9" hidden="1" x14ac:dyDescent="0.25">
      <c r="A114" s="5">
        <v>890303093</v>
      </c>
      <c r="B114" s="6" t="s">
        <v>65</v>
      </c>
      <c r="C114" s="6">
        <v>6794223</v>
      </c>
      <c r="D114" s="6" t="s">
        <v>121</v>
      </c>
      <c r="E114" s="8">
        <v>89013</v>
      </c>
      <c r="F114" s="9">
        <v>43626</v>
      </c>
      <c r="G114" s="10">
        <v>2019</v>
      </c>
      <c r="H114" s="8">
        <v>89013</v>
      </c>
      <c r="I114" s="8">
        <v>0</v>
      </c>
    </row>
    <row r="115" spans="1:9" hidden="1" x14ac:dyDescent="0.25">
      <c r="A115" s="5">
        <v>890303093</v>
      </c>
      <c r="B115" s="6" t="s">
        <v>65</v>
      </c>
      <c r="C115" s="6">
        <v>6804201</v>
      </c>
      <c r="D115" s="6" t="s">
        <v>121</v>
      </c>
      <c r="E115" s="8">
        <v>124713</v>
      </c>
      <c r="F115" s="9">
        <v>43626</v>
      </c>
      <c r="G115" s="10">
        <v>2019</v>
      </c>
      <c r="H115" s="8">
        <v>124713</v>
      </c>
      <c r="I115" s="8">
        <v>0</v>
      </c>
    </row>
    <row r="116" spans="1:9" hidden="1" x14ac:dyDescent="0.25">
      <c r="A116" s="5">
        <v>890303093</v>
      </c>
      <c r="B116" s="6" t="s">
        <v>65</v>
      </c>
      <c r="C116" s="6">
        <v>6813309</v>
      </c>
      <c r="D116" s="6" t="s">
        <v>121</v>
      </c>
      <c r="E116" s="8">
        <v>178117</v>
      </c>
      <c r="F116" s="9">
        <v>43626</v>
      </c>
      <c r="G116" s="10">
        <v>2019</v>
      </c>
      <c r="H116" s="8">
        <v>178117</v>
      </c>
      <c r="I116" s="8">
        <v>0</v>
      </c>
    </row>
    <row r="117" spans="1:9" hidden="1" x14ac:dyDescent="0.25">
      <c r="A117" s="5">
        <v>890303093</v>
      </c>
      <c r="B117" s="6" t="s">
        <v>65</v>
      </c>
      <c r="C117" s="6">
        <v>6828211</v>
      </c>
      <c r="D117" s="6" t="s">
        <v>121</v>
      </c>
      <c r="E117" s="8">
        <v>147640</v>
      </c>
      <c r="F117" s="9">
        <v>43626</v>
      </c>
      <c r="G117" s="10">
        <v>2019</v>
      </c>
      <c r="H117" s="8">
        <v>147640</v>
      </c>
      <c r="I117" s="8">
        <v>0</v>
      </c>
    </row>
    <row r="118" spans="1:9" hidden="1" x14ac:dyDescent="0.25">
      <c r="A118" s="5">
        <v>890303093</v>
      </c>
      <c r="B118" s="6" t="s">
        <v>65</v>
      </c>
      <c r="C118" s="6" t="s">
        <v>122</v>
      </c>
      <c r="D118" s="6" t="s">
        <v>121</v>
      </c>
      <c r="E118" s="8">
        <v>887691</v>
      </c>
      <c r="F118" s="9">
        <v>43626</v>
      </c>
      <c r="G118" s="10">
        <v>2019</v>
      </c>
      <c r="H118" s="8">
        <v>887691</v>
      </c>
      <c r="I118" s="8">
        <v>0</v>
      </c>
    </row>
    <row r="119" spans="1:9" hidden="1" x14ac:dyDescent="0.25">
      <c r="A119" s="5">
        <v>890303093</v>
      </c>
      <c r="B119" s="6" t="s">
        <v>65</v>
      </c>
      <c r="C119" s="6" t="s">
        <v>123</v>
      </c>
      <c r="D119" s="6" t="s">
        <v>121</v>
      </c>
      <c r="E119" s="8">
        <v>159403</v>
      </c>
      <c r="F119" s="9">
        <v>43626</v>
      </c>
      <c r="G119" s="10">
        <v>2019</v>
      </c>
      <c r="H119" s="8">
        <v>159403</v>
      </c>
      <c r="I119" s="8">
        <v>0</v>
      </c>
    </row>
    <row r="120" spans="1:9" hidden="1" x14ac:dyDescent="0.25">
      <c r="A120" s="5">
        <v>890303093</v>
      </c>
      <c r="B120" s="6" t="s">
        <v>65</v>
      </c>
      <c r="C120" s="6">
        <v>6838989</v>
      </c>
      <c r="D120" s="6" t="s">
        <v>124</v>
      </c>
      <c r="E120" s="8">
        <v>75293</v>
      </c>
      <c r="F120" s="9">
        <v>43874</v>
      </c>
      <c r="G120" s="10">
        <v>2020</v>
      </c>
      <c r="H120" s="8">
        <v>75293</v>
      </c>
      <c r="I120" s="8">
        <v>0</v>
      </c>
    </row>
    <row r="121" spans="1:9" hidden="1" x14ac:dyDescent="0.25">
      <c r="A121" s="5">
        <v>890303093</v>
      </c>
      <c r="B121" s="6" t="s">
        <v>65</v>
      </c>
      <c r="C121" s="6">
        <v>6853906</v>
      </c>
      <c r="D121" s="6" t="s">
        <v>124</v>
      </c>
      <c r="E121" s="8">
        <v>172998</v>
      </c>
      <c r="F121" s="9">
        <v>43874</v>
      </c>
      <c r="G121" s="10">
        <v>2020</v>
      </c>
      <c r="H121" s="8">
        <v>172998</v>
      </c>
      <c r="I121" s="8">
        <v>0</v>
      </c>
    </row>
    <row r="122" spans="1:9" hidden="1" x14ac:dyDescent="0.25">
      <c r="A122" s="5">
        <v>890303093</v>
      </c>
      <c r="B122" s="6" t="s">
        <v>65</v>
      </c>
      <c r="C122" s="6">
        <v>6858775</v>
      </c>
      <c r="D122" s="6" t="s">
        <v>124</v>
      </c>
      <c r="E122" s="8">
        <v>67904</v>
      </c>
      <c r="F122" s="9">
        <v>43874</v>
      </c>
      <c r="G122" s="10">
        <v>2020</v>
      </c>
      <c r="H122" s="8">
        <v>67904</v>
      </c>
      <c r="I122" s="8">
        <v>0</v>
      </c>
    </row>
    <row r="123" spans="1:9" hidden="1" x14ac:dyDescent="0.25">
      <c r="A123" s="5">
        <v>890303093</v>
      </c>
      <c r="B123" s="6" t="s">
        <v>65</v>
      </c>
      <c r="C123" s="6">
        <v>6858866</v>
      </c>
      <c r="D123" s="6" t="s">
        <v>124</v>
      </c>
      <c r="E123" s="8">
        <v>57600</v>
      </c>
      <c r="F123" s="9">
        <v>43874</v>
      </c>
      <c r="G123" s="10">
        <v>2020</v>
      </c>
      <c r="H123" s="8">
        <v>57600</v>
      </c>
      <c r="I123" s="8">
        <v>0</v>
      </c>
    </row>
    <row r="124" spans="1:9" hidden="1" x14ac:dyDescent="0.25">
      <c r="A124" s="5">
        <v>890303093</v>
      </c>
      <c r="B124" s="6" t="s">
        <v>65</v>
      </c>
      <c r="C124" s="6">
        <v>6871648</v>
      </c>
      <c r="D124" s="6" t="s">
        <v>124</v>
      </c>
      <c r="E124" s="8">
        <v>106034</v>
      </c>
      <c r="F124" s="9">
        <v>43874</v>
      </c>
      <c r="G124" s="10">
        <v>2020</v>
      </c>
      <c r="H124" s="8">
        <v>106034</v>
      </c>
      <c r="I124" s="8">
        <v>0</v>
      </c>
    </row>
    <row r="125" spans="1:9" hidden="1" x14ac:dyDescent="0.25">
      <c r="A125" s="5">
        <v>890303093</v>
      </c>
      <c r="B125" s="6" t="s">
        <v>65</v>
      </c>
      <c r="C125" s="6" t="s">
        <v>125</v>
      </c>
      <c r="D125" s="6" t="s">
        <v>124</v>
      </c>
      <c r="E125" s="8">
        <v>158508</v>
      </c>
      <c r="F125" s="9">
        <v>43874</v>
      </c>
      <c r="G125" s="10">
        <v>2020</v>
      </c>
      <c r="H125" s="8">
        <v>158508</v>
      </c>
      <c r="I125" s="8">
        <v>0</v>
      </c>
    </row>
    <row r="126" spans="1:9" hidden="1" x14ac:dyDescent="0.25">
      <c r="A126" s="5">
        <v>890303093</v>
      </c>
      <c r="B126" s="6" t="s">
        <v>65</v>
      </c>
      <c r="C126" s="6" t="s">
        <v>126</v>
      </c>
      <c r="D126" s="6" t="s">
        <v>124</v>
      </c>
      <c r="E126" s="8">
        <v>108955</v>
      </c>
      <c r="F126" s="9">
        <v>43874</v>
      </c>
      <c r="G126" s="10">
        <v>2020</v>
      </c>
      <c r="H126" s="8">
        <v>108955</v>
      </c>
      <c r="I126" s="8">
        <v>0</v>
      </c>
    </row>
    <row r="127" spans="1:9" hidden="1" x14ac:dyDescent="0.25">
      <c r="A127" s="5">
        <v>890303093</v>
      </c>
      <c r="B127" s="6" t="s">
        <v>65</v>
      </c>
      <c r="C127" s="6" t="s">
        <v>127</v>
      </c>
      <c r="D127" s="6" t="s">
        <v>124</v>
      </c>
      <c r="E127" s="8">
        <v>157074</v>
      </c>
      <c r="F127" s="9">
        <v>43874</v>
      </c>
      <c r="G127" s="10">
        <v>2020</v>
      </c>
      <c r="H127" s="8">
        <v>157074</v>
      </c>
      <c r="I127" s="8">
        <v>0</v>
      </c>
    </row>
    <row r="128" spans="1:9" hidden="1" x14ac:dyDescent="0.25">
      <c r="A128" s="5">
        <v>890303093</v>
      </c>
      <c r="B128" s="6" t="s">
        <v>65</v>
      </c>
      <c r="C128" s="6" t="s">
        <v>128</v>
      </c>
      <c r="D128" s="6" t="s">
        <v>129</v>
      </c>
      <c r="E128" s="8">
        <v>5300</v>
      </c>
      <c r="F128" s="9">
        <v>44092</v>
      </c>
      <c r="G128" s="10">
        <v>2020</v>
      </c>
      <c r="H128" s="12">
        <v>5300</v>
      </c>
      <c r="I128" s="8">
        <v>0</v>
      </c>
    </row>
    <row r="129" spans="1:9" hidden="1" x14ac:dyDescent="0.25">
      <c r="A129" s="5">
        <v>890303093</v>
      </c>
      <c r="B129" s="6" t="s">
        <v>65</v>
      </c>
      <c r="C129" s="6" t="s">
        <v>130</v>
      </c>
      <c r="D129" s="6" t="s">
        <v>129</v>
      </c>
      <c r="E129" s="8">
        <v>5300</v>
      </c>
      <c r="F129" s="9">
        <v>44092</v>
      </c>
      <c r="G129" s="10">
        <v>2020</v>
      </c>
      <c r="H129" s="12">
        <v>5300</v>
      </c>
      <c r="I129" s="8">
        <v>0</v>
      </c>
    </row>
    <row r="130" spans="1:9" hidden="1" x14ac:dyDescent="0.25">
      <c r="A130" s="5">
        <v>890303093</v>
      </c>
      <c r="B130" s="6" t="s">
        <v>65</v>
      </c>
      <c r="C130" s="6">
        <v>6911559</v>
      </c>
      <c r="D130" s="6" t="s">
        <v>131</v>
      </c>
      <c r="E130" s="8">
        <v>130357</v>
      </c>
      <c r="F130" s="9">
        <v>43902</v>
      </c>
      <c r="G130" s="10">
        <v>2020</v>
      </c>
      <c r="H130" s="12">
        <v>130357</v>
      </c>
      <c r="I130" s="8">
        <v>0</v>
      </c>
    </row>
    <row r="131" spans="1:9" hidden="1" x14ac:dyDescent="0.25">
      <c r="A131" s="5">
        <v>890303093</v>
      </c>
      <c r="B131" s="6" t="s">
        <v>65</v>
      </c>
      <c r="C131" s="6">
        <v>6923517</v>
      </c>
      <c r="D131" s="6" t="s">
        <v>131</v>
      </c>
      <c r="E131" s="8">
        <v>75723</v>
      </c>
      <c r="F131" s="9">
        <v>43902</v>
      </c>
      <c r="G131" s="10">
        <v>2020</v>
      </c>
      <c r="H131" s="8">
        <v>75723</v>
      </c>
      <c r="I131" s="8">
        <v>0</v>
      </c>
    </row>
    <row r="132" spans="1:9" hidden="1" x14ac:dyDescent="0.25">
      <c r="A132" s="5">
        <v>890303093</v>
      </c>
      <c r="B132" s="6" t="s">
        <v>65</v>
      </c>
      <c r="C132" s="6" t="s">
        <v>132</v>
      </c>
      <c r="D132" s="6" t="s">
        <v>133</v>
      </c>
      <c r="E132" s="8">
        <v>15900</v>
      </c>
      <c r="F132" s="9">
        <v>43902</v>
      </c>
      <c r="G132" s="10">
        <v>2020</v>
      </c>
      <c r="H132" s="8">
        <v>15900</v>
      </c>
      <c r="I132" s="8">
        <v>0</v>
      </c>
    </row>
    <row r="133" spans="1:9" hidden="1" x14ac:dyDescent="0.25">
      <c r="A133" s="5">
        <v>890303093</v>
      </c>
      <c r="B133" s="6" t="s">
        <v>65</v>
      </c>
      <c r="C133" s="6" t="s">
        <v>134</v>
      </c>
      <c r="D133" s="6" t="s">
        <v>135</v>
      </c>
      <c r="E133" s="8">
        <v>130200</v>
      </c>
      <c r="F133" s="9">
        <v>44092</v>
      </c>
      <c r="G133" s="10">
        <v>2020</v>
      </c>
      <c r="H133" s="12">
        <v>130200</v>
      </c>
      <c r="I133" s="8">
        <v>0</v>
      </c>
    </row>
    <row r="134" spans="1:9" hidden="1" x14ac:dyDescent="0.25">
      <c r="A134" s="5">
        <v>890303093</v>
      </c>
      <c r="B134" s="6" t="s">
        <v>65</v>
      </c>
      <c r="C134" s="6">
        <v>7084498</v>
      </c>
      <c r="D134" s="6" t="s">
        <v>136</v>
      </c>
      <c r="E134" s="8">
        <v>5300</v>
      </c>
      <c r="F134" s="9">
        <v>44092</v>
      </c>
      <c r="G134" s="10">
        <v>2020</v>
      </c>
      <c r="H134" s="12">
        <v>5300</v>
      </c>
      <c r="I134" s="8">
        <v>0</v>
      </c>
    </row>
    <row r="135" spans="1:9" hidden="1" x14ac:dyDescent="0.25">
      <c r="A135" s="5">
        <v>890303093</v>
      </c>
      <c r="B135" s="6" t="s">
        <v>65</v>
      </c>
      <c r="C135" s="6" t="s">
        <v>137</v>
      </c>
      <c r="D135" s="6" t="s">
        <v>136</v>
      </c>
      <c r="E135" s="8">
        <v>21300</v>
      </c>
      <c r="F135" s="9">
        <v>44092</v>
      </c>
      <c r="G135" s="10">
        <v>2020</v>
      </c>
      <c r="H135" s="12">
        <v>21300</v>
      </c>
      <c r="I135" s="8">
        <v>0</v>
      </c>
    </row>
    <row r="136" spans="1:9" hidden="1" x14ac:dyDescent="0.25">
      <c r="A136" s="5">
        <v>890303093</v>
      </c>
      <c r="B136" s="6" t="s">
        <v>65</v>
      </c>
      <c r="C136" s="6">
        <v>30267123</v>
      </c>
      <c r="D136" s="6" t="s">
        <v>136</v>
      </c>
      <c r="E136" s="8">
        <v>5400</v>
      </c>
      <c r="F136" s="9">
        <v>44092</v>
      </c>
      <c r="G136" s="10">
        <v>2020</v>
      </c>
      <c r="H136" s="12">
        <v>5400</v>
      </c>
      <c r="I136" s="8">
        <v>0</v>
      </c>
    </row>
    <row r="137" spans="1:9" hidden="1" x14ac:dyDescent="0.25">
      <c r="A137" s="5">
        <v>890303093</v>
      </c>
      <c r="B137" s="6" t="s">
        <v>65</v>
      </c>
      <c r="C137" s="6" t="s">
        <v>138</v>
      </c>
      <c r="D137" s="6" t="s">
        <v>139</v>
      </c>
      <c r="E137" s="8">
        <v>164858</v>
      </c>
      <c r="F137" s="9">
        <v>44092</v>
      </c>
      <c r="G137" s="10">
        <v>2020</v>
      </c>
      <c r="H137" s="12">
        <v>164858</v>
      </c>
      <c r="I137" s="8">
        <v>0</v>
      </c>
    </row>
    <row r="138" spans="1:9" hidden="1" x14ac:dyDescent="0.25">
      <c r="A138" s="5">
        <v>890303093</v>
      </c>
      <c r="B138" s="6" t="s">
        <v>65</v>
      </c>
      <c r="C138" s="6" t="s">
        <v>140</v>
      </c>
      <c r="D138" s="6" t="s">
        <v>139</v>
      </c>
      <c r="E138" s="8">
        <v>182954</v>
      </c>
      <c r="F138" s="9">
        <v>44092</v>
      </c>
      <c r="G138" s="10">
        <v>2020</v>
      </c>
      <c r="H138" s="12">
        <v>182954</v>
      </c>
      <c r="I138" s="8">
        <v>0</v>
      </c>
    </row>
    <row r="139" spans="1:9" x14ac:dyDescent="0.25">
      <c r="A139" s="5">
        <v>890303093</v>
      </c>
      <c r="B139" s="6" t="s">
        <v>65</v>
      </c>
      <c r="C139" s="6">
        <v>6953812</v>
      </c>
      <c r="D139" s="6" t="s">
        <v>141</v>
      </c>
      <c r="E139" s="8">
        <v>10600</v>
      </c>
      <c r="F139" s="9">
        <v>43937</v>
      </c>
      <c r="G139" s="10">
        <v>2020</v>
      </c>
      <c r="H139" s="8">
        <v>0</v>
      </c>
      <c r="I139" s="8">
        <v>10600</v>
      </c>
    </row>
    <row r="140" spans="1:9" hidden="1" x14ac:dyDescent="0.25">
      <c r="A140" s="5">
        <v>890303093</v>
      </c>
      <c r="B140" s="6" t="s">
        <v>65</v>
      </c>
      <c r="C140" s="6">
        <v>6963918</v>
      </c>
      <c r="D140" s="6" t="s">
        <v>142</v>
      </c>
      <c r="E140" s="8">
        <v>565472</v>
      </c>
      <c r="F140" s="9">
        <v>43937</v>
      </c>
      <c r="G140" s="10">
        <v>2020</v>
      </c>
      <c r="H140" s="8">
        <v>565472</v>
      </c>
      <c r="I140" s="8">
        <v>0</v>
      </c>
    </row>
    <row r="141" spans="1:9" hidden="1" x14ac:dyDescent="0.25">
      <c r="A141" s="5">
        <v>890303093</v>
      </c>
      <c r="B141" s="6" t="s">
        <v>65</v>
      </c>
      <c r="C141" s="6" t="s">
        <v>143</v>
      </c>
      <c r="D141" s="6" t="s">
        <v>142</v>
      </c>
      <c r="E141" s="8">
        <v>59150</v>
      </c>
      <c r="F141" s="9">
        <v>43937</v>
      </c>
      <c r="G141" s="10">
        <v>2020</v>
      </c>
      <c r="H141" s="8">
        <v>59150</v>
      </c>
      <c r="I141" s="8">
        <v>0</v>
      </c>
    </row>
    <row r="142" spans="1:9" hidden="1" x14ac:dyDescent="0.25">
      <c r="A142" s="5">
        <v>890303093</v>
      </c>
      <c r="B142" s="6" t="s">
        <v>65</v>
      </c>
      <c r="C142" s="6">
        <v>6843143</v>
      </c>
      <c r="D142" s="6" t="s">
        <v>144</v>
      </c>
      <c r="E142" s="8">
        <v>21200</v>
      </c>
      <c r="F142" s="9">
        <v>43874</v>
      </c>
      <c r="G142" s="10">
        <v>2020</v>
      </c>
      <c r="H142" s="8">
        <v>21200</v>
      </c>
      <c r="I142" s="8">
        <v>0</v>
      </c>
    </row>
    <row r="143" spans="1:9" hidden="1" x14ac:dyDescent="0.25">
      <c r="A143" s="5">
        <v>890303093</v>
      </c>
      <c r="B143" s="6" t="s">
        <v>65</v>
      </c>
      <c r="C143" s="6">
        <v>6989960</v>
      </c>
      <c r="D143" s="6" t="s">
        <v>145</v>
      </c>
      <c r="E143" s="8">
        <v>71318</v>
      </c>
      <c r="F143" s="9">
        <v>44092</v>
      </c>
      <c r="G143" s="10">
        <v>2020</v>
      </c>
      <c r="H143" s="12">
        <v>71318</v>
      </c>
      <c r="I143" s="8">
        <v>0</v>
      </c>
    </row>
    <row r="144" spans="1:9" hidden="1" x14ac:dyDescent="0.25">
      <c r="A144" s="5">
        <v>890303093</v>
      </c>
      <c r="B144" s="6" t="s">
        <v>65</v>
      </c>
      <c r="C144" s="6" t="s">
        <v>146</v>
      </c>
      <c r="D144" s="6" t="s">
        <v>145</v>
      </c>
      <c r="E144" s="8">
        <v>154245</v>
      </c>
      <c r="F144" s="9">
        <v>44092</v>
      </c>
      <c r="G144" s="10">
        <v>2020</v>
      </c>
      <c r="H144" s="12">
        <v>154245</v>
      </c>
      <c r="I144" s="8">
        <v>0</v>
      </c>
    </row>
    <row r="145" spans="1:9" hidden="1" x14ac:dyDescent="0.25">
      <c r="A145" s="5">
        <v>890303093</v>
      </c>
      <c r="B145" s="6" t="s">
        <v>65</v>
      </c>
      <c r="C145" s="6" t="s">
        <v>147</v>
      </c>
      <c r="D145" s="6" t="s">
        <v>145</v>
      </c>
      <c r="E145" s="8">
        <v>105700</v>
      </c>
      <c r="F145" s="9">
        <v>44092</v>
      </c>
      <c r="G145" s="10">
        <v>2020</v>
      </c>
      <c r="H145" s="12">
        <v>105700</v>
      </c>
      <c r="I145" s="8">
        <v>0</v>
      </c>
    </row>
    <row r="146" spans="1:9" hidden="1" x14ac:dyDescent="0.25">
      <c r="A146" s="5">
        <v>890303093</v>
      </c>
      <c r="B146" s="6" t="s">
        <v>65</v>
      </c>
      <c r="C146" s="6" t="s">
        <v>148</v>
      </c>
      <c r="D146" s="6" t="s">
        <v>149</v>
      </c>
      <c r="E146" s="8">
        <v>751400</v>
      </c>
      <c r="F146" s="9">
        <v>44018</v>
      </c>
      <c r="G146" s="10">
        <v>2020</v>
      </c>
      <c r="H146" s="8">
        <v>751400</v>
      </c>
      <c r="I146" s="8">
        <v>0</v>
      </c>
    </row>
    <row r="147" spans="1:9" hidden="1" x14ac:dyDescent="0.25">
      <c r="A147" s="5">
        <v>890303093</v>
      </c>
      <c r="B147" s="6" t="s">
        <v>65</v>
      </c>
      <c r="C147" s="6" t="s">
        <v>150</v>
      </c>
      <c r="D147" s="6" t="s">
        <v>149</v>
      </c>
      <c r="E147" s="8">
        <v>47000</v>
      </c>
      <c r="F147" s="9">
        <v>44018</v>
      </c>
      <c r="G147" s="10">
        <v>2020</v>
      </c>
      <c r="H147" s="8">
        <v>47000</v>
      </c>
      <c r="I147" s="8">
        <v>0</v>
      </c>
    </row>
    <row r="148" spans="1:9" hidden="1" x14ac:dyDescent="0.25">
      <c r="A148" s="5">
        <v>890303093</v>
      </c>
      <c r="B148" s="6" t="s">
        <v>65</v>
      </c>
      <c r="C148" s="6">
        <v>7010703</v>
      </c>
      <c r="D148" s="6" t="s">
        <v>151</v>
      </c>
      <c r="E148" s="8">
        <v>115484</v>
      </c>
      <c r="F148" s="9">
        <v>44018</v>
      </c>
      <c r="G148" s="10">
        <v>2020</v>
      </c>
      <c r="H148" s="8">
        <v>115484</v>
      </c>
      <c r="I148" s="8">
        <v>0</v>
      </c>
    </row>
    <row r="149" spans="1:9" hidden="1" x14ac:dyDescent="0.25">
      <c r="A149" s="5">
        <v>890303093</v>
      </c>
      <c r="B149" s="6" t="s">
        <v>65</v>
      </c>
      <c r="C149" s="6" t="s">
        <v>152</v>
      </c>
      <c r="D149" s="6" t="s">
        <v>151</v>
      </c>
      <c r="E149" s="8">
        <v>136208</v>
      </c>
      <c r="F149" s="9">
        <v>44018</v>
      </c>
      <c r="G149" s="10">
        <v>2020</v>
      </c>
      <c r="H149" s="8">
        <v>136208</v>
      </c>
      <c r="I149" s="8">
        <v>0</v>
      </c>
    </row>
    <row r="150" spans="1:9" x14ac:dyDescent="0.25">
      <c r="A150" s="5">
        <v>890303093</v>
      </c>
      <c r="B150" s="6" t="s">
        <v>65</v>
      </c>
      <c r="C150" s="6" t="s">
        <v>153</v>
      </c>
      <c r="D150" s="6" t="s">
        <v>151</v>
      </c>
      <c r="E150" s="8">
        <v>1455597</v>
      </c>
      <c r="F150" s="9">
        <v>44018</v>
      </c>
      <c r="G150" s="10">
        <v>2020</v>
      </c>
      <c r="H150" s="8">
        <v>0</v>
      </c>
      <c r="I150" s="8">
        <v>1455597</v>
      </c>
    </row>
    <row r="151" spans="1:9" hidden="1" x14ac:dyDescent="0.25">
      <c r="A151" s="5">
        <v>890303093</v>
      </c>
      <c r="B151" s="6" t="s">
        <v>65</v>
      </c>
      <c r="C151" s="6" t="s">
        <v>154</v>
      </c>
      <c r="D151" s="6" t="s">
        <v>151</v>
      </c>
      <c r="E151" s="8">
        <v>84495</v>
      </c>
      <c r="F151" s="9">
        <v>44018</v>
      </c>
      <c r="G151" s="10">
        <v>2020</v>
      </c>
      <c r="H151" s="8">
        <v>84495</v>
      </c>
      <c r="I151" s="8">
        <v>0</v>
      </c>
    </row>
    <row r="152" spans="1:9" x14ac:dyDescent="0.25">
      <c r="A152" s="5">
        <v>890303093</v>
      </c>
      <c r="B152" s="6" t="s">
        <v>65</v>
      </c>
      <c r="C152" s="6" t="s">
        <v>155</v>
      </c>
      <c r="D152" s="6" t="s">
        <v>156</v>
      </c>
      <c r="E152" s="8">
        <v>1025681</v>
      </c>
      <c r="F152" s="9">
        <v>44099</v>
      </c>
      <c r="G152" s="10">
        <v>2020</v>
      </c>
      <c r="H152" s="13">
        <v>0</v>
      </c>
      <c r="I152" s="13">
        <v>1025681</v>
      </c>
    </row>
    <row r="153" spans="1:9" x14ac:dyDescent="0.25">
      <c r="A153" s="5">
        <v>890303093</v>
      </c>
      <c r="B153" s="6" t="s">
        <v>65</v>
      </c>
      <c r="C153" s="6" t="s">
        <v>157</v>
      </c>
      <c r="D153" s="6" t="s">
        <v>156</v>
      </c>
      <c r="E153" s="8">
        <v>59492</v>
      </c>
      <c r="F153" s="9">
        <v>44103</v>
      </c>
      <c r="G153" s="10">
        <v>2020</v>
      </c>
      <c r="H153" s="13">
        <v>0</v>
      </c>
      <c r="I153" s="13">
        <v>59492</v>
      </c>
    </row>
    <row r="154" spans="1:9" x14ac:dyDescent="0.25">
      <c r="A154" s="5">
        <v>890303093</v>
      </c>
      <c r="B154" s="6" t="s">
        <v>65</v>
      </c>
      <c r="C154" s="6" t="s">
        <v>158</v>
      </c>
      <c r="D154" s="6" t="s">
        <v>159</v>
      </c>
      <c r="E154" s="8">
        <v>109911</v>
      </c>
      <c r="F154" s="9">
        <v>44119</v>
      </c>
      <c r="G154" s="10">
        <v>2020</v>
      </c>
      <c r="H154" s="13">
        <v>0</v>
      </c>
      <c r="I154" s="13">
        <v>109911</v>
      </c>
    </row>
    <row r="155" spans="1:9" x14ac:dyDescent="0.25">
      <c r="A155" s="5">
        <v>890303093</v>
      </c>
      <c r="B155" s="6" t="s">
        <v>65</v>
      </c>
      <c r="C155" s="6">
        <v>7159715</v>
      </c>
      <c r="D155" s="6" t="s">
        <v>160</v>
      </c>
      <c r="E155" s="8">
        <v>135033</v>
      </c>
      <c r="F155" s="9">
        <v>44164</v>
      </c>
      <c r="G155" s="10">
        <v>2020</v>
      </c>
      <c r="H155" s="13">
        <v>0</v>
      </c>
      <c r="I155" s="13">
        <v>135033</v>
      </c>
    </row>
    <row r="156" spans="1:9" x14ac:dyDescent="0.25">
      <c r="A156" s="5">
        <v>890303093</v>
      </c>
      <c r="B156" s="6" t="s">
        <v>65</v>
      </c>
      <c r="C156" s="6">
        <v>7023187</v>
      </c>
      <c r="D156" s="6" t="s">
        <v>161</v>
      </c>
      <c r="E156" s="8">
        <v>5300</v>
      </c>
      <c r="F156" s="9">
        <v>43995</v>
      </c>
      <c r="G156" s="10">
        <v>2020</v>
      </c>
      <c r="H156" s="13">
        <v>0</v>
      </c>
      <c r="I156" s="13">
        <v>5300</v>
      </c>
    </row>
    <row r="157" spans="1:9" x14ac:dyDescent="0.25">
      <c r="A157" s="5">
        <v>890303093</v>
      </c>
      <c r="B157" s="6" t="s">
        <v>65</v>
      </c>
      <c r="C157" s="6" t="s">
        <v>162</v>
      </c>
      <c r="D157" s="6" t="s">
        <v>163</v>
      </c>
      <c r="E157" s="8">
        <v>984949</v>
      </c>
      <c r="F157" s="9">
        <v>44007</v>
      </c>
      <c r="G157" s="10">
        <v>2020</v>
      </c>
      <c r="H157" s="13">
        <v>0</v>
      </c>
      <c r="I157" s="13">
        <v>984949</v>
      </c>
    </row>
    <row r="158" spans="1:9" x14ac:dyDescent="0.25">
      <c r="A158" s="5">
        <v>890303093</v>
      </c>
      <c r="B158" s="6" t="s">
        <v>65</v>
      </c>
      <c r="C158" s="6">
        <v>7009556</v>
      </c>
      <c r="D158" s="6" t="s">
        <v>164</v>
      </c>
      <c r="E158" s="8">
        <v>21200</v>
      </c>
      <c r="F158" s="9">
        <v>43979</v>
      </c>
      <c r="G158" s="10">
        <v>2020</v>
      </c>
      <c r="H158" s="13">
        <v>0</v>
      </c>
      <c r="I158" s="13">
        <v>21200</v>
      </c>
    </row>
    <row r="159" spans="1:9" hidden="1" x14ac:dyDescent="0.25">
      <c r="A159" s="5">
        <v>890303093</v>
      </c>
      <c r="B159" s="6" t="s">
        <v>65</v>
      </c>
      <c r="C159" s="6" t="s">
        <v>165</v>
      </c>
      <c r="D159" s="6" t="s">
        <v>166</v>
      </c>
      <c r="E159" s="8">
        <v>22000</v>
      </c>
      <c r="F159" s="9">
        <v>44258</v>
      </c>
      <c r="G159" s="10">
        <v>2021</v>
      </c>
      <c r="H159" s="12">
        <v>22000</v>
      </c>
      <c r="I159" s="8">
        <v>0</v>
      </c>
    </row>
    <row r="160" spans="1:9" hidden="1" x14ac:dyDescent="0.25">
      <c r="A160" s="5">
        <v>890303093</v>
      </c>
      <c r="B160" s="6" t="s">
        <v>65</v>
      </c>
      <c r="C160" s="6" t="s">
        <v>167</v>
      </c>
      <c r="D160" s="6" t="s">
        <v>166</v>
      </c>
      <c r="E160" s="8">
        <v>5486</v>
      </c>
      <c r="F160" s="9">
        <v>44258</v>
      </c>
      <c r="G160" s="10">
        <v>2021</v>
      </c>
      <c r="H160" s="12">
        <v>5486</v>
      </c>
      <c r="I160" s="8">
        <v>0</v>
      </c>
    </row>
    <row r="161" spans="1:9" x14ac:dyDescent="0.25">
      <c r="A161" s="5">
        <v>890303093</v>
      </c>
      <c r="B161" s="6" t="s">
        <v>65</v>
      </c>
      <c r="C161" s="6" t="s">
        <v>168</v>
      </c>
      <c r="D161" s="6" t="s">
        <v>169</v>
      </c>
      <c r="E161" s="8">
        <v>154664</v>
      </c>
      <c r="F161" s="9">
        <v>44258</v>
      </c>
      <c r="G161" s="10">
        <v>2021</v>
      </c>
      <c r="H161" s="8">
        <v>0</v>
      </c>
      <c r="I161" s="8">
        <v>154664</v>
      </c>
    </row>
    <row r="162" spans="1:9" hidden="1" x14ac:dyDescent="0.25">
      <c r="A162" s="5">
        <v>890303093</v>
      </c>
      <c r="B162" s="6" t="s">
        <v>65</v>
      </c>
      <c r="C162" s="6" t="s">
        <v>170</v>
      </c>
      <c r="D162" s="6" t="s">
        <v>169</v>
      </c>
      <c r="E162" s="8">
        <v>130152</v>
      </c>
      <c r="F162" s="9">
        <v>44258</v>
      </c>
      <c r="G162" s="10">
        <v>2021</v>
      </c>
      <c r="H162" s="12">
        <v>130152</v>
      </c>
      <c r="I162" s="8">
        <v>0</v>
      </c>
    </row>
    <row r="163" spans="1:9" hidden="1" x14ac:dyDescent="0.25">
      <c r="A163" s="5">
        <v>890303093</v>
      </c>
      <c r="B163" s="6" t="s">
        <v>65</v>
      </c>
      <c r="C163" s="6" t="s">
        <v>171</v>
      </c>
      <c r="D163" s="6" t="s">
        <v>172</v>
      </c>
      <c r="E163" s="8">
        <v>5500</v>
      </c>
      <c r="F163" s="9">
        <v>44293</v>
      </c>
      <c r="G163" s="10">
        <v>2021</v>
      </c>
      <c r="H163" s="12">
        <v>5500</v>
      </c>
      <c r="I163" s="8">
        <v>0</v>
      </c>
    </row>
    <row r="164" spans="1:9" hidden="1" x14ac:dyDescent="0.25">
      <c r="A164" s="5">
        <v>890303093</v>
      </c>
      <c r="B164" s="6" t="s">
        <v>65</v>
      </c>
      <c r="C164" s="6" t="s">
        <v>173</v>
      </c>
      <c r="D164" s="6" t="s">
        <v>174</v>
      </c>
      <c r="E164" s="8">
        <v>355368</v>
      </c>
      <c r="F164" s="9">
        <v>44293</v>
      </c>
      <c r="G164" s="10">
        <v>2021</v>
      </c>
      <c r="H164" s="12">
        <v>355368</v>
      </c>
      <c r="I164" s="8">
        <v>0</v>
      </c>
    </row>
    <row r="165" spans="1:9" hidden="1" x14ac:dyDescent="0.25">
      <c r="A165" s="5">
        <v>890303093</v>
      </c>
      <c r="B165" s="6" t="s">
        <v>65</v>
      </c>
      <c r="C165" s="6" t="s">
        <v>175</v>
      </c>
      <c r="D165" s="6" t="s">
        <v>174</v>
      </c>
      <c r="E165" s="8">
        <v>85099</v>
      </c>
      <c r="F165" s="9">
        <v>44293</v>
      </c>
      <c r="G165" s="10">
        <v>2021</v>
      </c>
      <c r="H165" s="12">
        <v>85099</v>
      </c>
      <c r="I165" s="8">
        <v>0</v>
      </c>
    </row>
    <row r="166" spans="1:9" hidden="1" x14ac:dyDescent="0.25">
      <c r="A166" s="5">
        <v>890303093</v>
      </c>
      <c r="B166" s="6" t="s">
        <v>65</v>
      </c>
      <c r="C166" s="6" t="s">
        <v>176</v>
      </c>
      <c r="D166" s="6" t="s">
        <v>174</v>
      </c>
      <c r="E166" s="8">
        <v>126370</v>
      </c>
      <c r="F166" s="9">
        <v>44293</v>
      </c>
      <c r="G166" s="10">
        <v>2021</v>
      </c>
      <c r="H166" s="12">
        <v>126370</v>
      </c>
      <c r="I166" s="8">
        <v>0</v>
      </c>
    </row>
    <row r="167" spans="1:9" hidden="1" x14ac:dyDescent="0.25">
      <c r="A167" s="5">
        <v>890303093</v>
      </c>
      <c r="B167" s="6" t="s">
        <v>65</v>
      </c>
      <c r="C167" s="6" t="s">
        <v>177</v>
      </c>
      <c r="D167" s="9" t="s">
        <v>178</v>
      </c>
      <c r="E167" s="8">
        <v>28100</v>
      </c>
      <c r="F167" s="9">
        <v>44355</v>
      </c>
      <c r="G167" s="10">
        <v>2021</v>
      </c>
      <c r="H167" s="12">
        <v>28100</v>
      </c>
      <c r="I167" s="8">
        <v>0</v>
      </c>
    </row>
    <row r="168" spans="1:9" hidden="1" x14ac:dyDescent="0.25">
      <c r="A168" s="5">
        <v>890303093</v>
      </c>
      <c r="B168" s="6" t="s">
        <v>65</v>
      </c>
      <c r="C168" s="6" t="s">
        <v>179</v>
      </c>
      <c r="D168" s="9" t="s">
        <v>178</v>
      </c>
      <c r="E168" s="8">
        <v>117223</v>
      </c>
      <c r="F168" s="9">
        <v>44355</v>
      </c>
      <c r="G168" s="10">
        <v>2021</v>
      </c>
      <c r="H168" s="12">
        <v>117223</v>
      </c>
      <c r="I168" s="8">
        <v>0</v>
      </c>
    </row>
    <row r="169" spans="1:9" hidden="1" x14ac:dyDescent="0.25">
      <c r="A169" s="5">
        <v>890303093</v>
      </c>
      <c r="B169" s="6" t="s">
        <v>65</v>
      </c>
      <c r="C169" s="6" t="s">
        <v>180</v>
      </c>
      <c r="D169" s="9" t="s">
        <v>178</v>
      </c>
      <c r="E169" s="8">
        <v>114345</v>
      </c>
      <c r="F169" s="9">
        <v>44355</v>
      </c>
      <c r="G169" s="10">
        <v>2021</v>
      </c>
      <c r="H169" s="12">
        <v>114345</v>
      </c>
      <c r="I169" s="8">
        <v>0</v>
      </c>
    </row>
    <row r="170" spans="1:9" x14ac:dyDescent="0.25">
      <c r="A170" s="5">
        <v>890303093</v>
      </c>
      <c r="B170" s="6" t="s">
        <v>65</v>
      </c>
      <c r="C170" s="6" t="s">
        <v>181</v>
      </c>
      <c r="D170" s="9" t="s">
        <v>178</v>
      </c>
      <c r="E170" s="8">
        <v>663671</v>
      </c>
      <c r="F170" s="9">
        <v>44355</v>
      </c>
      <c r="G170" s="10">
        <v>2021</v>
      </c>
      <c r="H170" s="8">
        <v>0</v>
      </c>
      <c r="I170" s="8">
        <v>663671</v>
      </c>
    </row>
    <row r="171" spans="1:9" hidden="1" x14ac:dyDescent="0.25">
      <c r="A171" s="5">
        <v>890303093</v>
      </c>
      <c r="B171" s="6" t="s">
        <v>65</v>
      </c>
      <c r="C171" s="6" t="s">
        <v>182</v>
      </c>
      <c r="D171" s="9" t="s">
        <v>178</v>
      </c>
      <c r="E171" s="8">
        <v>128065</v>
      </c>
      <c r="F171" s="9">
        <v>44355</v>
      </c>
      <c r="G171" s="10">
        <v>2021</v>
      </c>
      <c r="H171" s="12">
        <v>128065</v>
      </c>
      <c r="I171" s="8">
        <v>0</v>
      </c>
    </row>
    <row r="172" spans="1:9" hidden="1" x14ac:dyDescent="0.25">
      <c r="A172" s="5">
        <v>890303093</v>
      </c>
      <c r="B172" s="6" t="s">
        <v>65</v>
      </c>
      <c r="C172" s="6" t="s">
        <v>183</v>
      </c>
      <c r="D172" s="9" t="s">
        <v>178</v>
      </c>
      <c r="E172" s="8">
        <v>157597</v>
      </c>
      <c r="F172" s="9">
        <v>44355</v>
      </c>
      <c r="G172" s="10">
        <v>2021</v>
      </c>
      <c r="H172" s="12">
        <v>157597</v>
      </c>
      <c r="I172" s="8">
        <v>0</v>
      </c>
    </row>
    <row r="173" spans="1:9" hidden="1" x14ac:dyDescent="0.25">
      <c r="A173" s="5">
        <v>890303093</v>
      </c>
      <c r="B173" s="6" t="s">
        <v>65</v>
      </c>
      <c r="C173" s="6" t="s">
        <v>184</v>
      </c>
      <c r="D173" s="9" t="s">
        <v>185</v>
      </c>
      <c r="E173" s="8">
        <v>5500</v>
      </c>
      <c r="F173" s="9">
        <v>44355</v>
      </c>
      <c r="G173" s="10">
        <v>2021</v>
      </c>
      <c r="H173" s="12">
        <v>5500</v>
      </c>
      <c r="I173" s="8">
        <v>0</v>
      </c>
    </row>
    <row r="174" spans="1:9" hidden="1" x14ac:dyDescent="0.25">
      <c r="A174" s="5">
        <v>890303093</v>
      </c>
      <c r="B174" s="6" t="s">
        <v>65</v>
      </c>
      <c r="C174" s="6" t="s">
        <v>186</v>
      </c>
      <c r="D174" s="9" t="s">
        <v>185</v>
      </c>
      <c r="E174" s="8">
        <v>5486</v>
      </c>
      <c r="F174" s="9">
        <v>44355</v>
      </c>
      <c r="G174" s="10">
        <v>2021</v>
      </c>
      <c r="H174" s="12">
        <v>5486</v>
      </c>
      <c r="I174" s="8">
        <v>0</v>
      </c>
    </row>
    <row r="175" spans="1:9" hidden="1" x14ac:dyDescent="0.25">
      <c r="A175" s="5">
        <v>890303093</v>
      </c>
      <c r="B175" s="6" t="s">
        <v>65</v>
      </c>
      <c r="C175" s="6" t="s">
        <v>165</v>
      </c>
      <c r="D175" s="6" t="s">
        <v>166</v>
      </c>
      <c r="E175" s="8">
        <v>22000</v>
      </c>
      <c r="F175" s="9">
        <v>44258</v>
      </c>
      <c r="G175" s="10">
        <v>2021</v>
      </c>
      <c r="H175" s="12">
        <v>22000</v>
      </c>
      <c r="I175" s="8">
        <v>0</v>
      </c>
    </row>
    <row r="176" spans="1:9" hidden="1" x14ac:dyDescent="0.25">
      <c r="A176" s="5">
        <v>890303093</v>
      </c>
      <c r="B176" s="6" t="s">
        <v>65</v>
      </c>
      <c r="C176" s="6" t="s">
        <v>167</v>
      </c>
      <c r="D176" s="6" t="s">
        <v>166</v>
      </c>
      <c r="E176" s="8">
        <v>5486</v>
      </c>
      <c r="F176" s="9">
        <v>44258</v>
      </c>
      <c r="G176" s="10">
        <v>2021</v>
      </c>
      <c r="H176" s="12">
        <v>5486</v>
      </c>
      <c r="I176" s="8">
        <v>0</v>
      </c>
    </row>
    <row r="177" spans="1:9" hidden="1" x14ac:dyDescent="0.25">
      <c r="A177" s="5">
        <v>890303093</v>
      </c>
      <c r="B177" s="6" t="s">
        <v>65</v>
      </c>
      <c r="C177" s="6" t="s">
        <v>170</v>
      </c>
      <c r="D177" s="6" t="s">
        <v>169</v>
      </c>
      <c r="E177" s="8">
        <v>130152</v>
      </c>
      <c r="F177" s="9">
        <v>44258</v>
      </c>
      <c r="G177" s="10">
        <v>2021</v>
      </c>
      <c r="H177" s="12">
        <v>130152</v>
      </c>
      <c r="I177" s="8">
        <v>0</v>
      </c>
    </row>
    <row r="178" spans="1:9" hidden="1" x14ac:dyDescent="0.25">
      <c r="A178" s="5">
        <v>890303093</v>
      </c>
      <c r="B178" s="6" t="s">
        <v>65</v>
      </c>
      <c r="C178" s="6" t="s">
        <v>171</v>
      </c>
      <c r="D178" s="6" t="s">
        <v>172</v>
      </c>
      <c r="E178" s="8">
        <v>5500</v>
      </c>
      <c r="F178" s="9">
        <v>44293</v>
      </c>
      <c r="G178" s="10">
        <v>2021</v>
      </c>
      <c r="H178" s="12">
        <v>5500</v>
      </c>
      <c r="I178" s="8">
        <v>0</v>
      </c>
    </row>
    <row r="179" spans="1:9" hidden="1" x14ac:dyDescent="0.25">
      <c r="A179" s="5">
        <v>890303093</v>
      </c>
      <c r="B179" s="6" t="s">
        <v>65</v>
      </c>
      <c r="C179" s="6" t="s">
        <v>173</v>
      </c>
      <c r="D179" s="6" t="s">
        <v>174</v>
      </c>
      <c r="E179" s="8">
        <v>355368</v>
      </c>
      <c r="F179" s="9">
        <v>44293</v>
      </c>
      <c r="G179" s="10">
        <v>2021</v>
      </c>
      <c r="H179" s="12">
        <v>355368</v>
      </c>
      <c r="I179" s="8">
        <v>0</v>
      </c>
    </row>
    <row r="180" spans="1:9" hidden="1" x14ac:dyDescent="0.25">
      <c r="A180" s="5">
        <v>890303093</v>
      </c>
      <c r="B180" s="6" t="s">
        <v>65</v>
      </c>
      <c r="C180" s="6" t="s">
        <v>175</v>
      </c>
      <c r="D180" s="6" t="s">
        <v>174</v>
      </c>
      <c r="E180" s="8">
        <v>85099</v>
      </c>
      <c r="F180" s="9">
        <v>44293</v>
      </c>
      <c r="G180" s="10">
        <v>2021</v>
      </c>
      <c r="H180" s="12">
        <v>85099</v>
      </c>
      <c r="I180" s="8">
        <v>0</v>
      </c>
    </row>
    <row r="181" spans="1:9" hidden="1" x14ac:dyDescent="0.25">
      <c r="A181" s="5">
        <v>890303093</v>
      </c>
      <c r="B181" s="6" t="s">
        <v>65</v>
      </c>
      <c r="C181" s="6" t="s">
        <v>176</v>
      </c>
      <c r="D181" s="6" t="s">
        <v>174</v>
      </c>
      <c r="E181" s="8">
        <v>126370</v>
      </c>
      <c r="F181" s="9">
        <v>44293</v>
      </c>
      <c r="G181" s="10">
        <v>2021</v>
      </c>
      <c r="H181" s="12">
        <v>126370</v>
      </c>
      <c r="I181" s="8">
        <v>0</v>
      </c>
    </row>
    <row r="182" spans="1:9" x14ac:dyDescent="0.25">
      <c r="A182" s="5">
        <v>890303093</v>
      </c>
      <c r="B182" s="6" t="s">
        <v>65</v>
      </c>
      <c r="C182" s="6" t="s">
        <v>187</v>
      </c>
      <c r="D182" s="6" t="s">
        <v>188</v>
      </c>
      <c r="E182" s="8">
        <v>265000</v>
      </c>
      <c r="F182" s="9">
        <v>44258</v>
      </c>
      <c r="G182" s="10">
        <v>2021</v>
      </c>
      <c r="H182" s="8">
        <v>0</v>
      </c>
      <c r="I182" s="8">
        <v>265000</v>
      </c>
    </row>
    <row r="183" spans="1:9" hidden="1" x14ac:dyDescent="0.25">
      <c r="A183" s="5">
        <v>890303093</v>
      </c>
      <c r="B183" s="6" t="s">
        <v>65</v>
      </c>
      <c r="C183" s="6">
        <v>7118846</v>
      </c>
      <c r="D183" s="6" t="s">
        <v>189</v>
      </c>
      <c r="E183" s="8">
        <v>136014</v>
      </c>
      <c r="F183" s="9">
        <v>44258</v>
      </c>
      <c r="G183" s="10">
        <v>2021</v>
      </c>
      <c r="H183" s="12">
        <v>136014</v>
      </c>
      <c r="I183" s="8">
        <v>0</v>
      </c>
    </row>
    <row r="184" spans="1:9" hidden="1" x14ac:dyDescent="0.25">
      <c r="A184" s="5">
        <v>890303093</v>
      </c>
      <c r="B184" s="6" t="s">
        <v>65</v>
      </c>
      <c r="C184" s="6">
        <v>7122364</v>
      </c>
      <c r="D184" s="6" t="s">
        <v>189</v>
      </c>
      <c r="E184" s="8">
        <v>182507</v>
      </c>
      <c r="F184" s="9">
        <v>44258</v>
      </c>
      <c r="G184" s="10">
        <v>2021</v>
      </c>
      <c r="H184" s="12">
        <v>182507</v>
      </c>
      <c r="I184" s="8">
        <v>0</v>
      </c>
    </row>
    <row r="185" spans="1:9" hidden="1" x14ac:dyDescent="0.25">
      <c r="A185" s="5">
        <v>890303093</v>
      </c>
      <c r="B185" s="6" t="s">
        <v>65</v>
      </c>
      <c r="C185" s="6">
        <v>7127705</v>
      </c>
      <c r="D185" s="6" t="s">
        <v>189</v>
      </c>
      <c r="E185" s="8">
        <v>136116</v>
      </c>
      <c r="F185" s="9">
        <v>44258</v>
      </c>
      <c r="G185" s="10">
        <v>2021</v>
      </c>
      <c r="H185" s="12">
        <v>136116</v>
      </c>
      <c r="I185" s="8">
        <v>0</v>
      </c>
    </row>
    <row r="186" spans="1:9" hidden="1" x14ac:dyDescent="0.25">
      <c r="A186" s="5">
        <v>890303093</v>
      </c>
      <c r="B186" s="6" t="s">
        <v>65</v>
      </c>
      <c r="C186" s="6" t="s">
        <v>190</v>
      </c>
      <c r="D186" s="6" t="s">
        <v>189</v>
      </c>
      <c r="E186" s="8">
        <v>122000</v>
      </c>
      <c r="F186" s="9">
        <v>44258</v>
      </c>
      <c r="G186" s="10">
        <v>2021</v>
      </c>
      <c r="H186" s="12">
        <v>122000</v>
      </c>
      <c r="I186" s="8">
        <v>0</v>
      </c>
    </row>
    <row r="187" spans="1:9" hidden="1" x14ac:dyDescent="0.25">
      <c r="A187" s="5">
        <v>890303093</v>
      </c>
      <c r="B187" s="6" t="s">
        <v>65</v>
      </c>
      <c r="C187" s="6" t="s">
        <v>191</v>
      </c>
      <c r="D187" s="6" t="s">
        <v>189</v>
      </c>
      <c r="E187" s="8">
        <v>57600</v>
      </c>
      <c r="F187" s="9">
        <v>44258</v>
      </c>
      <c r="G187" s="10">
        <v>2021</v>
      </c>
      <c r="H187" s="12">
        <v>57600</v>
      </c>
      <c r="I187" s="8">
        <v>0</v>
      </c>
    </row>
    <row r="188" spans="1:9" x14ac:dyDescent="0.25">
      <c r="A188" s="5">
        <v>890303093</v>
      </c>
      <c r="B188" s="6" t="s">
        <v>65</v>
      </c>
      <c r="C188" s="6">
        <v>7155603</v>
      </c>
      <c r="D188" s="6" t="s">
        <v>192</v>
      </c>
      <c r="E188" s="8">
        <v>84115</v>
      </c>
      <c r="F188" s="9">
        <v>44258</v>
      </c>
      <c r="G188" s="10">
        <v>2021</v>
      </c>
      <c r="H188" s="8">
        <v>0</v>
      </c>
      <c r="I188" s="8">
        <v>84115</v>
      </c>
    </row>
    <row r="189" spans="1:9" hidden="1" x14ac:dyDescent="0.25">
      <c r="A189" s="5">
        <v>890303093</v>
      </c>
      <c r="B189" s="6" t="s">
        <v>65</v>
      </c>
      <c r="C189" s="6" t="s">
        <v>193</v>
      </c>
      <c r="D189" s="6" t="s">
        <v>192</v>
      </c>
      <c r="E189" s="8">
        <v>1069861</v>
      </c>
      <c r="F189" s="9">
        <v>44258</v>
      </c>
      <c r="G189" s="10">
        <v>2021</v>
      </c>
      <c r="H189" s="12">
        <v>1069861</v>
      </c>
      <c r="I189" s="8">
        <v>0</v>
      </c>
    </row>
    <row r="190" spans="1:9" hidden="1" x14ac:dyDescent="0.25">
      <c r="A190" s="5">
        <v>890303093</v>
      </c>
      <c r="B190" s="6" t="s">
        <v>65</v>
      </c>
      <c r="C190" s="6" t="s">
        <v>194</v>
      </c>
      <c r="D190" s="6" t="s">
        <v>192</v>
      </c>
      <c r="E190" s="8">
        <v>252095</v>
      </c>
      <c r="F190" s="9">
        <v>44258</v>
      </c>
      <c r="G190" s="10">
        <v>2021</v>
      </c>
      <c r="H190" s="12">
        <v>252095</v>
      </c>
      <c r="I190" s="8">
        <v>0</v>
      </c>
    </row>
    <row r="191" spans="1:9" hidden="1" x14ac:dyDescent="0.25">
      <c r="A191" s="5">
        <v>890303093</v>
      </c>
      <c r="B191" s="6" t="s">
        <v>65</v>
      </c>
      <c r="C191" s="6">
        <v>10534895</v>
      </c>
      <c r="D191" s="6" t="s">
        <v>192</v>
      </c>
      <c r="E191" s="8">
        <v>103200</v>
      </c>
      <c r="F191" s="9">
        <v>44258</v>
      </c>
      <c r="G191" s="10">
        <v>2021</v>
      </c>
      <c r="H191" s="12">
        <v>103200</v>
      </c>
      <c r="I191" s="8">
        <v>0</v>
      </c>
    </row>
    <row r="192" spans="1:9" hidden="1" x14ac:dyDescent="0.25">
      <c r="A192" s="5">
        <v>890303093</v>
      </c>
      <c r="B192" s="6" t="s">
        <v>65</v>
      </c>
      <c r="C192" s="6" t="s">
        <v>195</v>
      </c>
      <c r="D192" s="6" t="s">
        <v>196</v>
      </c>
      <c r="E192" s="8">
        <v>3900</v>
      </c>
      <c r="F192" s="9">
        <v>44258</v>
      </c>
      <c r="G192" s="10">
        <v>2021</v>
      </c>
      <c r="H192" s="12">
        <v>3900</v>
      </c>
      <c r="I192" s="8">
        <v>0</v>
      </c>
    </row>
    <row r="193" spans="1:9" hidden="1" x14ac:dyDescent="0.25">
      <c r="A193" s="5">
        <v>890303093</v>
      </c>
      <c r="B193" s="6" t="s">
        <v>65</v>
      </c>
      <c r="C193" s="6" t="s">
        <v>197</v>
      </c>
      <c r="D193" s="6" t="s">
        <v>196</v>
      </c>
      <c r="E193" s="8">
        <v>3900</v>
      </c>
      <c r="F193" s="9">
        <v>44258</v>
      </c>
      <c r="G193" s="10">
        <v>2021</v>
      </c>
      <c r="H193" s="12">
        <v>3900</v>
      </c>
      <c r="I193" s="8">
        <v>0</v>
      </c>
    </row>
    <row r="194" spans="1:9" hidden="1" x14ac:dyDescent="0.25">
      <c r="A194" s="5">
        <v>890303093</v>
      </c>
      <c r="B194" s="6" t="s">
        <v>65</v>
      </c>
      <c r="C194" s="6">
        <v>7100623</v>
      </c>
      <c r="D194" s="6" t="s">
        <v>198</v>
      </c>
      <c r="E194" s="8">
        <v>56736</v>
      </c>
      <c r="F194" s="9">
        <v>44258</v>
      </c>
      <c r="G194" s="10">
        <v>2021</v>
      </c>
      <c r="H194" s="12">
        <v>56736</v>
      </c>
      <c r="I194" s="8">
        <v>0</v>
      </c>
    </row>
    <row r="195" spans="1:9" hidden="1" x14ac:dyDescent="0.25">
      <c r="A195" s="5">
        <v>890303093</v>
      </c>
      <c r="B195" s="6" t="s">
        <v>65</v>
      </c>
      <c r="C195" s="6">
        <v>7109145</v>
      </c>
      <c r="D195" s="6" t="s">
        <v>198</v>
      </c>
      <c r="E195" s="8">
        <v>134172</v>
      </c>
      <c r="F195" s="9">
        <v>44258</v>
      </c>
      <c r="G195" s="10">
        <v>2021</v>
      </c>
      <c r="H195" s="12">
        <v>134172</v>
      </c>
      <c r="I195" s="8">
        <v>0</v>
      </c>
    </row>
    <row r="196" spans="1:9" hidden="1" x14ac:dyDescent="0.25">
      <c r="A196" s="5">
        <v>890303093</v>
      </c>
      <c r="B196" s="6" t="s">
        <v>65</v>
      </c>
      <c r="C196" s="6">
        <v>7109169</v>
      </c>
      <c r="D196" s="6" t="s">
        <v>198</v>
      </c>
      <c r="E196" s="8">
        <v>153711</v>
      </c>
      <c r="F196" s="9">
        <v>44258</v>
      </c>
      <c r="G196" s="10">
        <v>2021</v>
      </c>
      <c r="H196" s="12">
        <v>153711</v>
      </c>
      <c r="I196" s="8">
        <v>0</v>
      </c>
    </row>
    <row r="197" spans="1:9" hidden="1" x14ac:dyDescent="0.25">
      <c r="A197" s="5">
        <v>890303093</v>
      </c>
      <c r="B197" s="6" t="s">
        <v>65</v>
      </c>
      <c r="C197" s="6" t="s">
        <v>199</v>
      </c>
      <c r="D197" s="6" t="s">
        <v>198</v>
      </c>
      <c r="E197" s="8">
        <v>109005</v>
      </c>
      <c r="F197" s="9">
        <v>44258</v>
      </c>
      <c r="G197" s="10">
        <v>2021</v>
      </c>
      <c r="H197" s="12">
        <v>109005</v>
      </c>
      <c r="I197" s="8">
        <v>0</v>
      </c>
    </row>
    <row r="198" spans="1:9" hidden="1" x14ac:dyDescent="0.25">
      <c r="A198" s="5">
        <v>890303093</v>
      </c>
      <c r="B198" s="6" t="s">
        <v>65</v>
      </c>
      <c r="C198" s="6" t="s">
        <v>200</v>
      </c>
      <c r="D198" s="6" t="s">
        <v>198</v>
      </c>
      <c r="E198" s="8">
        <v>220036</v>
      </c>
      <c r="F198" s="9">
        <v>44258</v>
      </c>
      <c r="G198" s="10">
        <v>2021</v>
      </c>
      <c r="H198" s="12">
        <v>220036</v>
      </c>
      <c r="I198" s="8">
        <v>0</v>
      </c>
    </row>
    <row r="199" spans="1:9" hidden="1" x14ac:dyDescent="0.25">
      <c r="A199" s="5">
        <v>890303093</v>
      </c>
      <c r="B199" s="6" t="s">
        <v>65</v>
      </c>
      <c r="C199" s="6" t="s">
        <v>201</v>
      </c>
      <c r="D199" s="6" t="s">
        <v>198</v>
      </c>
      <c r="E199" s="8">
        <v>165540</v>
      </c>
      <c r="F199" s="9">
        <v>44258</v>
      </c>
      <c r="G199" s="10">
        <v>2021</v>
      </c>
      <c r="H199" s="12">
        <v>165540</v>
      </c>
      <c r="I199" s="8">
        <v>0</v>
      </c>
    </row>
    <row r="200" spans="1:9" hidden="1" x14ac:dyDescent="0.25">
      <c r="A200" s="5">
        <v>890303093</v>
      </c>
      <c r="B200" s="6" t="s">
        <v>65</v>
      </c>
      <c r="C200" s="6" t="s">
        <v>202</v>
      </c>
      <c r="D200" s="6" t="s">
        <v>198</v>
      </c>
      <c r="E200" s="8">
        <v>79188</v>
      </c>
      <c r="F200" s="9">
        <v>44258</v>
      </c>
      <c r="G200" s="10">
        <v>2021</v>
      </c>
      <c r="H200" s="12">
        <v>79188</v>
      </c>
      <c r="I200" s="8">
        <v>0</v>
      </c>
    </row>
    <row r="201" spans="1:9" hidden="1" x14ac:dyDescent="0.25">
      <c r="A201" s="5">
        <v>890303093</v>
      </c>
      <c r="B201" s="6" t="s">
        <v>65</v>
      </c>
      <c r="C201" s="6" t="s">
        <v>203</v>
      </c>
      <c r="D201" s="6" t="s">
        <v>198</v>
      </c>
      <c r="E201" s="8">
        <v>58472</v>
      </c>
      <c r="F201" s="9">
        <v>44258</v>
      </c>
      <c r="G201" s="10">
        <v>2021</v>
      </c>
      <c r="H201" s="12">
        <v>58472</v>
      </c>
      <c r="I201" s="8">
        <v>0</v>
      </c>
    </row>
    <row r="202" spans="1:9" hidden="1" x14ac:dyDescent="0.25">
      <c r="A202" s="5">
        <v>890303093</v>
      </c>
      <c r="B202" s="6" t="s">
        <v>65</v>
      </c>
      <c r="C202" s="6" t="s">
        <v>204</v>
      </c>
      <c r="D202" s="6" t="s">
        <v>198</v>
      </c>
      <c r="E202" s="8">
        <v>627578</v>
      </c>
      <c r="F202" s="9">
        <v>44258</v>
      </c>
      <c r="G202" s="10">
        <v>2021</v>
      </c>
      <c r="H202" s="12">
        <v>627578</v>
      </c>
      <c r="I202" s="8">
        <v>0</v>
      </c>
    </row>
    <row r="203" spans="1:9" x14ac:dyDescent="0.25">
      <c r="A203" s="5">
        <v>890303093</v>
      </c>
      <c r="B203" s="6" t="s">
        <v>65</v>
      </c>
      <c r="C203" s="6" t="s">
        <v>205</v>
      </c>
      <c r="D203" s="6" t="s">
        <v>206</v>
      </c>
      <c r="E203" s="8">
        <v>89186</v>
      </c>
      <c r="F203" s="9">
        <v>44258</v>
      </c>
      <c r="G203" s="10">
        <v>2021</v>
      </c>
      <c r="H203" s="8">
        <v>0</v>
      </c>
      <c r="I203" s="8">
        <v>89186</v>
      </c>
    </row>
    <row r="204" spans="1:9" hidden="1" x14ac:dyDescent="0.25">
      <c r="A204" s="5">
        <v>890303093</v>
      </c>
      <c r="B204" s="6" t="s">
        <v>65</v>
      </c>
      <c r="C204" s="6" t="s">
        <v>207</v>
      </c>
      <c r="D204" s="6" t="s">
        <v>208</v>
      </c>
      <c r="E204" s="8">
        <v>5300</v>
      </c>
      <c r="F204" s="9">
        <v>44258</v>
      </c>
      <c r="G204" s="10">
        <v>2021</v>
      </c>
      <c r="H204" s="12">
        <v>5300</v>
      </c>
      <c r="I204" s="8">
        <v>0</v>
      </c>
    </row>
    <row r="205" spans="1:9" hidden="1" x14ac:dyDescent="0.25">
      <c r="A205" s="5">
        <v>890303093</v>
      </c>
      <c r="B205" s="6" t="s">
        <v>65</v>
      </c>
      <c r="C205" s="6" t="s">
        <v>209</v>
      </c>
      <c r="D205" s="6" t="s">
        <v>210</v>
      </c>
      <c r="E205" s="8">
        <v>178387</v>
      </c>
      <c r="F205" s="9">
        <v>44391</v>
      </c>
      <c r="G205" s="10">
        <v>2021</v>
      </c>
      <c r="H205" s="12">
        <v>178387</v>
      </c>
      <c r="I205" s="8">
        <v>0</v>
      </c>
    </row>
    <row r="206" spans="1:9" hidden="1" x14ac:dyDescent="0.25">
      <c r="A206" s="5">
        <v>890303093</v>
      </c>
      <c r="B206" s="6" t="s">
        <v>65</v>
      </c>
      <c r="C206" s="6" t="s">
        <v>211</v>
      </c>
      <c r="D206" s="6" t="s">
        <v>210</v>
      </c>
      <c r="E206" s="8">
        <v>107441</v>
      </c>
      <c r="F206" s="9">
        <v>44391</v>
      </c>
      <c r="G206" s="10">
        <v>2021</v>
      </c>
      <c r="H206" s="12">
        <v>107441</v>
      </c>
      <c r="I206" s="8">
        <v>0</v>
      </c>
    </row>
    <row r="207" spans="1:9" hidden="1" x14ac:dyDescent="0.25">
      <c r="A207" s="5">
        <v>890303093</v>
      </c>
      <c r="B207" s="6" t="s">
        <v>65</v>
      </c>
      <c r="C207" s="6" t="s">
        <v>212</v>
      </c>
      <c r="D207" s="6" t="s">
        <v>210</v>
      </c>
      <c r="E207" s="8">
        <v>78437</v>
      </c>
      <c r="F207" s="9">
        <v>44391</v>
      </c>
      <c r="G207" s="10">
        <v>2021</v>
      </c>
      <c r="H207" s="12">
        <v>78437</v>
      </c>
      <c r="I207" s="8">
        <v>0</v>
      </c>
    </row>
    <row r="208" spans="1:9" hidden="1" x14ac:dyDescent="0.25">
      <c r="A208" s="5">
        <v>890303093</v>
      </c>
      <c r="B208" s="6" t="s">
        <v>65</v>
      </c>
      <c r="C208" s="6" t="s">
        <v>213</v>
      </c>
      <c r="D208" s="6" t="s">
        <v>210</v>
      </c>
      <c r="E208" s="8">
        <v>93078</v>
      </c>
      <c r="F208" s="9">
        <v>44391</v>
      </c>
      <c r="G208" s="10">
        <v>2021</v>
      </c>
      <c r="H208" s="12">
        <v>93078</v>
      </c>
      <c r="I208" s="8">
        <v>0</v>
      </c>
    </row>
    <row r="209" spans="1:9" hidden="1" x14ac:dyDescent="0.25">
      <c r="A209" s="5">
        <v>890303093</v>
      </c>
      <c r="B209" s="6" t="s">
        <v>65</v>
      </c>
      <c r="C209" s="6" t="s">
        <v>214</v>
      </c>
      <c r="D209" s="6"/>
      <c r="E209" s="15">
        <v>35100</v>
      </c>
      <c r="F209" s="9">
        <v>44503</v>
      </c>
      <c r="G209" s="10">
        <v>2021</v>
      </c>
      <c r="H209" s="8">
        <v>35100</v>
      </c>
      <c r="I209" s="8">
        <v>0</v>
      </c>
    </row>
    <row r="210" spans="1:9" hidden="1" x14ac:dyDescent="0.25">
      <c r="A210" s="5">
        <v>890303093</v>
      </c>
      <c r="B210" s="6" t="s">
        <v>65</v>
      </c>
      <c r="C210" s="6" t="s">
        <v>215</v>
      </c>
      <c r="D210" s="6"/>
      <c r="E210" s="15">
        <v>31600</v>
      </c>
      <c r="F210" s="9">
        <v>44509</v>
      </c>
      <c r="G210" s="10">
        <v>2021</v>
      </c>
      <c r="H210" s="8">
        <v>31600</v>
      </c>
      <c r="I210" s="8">
        <v>0</v>
      </c>
    </row>
    <row r="211" spans="1:9" hidden="1" x14ac:dyDescent="0.25">
      <c r="A211" s="5">
        <v>890303093</v>
      </c>
      <c r="B211" s="6" t="s">
        <v>65</v>
      </c>
      <c r="C211" s="6" t="s">
        <v>216</v>
      </c>
      <c r="D211" s="6"/>
      <c r="E211" s="15">
        <v>169378</v>
      </c>
      <c r="F211" s="9">
        <v>44513</v>
      </c>
      <c r="G211" s="10">
        <v>2021</v>
      </c>
      <c r="H211" s="8">
        <v>169378</v>
      </c>
      <c r="I211" s="8">
        <v>0</v>
      </c>
    </row>
    <row r="212" spans="1:9" hidden="1" x14ac:dyDescent="0.25">
      <c r="A212" s="5">
        <v>890303093</v>
      </c>
      <c r="B212" s="6" t="s">
        <v>65</v>
      </c>
      <c r="C212" s="6" t="s">
        <v>217</v>
      </c>
      <c r="D212" s="6"/>
      <c r="E212" s="15">
        <v>158689</v>
      </c>
      <c r="F212" s="9">
        <v>44517</v>
      </c>
      <c r="G212" s="10">
        <v>2021</v>
      </c>
      <c r="H212" s="8">
        <v>158689</v>
      </c>
      <c r="I212" s="8">
        <v>0</v>
      </c>
    </row>
    <row r="213" spans="1:9" hidden="1" x14ac:dyDescent="0.25">
      <c r="A213" s="5">
        <v>890303093</v>
      </c>
      <c r="B213" s="6" t="s">
        <v>65</v>
      </c>
      <c r="C213" s="6" t="s">
        <v>218</v>
      </c>
      <c r="D213" s="6"/>
      <c r="E213" s="15">
        <v>36300</v>
      </c>
      <c r="F213" s="9">
        <v>44508</v>
      </c>
      <c r="G213" s="10">
        <v>2021</v>
      </c>
      <c r="H213" s="8">
        <v>36300</v>
      </c>
      <c r="I213" s="8">
        <v>0</v>
      </c>
    </row>
    <row r="214" spans="1:9" hidden="1" x14ac:dyDescent="0.25">
      <c r="A214" s="5">
        <v>890303093</v>
      </c>
      <c r="B214" s="6" t="s">
        <v>65</v>
      </c>
      <c r="C214" s="6" t="s">
        <v>219</v>
      </c>
      <c r="D214" s="6"/>
      <c r="E214" s="15">
        <v>5500</v>
      </c>
      <c r="F214" s="9">
        <v>44503</v>
      </c>
      <c r="G214" s="10">
        <v>2021</v>
      </c>
      <c r="H214" s="16">
        <v>5500</v>
      </c>
      <c r="I214" s="8">
        <v>0</v>
      </c>
    </row>
    <row r="215" spans="1:9" hidden="1" x14ac:dyDescent="0.25">
      <c r="A215" s="5">
        <v>890303093</v>
      </c>
      <c r="B215" s="6" t="s">
        <v>65</v>
      </c>
      <c r="C215" s="6" t="s">
        <v>220</v>
      </c>
      <c r="D215" s="6"/>
      <c r="E215" s="15">
        <v>138395</v>
      </c>
      <c r="F215" s="9">
        <v>44513</v>
      </c>
      <c r="G215" s="10">
        <v>2021</v>
      </c>
      <c r="H215" s="15">
        <v>138395</v>
      </c>
      <c r="I215" s="8">
        <v>0</v>
      </c>
    </row>
    <row r="216" spans="1:9" hidden="1" x14ac:dyDescent="0.25">
      <c r="A216" s="5">
        <v>890303093</v>
      </c>
      <c r="B216" s="6" t="s">
        <v>65</v>
      </c>
      <c r="C216" s="6" t="s">
        <v>221</v>
      </c>
      <c r="D216" s="6"/>
      <c r="E216" s="15">
        <v>5500</v>
      </c>
      <c r="F216" s="9">
        <v>44504</v>
      </c>
      <c r="G216" s="10">
        <v>2021</v>
      </c>
      <c r="H216" s="15">
        <v>5500</v>
      </c>
      <c r="I216" s="8">
        <v>0</v>
      </c>
    </row>
    <row r="217" spans="1:9" x14ac:dyDescent="0.25">
      <c r="A217" s="5">
        <v>890303093</v>
      </c>
      <c r="B217" s="6" t="s">
        <v>65</v>
      </c>
      <c r="C217" s="6" t="s">
        <v>222</v>
      </c>
      <c r="D217" s="6" t="s">
        <v>178</v>
      </c>
      <c r="E217" s="8">
        <v>114345</v>
      </c>
      <c r="F217" s="9">
        <v>44289</v>
      </c>
      <c r="G217" s="10">
        <v>2021</v>
      </c>
      <c r="H217" s="13">
        <v>0</v>
      </c>
      <c r="I217" s="13">
        <v>114345</v>
      </c>
    </row>
    <row r="218" spans="1:9" x14ac:dyDescent="0.25">
      <c r="A218" s="5">
        <v>890303093</v>
      </c>
      <c r="B218" s="6" t="s">
        <v>65</v>
      </c>
      <c r="C218" s="6" t="s">
        <v>223</v>
      </c>
      <c r="D218" s="6" t="s">
        <v>178</v>
      </c>
      <c r="E218" s="8">
        <v>117223</v>
      </c>
      <c r="F218" s="9">
        <v>44314</v>
      </c>
      <c r="G218" s="10">
        <v>2021</v>
      </c>
      <c r="H218" s="13">
        <v>0</v>
      </c>
      <c r="I218" s="13">
        <v>117223</v>
      </c>
    </row>
    <row r="219" spans="1:9" x14ac:dyDescent="0.25">
      <c r="A219" s="5">
        <v>890303093</v>
      </c>
      <c r="B219" s="6" t="s">
        <v>65</v>
      </c>
      <c r="C219" s="6" t="s">
        <v>224</v>
      </c>
      <c r="D219" s="6" t="s">
        <v>185</v>
      </c>
      <c r="E219" s="8">
        <v>5486</v>
      </c>
      <c r="F219" s="9">
        <v>44314</v>
      </c>
      <c r="G219" s="10">
        <v>2021</v>
      </c>
      <c r="H219" s="13">
        <v>0</v>
      </c>
      <c r="I219" s="13">
        <v>5486</v>
      </c>
    </row>
    <row r="220" spans="1:9" hidden="1" x14ac:dyDescent="0.25">
      <c r="A220" s="5">
        <v>890303093</v>
      </c>
      <c r="B220" s="6" t="s">
        <v>65</v>
      </c>
      <c r="C220" s="6" t="s">
        <v>225</v>
      </c>
      <c r="D220" s="6" t="s">
        <v>226</v>
      </c>
      <c r="E220" s="8">
        <v>122788</v>
      </c>
      <c r="F220" s="9">
        <v>44607</v>
      </c>
      <c r="G220" s="10">
        <v>2022</v>
      </c>
      <c r="H220" s="8">
        <v>122788</v>
      </c>
      <c r="I220" s="8">
        <v>0</v>
      </c>
    </row>
    <row r="221" spans="1:9" hidden="1" x14ac:dyDescent="0.25">
      <c r="A221" s="5">
        <v>890303093</v>
      </c>
      <c r="B221" s="6" t="s">
        <v>65</v>
      </c>
      <c r="C221" s="6" t="s">
        <v>227</v>
      </c>
      <c r="D221" s="6" t="s">
        <v>226</v>
      </c>
      <c r="E221" s="8">
        <v>193435</v>
      </c>
      <c r="F221" s="9">
        <v>44607</v>
      </c>
      <c r="G221" s="10">
        <v>2022</v>
      </c>
      <c r="H221" s="8">
        <v>193435</v>
      </c>
      <c r="I221" s="8">
        <v>0</v>
      </c>
    </row>
    <row r="222" spans="1:9" hidden="1" x14ac:dyDescent="0.25">
      <c r="A222" s="5">
        <v>890303093</v>
      </c>
      <c r="B222" s="6" t="s">
        <v>65</v>
      </c>
      <c r="C222" s="6" t="s">
        <v>228</v>
      </c>
      <c r="D222" s="6" t="s">
        <v>226</v>
      </c>
      <c r="E222" s="8">
        <v>913976</v>
      </c>
      <c r="F222" s="9">
        <v>44607</v>
      </c>
      <c r="G222" s="10">
        <v>2022</v>
      </c>
      <c r="H222" s="8">
        <v>913976</v>
      </c>
      <c r="I222" s="8">
        <v>0</v>
      </c>
    </row>
    <row r="223" spans="1:9" hidden="1" x14ac:dyDescent="0.25">
      <c r="A223" s="5">
        <v>890303093</v>
      </c>
      <c r="B223" s="6" t="s">
        <v>65</v>
      </c>
      <c r="C223" s="6" t="s">
        <v>229</v>
      </c>
      <c r="D223" s="6" t="s">
        <v>226</v>
      </c>
      <c r="E223" s="8">
        <v>36500</v>
      </c>
      <c r="F223" s="9">
        <v>44607</v>
      </c>
      <c r="G223" s="10">
        <v>2022</v>
      </c>
      <c r="H223" s="8">
        <v>36500</v>
      </c>
      <c r="I223" s="8">
        <v>0</v>
      </c>
    </row>
    <row r="224" spans="1:9" hidden="1" x14ac:dyDescent="0.25">
      <c r="A224" s="5">
        <v>890303093</v>
      </c>
      <c r="B224" s="6" t="s">
        <v>65</v>
      </c>
      <c r="C224" s="6" t="s">
        <v>230</v>
      </c>
      <c r="D224" s="6" t="s">
        <v>231</v>
      </c>
      <c r="E224" s="8">
        <v>6200</v>
      </c>
      <c r="F224" s="9">
        <v>44607</v>
      </c>
      <c r="G224" s="10">
        <v>2022</v>
      </c>
      <c r="H224" s="8">
        <v>6200</v>
      </c>
      <c r="I224" s="8">
        <v>0</v>
      </c>
    </row>
    <row r="225" spans="1:9" hidden="1" x14ac:dyDescent="0.25">
      <c r="A225" s="5">
        <v>890303093</v>
      </c>
      <c r="B225" s="6" t="s">
        <v>65</v>
      </c>
      <c r="C225" s="6" t="s">
        <v>232</v>
      </c>
      <c r="D225" s="6" t="s">
        <v>231</v>
      </c>
      <c r="E225" s="8">
        <v>130400</v>
      </c>
      <c r="F225" s="9">
        <v>44607</v>
      </c>
      <c r="G225" s="10">
        <v>2022</v>
      </c>
      <c r="H225" s="8">
        <v>130400</v>
      </c>
      <c r="I225" s="8">
        <v>0</v>
      </c>
    </row>
    <row r="226" spans="1:9" hidden="1" x14ac:dyDescent="0.25">
      <c r="A226" s="5">
        <v>890303093</v>
      </c>
      <c r="B226" s="6" t="s">
        <v>65</v>
      </c>
      <c r="C226" s="6" t="s">
        <v>233</v>
      </c>
      <c r="D226" s="6" t="s">
        <v>231</v>
      </c>
      <c r="E226" s="8">
        <v>40200</v>
      </c>
      <c r="F226" s="9">
        <v>44607</v>
      </c>
      <c r="G226" s="10">
        <v>2022</v>
      </c>
      <c r="H226" s="8">
        <v>40200</v>
      </c>
      <c r="I226" s="8">
        <v>0</v>
      </c>
    </row>
    <row r="227" spans="1:9" x14ac:dyDescent="0.25">
      <c r="A227" s="5">
        <v>890303093</v>
      </c>
      <c r="B227" s="6" t="s">
        <v>65</v>
      </c>
      <c r="C227" s="6" t="s">
        <v>234</v>
      </c>
      <c r="D227" s="6" t="s">
        <v>231</v>
      </c>
      <c r="E227" s="8">
        <v>27500</v>
      </c>
      <c r="F227" s="9">
        <v>44607</v>
      </c>
      <c r="G227" s="10">
        <v>2022</v>
      </c>
      <c r="H227" s="8">
        <v>0</v>
      </c>
      <c r="I227" s="8">
        <v>27500</v>
      </c>
    </row>
    <row r="228" spans="1:9" x14ac:dyDescent="0.25">
      <c r="A228" s="5">
        <v>890303093</v>
      </c>
      <c r="B228" s="6" t="s">
        <v>65</v>
      </c>
      <c r="C228" s="6" t="s">
        <v>235</v>
      </c>
      <c r="D228" s="6" t="s">
        <v>231</v>
      </c>
      <c r="E228" s="8">
        <v>72600</v>
      </c>
      <c r="F228" s="9">
        <v>44607</v>
      </c>
      <c r="G228" s="10">
        <v>2022</v>
      </c>
      <c r="H228" s="8">
        <v>0</v>
      </c>
      <c r="I228" s="8">
        <v>72600</v>
      </c>
    </row>
    <row r="229" spans="1:9" hidden="1" x14ac:dyDescent="0.25">
      <c r="A229" s="5">
        <v>890303093</v>
      </c>
      <c r="B229" s="6" t="s">
        <v>65</v>
      </c>
      <c r="C229" s="6" t="s">
        <v>236</v>
      </c>
      <c r="D229" s="6" t="s">
        <v>237</v>
      </c>
      <c r="E229" s="8">
        <v>142341</v>
      </c>
      <c r="F229" s="9">
        <v>44607</v>
      </c>
      <c r="G229" s="10">
        <v>2022</v>
      </c>
      <c r="H229" s="8">
        <v>142341</v>
      </c>
      <c r="I229" s="8">
        <v>0</v>
      </c>
    </row>
    <row r="230" spans="1:9" x14ac:dyDescent="0.25">
      <c r="A230" s="5">
        <v>890303093</v>
      </c>
      <c r="B230" s="6" t="s">
        <v>65</v>
      </c>
      <c r="C230" s="6" t="s">
        <v>238</v>
      </c>
      <c r="D230" s="6" t="s">
        <v>239</v>
      </c>
      <c r="E230" s="8">
        <v>110100</v>
      </c>
      <c r="F230" s="9">
        <v>44607</v>
      </c>
      <c r="G230" s="10">
        <v>2022</v>
      </c>
      <c r="H230" s="8">
        <v>0</v>
      </c>
      <c r="I230" s="8">
        <v>110100</v>
      </c>
    </row>
    <row r="231" spans="1:9" hidden="1" x14ac:dyDescent="0.25">
      <c r="A231" s="5">
        <v>890303093</v>
      </c>
      <c r="B231" s="6" t="s">
        <v>65</v>
      </c>
      <c r="C231" s="6" t="s">
        <v>240</v>
      </c>
      <c r="D231" s="6" t="s">
        <v>226</v>
      </c>
      <c r="E231" s="8">
        <v>31400</v>
      </c>
      <c r="F231" s="9">
        <v>44607</v>
      </c>
      <c r="G231" s="10">
        <v>2022</v>
      </c>
      <c r="H231" s="8">
        <v>31400</v>
      </c>
      <c r="I231" s="8">
        <v>0</v>
      </c>
    </row>
    <row r="232" spans="1:9" hidden="1" x14ac:dyDescent="0.25">
      <c r="A232" s="5">
        <v>890303093</v>
      </c>
      <c r="B232" s="6" t="s">
        <v>65</v>
      </c>
      <c r="C232" s="6" t="s">
        <v>241</v>
      </c>
      <c r="D232" s="6" t="s">
        <v>226</v>
      </c>
      <c r="E232" s="8">
        <v>229807</v>
      </c>
      <c r="F232" s="9">
        <v>44607</v>
      </c>
      <c r="G232" s="10">
        <v>2022</v>
      </c>
      <c r="H232" s="8">
        <v>229807</v>
      </c>
      <c r="I232" s="8">
        <v>0</v>
      </c>
    </row>
    <row r="233" spans="1:9" hidden="1" x14ac:dyDescent="0.25">
      <c r="A233" s="5">
        <v>890303093</v>
      </c>
      <c r="B233" s="6" t="s">
        <v>65</v>
      </c>
      <c r="C233" s="6" t="s">
        <v>242</v>
      </c>
      <c r="D233" s="6" t="s">
        <v>243</v>
      </c>
      <c r="E233" s="8">
        <v>5500</v>
      </c>
      <c r="F233" s="9">
        <v>44629</v>
      </c>
      <c r="G233" s="10">
        <v>2022</v>
      </c>
      <c r="H233" s="8">
        <v>5500</v>
      </c>
      <c r="I233" s="8">
        <v>0</v>
      </c>
    </row>
    <row r="234" spans="1:9" hidden="1" x14ac:dyDescent="0.25">
      <c r="A234" s="5">
        <v>890303093</v>
      </c>
      <c r="B234" s="6" t="s">
        <v>65</v>
      </c>
      <c r="C234" s="6" t="s">
        <v>244</v>
      </c>
      <c r="D234" s="6" t="s">
        <v>245</v>
      </c>
      <c r="E234" s="8">
        <v>91183</v>
      </c>
      <c r="F234" s="9">
        <v>44629</v>
      </c>
      <c r="G234" s="10">
        <v>2022</v>
      </c>
      <c r="H234" s="8">
        <v>91183</v>
      </c>
      <c r="I234" s="8">
        <v>0</v>
      </c>
    </row>
    <row r="235" spans="1:9" hidden="1" x14ac:dyDescent="0.25">
      <c r="A235" s="5">
        <v>890303093</v>
      </c>
      <c r="B235" s="6" t="s">
        <v>65</v>
      </c>
      <c r="C235" s="6" t="s">
        <v>246</v>
      </c>
      <c r="D235" s="6" t="s">
        <v>245</v>
      </c>
      <c r="E235" s="8">
        <v>139053</v>
      </c>
      <c r="F235" s="9">
        <v>44629</v>
      </c>
      <c r="G235" s="10">
        <v>2022</v>
      </c>
      <c r="H235" s="8">
        <v>139053</v>
      </c>
      <c r="I235" s="8">
        <v>0</v>
      </c>
    </row>
    <row r="236" spans="1:9" hidden="1" x14ac:dyDescent="0.25">
      <c r="A236" s="5">
        <v>890303093</v>
      </c>
      <c r="B236" s="6" t="s">
        <v>65</v>
      </c>
      <c r="C236" s="6" t="s">
        <v>247</v>
      </c>
      <c r="D236" s="6" t="s">
        <v>245</v>
      </c>
      <c r="E236" s="8">
        <v>60404</v>
      </c>
      <c r="F236" s="9">
        <v>44629</v>
      </c>
      <c r="G236" s="10">
        <v>2022</v>
      </c>
      <c r="H236" s="8">
        <v>60404</v>
      </c>
      <c r="I236" s="8">
        <v>0</v>
      </c>
    </row>
    <row r="237" spans="1:9" hidden="1" x14ac:dyDescent="0.25">
      <c r="A237" s="5">
        <v>890303093</v>
      </c>
      <c r="B237" s="6" t="s">
        <v>65</v>
      </c>
      <c r="C237" s="6" t="s">
        <v>248</v>
      </c>
      <c r="D237" s="6" t="s">
        <v>245</v>
      </c>
      <c r="E237" s="8">
        <v>60720</v>
      </c>
      <c r="F237" s="9">
        <v>44629</v>
      </c>
      <c r="G237" s="10">
        <v>2022</v>
      </c>
      <c r="H237" s="8">
        <v>60720</v>
      </c>
      <c r="I237" s="8">
        <v>0</v>
      </c>
    </row>
    <row r="238" spans="1:9" hidden="1" x14ac:dyDescent="0.25">
      <c r="A238" s="5">
        <v>890303093</v>
      </c>
      <c r="B238" s="6" t="s">
        <v>65</v>
      </c>
      <c r="C238" s="6" t="s">
        <v>249</v>
      </c>
      <c r="D238" s="6" t="s">
        <v>245</v>
      </c>
      <c r="E238" s="8">
        <v>98469</v>
      </c>
      <c r="F238" s="9">
        <v>44629</v>
      </c>
      <c r="G238" s="10">
        <v>2022</v>
      </c>
      <c r="H238" s="8">
        <v>98469</v>
      </c>
      <c r="I238" s="8">
        <v>0</v>
      </c>
    </row>
    <row r="239" spans="1:9" x14ac:dyDescent="0.25">
      <c r="A239" s="5">
        <v>890303093</v>
      </c>
      <c r="B239" s="6" t="s">
        <v>65</v>
      </c>
      <c r="C239" s="6" t="s">
        <v>250</v>
      </c>
      <c r="D239" s="6" t="s">
        <v>251</v>
      </c>
      <c r="E239" s="8">
        <v>99423</v>
      </c>
      <c r="F239" s="9">
        <v>44629</v>
      </c>
      <c r="G239" s="10">
        <v>2022</v>
      </c>
      <c r="H239" s="8">
        <v>0</v>
      </c>
      <c r="I239" s="8">
        <v>99423</v>
      </c>
    </row>
    <row r="240" spans="1:9" hidden="1" x14ac:dyDescent="0.25">
      <c r="A240" s="5">
        <v>890303093</v>
      </c>
      <c r="B240" s="6" t="s">
        <v>65</v>
      </c>
      <c r="C240" s="6" t="s">
        <v>252</v>
      </c>
      <c r="D240" s="6" t="s">
        <v>253</v>
      </c>
      <c r="E240" s="8">
        <v>225199</v>
      </c>
      <c r="F240" s="9">
        <v>44629</v>
      </c>
      <c r="G240" s="10">
        <v>2022</v>
      </c>
      <c r="H240" s="8">
        <v>225199</v>
      </c>
      <c r="I240" s="8">
        <v>0</v>
      </c>
    </row>
    <row r="241" spans="1:9" hidden="1" x14ac:dyDescent="0.25">
      <c r="A241" s="5">
        <v>890303093</v>
      </c>
      <c r="B241" s="6" t="s">
        <v>65</v>
      </c>
      <c r="C241" s="6" t="s">
        <v>254</v>
      </c>
      <c r="D241" s="6" t="s">
        <v>253</v>
      </c>
      <c r="E241" s="8">
        <v>32828</v>
      </c>
      <c r="F241" s="9">
        <v>44629</v>
      </c>
      <c r="G241" s="10">
        <v>2022</v>
      </c>
      <c r="H241" s="8">
        <v>32828</v>
      </c>
      <c r="I241" s="8">
        <v>0</v>
      </c>
    </row>
    <row r="242" spans="1:9" hidden="1" x14ac:dyDescent="0.25">
      <c r="A242" s="5">
        <v>890303093</v>
      </c>
      <c r="B242" s="6" t="s">
        <v>65</v>
      </c>
      <c r="C242" s="6" t="s">
        <v>255</v>
      </c>
      <c r="D242" s="6" t="s">
        <v>253</v>
      </c>
      <c r="E242" s="8">
        <v>21444</v>
      </c>
      <c r="F242" s="9">
        <v>44629</v>
      </c>
      <c r="G242" s="10">
        <v>2022</v>
      </c>
      <c r="H242" s="8">
        <v>21444</v>
      </c>
      <c r="I242" s="8">
        <v>0</v>
      </c>
    </row>
    <row r="243" spans="1:9" hidden="1" x14ac:dyDescent="0.25">
      <c r="A243" s="5">
        <v>890303093</v>
      </c>
      <c r="B243" s="6" t="s">
        <v>65</v>
      </c>
      <c r="C243" s="6" t="s">
        <v>256</v>
      </c>
      <c r="D243" s="6" t="s">
        <v>257</v>
      </c>
      <c r="E243" s="8">
        <v>143953</v>
      </c>
      <c r="F243" s="9">
        <v>44629</v>
      </c>
      <c r="G243" s="10">
        <v>2022</v>
      </c>
      <c r="H243" s="17">
        <v>143953</v>
      </c>
      <c r="I243" s="8">
        <v>0</v>
      </c>
    </row>
    <row r="244" spans="1:9" hidden="1" x14ac:dyDescent="0.25">
      <c r="A244" s="5">
        <v>890303093</v>
      </c>
      <c r="B244" s="6" t="s">
        <v>65</v>
      </c>
      <c r="C244" s="6" t="s">
        <v>258</v>
      </c>
      <c r="D244" s="6" t="s">
        <v>257</v>
      </c>
      <c r="E244" s="8">
        <v>203237</v>
      </c>
      <c r="F244" s="9">
        <v>44629</v>
      </c>
      <c r="G244" s="10">
        <v>2022</v>
      </c>
      <c r="H244" s="8">
        <v>203237</v>
      </c>
      <c r="I244" s="8">
        <v>0</v>
      </c>
    </row>
    <row r="245" spans="1:9" hidden="1" x14ac:dyDescent="0.25">
      <c r="A245" s="5">
        <v>890303093</v>
      </c>
      <c r="B245" s="6" t="s">
        <v>65</v>
      </c>
      <c r="C245" s="6" t="s">
        <v>259</v>
      </c>
      <c r="D245" s="6" t="s">
        <v>257</v>
      </c>
      <c r="E245" s="8">
        <v>167751</v>
      </c>
      <c r="F245" s="9">
        <v>44629</v>
      </c>
      <c r="G245" s="10">
        <v>2022</v>
      </c>
      <c r="H245" s="8">
        <v>167751</v>
      </c>
      <c r="I245" s="8">
        <v>0</v>
      </c>
    </row>
    <row r="246" spans="1:9" hidden="1" x14ac:dyDescent="0.25">
      <c r="A246" s="5">
        <v>890303093</v>
      </c>
      <c r="B246" s="6" t="s">
        <v>65</v>
      </c>
      <c r="C246" s="6" t="s">
        <v>260</v>
      </c>
      <c r="D246" s="6" t="s">
        <v>261</v>
      </c>
      <c r="E246" s="8">
        <v>5500</v>
      </c>
      <c r="F246" s="9">
        <v>44629</v>
      </c>
      <c r="G246" s="10">
        <v>2022</v>
      </c>
      <c r="H246" s="8">
        <v>5500</v>
      </c>
      <c r="I246" s="8">
        <v>0</v>
      </c>
    </row>
    <row r="247" spans="1:9" hidden="1" x14ac:dyDescent="0.25">
      <c r="A247" s="5">
        <v>890303093</v>
      </c>
      <c r="B247" s="6" t="s">
        <v>65</v>
      </c>
      <c r="C247" s="6" t="s">
        <v>262</v>
      </c>
      <c r="D247" s="6" t="s">
        <v>261</v>
      </c>
      <c r="E247" s="8">
        <v>5500</v>
      </c>
      <c r="F247" s="9">
        <v>44629</v>
      </c>
      <c r="G247" s="10">
        <v>2022</v>
      </c>
      <c r="H247" s="8">
        <v>5500</v>
      </c>
      <c r="I247" s="8">
        <v>0</v>
      </c>
    </row>
    <row r="248" spans="1:9" hidden="1" x14ac:dyDescent="0.25">
      <c r="A248" s="5">
        <v>890303093</v>
      </c>
      <c r="B248" s="6" t="s">
        <v>65</v>
      </c>
      <c r="C248" s="6" t="s">
        <v>263</v>
      </c>
      <c r="D248" s="6" t="s">
        <v>261</v>
      </c>
      <c r="E248" s="8">
        <v>5486</v>
      </c>
      <c r="F248" s="9">
        <v>44629</v>
      </c>
      <c r="G248" s="10">
        <v>2022</v>
      </c>
      <c r="H248" s="8">
        <v>5486</v>
      </c>
      <c r="I248" s="8">
        <v>0</v>
      </c>
    </row>
    <row r="249" spans="1:9" hidden="1" x14ac:dyDescent="0.25">
      <c r="A249" s="5">
        <v>890303093</v>
      </c>
      <c r="B249" s="6" t="s">
        <v>65</v>
      </c>
      <c r="C249" s="6" t="s">
        <v>264</v>
      </c>
      <c r="D249" s="6" t="s">
        <v>261</v>
      </c>
      <c r="E249" s="8">
        <v>5486</v>
      </c>
      <c r="F249" s="9">
        <v>44629</v>
      </c>
      <c r="G249" s="10">
        <v>2022</v>
      </c>
      <c r="H249" s="8">
        <v>5486</v>
      </c>
      <c r="I249" s="8">
        <v>0</v>
      </c>
    </row>
    <row r="250" spans="1:9" hidden="1" x14ac:dyDescent="0.25">
      <c r="A250" s="5">
        <v>890303093</v>
      </c>
      <c r="B250" s="6" t="s">
        <v>65</v>
      </c>
      <c r="C250" s="6" t="s">
        <v>265</v>
      </c>
      <c r="D250" s="6" t="s">
        <v>266</v>
      </c>
      <c r="E250" s="8">
        <v>22000</v>
      </c>
      <c r="F250" s="9">
        <v>44629</v>
      </c>
      <c r="G250" s="10">
        <v>2022</v>
      </c>
      <c r="H250" s="8">
        <v>22000</v>
      </c>
      <c r="I250" s="8">
        <v>0</v>
      </c>
    </row>
    <row r="251" spans="1:9" hidden="1" x14ac:dyDescent="0.25">
      <c r="A251" s="5">
        <v>890303093</v>
      </c>
      <c r="B251" s="6" t="s">
        <v>65</v>
      </c>
      <c r="C251" s="6" t="s">
        <v>267</v>
      </c>
      <c r="D251" s="6" t="s">
        <v>266</v>
      </c>
      <c r="E251" s="8">
        <v>5486</v>
      </c>
      <c r="F251" s="9">
        <v>44629</v>
      </c>
      <c r="G251" s="10">
        <v>2022</v>
      </c>
      <c r="H251" s="17">
        <v>5486</v>
      </c>
      <c r="I251" s="8">
        <v>0</v>
      </c>
    </row>
    <row r="252" spans="1:9" hidden="1" x14ac:dyDescent="0.25">
      <c r="A252" s="5">
        <v>890303093</v>
      </c>
      <c r="B252" s="6" t="s">
        <v>65</v>
      </c>
      <c r="C252" s="6" t="s">
        <v>268</v>
      </c>
      <c r="D252" s="6" t="s">
        <v>266</v>
      </c>
      <c r="E252" s="8">
        <v>5589</v>
      </c>
      <c r="F252" s="9">
        <v>44629</v>
      </c>
      <c r="G252" s="10">
        <v>2022</v>
      </c>
      <c r="H252" s="17">
        <v>5589</v>
      </c>
      <c r="I252" s="8">
        <v>0</v>
      </c>
    </row>
    <row r="253" spans="1:9" hidden="1" x14ac:dyDescent="0.25">
      <c r="A253" s="5">
        <v>890303093</v>
      </c>
      <c r="B253" s="6" t="s">
        <v>65</v>
      </c>
      <c r="C253" s="6" t="s">
        <v>269</v>
      </c>
      <c r="D253" s="6" t="s">
        <v>270</v>
      </c>
      <c r="E253" s="8">
        <v>244467</v>
      </c>
      <c r="F253" s="9">
        <v>44629</v>
      </c>
      <c r="G253" s="10">
        <v>2022</v>
      </c>
      <c r="H253" s="8">
        <v>244467</v>
      </c>
      <c r="I253" s="8">
        <v>0</v>
      </c>
    </row>
    <row r="254" spans="1:9" hidden="1" x14ac:dyDescent="0.25">
      <c r="A254" s="5">
        <v>890303093</v>
      </c>
      <c r="B254" s="6" t="s">
        <v>65</v>
      </c>
      <c r="C254" s="6" t="s">
        <v>271</v>
      </c>
      <c r="D254" s="6" t="s">
        <v>270</v>
      </c>
      <c r="E254" s="8">
        <v>148100</v>
      </c>
      <c r="F254" s="9">
        <v>44629</v>
      </c>
      <c r="G254" s="10">
        <v>2022</v>
      </c>
      <c r="H254" s="8">
        <v>148100</v>
      </c>
      <c r="I254" s="8">
        <v>0</v>
      </c>
    </row>
    <row r="255" spans="1:9" hidden="1" x14ac:dyDescent="0.25">
      <c r="A255" s="5">
        <v>890303093</v>
      </c>
      <c r="B255" s="6" t="s">
        <v>65</v>
      </c>
      <c r="C255" s="6" t="s">
        <v>272</v>
      </c>
      <c r="D255" s="6" t="s">
        <v>270</v>
      </c>
      <c r="E255" s="8">
        <v>159259</v>
      </c>
      <c r="F255" s="9">
        <v>44629</v>
      </c>
      <c r="G255" s="10">
        <v>2022</v>
      </c>
      <c r="H255" s="8">
        <v>159259</v>
      </c>
      <c r="I255" s="8">
        <v>0</v>
      </c>
    </row>
    <row r="256" spans="1:9" hidden="1" x14ac:dyDescent="0.25">
      <c r="A256" s="5">
        <v>890303093</v>
      </c>
      <c r="B256" s="6" t="s">
        <v>65</v>
      </c>
      <c r="C256" s="6" t="s">
        <v>273</v>
      </c>
      <c r="D256" s="6" t="s">
        <v>270</v>
      </c>
      <c r="E256" s="8">
        <v>215035</v>
      </c>
      <c r="F256" s="9">
        <v>44629</v>
      </c>
      <c r="G256" s="10">
        <v>2022</v>
      </c>
      <c r="H256" s="8">
        <v>215035</v>
      </c>
      <c r="I256" s="8">
        <v>0</v>
      </c>
    </row>
    <row r="257" spans="1:9" hidden="1" x14ac:dyDescent="0.25">
      <c r="A257" s="5">
        <v>890303093</v>
      </c>
      <c r="B257" s="6" t="s">
        <v>65</v>
      </c>
      <c r="C257" s="6" t="s">
        <v>274</v>
      </c>
      <c r="D257" s="6" t="s">
        <v>270</v>
      </c>
      <c r="E257" s="8">
        <v>70131</v>
      </c>
      <c r="F257" s="9">
        <v>44629</v>
      </c>
      <c r="G257" s="10">
        <v>2022</v>
      </c>
      <c r="H257" s="17">
        <v>70131</v>
      </c>
      <c r="I257" s="8">
        <v>0</v>
      </c>
    </row>
    <row r="258" spans="1:9" hidden="1" x14ac:dyDescent="0.25">
      <c r="A258" s="5">
        <v>890303093</v>
      </c>
      <c r="B258" s="6" t="s">
        <v>65</v>
      </c>
      <c r="C258" s="6" t="s">
        <v>221</v>
      </c>
      <c r="D258" s="6" t="s">
        <v>275</v>
      </c>
      <c r="E258" s="8">
        <v>5500</v>
      </c>
      <c r="F258" s="9">
        <v>44629</v>
      </c>
      <c r="G258" s="10">
        <v>2022</v>
      </c>
      <c r="H258" s="17">
        <v>5500</v>
      </c>
      <c r="I258" s="8">
        <v>0</v>
      </c>
    </row>
    <row r="259" spans="1:9" hidden="1" x14ac:dyDescent="0.25">
      <c r="A259" s="5">
        <v>890303093</v>
      </c>
      <c r="B259" s="6" t="s">
        <v>65</v>
      </c>
      <c r="C259" s="6" t="s">
        <v>218</v>
      </c>
      <c r="D259" s="6" t="s">
        <v>276</v>
      </c>
      <c r="E259" s="8">
        <v>36300</v>
      </c>
      <c r="F259" s="9">
        <v>44629</v>
      </c>
      <c r="G259" s="10">
        <v>2022</v>
      </c>
      <c r="H259" s="8">
        <v>36300</v>
      </c>
      <c r="I259" s="8">
        <v>0</v>
      </c>
    </row>
    <row r="260" spans="1:9" hidden="1" x14ac:dyDescent="0.25">
      <c r="A260" s="5">
        <v>890303093</v>
      </c>
      <c r="B260" s="6" t="s">
        <v>65</v>
      </c>
      <c r="C260" s="6" t="s">
        <v>220</v>
      </c>
      <c r="D260" s="6" t="s">
        <v>277</v>
      </c>
      <c r="E260" s="8">
        <v>138395</v>
      </c>
      <c r="F260" s="9">
        <v>44629</v>
      </c>
      <c r="G260" s="10">
        <v>2022</v>
      </c>
      <c r="H260" s="17">
        <v>138395</v>
      </c>
      <c r="I260" s="8">
        <v>0</v>
      </c>
    </row>
    <row r="261" spans="1:9" hidden="1" x14ac:dyDescent="0.25">
      <c r="A261" s="5">
        <v>890303093</v>
      </c>
      <c r="B261" s="6" t="s">
        <v>65</v>
      </c>
      <c r="C261" s="6" t="s">
        <v>219</v>
      </c>
      <c r="D261" s="6" t="s">
        <v>276</v>
      </c>
      <c r="E261" s="8">
        <v>5500</v>
      </c>
      <c r="F261" s="9">
        <v>44629</v>
      </c>
      <c r="G261" s="10">
        <v>2022</v>
      </c>
      <c r="H261" s="17">
        <v>5500</v>
      </c>
      <c r="I261" s="8">
        <v>0</v>
      </c>
    </row>
    <row r="262" spans="1:9" hidden="1" x14ac:dyDescent="0.25">
      <c r="A262" s="5">
        <v>890303093</v>
      </c>
      <c r="B262" s="6" t="s">
        <v>65</v>
      </c>
      <c r="C262" s="6" t="s">
        <v>278</v>
      </c>
      <c r="D262" s="6" t="s">
        <v>279</v>
      </c>
      <c r="E262" s="8">
        <v>5486</v>
      </c>
      <c r="F262" s="9">
        <v>44567</v>
      </c>
      <c r="G262" s="10">
        <v>2022</v>
      </c>
      <c r="H262" s="8">
        <v>5486</v>
      </c>
      <c r="I262" s="8">
        <v>0</v>
      </c>
    </row>
    <row r="263" spans="1:9" x14ac:dyDescent="0.25">
      <c r="A263" s="5">
        <v>890303093</v>
      </c>
      <c r="B263" s="6" t="s">
        <v>65</v>
      </c>
      <c r="C263" s="6" t="s">
        <v>280</v>
      </c>
      <c r="D263" s="6" t="s">
        <v>279</v>
      </c>
      <c r="E263" s="8">
        <v>16500</v>
      </c>
      <c r="F263" s="9">
        <v>44567</v>
      </c>
      <c r="G263" s="10">
        <v>2022</v>
      </c>
      <c r="H263" s="8">
        <v>0</v>
      </c>
      <c r="I263" s="8">
        <v>16500</v>
      </c>
    </row>
    <row r="264" spans="1:9" x14ac:dyDescent="0.25">
      <c r="A264" s="5">
        <v>890303093</v>
      </c>
      <c r="B264" s="6" t="s">
        <v>65</v>
      </c>
      <c r="C264" s="6" t="s">
        <v>281</v>
      </c>
      <c r="D264" s="6" t="s">
        <v>279</v>
      </c>
      <c r="E264" s="8">
        <v>5500</v>
      </c>
      <c r="F264" s="9">
        <v>44567</v>
      </c>
      <c r="G264" s="10">
        <v>2022</v>
      </c>
      <c r="H264" s="8">
        <v>0</v>
      </c>
      <c r="I264" s="8">
        <v>5500</v>
      </c>
    </row>
    <row r="265" spans="1:9" hidden="1" x14ac:dyDescent="0.25">
      <c r="A265" s="5">
        <v>890303093</v>
      </c>
      <c r="B265" s="6" t="s">
        <v>65</v>
      </c>
      <c r="C265" s="6" t="s">
        <v>282</v>
      </c>
      <c r="D265" s="6" t="s">
        <v>283</v>
      </c>
      <c r="E265" s="8">
        <v>181392</v>
      </c>
      <c r="F265" s="9">
        <v>44622</v>
      </c>
      <c r="G265" s="10">
        <v>2022</v>
      </c>
      <c r="H265" s="8">
        <v>181392</v>
      </c>
      <c r="I265" s="8">
        <v>0</v>
      </c>
    </row>
    <row r="266" spans="1:9" hidden="1" x14ac:dyDescent="0.25">
      <c r="A266" s="5">
        <v>890303093</v>
      </c>
      <c r="B266" s="6" t="s">
        <v>65</v>
      </c>
      <c r="C266" s="6" t="s">
        <v>284</v>
      </c>
      <c r="D266" s="6" t="s">
        <v>279</v>
      </c>
      <c r="E266" s="8">
        <v>5500</v>
      </c>
      <c r="F266" s="9">
        <v>44567</v>
      </c>
      <c r="G266" s="10">
        <v>2022</v>
      </c>
      <c r="H266" s="8">
        <v>5500</v>
      </c>
      <c r="I266" s="8">
        <v>0</v>
      </c>
    </row>
    <row r="267" spans="1:9" hidden="1" x14ac:dyDescent="0.25">
      <c r="A267" s="5">
        <v>890303093</v>
      </c>
      <c r="B267" s="6" t="s">
        <v>65</v>
      </c>
      <c r="C267" s="6" t="s">
        <v>285</v>
      </c>
      <c r="D267" s="6" t="s">
        <v>279</v>
      </c>
      <c r="E267" s="8">
        <v>5500</v>
      </c>
      <c r="F267" s="9">
        <v>44567</v>
      </c>
      <c r="G267" s="10">
        <v>2022</v>
      </c>
      <c r="H267" s="8">
        <v>5500</v>
      </c>
      <c r="I267" s="8">
        <v>0</v>
      </c>
    </row>
    <row r="268" spans="1:9" hidden="1" x14ac:dyDescent="0.25">
      <c r="A268" s="5">
        <v>890303093</v>
      </c>
      <c r="B268" s="6" t="s">
        <v>65</v>
      </c>
      <c r="C268" s="6" t="s">
        <v>286</v>
      </c>
      <c r="D268" s="6" t="s">
        <v>287</v>
      </c>
      <c r="E268" s="8">
        <v>134707</v>
      </c>
      <c r="F268" s="9">
        <v>44567</v>
      </c>
      <c r="G268" s="10">
        <v>2022</v>
      </c>
      <c r="H268" s="8">
        <v>134707</v>
      </c>
      <c r="I268" s="8">
        <v>0</v>
      </c>
    </row>
    <row r="269" spans="1:9" hidden="1" x14ac:dyDescent="0.25">
      <c r="A269" s="5">
        <v>890303093</v>
      </c>
      <c r="B269" s="6" t="s">
        <v>65</v>
      </c>
      <c r="C269" s="6" t="s">
        <v>288</v>
      </c>
      <c r="D269" s="6" t="s">
        <v>287</v>
      </c>
      <c r="E269" s="8">
        <v>69516</v>
      </c>
      <c r="F269" s="9">
        <v>44567</v>
      </c>
      <c r="G269" s="10">
        <v>2022</v>
      </c>
      <c r="H269" s="8">
        <v>69516</v>
      </c>
      <c r="I269" s="8">
        <v>0</v>
      </c>
    </row>
    <row r="270" spans="1:9" hidden="1" x14ac:dyDescent="0.25">
      <c r="A270" s="5">
        <v>890303093</v>
      </c>
      <c r="B270" s="6" t="s">
        <v>65</v>
      </c>
      <c r="C270" s="6" t="s">
        <v>289</v>
      </c>
      <c r="D270" s="6" t="s">
        <v>287</v>
      </c>
      <c r="E270" s="8">
        <v>488257</v>
      </c>
      <c r="F270" s="9">
        <v>44567</v>
      </c>
      <c r="G270" s="10">
        <v>2022</v>
      </c>
      <c r="H270" s="8">
        <v>488257</v>
      </c>
      <c r="I270" s="8">
        <v>0</v>
      </c>
    </row>
    <row r="271" spans="1:9" x14ac:dyDescent="0.25">
      <c r="A271" s="5">
        <v>890303093</v>
      </c>
      <c r="B271" s="6" t="s">
        <v>65</v>
      </c>
      <c r="C271" s="6" t="s">
        <v>290</v>
      </c>
      <c r="D271" s="6" t="s">
        <v>287</v>
      </c>
      <c r="E271" s="8">
        <v>81188</v>
      </c>
      <c r="F271" s="9">
        <v>44567</v>
      </c>
      <c r="G271" s="10">
        <v>2022</v>
      </c>
      <c r="H271" s="8">
        <v>0</v>
      </c>
      <c r="I271" s="8">
        <v>81188</v>
      </c>
    </row>
    <row r="272" spans="1:9" hidden="1" x14ac:dyDescent="0.25">
      <c r="A272" s="5">
        <v>890303093</v>
      </c>
      <c r="B272" s="6" t="s">
        <v>65</v>
      </c>
      <c r="C272" s="6" t="s">
        <v>291</v>
      </c>
      <c r="D272" s="6" t="s">
        <v>287</v>
      </c>
      <c r="E272" s="8">
        <v>133076</v>
      </c>
      <c r="F272" s="9">
        <v>44567</v>
      </c>
      <c r="G272" s="10">
        <v>2022</v>
      </c>
      <c r="H272" s="8">
        <v>133076</v>
      </c>
      <c r="I272" s="8">
        <v>0</v>
      </c>
    </row>
    <row r="273" spans="1:9" hidden="1" x14ac:dyDescent="0.25">
      <c r="A273" s="5">
        <v>890303093</v>
      </c>
      <c r="B273" s="6" t="s">
        <v>65</v>
      </c>
      <c r="C273" s="6" t="s">
        <v>292</v>
      </c>
      <c r="D273" s="6" t="s">
        <v>287</v>
      </c>
      <c r="E273" s="8">
        <v>286969</v>
      </c>
      <c r="F273" s="9">
        <v>44567</v>
      </c>
      <c r="G273" s="10">
        <v>2022</v>
      </c>
      <c r="H273" s="8">
        <v>286969</v>
      </c>
      <c r="I273" s="8">
        <v>0</v>
      </c>
    </row>
    <row r="274" spans="1:9" hidden="1" x14ac:dyDescent="0.25">
      <c r="A274" s="5">
        <v>890303093</v>
      </c>
      <c r="B274" s="6" t="s">
        <v>65</v>
      </c>
      <c r="C274" s="6" t="s">
        <v>293</v>
      </c>
      <c r="D274" s="6" t="s">
        <v>287</v>
      </c>
      <c r="E274" s="8">
        <v>77048</v>
      </c>
      <c r="F274" s="9">
        <v>44567</v>
      </c>
      <c r="G274" s="10">
        <v>2022</v>
      </c>
      <c r="H274" s="8">
        <v>77048</v>
      </c>
      <c r="I274" s="8">
        <v>0</v>
      </c>
    </row>
    <row r="275" spans="1:9" hidden="1" x14ac:dyDescent="0.25">
      <c r="A275" s="5">
        <v>890303093</v>
      </c>
      <c r="B275" s="6" t="s">
        <v>65</v>
      </c>
      <c r="C275" s="6" t="s">
        <v>214</v>
      </c>
      <c r="D275" s="6" t="s">
        <v>294</v>
      </c>
      <c r="E275" s="8">
        <v>35100</v>
      </c>
      <c r="F275" s="9">
        <v>44567</v>
      </c>
      <c r="G275" s="10">
        <v>2022</v>
      </c>
      <c r="H275" s="8">
        <v>35100</v>
      </c>
      <c r="I275" s="8">
        <v>0</v>
      </c>
    </row>
    <row r="276" spans="1:9" hidden="1" x14ac:dyDescent="0.25">
      <c r="A276" s="5">
        <v>890303093</v>
      </c>
      <c r="B276" s="6" t="s">
        <v>65</v>
      </c>
      <c r="C276" s="6" t="s">
        <v>215</v>
      </c>
      <c r="D276" s="6" t="s">
        <v>294</v>
      </c>
      <c r="E276" s="8">
        <v>31600</v>
      </c>
      <c r="F276" s="9">
        <v>44567</v>
      </c>
      <c r="G276" s="10">
        <v>2022</v>
      </c>
      <c r="H276" s="8">
        <v>31600</v>
      </c>
      <c r="I276" s="8">
        <v>0</v>
      </c>
    </row>
    <row r="277" spans="1:9" hidden="1" x14ac:dyDescent="0.25">
      <c r="A277" s="5">
        <v>890303093</v>
      </c>
      <c r="B277" s="6" t="s">
        <v>65</v>
      </c>
      <c r="C277" s="6" t="s">
        <v>216</v>
      </c>
      <c r="D277" s="6" t="s">
        <v>294</v>
      </c>
      <c r="E277" s="8">
        <v>169378</v>
      </c>
      <c r="F277" s="9">
        <v>44567</v>
      </c>
      <c r="G277" s="10">
        <v>2022</v>
      </c>
      <c r="H277" s="8">
        <v>169378</v>
      </c>
      <c r="I277" s="8">
        <v>0</v>
      </c>
    </row>
    <row r="278" spans="1:9" hidden="1" x14ac:dyDescent="0.25">
      <c r="A278" s="5">
        <v>890303093</v>
      </c>
      <c r="B278" s="6" t="s">
        <v>65</v>
      </c>
      <c r="C278" s="6" t="s">
        <v>217</v>
      </c>
      <c r="D278" s="6" t="s">
        <v>294</v>
      </c>
      <c r="E278" s="8">
        <v>158689</v>
      </c>
      <c r="F278" s="9">
        <v>44567</v>
      </c>
      <c r="G278" s="10">
        <v>2022</v>
      </c>
      <c r="H278" s="8">
        <v>158689</v>
      </c>
      <c r="I278" s="8">
        <v>0</v>
      </c>
    </row>
    <row r="279" spans="1:9" hidden="1" x14ac:dyDescent="0.25">
      <c r="A279" s="5">
        <v>890303093</v>
      </c>
      <c r="B279" s="6" t="s">
        <v>65</v>
      </c>
      <c r="C279" s="6" t="s">
        <v>295</v>
      </c>
      <c r="D279" s="6" t="s">
        <v>296</v>
      </c>
      <c r="E279" s="8">
        <v>6100</v>
      </c>
      <c r="F279" s="9">
        <v>44671</v>
      </c>
      <c r="G279" s="10">
        <v>2022</v>
      </c>
      <c r="H279" s="8">
        <v>6100</v>
      </c>
      <c r="I279" s="8">
        <v>0</v>
      </c>
    </row>
    <row r="280" spans="1:9" hidden="1" x14ac:dyDescent="0.25">
      <c r="A280" s="5">
        <v>890303093</v>
      </c>
      <c r="B280" s="6" t="s">
        <v>65</v>
      </c>
      <c r="C280" s="6" t="s">
        <v>297</v>
      </c>
      <c r="D280" s="6" t="s">
        <v>296</v>
      </c>
      <c r="E280" s="8">
        <v>24400</v>
      </c>
      <c r="F280" s="9">
        <v>44671</v>
      </c>
      <c r="G280" s="10">
        <v>2022</v>
      </c>
      <c r="H280" s="8">
        <v>24400</v>
      </c>
      <c r="I280" s="8">
        <v>0</v>
      </c>
    </row>
    <row r="281" spans="1:9" x14ac:dyDescent="0.25">
      <c r="A281" s="5">
        <v>890303093</v>
      </c>
      <c r="B281" s="6" t="s">
        <v>65</v>
      </c>
      <c r="C281" s="6" t="s">
        <v>298</v>
      </c>
      <c r="D281" s="6" t="s">
        <v>299</v>
      </c>
      <c r="E281" s="8">
        <v>174874</v>
      </c>
      <c r="F281" s="9">
        <v>44671</v>
      </c>
      <c r="G281" s="10">
        <v>2022</v>
      </c>
      <c r="H281" s="8">
        <v>0</v>
      </c>
      <c r="I281" s="8">
        <v>174874</v>
      </c>
    </row>
    <row r="282" spans="1:9" x14ac:dyDescent="0.25">
      <c r="A282" s="5">
        <v>890303093</v>
      </c>
      <c r="B282" s="6" t="s">
        <v>65</v>
      </c>
      <c r="C282" s="6" t="s">
        <v>300</v>
      </c>
      <c r="D282" s="6" t="s">
        <v>299</v>
      </c>
      <c r="E282" s="8">
        <v>36500</v>
      </c>
      <c r="F282" s="9">
        <v>44671</v>
      </c>
      <c r="G282" s="10">
        <v>2022</v>
      </c>
      <c r="H282" s="8">
        <v>0</v>
      </c>
      <c r="I282" s="8">
        <v>36500</v>
      </c>
    </row>
    <row r="283" spans="1:9" hidden="1" x14ac:dyDescent="0.25">
      <c r="A283" s="5">
        <v>890303093</v>
      </c>
      <c r="B283" s="6" t="s">
        <v>65</v>
      </c>
      <c r="C283" s="6" t="s">
        <v>301</v>
      </c>
      <c r="D283" s="6" t="s">
        <v>299</v>
      </c>
      <c r="E283" s="8">
        <v>190902</v>
      </c>
      <c r="F283" s="9">
        <v>44671</v>
      </c>
      <c r="G283" s="10">
        <v>2022</v>
      </c>
      <c r="H283" s="8">
        <v>190902</v>
      </c>
      <c r="I283" s="8">
        <v>0</v>
      </c>
    </row>
    <row r="284" spans="1:9" x14ac:dyDescent="0.25">
      <c r="A284" s="5">
        <v>890303093</v>
      </c>
      <c r="B284" s="6" t="s">
        <v>65</v>
      </c>
      <c r="C284" s="6" t="s">
        <v>302</v>
      </c>
      <c r="D284" s="6" t="s">
        <v>303</v>
      </c>
      <c r="E284" s="8">
        <v>45000</v>
      </c>
      <c r="F284" s="9">
        <v>44671</v>
      </c>
      <c r="G284" s="10">
        <v>2022</v>
      </c>
      <c r="H284" s="8">
        <v>0</v>
      </c>
      <c r="I284" s="8">
        <v>45000</v>
      </c>
    </row>
    <row r="285" spans="1:9" x14ac:dyDescent="0.25">
      <c r="A285" s="5">
        <v>890303093</v>
      </c>
      <c r="B285" s="6" t="s">
        <v>65</v>
      </c>
      <c r="C285" s="6" t="s">
        <v>304</v>
      </c>
      <c r="D285" s="6" t="s">
        <v>303</v>
      </c>
      <c r="E285" s="8">
        <v>45000</v>
      </c>
      <c r="F285" s="9">
        <v>44671</v>
      </c>
      <c r="G285" s="10">
        <v>2022</v>
      </c>
      <c r="H285" s="8">
        <v>0</v>
      </c>
      <c r="I285" s="8">
        <v>45000</v>
      </c>
    </row>
    <row r="286" spans="1:9" hidden="1" x14ac:dyDescent="0.25">
      <c r="A286" s="5">
        <v>890303093</v>
      </c>
      <c r="B286" s="6" t="s">
        <v>65</v>
      </c>
      <c r="C286" s="6" t="s">
        <v>305</v>
      </c>
      <c r="D286" s="6" t="s">
        <v>303</v>
      </c>
      <c r="E286" s="8">
        <v>316161</v>
      </c>
      <c r="F286" s="9">
        <v>44671</v>
      </c>
      <c r="G286" s="10">
        <v>2022</v>
      </c>
      <c r="H286" s="8">
        <v>316161</v>
      </c>
      <c r="I286" s="8">
        <v>0</v>
      </c>
    </row>
    <row r="287" spans="1:9" x14ac:dyDescent="0.25">
      <c r="A287" s="5">
        <v>890303093</v>
      </c>
      <c r="B287" s="6" t="s">
        <v>65</v>
      </c>
      <c r="C287" s="6" t="s">
        <v>306</v>
      </c>
      <c r="D287" s="6" t="s">
        <v>307</v>
      </c>
      <c r="E287" s="8">
        <v>65700</v>
      </c>
      <c r="F287" s="9">
        <v>44671</v>
      </c>
      <c r="G287" s="10">
        <v>2022</v>
      </c>
      <c r="H287" s="8">
        <v>0</v>
      </c>
      <c r="I287" s="8">
        <v>65700</v>
      </c>
    </row>
    <row r="288" spans="1:9" x14ac:dyDescent="0.25">
      <c r="A288" s="5">
        <v>890303093</v>
      </c>
      <c r="B288" s="6" t="s">
        <v>65</v>
      </c>
      <c r="C288" s="6" t="s">
        <v>308</v>
      </c>
      <c r="D288" s="6" t="s">
        <v>307</v>
      </c>
      <c r="E288" s="8">
        <v>67873</v>
      </c>
      <c r="F288" s="9">
        <v>44671</v>
      </c>
      <c r="G288" s="10">
        <v>2022</v>
      </c>
      <c r="H288" s="8">
        <v>0</v>
      </c>
      <c r="I288" s="8">
        <v>67873</v>
      </c>
    </row>
    <row r="289" spans="1:9" hidden="1" x14ac:dyDescent="0.25">
      <c r="A289" s="5">
        <v>890303093</v>
      </c>
      <c r="B289" s="6" t="s">
        <v>65</v>
      </c>
      <c r="C289" s="6" t="s">
        <v>309</v>
      </c>
      <c r="D289" s="6" t="s">
        <v>310</v>
      </c>
      <c r="E289" s="8">
        <v>133995</v>
      </c>
      <c r="F289" s="9">
        <v>44713</v>
      </c>
      <c r="G289" s="10">
        <v>2022</v>
      </c>
      <c r="H289" s="8">
        <v>133995</v>
      </c>
      <c r="I289" s="8">
        <v>0</v>
      </c>
    </row>
    <row r="290" spans="1:9" hidden="1" x14ac:dyDescent="0.25">
      <c r="A290" s="5">
        <v>890303093</v>
      </c>
      <c r="B290" s="6" t="s">
        <v>65</v>
      </c>
      <c r="C290" s="6" t="s">
        <v>311</v>
      </c>
      <c r="D290" s="6" t="s">
        <v>310</v>
      </c>
      <c r="E290" s="8">
        <v>114146</v>
      </c>
      <c r="F290" s="9">
        <v>44713</v>
      </c>
      <c r="G290" s="10">
        <v>2022</v>
      </c>
      <c r="H290" s="8">
        <v>114146</v>
      </c>
      <c r="I290" s="8">
        <v>0</v>
      </c>
    </row>
    <row r="291" spans="1:9" hidden="1" x14ac:dyDescent="0.25">
      <c r="A291" s="5">
        <v>890303093</v>
      </c>
      <c r="B291" s="6" t="s">
        <v>65</v>
      </c>
      <c r="C291" s="6" t="s">
        <v>312</v>
      </c>
      <c r="D291" s="6" t="s">
        <v>310</v>
      </c>
      <c r="E291" s="8">
        <v>92756</v>
      </c>
      <c r="F291" s="9">
        <v>44713</v>
      </c>
      <c r="G291" s="10">
        <v>2022</v>
      </c>
      <c r="H291" s="8">
        <v>92756</v>
      </c>
      <c r="I291" s="8">
        <v>0</v>
      </c>
    </row>
    <row r="292" spans="1:9" hidden="1" x14ac:dyDescent="0.25">
      <c r="A292" s="5">
        <v>890303093</v>
      </c>
      <c r="B292" s="6" t="s">
        <v>65</v>
      </c>
      <c r="C292" s="6" t="s">
        <v>313</v>
      </c>
      <c r="D292" s="6" t="s">
        <v>314</v>
      </c>
      <c r="E292" s="8">
        <v>209938</v>
      </c>
      <c r="F292" s="9">
        <v>44713</v>
      </c>
      <c r="G292" s="10">
        <v>2022</v>
      </c>
      <c r="H292" s="8">
        <v>209938</v>
      </c>
      <c r="I292" s="8">
        <v>0</v>
      </c>
    </row>
    <row r="293" spans="1:9" hidden="1" x14ac:dyDescent="0.25">
      <c r="A293" s="5">
        <v>890303093</v>
      </c>
      <c r="B293" s="6" t="s">
        <v>65</v>
      </c>
      <c r="C293" s="6" t="s">
        <v>315</v>
      </c>
      <c r="D293" s="6" t="s">
        <v>314</v>
      </c>
      <c r="E293" s="8">
        <v>225487</v>
      </c>
      <c r="F293" s="9">
        <v>44713</v>
      </c>
      <c r="G293" s="10">
        <v>2022</v>
      </c>
      <c r="H293" s="8">
        <v>225487</v>
      </c>
      <c r="I293" s="8">
        <v>0</v>
      </c>
    </row>
    <row r="294" spans="1:9" x14ac:dyDescent="0.25">
      <c r="A294" s="5">
        <v>890303093</v>
      </c>
      <c r="B294" s="6" t="s">
        <v>65</v>
      </c>
      <c r="C294" s="6" t="s">
        <v>316</v>
      </c>
      <c r="D294" s="6" t="s">
        <v>317</v>
      </c>
      <c r="E294" s="8">
        <v>193382</v>
      </c>
      <c r="F294" s="9">
        <v>44734</v>
      </c>
      <c r="G294" s="10">
        <v>2022</v>
      </c>
      <c r="H294" s="8">
        <v>0</v>
      </c>
      <c r="I294" s="8">
        <v>193382</v>
      </c>
    </row>
    <row r="295" spans="1:9" x14ac:dyDescent="0.25">
      <c r="A295" s="5">
        <v>890303093</v>
      </c>
      <c r="B295" s="6" t="s">
        <v>65</v>
      </c>
      <c r="C295" s="6" t="s">
        <v>318</v>
      </c>
      <c r="D295" s="6" t="s">
        <v>317</v>
      </c>
      <c r="E295" s="8">
        <v>60720</v>
      </c>
      <c r="F295" s="9">
        <v>44734</v>
      </c>
      <c r="G295" s="10">
        <v>2022</v>
      </c>
      <c r="H295" s="8">
        <v>0</v>
      </c>
      <c r="I295" s="8">
        <v>60720</v>
      </c>
    </row>
    <row r="296" spans="1:9" x14ac:dyDescent="0.25">
      <c r="A296" s="5">
        <v>890303093</v>
      </c>
      <c r="B296" s="6" t="s">
        <v>65</v>
      </c>
      <c r="C296" s="6" t="s">
        <v>319</v>
      </c>
      <c r="D296" s="6" t="s">
        <v>317</v>
      </c>
      <c r="E296" s="8">
        <v>144354</v>
      </c>
      <c r="F296" s="9">
        <v>44734</v>
      </c>
      <c r="G296" s="10">
        <v>2022</v>
      </c>
      <c r="H296" s="8">
        <v>0</v>
      </c>
      <c r="I296" s="8">
        <v>144354</v>
      </c>
    </row>
    <row r="297" spans="1:9" x14ac:dyDescent="0.25">
      <c r="A297" s="5">
        <v>890303093</v>
      </c>
      <c r="B297" s="6" t="s">
        <v>65</v>
      </c>
      <c r="C297" s="6" t="s">
        <v>320</v>
      </c>
      <c r="D297" s="6" t="s">
        <v>317</v>
      </c>
      <c r="E297" s="8">
        <v>227995</v>
      </c>
      <c r="F297" s="9">
        <v>44734</v>
      </c>
      <c r="G297" s="10">
        <v>2022</v>
      </c>
      <c r="H297" s="8">
        <v>0</v>
      </c>
      <c r="I297" s="8">
        <v>227995</v>
      </c>
    </row>
    <row r="298" spans="1:9" x14ac:dyDescent="0.25">
      <c r="A298" s="5">
        <v>890303093</v>
      </c>
      <c r="B298" s="6" t="s">
        <v>65</v>
      </c>
      <c r="C298" s="6" t="s">
        <v>321</v>
      </c>
      <c r="D298" s="6" t="s">
        <v>322</v>
      </c>
      <c r="E298" s="8">
        <v>24400</v>
      </c>
      <c r="F298" s="9">
        <v>44734</v>
      </c>
      <c r="G298" s="10">
        <v>2022</v>
      </c>
      <c r="H298" s="8">
        <v>0</v>
      </c>
      <c r="I298" s="8">
        <v>24400</v>
      </c>
    </row>
    <row r="299" spans="1:9" x14ac:dyDescent="0.25">
      <c r="A299" s="5">
        <v>890303093</v>
      </c>
      <c r="B299" s="6" t="s">
        <v>65</v>
      </c>
      <c r="C299" s="6" t="s">
        <v>323</v>
      </c>
      <c r="D299" s="6" t="s">
        <v>322</v>
      </c>
      <c r="E299" s="8">
        <v>24400</v>
      </c>
      <c r="F299" s="9">
        <v>44734</v>
      </c>
      <c r="G299" s="10">
        <v>2022</v>
      </c>
      <c r="H299" s="8">
        <v>0</v>
      </c>
      <c r="I299" s="8">
        <v>24400</v>
      </c>
    </row>
    <row r="300" spans="1:9" x14ac:dyDescent="0.25">
      <c r="A300" s="5">
        <v>890303093</v>
      </c>
      <c r="B300" s="6" t="s">
        <v>65</v>
      </c>
      <c r="C300" s="6" t="s">
        <v>324</v>
      </c>
      <c r="D300" s="6" t="s">
        <v>317</v>
      </c>
      <c r="E300" s="8">
        <v>155383</v>
      </c>
      <c r="F300" s="9">
        <v>44734</v>
      </c>
      <c r="G300" s="10">
        <v>2022</v>
      </c>
      <c r="H300" s="8">
        <v>0</v>
      </c>
      <c r="I300" s="8">
        <v>155383</v>
      </c>
    </row>
    <row r="301" spans="1:9" x14ac:dyDescent="0.25">
      <c r="A301" s="5">
        <v>890303093</v>
      </c>
      <c r="B301" s="6" t="s">
        <v>65</v>
      </c>
      <c r="C301" s="6" t="s">
        <v>325</v>
      </c>
      <c r="D301" s="6" t="s">
        <v>317</v>
      </c>
      <c r="E301" s="8">
        <v>67115</v>
      </c>
      <c r="F301" s="9">
        <v>44734</v>
      </c>
      <c r="G301" s="10">
        <v>2022</v>
      </c>
      <c r="H301" s="8">
        <v>0</v>
      </c>
      <c r="I301" s="8">
        <v>67115</v>
      </c>
    </row>
    <row r="302" spans="1:9" x14ac:dyDescent="0.25">
      <c r="A302" s="5">
        <v>890303093</v>
      </c>
      <c r="B302" s="6" t="s">
        <v>65</v>
      </c>
      <c r="C302" s="6" t="s">
        <v>326</v>
      </c>
      <c r="D302" s="6" t="s">
        <v>327</v>
      </c>
      <c r="E302" s="8">
        <v>158936</v>
      </c>
      <c r="F302" s="9">
        <v>44734</v>
      </c>
      <c r="G302" s="10">
        <v>2022</v>
      </c>
      <c r="H302" s="8">
        <v>0</v>
      </c>
      <c r="I302" s="8">
        <v>158936</v>
      </c>
    </row>
    <row r="303" spans="1:9" x14ac:dyDescent="0.25">
      <c r="A303" s="5">
        <v>890303093</v>
      </c>
      <c r="B303" s="6" t="s">
        <v>65</v>
      </c>
      <c r="C303" s="6" t="s">
        <v>328</v>
      </c>
      <c r="D303" s="6" t="s">
        <v>327</v>
      </c>
      <c r="E303" s="8">
        <v>40000</v>
      </c>
      <c r="F303" s="9">
        <v>44734</v>
      </c>
      <c r="G303" s="10">
        <v>2022</v>
      </c>
      <c r="H303" s="8">
        <v>0</v>
      </c>
      <c r="I303" s="8">
        <v>40000</v>
      </c>
    </row>
    <row r="304" spans="1:9" x14ac:dyDescent="0.25">
      <c r="A304" s="5">
        <v>890303093</v>
      </c>
      <c r="B304" s="6" t="s">
        <v>65</v>
      </c>
      <c r="C304" s="6" t="s">
        <v>329</v>
      </c>
      <c r="D304" s="6" t="s">
        <v>327</v>
      </c>
      <c r="E304" s="8">
        <v>174963</v>
      </c>
      <c r="F304" s="9">
        <v>44734</v>
      </c>
      <c r="G304" s="10">
        <v>2022</v>
      </c>
      <c r="H304" s="8">
        <v>0</v>
      </c>
      <c r="I304" s="8">
        <v>174963</v>
      </c>
    </row>
    <row r="305" spans="1:9" x14ac:dyDescent="0.25">
      <c r="A305" s="5">
        <v>890303093</v>
      </c>
      <c r="B305" s="6" t="s">
        <v>65</v>
      </c>
      <c r="C305" s="6" t="s">
        <v>330</v>
      </c>
      <c r="D305" s="6" t="s">
        <v>327</v>
      </c>
      <c r="E305" s="8">
        <v>152929</v>
      </c>
      <c r="F305" s="9">
        <v>44734</v>
      </c>
      <c r="G305" s="10">
        <v>2022</v>
      </c>
      <c r="H305" s="8">
        <v>0</v>
      </c>
      <c r="I305" s="8">
        <v>152929</v>
      </c>
    </row>
    <row r="306" spans="1:9" x14ac:dyDescent="0.25">
      <c r="A306" s="5">
        <v>890303093</v>
      </c>
      <c r="B306" s="6" t="s">
        <v>65</v>
      </c>
      <c r="C306" s="6" t="s">
        <v>331</v>
      </c>
      <c r="D306" s="6" t="s">
        <v>332</v>
      </c>
      <c r="E306" s="8">
        <v>105500</v>
      </c>
      <c r="F306" s="9">
        <v>44734</v>
      </c>
      <c r="G306" s="10">
        <v>2022</v>
      </c>
      <c r="H306" s="8">
        <v>0</v>
      </c>
      <c r="I306" s="8">
        <v>105500</v>
      </c>
    </row>
    <row r="307" spans="1:9" x14ac:dyDescent="0.25">
      <c r="A307" s="5">
        <v>890303093</v>
      </c>
      <c r="B307" s="6" t="s">
        <v>65</v>
      </c>
      <c r="C307" s="6" t="s">
        <v>333</v>
      </c>
      <c r="D307" s="6" t="s">
        <v>332</v>
      </c>
      <c r="E307" s="8">
        <v>137009</v>
      </c>
      <c r="F307" s="9">
        <v>44734</v>
      </c>
      <c r="G307" s="10">
        <v>2022</v>
      </c>
      <c r="H307" s="8">
        <v>0</v>
      </c>
      <c r="I307" s="8">
        <v>137009</v>
      </c>
    </row>
    <row r="308" spans="1:9" x14ac:dyDescent="0.25">
      <c r="A308" s="5">
        <v>890303093</v>
      </c>
      <c r="B308" s="6" t="s">
        <v>65</v>
      </c>
      <c r="C308" s="6" t="s">
        <v>334</v>
      </c>
      <c r="D308" s="6" t="s">
        <v>335</v>
      </c>
      <c r="E308" s="8">
        <v>979712</v>
      </c>
      <c r="F308" s="9">
        <v>44734</v>
      </c>
      <c r="G308" s="10">
        <v>2022</v>
      </c>
      <c r="H308" s="8">
        <v>0</v>
      </c>
      <c r="I308" s="8">
        <v>979712</v>
      </c>
    </row>
    <row r="309" spans="1:9" x14ac:dyDescent="0.25">
      <c r="A309" s="5">
        <v>890303093</v>
      </c>
      <c r="B309" s="6" t="s">
        <v>65</v>
      </c>
      <c r="C309" s="6" t="s">
        <v>336</v>
      </c>
      <c r="D309" s="6" t="s">
        <v>335</v>
      </c>
      <c r="E309" s="8">
        <v>144115</v>
      </c>
      <c r="F309" s="9">
        <v>44734</v>
      </c>
      <c r="G309" s="10">
        <v>2022</v>
      </c>
      <c r="H309" s="8">
        <v>0</v>
      </c>
      <c r="I309" s="8">
        <v>144115</v>
      </c>
    </row>
    <row r="310" spans="1:9" x14ac:dyDescent="0.25">
      <c r="A310" s="5">
        <v>890303093</v>
      </c>
      <c r="B310" s="6" t="s">
        <v>65</v>
      </c>
      <c r="C310" s="6" t="s">
        <v>337</v>
      </c>
      <c r="D310" s="6" t="s">
        <v>335</v>
      </c>
      <c r="E310" s="8">
        <v>36500</v>
      </c>
      <c r="F310" s="9">
        <v>44734</v>
      </c>
      <c r="G310" s="10">
        <v>2022</v>
      </c>
      <c r="H310" s="8">
        <v>0</v>
      </c>
      <c r="I310" s="8">
        <v>36500</v>
      </c>
    </row>
    <row r="311" spans="1:9" x14ac:dyDescent="0.25">
      <c r="A311" s="5">
        <v>890303093</v>
      </c>
      <c r="B311" s="6" t="s">
        <v>65</v>
      </c>
      <c r="C311" s="6" t="s">
        <v>338</v>
      </c>
      <c r="D311" s="6" t="s">
        <v>339</v>
      </c>
      <c r="E311" s="8">
        <v>6100</v>
      </c>
      <c r="F311" s="9">
        <v>44734</v>
      </c>
      <c r="G311" s="10">
        <v>2022</v>
      </c>
      <c r="H311" s="8">
        <v>0</v>
      </c>
      <c r="I311" s="8">
        <v>6100</v>
      </c>
    </row>
    <row r="312" spans="1:9" x14ac:dyDescent="0.25">
      <c r="A312" s="5">
        <v>890303093</v>
      </c>
      <c r="B312" s="6" t="s">
        <v>65</v>
      </c>
      <c r="C312" s="6" t="s">
        <v>340</v>
      </c>
      <c r="D312" s="6" t="s">
        <v>339</v>
      </c>
      <c r="E312" s="8">
        <v>12200</v>
      </c>
      <c r="F312" s="9">
        <v>44734</v>
      </c>
      <c r="G312" s="10">
        <v>2022</v>
      </c>
      <c r="H312" s="8">
        <v>0</v>
      </c>
      <c r="I312" s="8">
        <v>12200</v>
      </c>
    </row>
    <row r="313" spans="1:9" hidden="1" x14ac:dyDescent="0.25">
      <c r="A313" s="5">
        <v>890303093</v>
      </c>
      <c r="B313" s="6" t="s">
        <v>65</v>
      </c>
      <c r="C313" s="6" t="s">
        <v>341</v>
      </c>
      <c r="D313" s="6" t="s">
        <v>342</v>
      </c>
      <c r="E313" s="8">
        <v>5500</v>
      </c>
      <c r="F313" s="9">
        <v>44734</v>
      </c>
      <c r="G313" s="10">
        <v>2022</v>
      </c>
      <c r="H313" s="8">
        <v>5500</v>
      </c>
      <c r="I313" s="8">
        <v>0</v>
      </c>
    </row>
    <row r="314" spans="1:9" hidden="1" x14ac:dyDescent="0.25">
      <c r="A314" s="5">
        <v>890303093</v>
      </c>
      <c r="B314" s="6" t="s">
        <v>65</v>
      </c>
      <c r="C314" s="6" t="s">
        <v>343</v>
      </c>
      <c r="D314" s="6" t="s">
        <v>342</v>
      </c>
      <c r="E314" s="8">
        <v>5486</v>
      </c>
      <c r="F314" s="9">
        <v>44734</v>
      </c>
      <c r="G314" s="10">
        <v>2022</v>
      </c>
      <c r="H314" s="8">
        <v>5486</v>
      </c>
      <c r="I314" s="8">
        <v>0</v>
      </c>
    </row>
    <row r="315" spans="1:9" hidden="1" x14ac:dyDescent="0.25">
      <c r="A315" s="5">
        <v>890303093</v>
      </c>
      <c r="B315" s="6" t="s">
        <v>65</v>
      </c>
      <c r="C315" s="6" t="s">
        <v>344</v>
      </c>
      <c r="D315" s="6" t="s">
        <v>342</v>
      </c>
      <c r="E315" s="8">
        <v>5589</v>
      </c>
      <c r="F315" s="9">
        <v>44734</v>
      </c>
      <c r="G315" s="10">
        <v>2022</v>
      </c>
      <c r="H315" s="8">
        <v>5589</v>
      </c>
      <c r="I315" s="8">
        <v>0</v>
      </c>
    </row>
    <row r="316" spans="1:9" hidden="1" x14ac:dyDescent="0.25">
      <c r="A316" s="5">
        <v>890303093</v>
      </c>
      <c r="B316" s="6" t="s">
        <v>65</v>
      </c>
      <c r="C316" s="6" t="s">
        <v>345</v>
      </c>
      <c r="D316" s="6" t="s">
        <v>346</v>
      </c>
      <c r="E316" s="8">
        <v>22000</v>
      </c>
      <c r="F316" s="9">
        <v>44734</v>
      </c>
      <c r="G316" s="10">
        <v>2022</v>
      </c>
      <c r="H316" s="8">
        <v>22000</v>
      </c>
      <c r="I316" s="8">
        <v>0</v>
      </c>
    </row>
    <row r="317" spans="1:9" hidden="1" x14ac:dyDescent="0.25">
      <c r="A317" s="5">
        <v>890303093</v>
      </c>
      <c r="B317" s="6" t="s">
        <v>65</v>
      </c>
      <c r="C317" s="6" t="s">
        <v>347</v>
      </c>
      <c r="D317" s="6" t="s">
        <v>346</v>
      </c>
      <c r="E317" s="8">
        <v>5500</v>
      </c>
      <c r="F317" s="9">
        <v>44734</v>
      </c>
      <c r="G317" s="10">
        <v>2022</v>
      </c>
      <c r="H317" s="8">
        <v>5500</v>
      </c>
      <c r="I317" s="8">
        <v>0</v>
      </c>
    </row>
    <row r="318" spans="1:9" x14ac:dyDescent="0.25">
      <c r="A318" s="5">
        <v>890303093</v>
      </c>
      <c r="B318" s="6" t="s">
        <v>65</v>
      </c>
      <c r="C318" s="6" t="s">
        <v>348</v>
      </c>
      <c r="D318" s="6" t="s">
        <v>349</v>
      </c>
      <c r="E318" s="8">
        <v>6100</v>
      </c>
      <c r="F318" s="9">
        <v>44725</v>
      </c>
      <c r="G318" s="10">
        <v>2022</v>
      </c>
      <c r="H318" s="13">
        <v>0</v>
      </c>
      <c r="I318" s="13">
        <v>6100</v>
      </c>
    </row>
    <row r="319" spans="1:9" x14ac:dyDescent="0.25">
      <c r="A319" s="5">
        <v>890303093</v>
      </c>
      <c r="B319" s="6" t="s">
        <v>65</v>
      </c>
      <c r="C319" s="6" t="s">
        <v>350</v>
      </c>
      <c r="D319" s="6" t="s">
        <v>351</v>
      </c>
      <c r="E319" s="8">
        <v>203419</v>
      </c>
      <c r="F319" s="9">
        <v>44726</v>
      </c>
      <c r="G319" s="10">
        <v>2022</v>
      </c>
      <c r="H319" s="13">
        <v>0</v>
      </c>
      <c r="I319" s="13">
        <v>203419</v>
      </c>
    </row>
    <row r="320" spans="1:9" x14ac:dyDescent="0.25">
      <c r="I320" s="18">
        <f>SUM(I2:I319)</f>
        <v>10504405</v>
      </c>
    </row>
  </sheetData>
  <autoFilter ref="A1:I320" xr:uid="{00000000-0001-0000-0000-000000000000}">
    <filterColumn colId="8">
      <filters>
        <filter val="$ 1.002.061"/>
        <filter val="$ 1.025.681"/>
        <filter val="$ 1.455.597"/>
        <filter val="$ 10.504.405"/>
        <filter val="$ 10.600"/>
        <filter val="$ 105.500"/>
        <filter val="$ 109.911"/>
        <filter val="$ 110.100"/>
        <filter val="$ 114.345"/>
        <filter val="$ 117.223"/>
        <filter val="$ 12.200"/>
        <filter val="$ 135.033"/>
        <filter val="$ 137.009"/>
        <filter val="$ 144.115"/>
        <filter val="$ 144.354"/>
        <filter val="$ 152.929"/>
        <filter val="$ 154.664"/>
        <filter val="$ 155.383"/>
        <filter val="$ 158.936"/>
        <filter val="$ 16.500"/>
        <filter val="$ 174.874"/>
        <filter val="$ 174.963"/>
        <filter val="$ 193.382"/>
        <filter val="$ 203.419"/>
        <filter val="$ 21.200"/>
        <filter val="$ 227.995"/>
        <filter val="$ 24.400"/>
        <filter val="$ 265.000"/>
        <filter val="$ 27.500"/>
        <filter val="$ 36.500"/>
        <filter val="$ 4.400"/>
        <filter val="$ 40.000"/>
        <filter val="$ 45.000"/>
        <filter val="$ 5.300"/>
        <filter val="$ 5.486"/>
        <filter val="$ 5.500"/>
        <filter val="$ 52.025"/>
        <filter val="$ 59.492"/>
        <filter val="$ 6.100"/>
        <filter val="$ 60.720"/>
        <filter val="$ 64.400"/>
        <filter val="$ 65.700"/>
        <filter val="$ 663.671"/>
        <filter val="$ 67.115"/>
        <filter val="$ 67.873"/>
        <filter val="$ 72.600"/>
        <filter val="$ 81.188"/>
        <filter val="$ 82.522"/>
        <filter val="$ 84.115"/>
        <filter val="$ 89.186"/>
        <filter val="$ 94.554"/>
        <filter val="$ 979.712"/>
        <filter val="$ 984.949"/>
        <filter val="$ 99.423"/>
      </filters>
    </filterColumn>
  </autoFilter>
  <conditionalFormatting sqref="C2:C3">
    <cfRule type="duplicateValues" dxfId="8" priority="4"/>
    <cfRule type="duplicateValues" dxfId="7" priority="5"/>
  </conditionalFormatting>
  <conditionalFormatting sqref="C1">
    <cfRule type="duplicateValues" dxfId="6" priority="3"/>
  </conditionalFormatting>
  <conditionalFormatting sqref="C1">
    <cfRule type="duplicateValues" dxfId="5" priority="2"/>
  </conditionalFormatting>
  <conditionalFormatting sqref="C1">
    <cfRule type="duplicateValues" dxfId="4"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2704A-FE4C-4824-8EB5-03BB6EBB6F36}">
  <dimension ref="A1:K59"/>
  <sheetViews>
    <sheetView showGridLines="0" workbookViewId="0">
      <selection activeCell="B23" sqref="B23"/>
    </sheetView>
  </sheetViews>
  <sheetFormatPr baseColWidth="10" defaultRowHeight="15" x14ac:dyDescent="0.25"/>
  <cols>
    <col min="2" max="2" width="19.7109375" bestFit="1" customWidth="1"/>
    <col min="3" max="3" width="18.7109375" bestFit="1" customWidth="1"/>
    <col min="4" max="5" width="18.7109375" customWidth="1"/>
    <col min="6" max="6" width="12.5703125" bestFit="1" customWidth="1"/>
    <col min="11" max="11" width="15.5703125" bestFit="1" customWidth="1"/>
  </cols>
  <sheetData>
    <row r="1" spans="1:11" x14ac:dyDescent="0.25">
      <c r="K1" s="19">
        <f>SUBTOTAL(9,K3:K59)</f>
        <v>10504405</v>
      </c>
    </row>
    <row r="2" spans="1:11" x14ac:dyDescent="0.25">
      <c r="A2" s="1" t="s">
        <v>0</v>
      </c>
      <c r="B2" s="1" t="s">
        <v>1</v>
      </c>
      <c r="C2" s="2" t="s">
        <v>2</v>
      </c>
      <c r="D2" s="2" t="s">
        <v>353</v>
      </c>
      <c r="E2" s="2" t="s">
        <v>352</v>
      </c>
      <c r="F2" s="2" t="s">
        <v>3</v>
      </c>
      <c r="G2" s="3" t="s">
        <v>4</v>
      </c>
      <c r="H2" s="2" t="s">
        <v>5</v>
      </c>
      <c r="I2" s="2" t="s">
        <v>6</v>
      </c>
      <c r="J2" s="4" t="s">
        <v>7</v>
      </c>
      <c r="K2" s="1" t="s">
        <v>8</v>
      </c>
    </row>
    <row r="3" spans="1:11" x14ac:dyDescent="0.25">
      <c r="A3" s="5">
        <v>890303093</v>
      </c>
      <c r="B3" s="6" t="s">
        <v>9</v>
      </c>
      <c r="C3" s="6">
        <v>3935748</v>
      </c>
      <c r="D3" s="6"/>
      <c r="E3" s="6">
        <v>3935748</v>
      </c>
      <c r="F3" s="7" t="s">
        <v>10</v>
      </c>
      <c r="G3" s="8">
        <v>64400</v>
      </c>
      <c r="H3" s="9">
        <v>42719</v>
      </c>
      <c r="I3" s="10">
        <v>2016</v>
      </c>
      <c r="J3" s="8">
        <v>0</v>
      </c>
      <c r="K3" s="8">
        <v>64400</v>
      </c>
    </row>
    <row r="4" spans="1:11" x14ac:dyDescent="0.25">
      <c r="A4" s="5">
        <v>890303093</v>
      </c>
      <c r="B4" s="6" t="s">
        <v>9</v>
      </c>
      <c r="C4" s="6" t="s">
        <v>11</v>
      </c>
      <c r="D4" s="6" t="s">
        <v>354</v>
      </c>
      <c r="E4" s="6">
        <v>170103</v>
      </c>
      <c r="F4" s="11" t="s">
        <v>12</v>
      </c>
      <c r="G4" s="8">
        <v>4400</v>
      </c>
      <c r="H4" s="9">
        <v>42826</v>
      </c>
      <c r="I4" s="10">
        <v>2017</v>
      </c>
      <c r="J4" s="8">
        <v>0</v>
      </c>
      <c r="K4" s="8">
        <v>4400</v>
      </c>
    </row>
    <row r="5" spans="1:11" x14ac:dyDescent="0.25">
      <c r="A5" s="5">
        <v>890303093</v>
      </c>
      <c r="B5" s="6" t="s">
        <v>65</v>
      </c>
      <c r="C5" s="6" t="s">
        <v>66</v>
      </c>
      <c r="D5" s="6" t="s">
        <v>355</v>
      </c>
      <c r="E5" s="6">
        <v>22122168</v>
      </c>
      <c r="F5" s="6" t="s">
        <v>67</v>
      </c>
      <c r="G5" s="8">
        <v>82522</v>
      </c>
      <c r="H5" s="9">
        <v>43445</v>
      </c>
      <c r="I5" s="10">
        <v>2018</v>
      </c>
      <c r="J5" s="13">
        <v>0</v>
      </c>
      <c r="K5" s="13">
        <v>82522</v>
      </c>
    </row>
    <row r="6" spans="1:11" x14ac:dyDescent="0.25">
      <c r="A6" s="5">
        <v>890303093</v>
      </c>
      <c r="B6" s="6" t="s">
        <v>65</v>
      </c>
      <c r="C6" s="6" t="s">
        <v>68</v>
      </c>
      <c r="D6" s="6" t="s">
        <v>355</v>
      </c>
      <c r="E6" s="6">
        <v>22122195</v>
      </c>
      <c r="F6" s="6" t="s">
        <v>67</v>
      </c>
      <c r="G6" s="8">
        <v>1002061</v>
      </c>
      <c r="H6" s="9">
        <v>43446</v>
      </c>
      <c r="I6" s="10">
        <v>2018</v>
      </c>
      <c r="J6" s="13">
        <v>0</v>
      </c>
      <c r="K6" s="13">
        <v>1002061</v>
      </c>
    </row>
    <row r="7" spans="1:11" x14ac:dyDescent="0.25">
      <c r="A7" s="5">
        <v>890303093</v>
      </c>
      <c r="B7" s="6" t="s">
        <v>65</v>
      </c>
      <c r="C7" s="6" t="s">
        <v>69</v>
      </c>
      <c r="D7" s="6" t="s">
        <v>358</v>
      </c>
      <c r="E7" s="6">
        <v>20057708</v>
      </c>
      <c r="F7" s="6" t="s">
        <v>67</v>
      </c>
      <c r="G7" s="8">
        <v>94554</v>
      </c>
      <c r="H7" s="9">
        <v>43446</v>
      </c>
      <c r="I7" s="10">
        <v>2018</v>
      </c>
      <c r="J7" s="13">
        <v>0</v>
      </c>
      <c r="K7" s="13">
        <v>94554</v>
      </c>
    </row>
    <row r="8" spans="1:11" x14ac:dyDescent="0.25">
      <c r="A8" s="5">
        <v>890303093</v>
      </c>
      <c r="B8" s="6" t="s">
        <v>65</v>
      </c>
      <c r="C8" s="6" t="s">
        <v>70</v>
      </c>
      <c r="D8" s="6" t="s">
        <v>358</v>
      </c>
      <c r="E8" s="6">
        <v>20057849</v>
      </c>
      <c r="F8" s="6" t="s">
        <v>67</v>
      </c>
      <c r="G8" s="8">
        <v>52025</v>
      </c>
      <c r="H8" s="9">
        <v>43459</v>
      </c>
      <c r="I8" s="10">
        <v>2018</v>
      </c>
      <c r="J8" s="13">
        <v>0</v>
      </c>
      <c r="K8" s="13">
        <v>52025</v>
      </c>
    </row>
    <row r="9" spans="1:11" x14ac:dyDescent="0.25">
      <c r="A9" s="5">
        <v>890303093</v>
      </c>
      <c r="B9" s="6" t="s">
        <v>65</v>
      </c>
      <c r="C9" s="6">
        <v>6953812</v>
      </c>
      <c r="D9" s="6"/>
      <c r="E9" s="6">
        <v>6953812</v>
      </c>
      <c r="F9" s="6" t="s">
        <v>141</v>
      </c>
      <c r="G9" s="8">
        <v>10600</v>
      </c>
      <c r="H9" s="9">
        <v>43937</v>
      </c>
      <c r="I9" s="10">
        <v>2020</v>
      </c>
      <c r="J9" s="8">
        <v>0</v>
      </c>
      <c r="K9" s="8">
        <v>10600</v>
      </c>
    </row>
    <row r="10" spans="1:11" x14ac:dyDescent="0.25">
      <c r="A10" s="5">
        <v>890303093</v>
      </c>
      <c r="B10" s="6" t="s">
        <v>65</v>
      </c>
      <c r="C10" s="6" t="s">
        <v>153</v>
      </c>
      <c r="D10" s="6" t="s">
        <v>355</v>
      </c>
      <c r="E10" s="6">
        <v>22182344</v>
      </c>
      <c r="F10" s="6" t="s">
        <v>151</v>
      </c>
      <c r="G10" s="8">
        <v>1455597</v>
      </c>
      <c r="H10" s="9">
        <v>44018</v>
      </c>
      <c r="I10" s="10">
        <v>2020</v>
      </c>
      <c r="J10" s="8">
        <v>0</v>
      </c>
      <c r="K10" s="8">
        <v>1455597</v>
      </c>
    </row>
    <row r="11" spans="1:11" x14ac:dyDescent="0.25">
      <c r="A11" s="5">
        <v>890303093</v>
      </c>
      <c r="B11" s="6" t="s">
        <v>65</v>
      </c>
      <c r="C11" s="6" t="s">
        <v>155</v>
      </c>
      <c r="D11" s="6" t="s">
        <v>358</v>
      </c>
      <c r="E11" s="6">
        <v>20087378</v>
      </c>
      <c r="F11" s="6" t="s">
        <v>156</v>
      </c>
      <c r="G11" s="8">
        <v>1025681</v>
      </c>
      <c r="H11" s="9">
        <v>44099</v>
      </c>
      <c r="I11" s="10">
        <v>2020</v>
      </c>
      <c r="J11" s="13">
        <v>0</v>
      </c>
      <c r="K11" s="13">
        <v>1025681</v>
      </c>
    </row>
    <row r="12" spans="1:11" x14ac:dyDescent="0.25">
      <c r="A12" s="5">
        <v>890303093</v>
      </c>
      <c r="B12" s="6" t="s">
        <v>65</v>
      </c>
      <c r="C12" s="6" t="s">
        <v>157</v>
      </c>
      <c r="D12" s="6" t="s">
        <v>358</v>
      </c>
      <c r="E12" s="6">
        <v>20087518</v>
      </c>
      <c r="F12" s="6" t="s">
        <v>156</v>
      </c>
      <c r="G12" s="8">
        <v>59492</v>
      </c>
      <c r="H12" s="9">
        <v>44103</v>
      </c>
      <c r="I12" s="10">
        <v>2020</v>
      </c>
      <c r="J12" s="13">
        <v>0</v>
      </c>
      <c r="K12" s="13">
        <v>59492</v>
      </c>
    </row>
    <row r="13" spans="1:11" x14ac:dyDescent="0.25">
      <c r="A13" s="5">
        <v>890303093</v>
      </c>
      <c r="B13" s="6" t="s">
        <v>65</v>
      </c>
      <c r="C13" s="6" t="s">
        <v>158</v>
      </c>
      <c r="D13" s="6" t="s">
        <v>355</v>
      </c>
      <c r="E13" s="6">
        <v>22191931</v>
      </c>
      <c r="F13" s="6" t="s">
        <v>159</v>
      </c>
      <c r="G13" s="8">
        <v>109911</v>
      </c>
      <c r="H13" s="9">
        <v>44119</v>
      </c>
      <c r="I13" s="10">
        <v>2020</v>
      </c>
      <c r="J13" s="13">
        <v>0</v>
      </c>
      <c r="K13" s="13">
        <v>109911</v>
      </c>
    </row>
    <row r="14" spans="1:11" x14ac:dyDescent="0.25">
      <c r="A14" s="5">
        <v>890303093</v>
      </c>
      <c r="B14" s="6" t="s">
        <v>65</v>
      </c>
      <c r="C14" s="6">
        <v>7159715</v>
      </c>
      <c r="D14" s="6"/>
      <c r="E14" s="6">
        <v>7159715</v>
      </c>
      <c r="F14" s="6" t="s">
        <v>160</v>
      </c>
      <c r="G14" s="8">
        <v>135033</v>
      </c>
      <c r="H14" s="9">
        <v>44164</v>
      </c>
      <c r="I14" s="10">
        <v>2020</v>
      </c>
      <c r="J14" s="13">
        <v>0</v>
      </c>
      <c r="K14" s="13">
        <v>135033</v>
      </c>
    </row>
    <row r="15" spans="1:11" x14ac:dyDescent="0.25">
      <c r="A15" s="5">
        <v>890303093</v>
      </c>
      <c r="B15" s="6" t="s">
        <v>65</v>
      </c>
      <c r="C15" s="6">
        <v>7023187</v>
      </c>
      <c r="D15" s="6"/>
      <c r="E15" s="6">
        <v>7023187</v>
      </c>
      <c r="F15" s="6" t="s">
        <v>161</v>
      </c>
      <c r="G15" s="8">
        <v>5300</v>
      </c>
      <c r="H15" s="9">
        <v>43995</v>
      </c>
      <c r="I15" s="10">
        <v>2020</v>
      </c>
      <c r="J15" s="13">
        <v>0</v>
      </c>
      <c r="K15" s="13">
        <v>5300</v>
      </c>
    </row>
    <row r="16" spans="1:11" x14ac:dyDescent="0.25">
      <c r="A16" s="5">
        <v>890303093</v>
      </c>
      <c r="B16" s="6" t="s">
        <v>65</v>
      </c>
      <c r="C16" s="6" t="s">
        <v>162</v>
      </c>
      <c r="D16" s="6" t="s">
        <v>358</v>
      </c>
      <c r="E16" s="6">
        <v>20084710</v>
      </c>
      <c r="F16" s="6" t="s">
        <v>163</v>
      </c>
      <c r="G16" s="8">
        <v>984949</v>
      </c>
      <c r="H16" s="9">
        <v>44007</v>
      </c>
      <c r="I16" s="10">
        <v>2020</v>
      </c>
      <c r="J16" s="13">
        <v>0</v>
      </c>
      <c r="K16" s="13">
        <v>984949</v>
      </c>
    </row>
    <row r="17" spans="1:11" x14ac:dyDescent="0.25">
      <c r="A17" s="5">
        <v>890303093</v>
      </c>
      <c r="B17" s="6" t="s">
        <v>65</v>
      </c>
      <c r="C17" s="6">
        <v>7009556</v>
      </c>
      <c r="D17" s="6"/>
      <c r="E17" s="6">
        <v>7009556</v>
      </c>
      <c r="F17" s="6" t="s">
        <v>164</v>
      </c>
      <c r="G17" s="8">
        <v>21200</v>
      </c>
      <c r="H17" s="9">
        <v>43979</v>
      </c>
      <c r="I17" s="10">
        <v>2020</v>
      </c>
      <c r="J17" s="13">
        <v>0</v>
      </c>
      <c r="K17" s="13">
        <v>21200</v>
      </c>
    </row>
    <row r="18" spans="1:11" x14ac:dyDescent="0.25">
      <c r="A18" s="5">
        <v>890303093</v>
      </c>
      <c r="B18" s="6" t="s">
        <v>65</v>
      </c>
      <c r="C18" s="6" t="s">
        <v>168</v>
      </c>
      <c r="D18" s="6" t="s">
        <v>356</v>
      </c>
      <c r="E18" s="6">
        <v>8776</v>
      </c>
      <c r="F18" s="6" t="s">
        <v>169</v>
      </c>
      <c r="G18" s="8">
        <v>154664</v>
      </c>
      <c r="H18" s="9">
        <v>44258</v>
      </c>
      <c r="I18" s="10">
        <v>2021</v>
      </c>
      <c r="J18" s="8">
        <v>0</v>
      </c>
      <c r="K18" s="8">
        <v>154664</v>
      </c>
    </row>
    <row r="19" spans="1:11" x14ac:dyDescent="0.25">
      <c r="A19" s="5">
        <v>890303093</v>
      </c>
      <c r="B19" s="6" t="s">
        <v>65</v>
      </c>
      <c r="C19" s="6" t="s">
        <v>181</v>
      </c>
      <c r="D19" s="6" t="s">
        <v>357</v>
      </c>
      <c r="E19" s="6">
        <v>11087</v>
      </c>
      <c r="F19" s="9" t="s">
        <v>178</v>
      </c>
      <c r="G19" s="8">
        <v>663671</v>
      </c>
      <c r="H19" s="9">
        <v>44355</v>
      </c>
      <c r="I19" s="10">
        <v>2021</v>
      </c>
      <c r="J19" s="8">
        <v>0</v>
      </c>
      <c r="K19" s="8">
        <v>663671</v>
      </c>
    </row>
    <row r="20" spans="1:11" x14ac:dyDescent="0.25">
      <c r="A20" s="5">
        <v>890303093</v>
      </c>
      <c r="B20" s="6" t="s">
        <v>65</v>
      </c>
      <c r="C20" s="6" t="s">
        <v>187</v>
      </c>
      <c r="D20" s="6" t="s">
        <v>355</v>
      </c>
      <c r="E20" s="6">
        <v>22189529</v>
      </c>
      <c r="F20" s="6" t="s">
        <v>188</v>
      </c>
      <c r="G20" s="8">
        <v>265000</v>
      </c>
      <c r="H20" s="9">
        <v>44258</v>
      </c>
      <c r="I20" s="10">
        <v>2021</v>
      </c>
      <c r="J20" s="8">
        <v>0</v>
      </c>
      <c r="K20" s="8">
        <v>265000</v>
      </c>
    </row>
    <row r="21" spans="1:11" x14ac:dyDescent="0.25">
      <c r="A21" s="5">
        <v>890303093</v>
      </c>
      <c r="B21" s="6" t="s">
        <v>65</v>
      </c>
      <c r="C21" s="6">
        <v>7155603</v>
      </c>
      <c r="D21" s="6"/>
      <c r="E21" s="6">
        <v>7155603</v>
      </c>
      <c r="F21" s="6" t="s">
        <v>192</v>
      </c>
      <c r="G21" s="8">
        <v>84115</v>
      </c>
      <c r="H21" s="9">
        <v>44258</v>
      </c>
      <c r="I21" s="10">
        <v>2021</v>
      </c>
      <c r="J21" s="8">
        <v>0</v>
      </c>
      <c r="K21" s="8">
        <v>84115</v>
      </c>
    </row>
    <row r="22" spans="1:11" x14ac:dyDescent="0.25">
      <c r="A22" s="5">
        <v>890303093</v>
      </c>
      <c r="B22" s="6" t="s">
        <v>65</v>
      </c>
      <c r="C22" s="6" t="s">
        <v>205</v>
      </c>
      <c r="D22" s="6" t="s">
        <v>358</v>
      </c>
      <c r="E22" s="6">
        <v>20084931</v>
      </c>
      <c r="F22" s="6" t="s">
        <v>206</v>
      </c>
      <c r="G22" s="8">
        <v>89186</v>
      </c>
      <c r="H22" s="9">
        <v>44258</v>
      </c>
      <c r="I22" s="10">
        <v>2021</v>
      </c>
      <c r="J22" s="8">
        <v>0</v>
      </c>
      <c r="K22" s="8">
        <v>89186</v>
      </c>
    </row>
    <row r="23" spans="1:11" x14ac:dyDescent="0.25">
      <c r="A23" s="5">
        <v>890303093</v>
      </c>
      <c r="B23" s="6" t="s">
        <v>65</v>
      </c>
      <c r="C23" s="6" t="s">
        <v>222</v>
      </c>
      <c r="D23" s="6" t="s">
        <v>356</v>
      </c>
      <c r="E23" s="6">
        <v>22894</v>
      </c>
      <c r="F23" s="6" t="s">
        <v>178</v>
      </c>
      <c r="G23" s="8">
        <v>114345</v>
      </c>
      <c r="H23" s="9">
        <v>44289</v>
      </c>
      <c r="I23" s="10">
        <v>2021</v>
      </c>
      <c r="J23" s="13">
        <v>0</v>
      </c>
      <c r="K23" s="13">
        <v>114345</v>
      </c>
    </row>
    <row r="24" spans="1:11" x14ac:dyDescent="0.25">
      <c r="A24" s="5">
        <v>890303093</v>
      </c>
      <c r="B24" s="6" t="s">
        <v>65</v>
      </c>
      <c r="C24" s="6" t="s">
        <v>223</v>
      </c>
      <c r="D24" s="6" t="s">
        <v>356</v>
      </c>
      <c r="E24" s="6">
        <v>28983</v>
      </c>
      <c r="F24" s="6" t="s">
        <v>178</v>
      </c>
      <c r="G24" s="8">
        <v>117223</v>
      </c>
      <c r="H24" s="9">
        <v>44314</v>
      </c>
      <c r="I24" s="10">
        <v>2021</v>
      </c>
      <c r="J24" s="13">
        <v>0</v>
      </c>
      <c r="K24" s="13">
        <v>117223</v>
      </c>
    </row>
    <row r="25" spans="1:11" x14ac:dyDescent="0.25">
      <c r="A25" s="5">
        <v>890303093</v>
      </c>
      <c r="B25" s="6" t="s">
        <v>65</v>
      </c>
      <c r="C25" s="6" t="s">
        <v>224</v>
      </c>
      <c r="D25" s="6" t="s">
        <v>357</v>
      </c>
      <c r="E25" s="6">
        <v>10831</v>
      </c>
      <c r="F25" s="6" t="s">
        <v>185</v>
      </c>
      <c r="G25" s="8">
        <v>5486</v>
      </c>
      <c r="H25" s="9">
        <v>44314</v>
      </c>
      <c r="I25" s="10">
        <v>2021</v>
      </c>
      <c r="J25" s="13">
        <v>0</v>
      </c>
      <c r="K25" s="13">
        <v>5486</v>
      </c>
    </row>
    <row r="26" spans="1:11" x14ac:dyDescent="0.25">
      <c r="A26" s="5">
        <v>890303093</v>
      </c>
      <c r="B26" s="6" t="s">
        <v>65</v>
      </c>
      <c r="C26" s="6" t="s">
        <v>234</v>
      </c>
      <c r="D26" s="6" t="s">
        <v>359</v>
      </c>
      <c r="E26" s="6">
        <v>2813</v>
      </c>
      <c r="F26" s="6" t="s">
        <v>231</v>
      </c>
      <c r="G26" s="8">
        <v>27500</v>
      </c>
      <c r="H26" s="9">
        <v>44607</v>
      </c>
      <c r="I26" s="10">
        <v>2022</v>
      </c>
      <c r="J26" s="8">
        <v>0</v>
      </c>
      <c r="K26" s="8">
        <v>27500</v>
      </c>
    </row>
    <row r="27" spans="1:11" x14ac:dyDescent="0.25">
      <c r="A27" s="5">
        <v>890303093</v>
      </c>
      <c r="B27" s="6" t="s">
        <v>65</v>
      </c>
      <c r="C27" s="6" t="s">
        <v>235</v>
      </c>
      <c r="D27" s="6" t="s">
        <v>359</v>
      </c>
      <c r="E27" s="6">
        <v>2918</v>
      </c>
      <c r="F27" s="6" t="s">
        <v>231</v>
      </c>
      <c r="G27" s="8">
        <v>72600</v>
      </c>
      <c r="H27" s="9">
        <v>44607</v>
      </c>
      <c r="I27" s="10">
        <v>2022</v>
      </c>
      <c r="J27" s="8">
        <v>0</v>
      </c>
      <c r="K27" s="8">
        <v>72600</v>
      </c>
    </row>
    <row r="28" spans="1:11" x14ac:dyDescent="0.25">
      <c r="A28" s="5">
        <v>890303093</v>
      </c>
      <c r="B28" s="6" t="s">
        <v>65</v>
      </c>
      <c r="C28" s="6" t="s">
        <v>238</v>
      </c>
      <c r="D28" s="6" t="s">
        <v>357</v>
      </c>
      <c r="E28" s="6">
        <v>36791</v>
      </c>
      <c r="F28" s="6" t="s">
        <v>239</v>
      </c>
      <c r="G28" s="8">
        <v>110100</v>
      </c>
      <c r="H28" s="9">
        <v>44607</v>
      </c>
      <c r="I28" s="10">
        <v>2022</v>
      </c>
      <c r="J28" s="8">
        <v>0</v>
      </c>
      <c r="K28" s="8">
        <v>110100</v>
      </c>
    </row>
    <row r="29" spans="1:11" x14ac:dyDescent="0.25">
      <c r="A29" s="5">
        <v>890303093</v>
      </c>
      <c r="B29" s="6" t="s">
        <v>65</v>
      </c>
      <c r="C29" s="6" t="s">
        <v>250</v>
      </c>
      <c r="D29" s="6" t="s">
        <v>360</v>
      </c>
      <c r="E29" s="6">
        <v>3692</v>
      </c>
      <c r="F29" s="6" t="s">
        <v>251</v>
      </c>
      <c r="G29" s="8">
        <v>99423</v>
      </c>
      <c r="H29" s="9">
        <v>44629</v>
      </c>
      <c r="I29" s="10">
        <v>2022</v>
      </c>
      <c r="J29" s="8">
        <v>0</v>
      </c>
      <c r="K29" s="8">
        <v>99423</v>
      </c>
    </row>
    <row r="30" spans="1:11" x14ac:dyDescent="0.25">
      <c r="A30" s="5">
        <v>890303093</v>
      </c>
      <c r="B30" s="6" t="s">
        <v>65</v>
      </c>
      <c r="C30" s="6" t="s">
        <v>280</v>
      </c>
      <c r="D30" s="6" t="s">
        <v>361</v>
      </c>
      <c r="E30" s="6">
        <v>25773</v>
      </c>
      <c r="F30" s="6" t="s">
        <v>279</v>
      </c>
      <c r="G30" s="8">
        <v>16500</v>
      </c>
      <c r="H30" s="9">
        <v>44567</v>
      </c>
      <c r="I30" s="10">
        <v>2022</v>
      </c>
      <c r="J30" s="8">
        <v>0</v>
      </c>
      <c r="K30" s="8">
        <v>16500</v>
      </c>
    </row>
    <row r="31" spans="1:11" x14ac:dyDescent="0.25">
      <c r="A31" s="5">
        <v>890303093</v>
      </c>
      <c r="B31" s="6" t="s">
        <v>65</v>
      </c>
      <c r="C31" s="6" t="s">
        <v>281</v>
      </c>
      <c r="D31" s="6" t="s">
        <v>361</v>
      </c>
      <c r="E31" s="6">
        <v>27917</v>
      </c>
      <c r="F31" s="6" t="s">
        <v>279</v>
      </c>
      <c r="G31" s="8">
        <v>5500</v>
      </c>
      <c r="H31" s="9">
        <v>44567</v>
      </c>
      <c r="I31" s="10">
        <v>2022</v>
      </c>
      <c r="J31" s="8">
        <v>0</v>
      </c>
      <c r="K31" s="8">
        <v>5500</v>
      </c>
    </row>
    <row r="32" spans="1:11" x14ac:dyDescent="0.25">
      <c r="A32" s="5">
        <v>890303093</v>
      </c>
      <c r="B32" s="6" t="s">
        <v>65</v>
      </c>
      <c r="C32" s="6" t="s">
        <v>290</v>
      </c>
      <c r="D32" s="6" t="s">
        <v>356</v>
      </c>
      <c r="E32" s="6">
        <v>78270</v>
      </c>
      <c r="F32" s="6" t="s">
        <v>287</v>
      </c>
      <c r="G32" s="8">
        <v>81188</v>
      </c>
      <c r="H32" s="9">
        <v>44567</v>
      </c>
      <c r="I32" s="10">
        <v>2022</v>
      </c>
      <c r="J32" s="8">
        <v>0</v>
      </c>
      <c r="K32" s="8">
        <v>81188</v>
      </c>
    </row>
    <row r="33" spans="1:11" x14ac:dyDescent="0.25">
      <c r="A33" s="5">
        <v>890303093</v>
      </c>
      <c r="B33" s="6" t="s">
        <v>65</v>
      </c>
      <c r="C33" s="6" t="s">
        <v>298</v>
      </c>
      <c r="D33" s="6" t="s">
        <v>356</v>
      </c>
      <c r="E33" s="6">
        <v>104365</v>
      </c>
      <c r="F33" s="6" t="s">
        <v>299</v>
      </c>
      <c r="G33" s="8">
        <v>174874</v>
      </c>
      <c r="H33" s="9">
        <v>44671</v>
      </c>
      <c r="I33" s="10">
        <v>2022</v>
      </c>
      <c r="J33" s="8">
        <v>0</v>
      </c>
      <c r="K33" s="8">
        <v>174874</v>
      </c>
    </row>
    <row r="34" spans="1:11" x14ac:dyDescent="0.25">
      <c r="A34" s="5">
        <v>890303093</v>
      </c>
      <c r="B34" s="6" t="s">
        <v>65</v>
      </c>
      <c r="C34" s="6" t="s">
        <v>300</v>
      </c>
      <c r="D34" s="6" t="s">
        <v>359</v>
      </c>
      <c r="E34" s="6">
        <v>3132</v>
      </c>
      <c r="F34" s="6" t="s">
        <v>299</v>
      </c>
      <c r="G34" s="8">
        <v>36500</v>
      </c>
      <c r="H34" s="9">
        <v>44671</v>
      </c>
      <c r="I34" s="10">
        <v>2022</v>
      </c>
      <c r="J34" s="8">
        <v>0</v>
      </c>
      <c r="K34" s="8">
        <v>36500</v>
      </c>
    </row>
    <row r="35" spans="1:11" x14ac:dyDescent="0.25">
      <c r="A35" s="5">
        <v>890303093</v>
      </c>
      <c r="B35" s="6" t="s">
        <v>65</v>
      </c>
      <c r="C35" s="6" t="s">
        <v>302</v>
      </c>
      <c r="D35" s="6" t="s">
        <v>359</v>
      </c>
      <c r="E35" s="6">
        <v>3337</v>
      </c>
      <c r="F35" s="6" t="s">
        <v>303</v>
      </c>
      <c r="G35" s="8">
        <v>45000</v>
      </c>
      <c r="H35" s="9">
        <v>44671</v>
      </c>
      <c r="I35" s="10">
        <v>2022</v>
      </c>
      <c r="J35" s="8">
        <v>0</v>
      </c>
      <c r="K35" s="8">
        <v>45000</v>
      </c>
    </row>
    <row r="36" spans="1:11" x14ac:dyDescent="0.25">
      <c r="A36" s="5">
        <v>890303093</v>
      </c>
      <c r="B36" s="6" t="s">
        <v>65</v>
      </c>
      <c r="C36" s="6" t="s">
        <v>304</v>
      </c>
      <c r="D36" s="6" t="s">
        <v>359</v>
      </c>
      <c r="E36" s="6">
        <v>3563</v>
      </c>
      <c r="F36" s="6" t="s">
        <v>303</v>
      </c>
      <c r="G36" s="8">
        <v>45000</v>
      </c>
      <c r="H36" s="9">
        <v>44671</v>
      </c>
      <c r="I36" s="10">
        <v>2022</v>
      </c>
      <c r="J36" s="8">
        <v>0</v>
      </c>
      <c r="K36" s="8">
        <v>45000</v>
      </c>
    </row>
    <row r="37" spans="1:11" x14ac:dyDescent="0.25">
      <c r="A37" s="5">
        <v>890303093</v>
      </c>
      <c r="B37" s="6" t="s">
        <v>65</v>
      </c>
      <c r="C37" s="6" t="s">
        <v>306</v>
      </c>
      <c r="D37" s="6" t="s">
        <v>356</v>
      </c>
      <c r="E37" s="6">
        <v>117093</v>
      </c>
      <c r="F37" s="6" t="s">
        <v>307</v>
      </c>
      <c r="G37" s="8">
        <v>65700</v>
      </c>
      <c r="H37" s="9">
        <v>44671</v>
      </c>
      <c r="I37" s="10">
        <v>2022</v>
      </c>
      <c r="J37" s="8">
        <v>0</v>
      </c>
      <c r="K37" s="8">
        <v>65700</v>
      </c>
    </row>
    <row r="38" spans="1:11" x14ac:dyDescent="0.25">
      <c r="A38" s="5">
        <v>890303093</v>
      </c>
      <c r="B38" s="6" t="s">
        <v>65</v>
      </c>
      <c r="C38" s="6" t="s">
        <v>308</v>
      </c>
      <c r="D38" s="6" t="s">
        <v>360</v>
      </c>
      <c r="E38" s="6">
        <v>6077</v>
      </c>
      <c r="F38" s="6" t="s">
        <v>307</v>
      </c>
      <c r="G38" s="8">
        <v>67873</v>
      </c>
      <c r="H38" s="9">
        <v>44671</v>
      </c>
      <c r="I38" s="10">
        <v>2022</v>
      </c>
      <c r="J38" s="8">
        <v>0</v>
      </c>
      <c r="K38" s="8">
        <v>67873</v>
      </c>
    </row>
    <row r="39" spans="1:11" x14ac:dyDescent="0.25">
      <c r="A39" s="5">
        <v>890303093</v>
      </c>
      <c r="B39" s="6" t="s">
        <v>65</v>
      </c>
      <c r="C39" s="6" t="s">
        <v>316</v>
      </c>
      <c r="D39" s="6" t="s">
        <v>356</v>
      </c>
      <c r="E39" s="6">
        <v>121914</v>
      </c>
      <c r="F39" s="6" t="s">
        <v>317</v>
      </c>
      <c r="G39" s="8">
        <v>193382</v>
      </c>
      <c r="H39" s="9">
        <v>44734</v>
      </c>
      <c r="I39" s="10">
        <v>2022</v>
      </c>
      <c r="J39" s="8">
        <v>0</v>
      </c>
      <c r="K39" s="8">
        <v>193382</v>
      </c>
    </row>
    <row r="40" spans="1:11" x14ac:dyDescent="0.25">
      <c r="A40" s="5">
        <v>890303093</v>
      </c>
      <c r="B40" s="6" t="s">
        <v>65</v>
      </c>
      <c r="C40" s="6" t="s">
        <v>318</v>
      </c>
      <c r="D40" s="6" t="s">
        <v>356</v>
      </c>
      <c r="E40" s="6">
        <v>123857</v>
      </c>
      <c r="F40" s="6" t="s">
        <v>317</v>
      </c>
      <c r="G40" s="8">
        <v>60720</v>
      </c>
      <c r="H40" s="9">
        <v>44734</v>
      </c>
      <c r="I40" s="10">
        <v>2022</v>
      </c>
      <c r="J40" s="8">
        <v>0</v>
      </c>
      <c r="K40" s="8">
        <v>60720</v>
      </c>
    </row>
    <row r="41" spans="1:11" x14ac:dyDescent="0.25">
      <c r="A41" s="5">
        <v>890303093</v>
      </c>
      <c r="B41" s="6" t="s">
        <v>65</v>
      </c>
      <c r="C41" s="6" t="s">
        <v>319</v>
      </c>
      <c r="D41" s="6" t="s">
        <v>356</v>
      </c>
      <c r="E41" s="6">
        <v>126689</v>
      </c>
      <c r="F41" s="6" t="s">
        <v>317</v>
      </c>
      <c r="G41" s="8">
        <v>144354</v>
      </c>
      <c r="H41" s="9">
        <v>44734</v>
      </c>
      <c r="I41" s="10">
        <v>2022</v>
      </c>
      <c r="J41" s="8">
        <v>0</v>
      </c>
      <c r="K41" s="8">
        <v>144354</v>
      </c>
    </row>
    <row r="42" spans="1:11" x14ac:dyDescent="0.25">
      <c r="A42" s="5">
        <v>890303093</v>
      </c>
      <c r="B42" s="6" t="s">
        <v>65</v>
      </c>
      <c r="C42" s="6" t="s">
        <v>320</v>
      </c>
      <c r="D42" s="6" t="s">
        <v>360</v>
      </c>
      <c r="E42" s="6">
        <v>6194</v>
      </c>
      <c r="F42" s="6" t="s">
        <v>317</v>
      </c>
      <c r="G42" s="8">
        <v>227995</v>
      </c>
      <c r="H42" s="9">
        <v>44734</v>
      </c>
      <c r="I42" s="10">
        <v>2022</v>
      </c>
      <c r="J42" s="8">
        <v>0</v>
      </c>
      <c r="K42" s="8">
        <v>227995</v>
      </c>
    </row>
    <row r="43" spans="1:11" x14ac:dyDescent="0.25">
      <c r="A43" s="5">
        <v>890303093</v>
      </c>
      <c r="B43" s="6" t="s">
        <v>65</v>
      </c>
      <c r="C43" s="6" t="s">
        <v>321</v>
      </c>
      <c r="D43" s="6" t="s">
        <v>356</v>
      </c>
      <c r="E43" s="6">
        <v>126917</v>
      </c>
      <c r="F43" s="6" t="s">
        <v>322</v>
      </c>
      <c r="G43" s="8">
        <v>24400</v>
      </c>
      <c r="H43" s="9">
        <v>44734</v>
      </c>
      <c r="I43" s="10">
        <v>2022</v>
      </c>
      <c r="J43" s="8">
        <v>0</v>
      </c>
      <c r="K43" s="8">
        <v>24400</v>
      </c>
    </row>
    <row r="44" spans="1:11" x14ac:dyDescent="0.25">
      <c r="A44" s="5">
        <v>890303093</v>
      </c>
      <c r="B44" s="6" t="s">
        <v>65</v>
      </c>
      <c r="C44" s="6" t="s">
        <v>323</v>
      </c>
      <c r="D44" s="6" t="s">
        <v>356</v>
      </c>
      <c r="E44" s="6">
        <v>126921</v>
      </c>
      <c r="F44" s="6" t="s">
        <v>322</v>
      </c>
      <c r="G44" s="8">
        <v>24400</v>
      </c>
      <c r="H44" s="9">
        <v>44734</v>
      </c>
      <c r="I44" s="10">
        <v>2022</v>
      </c>
      <c r="J44" s="8">
        <v>0</v>
      </c>
      <c r="K44" s="8">
        <v>24400</v>
      </c>
    </row>
    <row r="45" spans="1:11" x14ac:dyDescent="0.25">
      <c r="A45" s="5">
        <v>890303093</v>
      </c>
      <c r="B45" s="6" t="s">
        <v>65</v>
      </c>
      <c r="C45" s="6" t="s">
        <v>324</v>
      </c>
      <c r="D45" s="6" t="s">
        <v>362</v>
      </c>
      <c r="E45" s="6">
        <v>23805</v>
      </c>
      <c r="F45" s="6" t="s">
        <v>317</v>
      </c>
      <c r="G45" s="8">
        <v>155383</v>
      </c>
      <c r="H45" s="9">
        <v>44734</v>
      </c>
      <c r="I45" s="10">
        <v>2022</v>
      </c>
      <c r="J45" s="8">
        <v>0</v>
      </c>
      <c r="K45" s="8">
        <v>155383</v>
      </c>
    </row>
    <row r="46" spans="1:11" x14ac:dyDescent="0.25">
      <c r="A46" s="5">
        <v>890303093</v>
      </c>
      <c r="B46" s="6" t="s">
        <v>65</v>
      </c>
      <c r="C46" s="6" t="s">
        <v>325</v>
      </c>
      <c r="D46" s="6" t="s">
        <v>362</v>
      </c>
      <c r="E46" s="6">
        <v>24321</v>
      </c>
      <c r="F46" s="6" t="s">
        <v>317</v>
      </c>
      <c r="G46" s="8">
        <v>67115</v>
      </c>
      <c r="H46" s="9">
        <v>44734</v>
      </c>
      <c r="I46" s="10">
        <v>2022</v>
      </c>
      <c r="J46" s="8">
        <v>0</v>
      </c>
      <c r="K46" s="8">
        <v>67115</v>
      </c>
    </row>
    <row r="47" spans="1:11" x14ac:dyDescent="0.25">
      <c r="A47" s="5">
        <v>890303093</v>
      </c>
      <c r="B47" s="6" t="s">
        <v>65</v>
      </c>
      <c r="C47" s="6" t="s">
        <v>326</v>
      </c>
      <c r="D47" s="6" t="s">
        <v>356</v>
      </c>
      <c r="E47" s="6">
        <v>121020</v>
      </c>
      <c r="F47" s="6" t="s">
        <v>327</v>
      </c>
      <c r="G47" s="8">
        <v>158936</v>
      </c>
      <c r="H47" s="9">
        <v>44734</v>
      </c>
      <c r="I47" s="10">
        <v>2022</v>
      </c>
      <c r="J47" s="8">
        <v>0</v>
      </c>
      <c r="K47" s="8">
        <v>158936</v>
      </c>
    </row>
    <row r="48" spans="1:11" x14ac:dyDescent="0.25">
      <c r="A48" s="5">
        <v>890303093</v>
      </c>
      <c r="B48" s="6" t="s">
        <v>65</v>
      </c>
      <c r="C48" s="6" t="s">
        <v>328</v>
      </c>
      <c r="D48" s="6" t="s">
        <v>356</v>
      </c>
      <c r="E48" s="6">
        <v>124261</v>
      </c>
      <c r="F48" s="6" t="s">
        <v>327</v>
      </c>
      <c r="G48" s="8">
        <v>40000</v>
      </c>
      <c r="H48" s="9">
        <v>44734</v>
      </c>
      <c r="I48" s="10">
        <v>2022</v>
      </c>
      <c r="J48" s="8">
        <v>0</v>
      </c>
      <c r="K48" s="8">
        <v>40000</v>
      </c>
    </row>
    <row r="49" spans="1:11" x14ac:dyDescent="0.25">
      <c r="A49" s="5">
        <v>890303093</v>
      </c>
      <c r="B49" s="6" t="s">
        <v>65</v>
      </c>
      <c r="C49" s="6" t="s">
        <v>329</v>
      </c>
      <c r="D49" s="6" t="s">
        <v>356</v>
      </c>
      <c r="E49" s="6">
        <v>124391</v>
      </c>
      <c r="F49" s="6" t="s">
        <v>327</v>
      </c>
      <c r="G49" s="8">
        <v>174963</v>
      </c>
      <c r="H49" s="9">
        <v>44734</v>
      </c>
      <c r="I49" s="10">
        <v>2022</v>
      </c>
      <c r="J49" s="8">
        <v>0</v>
      </c>
      <c r="K49" s="8">
        <v>174963</v>
      </c>
    </row>
    <row r="50" spans="1:11" x14ac:dyDescent="0.25">
      <c r="A50" s="5">
        <v>890303093</v>
      </c>
      <c r="B50" s="6" t="s">
        <v>65</v>
      </c>
      <c r="C50" s="6" t="s">
        <v>330</v>
      </c>
      <c r="D50" s="6" t="s">
        <v>360</v>
      </c>
      <c r="E50" s="6">
        <v>6527</v>
      </c>
      <c r="F50" s="6" t="s">
        <v>327</v>
      </c>
      <c r="G50" s="8">
        <v>152929</v>
      </c>
      <c r="H50" s="9">
        <v>44734</v>
      </c>
      <c r="I50" s="10">
        <v>2022</v>
      </c>
      <c r="J50" s="8">
        <v>0</v>
      </c>
      <c r="K50" s="8">
        <v>152929</v>
      </c>
    </row>
    <row r="51" spans="1:11" x14ac:dyDescent="0.25">
      <c r="A51" s="5">
        <v>890303093</v>
      </c>
      <c r="B51" s="6" t="s">
        <v>65</v>
      </c>
      <c r="C51" s="6" t="s">
        <v>331</v>
      </c>
      <c r="D51" s="6" t="s">
        <v>356</v>
      </c>
      <c r="E51" s="6">
        <v>127929</v>
      </c>
      <c r="F51" s="6" t="s">
        <v>332</v>
      </c>
      <c r="G51" s="8">
        <v>105500</v>
      </c>
      <c r="H51" s="9">
        <v>44734</v>
      </c>
      <c r="I51" s="10">
        <v>2022</v>
      </c>
      <c r="J51" s="8">
        <v>0</v>
      </c>
      <c r="K51" s="8">
        <v>105500</v>
      </c>
    </row>
    <row r="52" spans="1:11" x14ac:dyDescent="0.25">
      <c r="A52" s="5">
        <v>890303093</v>
      </c>
      <c r="B52" s="6" t="s">
        <v>65</v>
      </c>
      <c r="C52" s="6" t="s">
        <v>333</v>
      </c>
      <c r="D52" s="6" t="s">
        <v>360</v>
      </c>
      <c r="E52" s="6">
        <v>7111</v>
      </c>
      <c r="F52" s="6" t="s">
        <v>332</v>
      </c>
      <c r="G52" s="8">
        <v>137009</v>
      </c>
      <c r="H52" s="9">
        <v>44734</v>
      </c>
      <c r="I52" s="10">
        <v>2022</v>
      </c>
      <c r="J52" s="8">
        <v>0</v>
      </c>
      <c r="K52" s="8">
        <v>137009</v>
      </c>
    </row>
    <row r="53" spans="1:11" x14ac:dyDescent="0.25">
      <c r="A53" s="5">
        <v>890303093</v>
      </c>
      <c r="B53" s="6" t="s">
        <v>65</v>
      </c>
      <c r="C53" s="6" t="s">
        <v>334</v>
      </c>
      <c r="D53" s="6" t="s">
        <v>357</v>
      </c>
      <c r="E53" s="6">
        <v>47103</v>
      </c>
      <c r="F53" s="6" t="s">
        <v>335</v>
      </c>
      <c r="G53" s="8">
        <v>979712</v>
      </c>
      <c r="H53" s="9">
        <v>44734</v>
      </c>
      <c r="I53" s="10">
        <v>2022</v>
      </c>
      <c r="J53" s="8">
        <v>0</v>
      </c>
      <c r="K53" s="8">
        <v>979712</v>
      </c>
    </row>
    <row r="54" spans="1:11" x14ac:dyDescent="0.25">
      <c r="A54" s="5">
        <v>890303093</v>
      </c>
      <c r="B54" s="6" t="s">
        <v>65</v>
      </c>
      <c r="C54" s="6" t="s">
        <v>336</v>
      </c>
      <c r="D54" s="6" t="s">
        <v>360</v>
      </c>
      <c r="E54" s="6">
        <v>7068</v>
      </c>
      <c r="F54" s="6" t="s">
        <v>335</v>
      </c>
      <c r="G54" s="8">
        <v>144115</v>
      </c>
      <c r="H54" s="9">
        <v>44734</v>
      </c>
      <c r="I54" s="10">
        <v>2022</v>
      </c>
      <c r="J54" s="8">
        <v>0</v>
      </c>
      <c r="K54" s="8">
        <v>144115</v>
      </c>
    </row>
    <row r="55" spans="1:11" x14ac:dyDescent="0.25">
      <c r="A55" s="5">
        <v>890303093</v>
      </c>
      <c r="B55" s="6" t="s">
        <v>65</v>
      </c>
      <c r="C55" s="6" t="s">
        <v>337</v>
      </c>
      <c r="D55" s="6" t="s">
        <v>359</v>
      </c>
      <c r="E55" s="6">
        <v>4523</v>
      </c>
      <c r="F55" s="6" t="s">
        <v>335</v>
      </c>
      <c r="G55" s="8">
        <v>36500</v>
      </c>
      <c r="H55" s="9">
        <v>44734</v>
      </c>
      <c r="I55" s="10">
        <v>2022</v>
      </c>
      <c r="J55" s="8">
        <v>0</v>
      </c>
      <c r="K55" s="8">
        <v>36500</v>
      </c>
    </row>
    <row r="56" spans="1:11" x14ac:dyDescent="0.25">
      <c r="A56" s="5">
        <v>890303093</v>
      </c>
      <c r="B56" s="6" t="s">
        <v>65</v>
      </c>
      <c r="C56" s="6" t="s">
        <v>338</v>
      </c>
      <c r="D56" s="6" t="s">
        <v>356</v>
      </c>
      <c r="E56" s="6">
        <v>131075</v>
      </c>
      <c r="F56" s="6" t="s">
        <v>339</v>
      </c>
      <c r="G56" s="8">
        <v>6100</v>
      </c>
      <c r="H56" s="9">
        <v>44734</v>
      </c>
      <c r="I56" s="10">
        <v>2022</v>
      </c>
      <c r="J56" s="8">
        <v>0</v>
      </c>
      <c r="K56" s="8">
        <v>6100</v>
      </c>
    </row>
    <row r="57" spans="1:11" x14ac:dyDescent="0.25">
      <c r="A57" s="5">
        <v>890303093</v>
      </c>
      <c r="B57" s="6" t="s">
        <v>65</v>
      </c>
      <c r="C57" s="6" t="s">
        <v>340</v>
      </c>
      <c r="D57" s="6" t="s">
        <v>356</v>
      </c>
      <c r="E57" s="6">
        <v>132468</v>
      </c>
      <c r="F57" s="6" t="s">
        <v>339</v>
      </c>
      <c r="G57" s="8">
        <v>12200</v>
      </c>
      <c r="H57" s="9">
        <v>44734</v>
      </c>
      <c r="I57" s="10">
        <v>2022</v>
      </c>
      <c r="J57" s="8">
        <v>0</v>
      </c>
      <c r="K57" s="8">
        <v>12200</v>
      </c>
    </row>
    <row r="58" spans="1:11" x14ac:dyDescent="0.25">
      <c r="A58" s="5">
        <v>890303093</v>
      </c>
      <c r="B58" s="6" t="s">
        <v>65</v>
      </c>
      <c r="C58" s="6" t="s">
        <v>348</v>
      </c>
      <c r="D58" s="6" t="s">
        <v>356</v>
      </c>
      <c r="E58" s="6">
        <v>139524</v>
      </c>
      <c r="F58" s="6" t="s">
        <v>349</v>
      </c>
      <c r="G58" s="8">
        <v>6100</v>
      </c>
      <c r="H58" s="9">
        <v>44725</v>
      </c>
      <c r="I58" s="10">
        <v>2022</v>
      </c>
      <c r="J58" s="13">
        <v>0</v>
      </c>
      <c r="K58" s="13">
        <v>6100</v>
      </c>
    </row>
    <row r="59" spans="1:11" x14ac:dyDescent="0.25">
      <c r="A59" s="5">
        <v>890303093</v>
      </c>
      <c r="B59" s="6" t="s">
        <v>65</v>
      </c>
      <c r="C59" s="6" t="s">
        <v>350</v>
      </c>
      <c r="D59" s="6" t="s">
        <v>356</v>
      </c>
      <c r="E59" s="6">
        <v>139980</v>
      </c>
      <c r="F59" s="6" t="s">
        <v>351</v>
      </c>
      <c r="G59" s="8">
        <v>203419</v>
      </c>
      <c r="H59" s="9">
        <v>44726</v>
      </c>
      <c r="I59" s="10">
        <v>2022</v>
      </c>
      <c r="J59" s="13">
        <v>0</v>
      </c>
      <c r="K59" s="13">
        <v>203419</v>
      </c>
    </row>
  </sheetData>
  <conditionalFormatting sqref="D3:E59 C3:C4">
    <cfRule type="duplicateValues" dxfId="3" priority="6"/>
    <cfRule type="duplicateValues" dxfId="2" priority="7"/>
  </conditionalFormatting>
  <conditionalFormatting sqref="C2:E2">
    <cfRule type="duplicateValues" dxfId="1" priority="16"/>
  </conditionalFormatting>
  <conditionalFormatting sqref="C2:E2">
    <cfRule type="duplicateValues" dxfId="0" priority="18"/>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CE3C2-A25D-43F3-8211-46C95E182720}">
  <dimension ref="A3:E10"/>
  <sheetViews>
    <sheetView showGridLines="0" workbookViewId="0">
      <selection activeCell="E3" sqref="A3:E3"/>
    </sheetView>
  </sheetViews>
  <sheetFormatPr baseColWidth="10" defaultRowHeight="15" x14ac:dyDescent="0.25"/>
  <cols>
    <col min="1" max="1" width="51" bestFit="1" customWidth="1"/>
    <col min="2" max="2" width="15.7109375" bestFit="1" customWidth="1"/>
    <col min="3" max="3" width="15" bestFit="1" customWidth="1"/>
    <col min="4" max="4" width="18.5703125" bestFit="1" customWidth="1"/>
    <col min="5" max="5" width="18.42578125" bestFit="1" customWidth="1"/>
  </cols>
  <sheetData>
    <row r="3" spans="1:5" x14ac:dyDescent="0.25">
      <c r="A3" s="28" t="s">
        <v>558</v>
      </c>
      <c r="B3" s="31" t="s">
        <v>560</v>
      </c>
      <c r="C3" t="s">
        <v>561</v>
      </c>
      <c r="D3" t="s">
        <v>562</v>
      </c>
      <c r="E3" t="s">
        <v>563</v>
      </c>
    </row>
    <row r="4" spans="1:5" x14ac:dyDescent="0.25">
      <c r="A4" s="29" t="s">
        <v>545</v>
      </c>
      <c r="B4" s="32">
        <v>34</v>
      </c>
      <c r="C4" s="30">
        <v>6880018</v>
      </c>
      <c r="D4" s="30">
        <v>0</v>
      </c>
      <c r="E4" s="30">
        <v>6880018</v>
      </c>
    </row>
    <row r="5" spans="1:5" x14ac:dyDescent="0.25">
      <c r="A5" s="29" t="s">
        <v>555</v>
      </c>
      <c r="B5" s="32">
        <v>1</v>
      </c>
      <c r="C5" s="30">
        <v>137009</v>
      </c>
      <c r="D5" s="30">
        <v>54900</v>
      </c>
      <c r="E5" s="30">
        <v>82109</v>
      </c>
    </row>
    <row r="6" spans="1:5" x14ac:dyDescent="0.25">
      <c r="A6" s="29" t="s">
        <v>546</v>
      </c>
      <c r="B6" s="32">
        <v>3</v>
      </c>
      <c r="C6" s="30">
        <v>79400</v>
      </c>
      <c r="D6" s="30">
        <v>0</v>
      </c>
      <c r="E6" s="30">
        <v>0</v>
      </c>
    </row>
    <row r="7" spans="1:5" x14ac:dyDescent="0.25">
      <c r="A7" s="29" t="s">
        <v>547</v>
      </c>
      <c r="B7" s="32">
        <v>15</v>
      </c>
      <c r="C7" s="30">
        <v>3194690</v>
      </c>
      <c r="D7" s="30">
        <v>3194690</v>
      </c>
      <c r="E7" s="30">
        <v>0</v>
      </c>
    </row>
    <row r="8" spans="1:5" x14ac:dyDescent="0.25">
      <c r="A8" s="29" t="s">
        <v>543</v>
      </c>
      <c r="B8" s="32">
        <v>3</v>
      </c>
      <c r="C8" s="30">
        <v>103188</v>
      </c>
      <c r="D8" s="30"/>
      <c r="E8" s="30">
        <v>0</v>
      </c>
    </row>
    <row r="9" spans="1:5" x14ac:dyDescent="0.25">
      <c r="A9" s="29" t="s">
        <v>544</v>
      </c>
      <c r="B9" s="32">
        <v>1</v>
      </c>
      <c r="C9" s="30">
        <v>110100</v>
      </c>
      <c r="D9" s="30">
        <v>0</v>
      </c>
      <c r="E9" s="30">
        <v>0</v>
      </c>
    </row>
    <row r="10" spans="1:5" x14ac:dyDescent="0.25">
      <c r="A10" s="29" t="s">
        <v>559</v>
      </c>
      <c r="B10" s="32">
        <v>57</v>
      </c>
      <c r="C10" s="30">
        <v>10504405</v>
      </c>
      <c r="D10" s="30">
        <v>3249590</v>
      </c>
      <c r="E10" s="30">
        <v>6962127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1213C-2371-4AF9-9412-F9EA4E49A6D2}">
  <dimension ref="A1:AW59"/>
  <sheetViews>
    <sheetView topLeftCell="A2" zoomScale="85" zoomScaleNormal="85" workbookViewId="0">
      <selection activeCell="B5" sqref="B5"/>
    </sheetView>
  </sheetViews>
  <sheetFormatPr baseColWidth="10" defaultRowHeight="15" x14ac:dyDescent="0.25"/>
  <cols>
    <col min="1" max="1" width="10.28515625" bestFit="1" customWidth="1"/>
    <col min="2" max="2" width="44.140625" bestFit="1" customWidth="1"/>
    <col min="3" max="3" width="10.7109375" bestFit="1" customWidth="1"/>
    <col min="4" max="4" width="11" bestFit="1" customWidth="1"/>
    <col min="5" max="5" width="11.28515625" bestFit="1" customWidth="1"/>
    <col min="6" max="6" width="11" bestFit="1" customWidth="1"/>
    <col min="7" max="7" width="10.85546875" bestFit="1" customWidth="1"/>
    <col min="8" max="8" width="12.85546875" bestFit="1" customWidth="1"/>
    <col min="9" max="9" width="23.140625" bestFit="1" customWidth="1"/>
    <col min="10" max="10" width="11.140625" bestFit="1" customWidth="1"/>
    <col min="11" max="12" width="15.5703125" bestFit="1" customWidth="1"/>
    <col min="13" max="13" width="37.140625" customWidth="1"/>
    <col min="14" max="14" width="33.28515625" bestFit="1" customWidth="1"/>
    <col min="15" max="15" width="16.42578125" bestFit="1" customWidth="1"/>
    <col min="16" max="16" width="27.7109375" bestFit="1" customWidth="1"/>
    <col min="17" max="17" width="21.85546875" bestFit="1" customWidth="1"/>
    <col min="18" max="18" width="12.42578125" bestFit="1" customWidth="1"/>
    <col min="19" max="19" width="18.140625" bestFit="1" customWidth="1"/>
    <col min="20" max="20" width="14.5703125" bestFit="1" customWidth="1"/>
    <col min="21" max="21" width="13.28515625" bestFit="1" customWidth="1"/>
    <col min="22" max="22" width="12" bestFit="1" customWidth="1"/>
    <col min="23" max="23" width="11" bestFit="1" customWidth="1"/>
    <col min="24" max="25" width="12.5703125" bestFit="1" customWidth="1"/>
    <col min="26" max="26" width="13.28515625" bestFit="1" customWidth="1"/>
    <col min="27" max="27" width="42.85546875" customWidth="1"/>
    <col min="28" max="29" width="13.28515625" bestFit="1" customWidth="1"/>
    <col min="30" max="30" width="11.140625" bestFit="1" customWidth="1"/>
    <col min="31" max="31" width="18.28515625" customWidth="1"/>
    <col min="32" max="32" width="16.85546875" bestFit="1" customWidth="1"/>
    <col min="33" max="33" width="14.140625" bestFit="1" customWidth="1"/>
    <col min="35" max="35" width="11.140625" bestFit="1" customWidth="1"/>
    <col min="36" max="36" width="15.28515625" bestFit="1" customWidth="1"/>
    <col min="37" max="37" width="42.85546875" customWidth="1"/>
    <col min="39" max="39" width="12.7109375" bestFit="1" customWidth="1"/>
    <col min="41" max="41" width="13.28515625" bestFit="1" customWidth="1"/>
    <col min="43" max="43" width="12.28515625" bestFit="1" customWidth="1"/>
    <col min="44" max="44" width="12.42578125" bestFit="1" customWidth="1"/>
    <col min="45" max="45" width="11" bestFit="1" customWidth="1"/>
    <col min="46" max="46" width="17" bestFit="1" customWidth="1"/>
    <col min="47" max="47" width="25.5703125" bestFit="1" customWidth="1"/>
    <col min="48" max="48" width="16.28515625" bestFit="1" customWidth="1"/>
    <col min="49" max="49" width="9.28515625" bestFit="1" customWidth="1"/>
  </cols>
  <sheetData>
    <row r="1" spans="1:49" x14ac:dyDescent="0.25">
      <c r="K1" s="19">
        <f>SUBTOTAL(9,K3:K59)</f>
        <v>10504405</v>
      </c>
      <c r="L1" s="19">
        <f>SUBTOTAL(9,L3:L59)</f>
        <v>10504405</v>
      </c>
      <c r="U1" s="19">
        <f>SUBTOTAL(9,U3:U59)</f>
        <v>10401217</v>
      </c>
      <c r="V1" s="19">
        <f>SUBTOTAL(9,V3:V59)</f>
        <v>0</v>
      </c>
      <c r="W1" s="19">
        <f>SUBTOTAL(9,W3:W59)</f>
        <v>0</v>
      </c>
      <c r="X1" s="19">
        <f>SUBTOTAL(9,X3:X59)</f>
        <v>0</v>
      </c>
      <c r="Y1" s="19">
        <f>SUBTOTAL(9,Y3:Y59)</f>
        <v>79400</v>
      </c>
      <c r="Z1" s="19">
        <f>SUBTOTAL(9,Z3:Z59)</f>
        <v>3249590</v>
      </c>
      <c r="AB1" s="19">
        <f>SUBTOTAL(9,AB3:AB59)</f>
        <v>7072227</v>
      </c>
      <c r="AC1" s="19">
        <f>SUBTOTAL(9,AC3:AC59)</f>
        <v>3249590</v>
      </c>
      <c r="AD1" s="19">
        <f>SUBTOTAL(9,AD3:AD59)</f>
        <v>0</v>
      </c>
      <c r="AE1" s="19">
        <f>SUBTOTAL(9,AE3:AE59)</f>
        <v>6962127</v>
      </c>
    </row>
    <row r="2" spans="1:49" ht="39.950000000000003" customHeight="1" x14ac:dyDescent="0.25">
      <c r="A2" s="24" t="s">
        <v>363</v>
      </c>
      <c r="B2" s="24" t="s">
        <v>364</v>
      </c>
      <c r="C2" s="24" t="s">
        <v>365</v>
      </c>
      <c r="D2" s="24" t="s">
        <v>2</v>
      </c>
      <c r="E2" s="24" t="s">
        <v>366</v>
      </c>
      <c r="F2" s="24" t="s">
        <v>367</v>
      </c>
      <c r="G2" s="24" t="s">
        <v>368</v>
      </c>
      <c r="H2" s="25" t="s">
        <v>427</v>
      </c>
      <c r="I2" s="25" t="s">
        <v>428</v>
      </c>
      <c r="J2" s="24" t="s">
        <v>369</v>
      </c>
      <c r="K2" s="24" t="s">
        <v>370</v>
      </c>
      <c r="L2" s="24" t="s">
        <v>371</v>
      </c>
      <c r="M2" s="24" t="s">
        <v>372</v>
      </c>
      <c r="N2" s="25" t="s">
        <v>537</v>
      </c>
      <c r="O2" s="25" t="s">
        <v>538</v>
      </c>
      <c r="P2" s="25" t="s">
        <v>539</v>
      </c>
      <c r="Q2" s="25" t="s">
        <v>540</v>
      </c>
      <c r="R2" s="25" t="s">
        <v>541</v>
      </c>
      <c r="S2" s="25" t="s">
        <v>542</v>
      </c>
      <c r="T2" s="24" t="s">
        <v>373</v>
      </c>
      <c r="U2" s="24" t="s">
        <v>374</v>
      </c>
      <c r="V2" s="24" t="s">
        <v>375</v>
      </c>
      <c r="W2" s="24" t="s">
        <v>376</v>
      </c>
      <c r="X2" s="24" t="s">
        <v>377</v>
      </c>
      <c r="Y2" s="24" t="s">
        <v>378</v>
      </c>
      <c r="Z2" s="25" t="s">
        <v>379</v>
      </c>
      <c r="AA2" s="25" t="s">
        <v>389</v>
      </c>
      <c r="AB2" s="24" t="s">
        <v>380</v>
      </c>
      <c r="AC2" s="24" t="s">
        <v>381</v>
      </c>
      <c r="AD2" s="25" t="s">
        <v>383</v>
      </c>
      <c r="AE2" s="25" t="s">
        <v>382</v>
      </c>
      <c r="AF2" s="25" t="s">
        <v>384</v>
      </c>
      <c r="AG2" s="25" t="s">
        <v>385</v>
      </c>
      <c r="AH2" s="24" t="s">
        <v>386</v>
      </c>
      <c r="AI2" s="24" t="s">
        <v>387</v>
      </c>
      <c r="AJ2" s="24" t="s">
        <v>388</v>
      </c>
      <c r="AK2" s="24" t="s">
        <v>389</v>
      </c>
      <c r="AL2" s="24" t="s">
        <v>390</v>
      </c>
      <c r="AM2" s="24" t="s">
        <v>391</v>
      </c>
      <c r="AN2" s="24" t="s">
        <v>392</v>
      </c>
      <c r="AO2" s="24" t="s">
        <v>393</v>
      </c>
      <c r="AP2" s="24" t="s">
        <v>394</v>
      </c>
      <c r="AQ2" s="24" t="s">
        <v>395</v>
      </c>
      <c r="AR2" s="24" t="s">
        <v>396</v>
      </c>
      <c r="AS2" s="24" t="s">
        <v>397</v>
      </c>
      <c r="AT2" s="24" t="s">
        <v>398</v>
      </c>
      <c r="AU2" s="24" t="s">
        <v>399</v>
      </c>
      <c r="AV2" s="24" t="s">
        <v>400</v>
      </c>
      <c r="AW2" s="24" t="s">
        <v>401</v>
      </c>
    </row>
    <row r="3" spans="1:49" x14ac:dyDescent="0.25">
      <c r="A3" s="17">
        <v>900145579</v>
      </c>
      <c r="B3" s="17" t="s">
        <v>410</v>
      </c>
      <c r="C3" s="17" t="s">
        <v>361</v>
      </c>
      <c r="D3" s="17">
        <v>25773</v>
      </c>
      <c r="E3" s="17"/>
      <c r="F3" s="17"/>
      <c r="G3" s="17"/>
      <c r="H3" s="17" t="s">
        <v>429</v>
      </c>
      <c r="I3" s="17" t="s">
        <v>480</v>
      </c>
      <c r="J3" s="20">
        <v>44567</v>
      </c>
      <c r="K3" s="23">
        <v>16500</v>
      </c>
      <c r="L3" s="23">
        <v>16500</v>
      </c>
      <c r="M3" s="17" t="s">
        <v>402</v>
      </c>
      <c r="N3" s="17" t="s">
        <v>543</v>
      </c>
      <c r="O3" s="17"/>
      <c r="P3" s="17"/>
      <c r="Q3" s="17"/>
      <c r="R3" s="17"/>
      <c r="S3" s="17"/>
      <c r="T3" s="17" t="s">
        <v>403</v>
      </c>
      <c r="U3" s="26"/>
      <c r="V3" s="26"/>
      <c r="W3" s="26"/>
      <c r="X3" s="26"/>
      <c r="Y3" s="26"/>
      <c r="Z3" s="26"/>
      <c r="AA3" s="17"/>
      <c r="AB3" s="26"/>
      <c r="AC3" s="26"/>
      <c r="AD3" s="26"/>
      <c r="AE3" s="21">
        <v>0</v>
      </c>
      <c r="AF3" s="21">
        <v>0</v>
      </c>
      <c r="AG3" s="21">
        <v>0</v>
      </c>
      <c r="AH3" s="17"/>
      <c r="AI3" s="17"/>
      <c r="AJ3" s="17"/>
      <c r="AK3" s="17"/>
      <c r="AL3" s="20">
        <v>44567</v>
      </c>
      <c r="AM3" s="17"/>
      <c r="AN3" s="17"/>
      <c r="AO3" s="17"/>
      <c r="AP3" s="17"/>
      <c r="AQ3" s="17"/>
      <c r="AR3" s="17"/>
      <c r="AS3" s="17"/>
      <c r="AT3" s="17"/>
      <c r="AU3" s="17"/>
      <c r="AV3" s="17"/>
      <c r="AW3" s="17">
        <v>20220906</v>
      </c>
    </row>
    <row r="4" spans="1:49" x14ac:dyDescent="0.25">
      <c r="A4" s="17">
        <v>900145579</v>
      </c>
      <c r="B4" s="17" t="s">
        <v>410</v>
      </c>
      <c r="C4" s="17" t="s">
        <v>361</v>
      </c>
      <c r="D4" s="17">
        <v>27917</v>
      </c>
      <c r="E4" s="17"/>
      <c r="F4" s="17"/>
      <c r="G4" s="17"/>
      <c r="H4" s="17" t="s">
        <v>430</v>
      </c>
      <c r="I4" s="17" t="s">
        <v>481</v>
      </c>
      <c r="J4" s="20">
        <v>44567</v>
      </c>
      <c r="K4" s="23">
        <v>5500</v>
      </c>
      <c r="L4" s="23">
        <v>5500</v>
      </c>
      <c r="M4" s="17" t="s">
        <v>402</v>
      </c>
      <c r="N4" s="17" t="s">
        <v>543</v>
      </c>
      <c r="O4" s="17"/>
      <c r="P4" s="17"/>
      <c r="Q4" s="17"/>
      <c r="R4" s="17"/>
      <c r="S4" s="17"/>
      <c r="T4" s="17" t="s">
        <v>403</v>
      </c>
      <c r="U4" s="26"/>
      <c r="V4" s="26"/>
      <c r="W4" s="26"/>
      <c r="X4" s="26"/>
      <c r="Y4" s="26"/>
      <c r="Z4" s="26"/>
      <c r="AA4" s="17"/>
      <c r="AB4" s="26"/>
      <c r="AC4" s="26"/>
      <c r="AD4" s="26"/>
      <c r="AE4" s="21">
        <v>0</v>
      </c>
      <c r="AF4" s="21">
        <v>0</v>
      </c>
      <c r="AG4" s="21">
        <v>0</v>
      </c>
      <c r="AH4" s="17"/>
      <c r="AI4" s="17"/>
      <c r="AJ4" s="17"/>
      <c r="AK4" s="17"/>
      <c r="AL4" s="20">
        <v>44567</v>
      </c>
      <c r="AM4" s="17"/>
      <c r="AN4" s="17"/>
      <c r="AO4" s="17"/>
      <c r="AP4" s="17"/>
      <c r="AQ4" s="17"/>
      <c r="AR4" s="17"/>
      <c r="AS4" s="17"/>
      <c r="AT4" s="17"/>
      <c r="AU4" s="17"/>
      <c r="AV4" s="17"/>
      <c r="AW4" s="17">
        <v>20220906</v>
      </c>
    </row>
    <row r="5" spans="1:49" x14ac:dyDescent="0.25">
      <c r="A5" s="17">
        <v>900145579</v>
      </c>
      <c r="B5" s="17" t="s">
        <v>410</v>
      </c>
      <c r="C5" s="17" t="s">
        <v>356</v>
      </c>
      <c r="D5" s="17">
        <v>78270</v>
      </c>
      <c r="E5" s="17"/>
      <c r="F5" s="17"/>
      <c r="G5" s="17"/>
      <c r="H5" s="17" t="s">
        <v>431</v>
      </c>
      <c r="I5" s="17" t="s">
        <v>482</v>
      </c>
      <c r="J5" s="20">
        <v>44567</v>
      </c>
      <c r="K5" s="23">
        <v>81188</v>
      </c>
      <c r="L5" s="23">
        <v>81188</v>
      </c>
      <c r="M5" s="17" t="s">
        <v>402</v>
      </c>
      <c r="N5" s="17" t="s">
        <v>543</v>
      </c>
      <c r="O5" s="17"/>
      <c r="P5" s="17"/>
      <c r="Q5" s="17"/>
      <c r="R5" s="17"/>
      <c r="S5" s="17"/>
      <c r="T5" s="17" t="s">
        <v>403</v>
      </c>
      <c r="U5" s="26"/>
      <c r="V5" s="26"/>
      <c r="W5" s="26"/>
      <c r="X5" s="26"/>
      <c r="Y5" s="26"/>
      <c r="Z5" s="26"/>
      <c r="AA5" s="17"/>
      <c r="AB5" s="26"/>
      <c r="AC5" s="26"/>
      <c r="AD5" s="26"/>
      <c r="AE5" s="21">
        <v>0</v>
      </c>
      <c r="AF5" s="21">
        <v>0</v>
      </c>
      <c r="AG5" s="21">
        <v>0</v>
      </c>
      <c r="AH5" s="17"/>
      <c r="AI5" s="17"/>
      <c r="AJ5" s="17"/>
      <c r="AK5" s="17"/>
      <c r="AL5" s="20">
        <v>44567</v>
      </c>
      <c r="AM5" s="17"/>
      <c r="AN5" s="17"/>
      <c r="AO5" s="17"/>
      <c r="AP5" s="17"/>
      <c r="AQ5" s="17"/>
      <c r="AR5" s="17"/>
      <c r="AS5" s="17"/>
      <c r="AT5" s="17"/>
      <c r="AU5" s="17"/>
      <c r="AV5" s="17"/>
      <c r="AW5" s="17">
        <v>20220906</v>
      </c>
    </row>
    <row r="6" spans="1:49" x14ac:dyDescent="0.25">
      <c r="A6" s="17">
        <v>900145579</v>
      </c>
      <c r="B6" s="17" t="s">
        <v>410</v>
      </c>
      <c r="C6" s="17" t="s">
        <v>360</v>
      </c>
      <c r="D6" s="17">
        <v>6077</v>
      </c>
      <c r="E6" s="17" t="s">
        <v>360</v>
      </c>
      <c r="F6" s="17">
        <v>6077</v>
      </c>
      <c r="G6" s="17"/>
      <c r="H6" s="17" t="s">
        <v>432</v>
      </c>
      <c r="I6" s="17" t="s">
        <v>483</v>
      </c>
      <c r="J6" s="20">
        <v>44671</v>
      </c>
      <c r="K6" s="23">
        <v>67873</v>
      </c>
      <c r="L6" s="23">
        <v>67873</v>
      </c>
      <c r="M6" s="17" t="s">
        <v>411</v>
      </c>
      <c r="N6" s="17" t="s">
        <v>545</v>
      </c>
      <c r="O6" s="17"/>
      <c r="P6" s="17"/>
      <c r="Q6" s="17"/>
      <c r="R6" s="17"/>
      <c r="S6" s="17"/>
      <c r="T6" s="17" t="s">
        <v>404</v>
      </c>
      <c r="U6" s="26">
        <v>67873</v>
      </c>
      <c r="V6" s="26">
        <v>0</v>
      </c>
      <c r="W6" s="26">
        <v>0</v>
      </c>
      <c r="X6" s="26">
        <v>0</v>
      </c>
      <c r="Y6" s="26">
        <v>0</v>
      </c>
      <c r="Z6" s="26">
        <v>0</v>
      </c>
      <c r="AA6" s="17"/>
      <c r="AB6" s="26">
        <v>67873</v>
      </c>
      <c r="AC6" s="26">
        <v>0</v>
      </c>
      <c r="AD6" s="26"/>
      <c r="AE6" s="26">
        <v>67873</v>
      </c>
      <c r="AF6" s="17">
        <v>2201276935</v>
      </c>
      <c r="AG6" s="17" t="s">
        <v>550</v>
      </c>
      <c r="AH6" s="17"/>
      <c r="AI6" s="17"/>
      <c r="AJ6" s="17"/>
      <c r="AK6" s="17"/>
      <c r="AL6" s="20">
        <v>44671</v>
      </c>
      <c r="AM6" s="17"/>
      <c r="AN6" s="17">
        <v>2</v>
      </c>
      <c r="AO6" s="17"/>
      <c r="AP6" s="17"/>
      <c r="AQ6" s="17">
        <v>1</v>
      </c>
      <c r="AR6" s="17">
        <v>20220430</v>
      </c>
      <c r="AS6" s="17">
        <v>20220420</v>
      </c>
      <c r="AT6" s="17">
        <v>67873</v>
      </c>
      <c r="AU6" s="17">
        <v>0</v>
      </c>
      <c r="AV6" s="17"/>
      <c r="AW6" s="17">
        <v>20220906</v>
      </c>
    </row>
    <row r="7" spans="1:49" x14ac:dyDescent="0.25">
      <c r="A7" s="17">
        <v>900145579</v>
      </c>
      <c r="B7" s="17" t="s">
        <v>410</v>
      </c>
      <c r="C7" s="17" t="s">
        <v>360</v>
      </c>
      <c r="D7" s="17">
        <v>6194</v>
      </c>
      <c r="E7" s="17" t="s">
        <v>360</v>
      </c>
      <c r="F7" s="17">
        <v>6194</v>
      </c>
      <c r="G7" s="17"/>
      <c r="H7" s="17" t="s">
        <v>433</v>
      </c>
      <c r="I7" s="17" t="s">
        <v>484</v>
      </c>
      <c r="J7" s="20">
        <v>44734</v>
      </c>
      <c r="K7" s="23">
        <v>227995</v>
      </c>
      <c r="L7" s="23">
        <v>227995</v>
      </c>
      <c r="M7" s="17" t="s">
        <v>411</v>
      </c>
      <c r="N7" s="17" t="s">
        <v>545</v>
      </c>
      <c r="O7" s="17"/>
      <c r="P7" s="17"/>
      <c r="Q7" s="17"/>
      <c r="R7" s="17"/>
      <c r="S7" s="17"/>
      <c r="T7" s="17" t="s">
        <v>404</v>
      </c>
      <c r="U7" s="26">
        <v>227995</v>
      </c>
      <c r="V7" s="26">
        <v>0</v>
      </c>
      <c r="W7" s="26">
        <v>0</v>
      </c>
      <c r="X7" s="26">
        <v>0</v>
      </c>
      <c r="Y7" s="26">
        <v>0</v>
      </c>
      <c r="Z7" s="26">
        <v>0</v>
      </c>
      <c r="AA7" s="17"/>
      <c r="AB7" s="26">
        <v>227995</v>
      </c>
      <c r="AC7" s="26">
        <v>0</v>
      </c>
      <c r="AD7" s="26"/>
      <c r="AE7" s="26">
        <v>227995</v>
      </c>
      <c r="AF7" s="17">
        <v>2201288498</v>
      </c>
      <c r="AG7" s="17" t="s">
        <v>551</v>
      </c>
      <c r="AH7" s="17"/>
      <c r="AI7" s="17"/>
      <c r="AJ7" s="17"/>
      <c r="AK7" s="17"/>
      <c r="AL7" s="20">
        <v>44734</v>
      </c>
      <c r="AM7" s="17"/>
      <c r="AN7" s="17">
        <v>2</v>
      </c>
      <c r="AO7" s="17"/>
      <c r="AP7" s="17"/>
      <c r="AQ7" s="17">
        <v>1</v>
      </c>
      <c r="AR7" s="17">
        <v>20220630</v>
      </c>
      <c r="AS7" s="17">
        <v>20220621</v>
      </c>
      <c r="AT7" s="17">
        <v>227995</v>
      </c>
      <c r="AU7" s="17">
        <v>0</v>
      </c>
      <c r="AV7" s="17"/>
      <c r="AW7" s="17">
        <v>20220906</v>
      </c>
    </row>
    <row r="8" spans="1:49" x14ac:dyDescent="0.25">
      <c r="A8" s="17">
        <v>900145579</v>
      </c>
      <c r="B8" s="17" t="s">
        <v>410</v>
      </c>
      <c r="C8" s="17" t="s">
        <v>360</v>
      </c>
      <c r="D8" s="17">
        <v>6527</v>
      </c>
      <c r="E8" s="17" t="s">
        <v>360</v>
      </c>
      <c r="F8" s="17">
        <v>6527</v>
      </c>
      <c r="G8" s="17"/>
      <c r="H8" s="17" t="s">
        <v>434</v>
      </c>
      <c r="I8" s="17" t="s">
        <v>485</v>
      </c>
      <c r="J8" s="20">
        <v>44734</v>
      </c>
      <c r="K8" s="23">
        <v>152929</v>
      </c>
      <c r="L8" s="23">
        <v>152929</v>
      </c>
      <c r="M8" s="17" t="s">
        <v>411</v>
      </c>
      <c r="N8" s="17" t="s">
        <v>545</v>
      </c>
      <c r="O8" s="17"/>
      <c r="P8" s="17"/>
      <c r="Q8" s="17"/>
      <c r="R8" s="17"/>
      <c r="S8" s="17"/>
      <c r="T8" s="17" t="s">
        <v>404</v>
      </c>
      <c r="U8" s="26">
        <v>152929</v>
      </c>
      <c r="V8" s="26">
        <v>0</v>
      </c>
      <c r="W8" s="26">
        <v>0</v>
      </c>
      <c r="X8" s="26">
        <v>0</v>
      </c>
      <c r="Y8" s="26">
        <v>0</v>
      </c>
      <c r="Z8" s="26">
        <v>0</v>
      </c>
      <c r="AA8" s="17"/>
      <c r="AB8" s="26">
        <v>152929</v>
      </c>
      <c r="AC8" s="26">
        <v>0</v>
      </c>
      <c r="AD8" s="26"/>
      <c r="AE8" s="26">
        <v>152929</v>
      </c>
      <c r="AF8" s="17">
        <v>2201276935</v>
      </c>
      <c r="AG8" s="17" t="s">
        <v>550</v>
      </c>
      <c r="AH8" s="17"/>
      <c r="AI8" s="17"/>
      <c r="AJ8" s="17"/>
      <c r="AK8" s="17"/>
      <c r="AL8" s="20">
        <v>44734</v>
      </c>
      <c r="AM8" s="17"/>
      <c r="AN8" s="17">
        <v>2</v>
      </c>
      <c r="AO8" s="17"/>
      <c r="AP8" s="17"/>
      <c r="AQ8" s="17">
        <v>1</v>
      </c>
      <c r="AR8" s="17">
        <v>20220630</v>
      </c>
      <c r="AS8" s="17">
        <v>20220621</v>
      </c>
      <c r="AT8" s="17">
        <v>152929</v>
      </c>
      <c r="AU8" s="17">
        <v>0</v>
      </c>
      <c r="AV8" s="17"/>
      <c r="AW8" s="17">
        <v>20220906</v>
      </c>
    </row>
    <row r="9" spans="1:49" x14ac:dyDescent="0.25">
      <c r="A9" s="17">
        <v>900145579</v>
      </c>
      <c r="B9" s="17" t="s">
        <v>410</v>
      </c>
      <c r="C9" s="17" t="s">
        <v>360</v>
      </c>
      <c r="D9" s="17">
        <v>7068</v>
      </c>
      <c r="E9" s="17" t="s">
        <v>360</v>
      </c>
      <c r="F9" s="17">
        <v>7068</v>
      </c>
      <c r="G9" s="17"/>
      <c r="H9" s="17" t="s">
        <v>435</v>
      </c>
      <c r="I9" s="17" t="s">
        <v>486</v>
      </c>
      <c r="J9" s="20">
        <v>44734</v>
      </c>
      <c r="K9" s="23">
        <v>144115</v>
      </c>
      <c r="L9" s="23">
        <v>144115</v>
      </c>
      <c r="M9" s="17" t="s">
        <v>411</v>
      </c>
      <c r="N9" s="17" t="s">
        <v>545</v>
      </c>
      <c r="O9" s="17"/>
      <c r="P9" s="17"/>
      <c r="Q9" s="17"/>
      <c r="R9" s="17"/>
      <c r="S9" s="17"/>
      <c r="T9" s="17" t="s">
        <v>404</v>
      </c>
      <c r="U9" s="26">
        <v>144115</v>
      </c>
      <c r="V9" s="26">
        <v>0</v>
      </c>
      <c r="W9" s="26">
        <v>0</v>
      </c>
      <c r="X9" s="26">
        <v>0</v>
      </c>
      <c r="Y9" s="26">
        <v>0</v>
      </c>
      <c r="Z9" s="26">
        <v>0</v>
      </c>
      <c r="AA9" s="17"/>
      <c r="AB9" s="26">
        <v>144115</v>
      </c>
      <c r="AC9" s="26">
        <v>0</v>
      </c>
      <c r="AD9" s="26"/>
      <c r="AE9" s="26">
        <v>144115</v>
      </c>
      <c r="AF9" s="17">
        <v>2201288498</v>
      </c>
      <c r="AG9" s="17" t="s">
        <v>551</v>
      </c>
      <c r="AH9" s="17"/>
      <c r="AI9" s="17"/>
      <c r="AJ9" s="17"/>
      <c r="AK9" s="17"/>
      <c r="AL9" s="20">
        <v>44734</v>
      </c>
      <c r="AM9" s="17"/>
      <c r="AN9" s="17">
        <v>2</v>
      </c>
      <c r="AO9" s="17"/>
      <c r="AP9" s="17"/>
      <c r="AQ9" s="17">
        <v>1</v>
      </c>
      <c r="AR9" s="17">
        <v>20220630</v>
      </c>
      <c r="AS9" s="17">
        <v>20220622</v>
      </c>
      <c r="AT9" s="17">
        <v>144115</v>
      </c>
      <c r="AU9" s="17">
        <v>0</v>
      </c>
      <c r="AV9" s="17"/>
      <c r="AW9" s="17">
        <v>20220906</v>
      </c>
    </row>
    <row r="10" spans="1:49" x14ac:dyDescent="0.25">
      <c r="A10" s="17">
        <v>900145579</v>
      </c>
      <c r="B10" s="17" t="s">
        <v>410</v>
      </c>
      <c r="C10" s="17" t="s">
        <v>356</v>
      </c>
      <c r="D10" s="17">
        <v>124391</v>
      </c>
      <c r="E10" s="17" t="s">
        <v>356</v>
      </c>
      <c r="F10" s="17">
        <v>124391</v>
      </c>
      <c r="G10" s="17"/>
      <c r="H10" s="17" t="s">
        <v>436</v>
      </c>
      <c r="I10" s="17" t="s">
        <v>487</v>
      </c>
      <c r="J10" s="20">
        <v>44734</v>
      </c>
      <c r="K10" s="23">
        <v>174963</v>
      </c>
      <c r="L10" s="23">
        <v>174963</v>
      </c>
      <c r="M10" s="17" t="s">
        <v>411</v>
      </c>
      <c r="N10" s="17" t="s">
        <v>545</v>
      </c>
      <c r="O10" s="17"/>
      <c r="P10" s="17"/>
      <c r="Q10" s="17"/>
      <c r="R10" s="17"/>
      <c r="S10" s="17"/>
      <c r="T10" s="17" t="s">
        <v>404</v>
      </c>
      <c r="U10" s="26">
        <v>174963</v>
      </c>
      <c r="V10" s="26">
        <v>0</v>
      </c>
      <c r="W10" s="26">
        <v>0</v>
      </c>
      <c r="X10" s="26">
        <v>0</v>
      </c>
      <c r="Y10" s="26">
        <v>0</v>
      </c>
      <c r="Z10" s="26">
        <v>0</v>
      </c>
      <c r="AA10" s="17"/>
      <c r="AB10" s="26">
        <v>174963</v>
      </c>
      <c r="AC10" s="26">
        <v>0</v>
      </c>
      <c r="AD10" s="26"/>
      <c r="AE10" s="26">
        <v>174963</v>
      </c>
      <c r="AF10" s="17">
        <v>2201276935</v>
      </c>
      <c r="AG10" s="17" t="s">
        <v>550</v>
      </c>
      <c r="AH10" s="17"/>
      <c r="AI10" s="17"/>
      <c r="AJ10" s="17"/>
      <c r="AK10" s="17"/>
      <c r="AL10" s="20">
        <v>44734</v>
      </c>
      <c r="AM10" s="17"/>
      <c r="AN10" s="17">
        <v>2</v>
      </c>
      <c r="AO10" s="17"/>
      <c r="AP10" s="17"/>
      <c r="AQ10" s="17">
        <v>1</v>
      </c>
      <c r="AR10" s="17">
        <v>20220630</v>
      </c>
      <c r="AS10" s="17">
        <v>20220621</v>
      </c>
      <c r="AT10" s="17">
        <v>174963</v>
      </c>
      <c r="AU10" s="17">
        <v>0</v>
      </c>
      <c r="AV10" s="17"/>
      <c r="AW10" s="17">
        <v>20220906</v>
      </c>
    </row>
    <row r="11" spans="1:49" x14ac:dyDescent="0.25">
      <c r="A11" s="17">
        <v>900145579</v>
      </c>
      <c r="B11" s="17" t="s">
        <v>410</v>
      </c>
      <c r="C11" s="17" t="s">
        <v>356</v>
      </c>
      <c r="D11" s="17">
        <v>126689</v>
      </c>
      <c r="E11" s="17" t="s">
        <v>356</v>
      </c>
      <c r="F11" s="17">
        <v>126689</v>
      </c>
      <c r="G11" s="17"/>
      <c r="H11" s="17" t="s">
        <v>437</v>
      </c>
      <c r="I11" s="17" t="s">
        <v>488</v>
      </c>
      <c r="J11" s="20">
        <v>44734</v>
      </c>
      <c r="K11" s="23">
        <v>144354</v>
      </c>
      <c r="L11" s="23">
        <v>144354</v>
      </c>
      <c r="M11" s="17" t="s">
        <v>411</v>
      </c>
      <c r="N11" s="17" t="s">
        <v>545</v>
      </c>
      <c r="O11" s="17"/>
      <c r="P11" s="17"/>
      <c r="Q11" s="17"/>
      <c r="R11" s="17"/>
      <c r="S11" s="17"/>
      <c r="T11" s="17" t="s">
        <v>404</v>
      </c>
      <c r="U11" s="26">
        <v>144354</v>
      </c>
      <c r="V11" s="26">
        <v>0</v>
      </c>
      <c r="W11" s="26">
        <v>0</v>
      </c>
      <c r="X11" s="26">
        <v>0</v>
      </c>
      <c r="Y11" s="26">
        <v>0</v>
      </c>
      <c r="Z11" s="26">
        <v>0</v>
      </c>
      <c r="AA11" s="17"/>
      <c r="AB11" s="26">
        <v>144354</v>
      </c>
      <c r="AC11" s="26">
        <v>0</v>
      </c>
      <c r="AD11" s="26"/>
      <c r="AE11" s="26">
        <v>144354</v>
      </c>
      <c r="AF11" s="17">
        <v>2201288498</v>
      </c>
      <c r="AG11" s="17" t="s">
        <v>551</v>
      </c>
      <c r="AH11" s="17"/>
      <c r="AI11" s="17"/>
      <c r="AJ11" s="17"/>
      <c r="AK11" s="17"/>
      <c r="AL11" s="20">
        <v>44734</v>
      </c>
      <c r="AM11" s="17"/>
      <c r="AN11" s="17">
        <v>2</v>
      </c>
      <c r="AO11" s="17"/>
      <c r="AP11" s="17"/>
      <c r="AQ11" s="17">
        <v>1</v>
      </c>
      <c r="AR11" s="17">
        <v>20220630</v>
      </c>
      <c r="AS11" s="17">
        <v>20220621</v>
      </c>
      <c r="AT11" s="17">
        <v>144354</v>
      </c>
      <c r="AU11" s="17">
        <v>0</v>
      </c>
      <c r="AV11" s="17"/>
      <c r="AW11" s="17">
        <v>20220906</v>
      </c>
    </row>
    <row r="12" spans="1:49" x14ac:dyDescent="0.25">
      <c r="A12" s="17">
        <v>900145579</v>
      </c>
      <c r="B12" s="17" t="s">
        <v>410</v>
      </c>
      <c r="C12" s="17" t="s">
        <v>356</v>
      </c>
      <c r="D12" s="17">
        <v>126917</v>
      </c>
      <c r="E12" s="17" t="s">
        <v>356</v>
      </c>
      <c r="F12" s="17">
        <v>126917</v>
      </c>
      <c r="G12" s="17"/>
      <c r="H12" s="17" t="s">
        <v>438</v>
      </c>
      <c r="I12" s="17" t="s">
        <v>489</v>
      </c>
      <c r="J12" s="20">
        <v>44734</v>
      </c>
      <c r="K12" s="23">
        <v>24400</v>
      </c>
      <c r="L12" s="23">
        <v>24400</v>
      </c>
      <c r="M12" s="17" t="s">
        <v>411</v>
      </c>
      <c r="N12" s="17" t="s">
        <v>545</v>
      </c>
      <c r="O12" s="17"/>
      <c r="P12" s="17"/>
      <c r="Q12" s="17"/>
      <c r="R12" s="17"/>
      <c r="S12" s="17"/>
      <c r="T12" s="17" t="s">
        <v>404</v>
      </c>
      <c r="U12" s="26">
        <v>24400</v>
      </c>
      <c r="V12" s="26">
        <v>0</v>
      </c>
      <c r="W12" s="26">
        <v>0</v>
      </c>
      <c r="X12" s="26">
        <v>0</v>
      </c>
      <c r="Y12" s="26">
        <v>0</v>
      </c>
      <c r="Z12" s="26">
        <v>0</v>
      </c>
      <c r="AA12" s="17"/>
      <c r="AB12" s="26">
        <v>24400</v>
      </c>
      <c r="AC12" s="26">
        <v>0</v>
      </c>
      <c r="AD12" s="26"/>
      <c r="AE12" s="26">
        <v>24400</v>
      </c>
      <c r="AF12" s="17">
        <v>2201288498</v>
      </c>
      <c r="AG12" s="17" t="s">
        <v>551</v>
      </c>
      <c r="AH12" s="17"/>
      <c r="AI12" s="17"/>
      <c r="AJ12" s="17"/>
      <c r="AK12" s="17"/>
      <c r="AL12" s="20">
        <v>44734</v>
      </c>
      <c r="AM12" s="17"/>
      <c r="AN12" s="17">
        <v>2</v>
      </c>
      <c r="AO12" s="17"/>
      <c r="AP12" s="17"/>
      <c r="AQ12" s="17">
        <v>1</v>
      </c>
      <c r="AR12" s="17">
        <v>20220630</v>
      </c>
      <c r="AS12" s="17">
        <v>20220621</v>
      </c>
      <c r="AT12" s="17">
        <v>24400</v>
      </c>
      <c r="AU12" s="17">
        <v>0</v>
      </c>
      <c r="AV12" s="17"/>
      <c r="AW12" s="17">
        <v>20220906</v>
      </c>
    </row>
    <row r="13" spans="1:49" x14ac:dyDescent="0.25">
      <c r="A13" s="17">
        <v>900145579</v>
      </c>
      <c r="B13" s="17" t="s">
        <v>410</v>
      </c>
      <c r="C13" s="17" t="s">
        <v>356</v>
      </c>
      <c r="D13" s="17">
        <v>126921</v>
      </c>
      <c r="E13" s="17" t="s">
        <v>356</v>
      </c>
      <c r="F13" s="17">
        <v>126921</v>
      </c>
      <c r="G13" s="17"/>
      <c r="H13" s="17" t="s">
        <v>439</v>
      </c>
      <c r="I13" s="17" t="s">
        <v>490</v>
      </c>
      <c r="J13" s="20">
        <v>44734</v>
      </c>
      <c r="K13" s="23">
        <v>24400</v>
      </c>
      <c r="L13" s="23">
        <v>24400</v>
      </c>
      <c r="M13" s="17" t="s">
        <v>411</v>
      </c>
      <c r="N13" s="17" t="s">
        <v>545</v>
      </c>
      <c r="O13" s="17"/>
      <c r="P13" s="17"/>
      <c r="Q13" s="17"/>
      <c r="R13" s="17"/>
      <c r="S13" s="17"/>
      <c r="T13" s="17" t="s">
        <v>404</v>
      </c>
      <c r="U13" s="26">
        <v>24400</v>
      </c>
      <c r="V13" s="26">
        <v>0</v>
      </c>
      <c r="W13" s="26">
        <v>0</v>
      </c>
      <c r="X13" s="26">
        <v>0</v>
      </c>
      <c r="Y13" s="26">
        <v>0</v>
      </c>
      <c r="Z13" s="26">
        <v>0</v>
      </c>
      <c r="AA13" s="17"/>
      <c r="AB13" s="26">
        <v>24400</v>
      </c>
      <c r="AC13" s="26">
        <v>0</v>
      </c>
      <c r="AD13" s="26"/>
      <c r="AE13" s="26">
        <v>24400</v>
      </c>
      <c r="AF13" s="17">
        <v>2201288498</v>
      </c>
      <c r="AG13" s="17" t="s">
        <v>551</v>
      </c>
      <c r="AH13" s="17"/>
      <c r="AI13" s="17"/>
      <c r="AJ13" s="17"/>
      <c r="AK13" s="17"/>
      <c r="AL13" s="20">
        <v>44734</v>
      </c>
      <c r="AM13" s="17"/>
      <c r="AN13" s="17">
        <v>2</v>
      </c>
      <c r="AO13" s="17"/>
      <c r="AP13" s="17"/>
      <c r="AQ13" s="17">
        <v>1</v>
      </c>
      <c r="AR13" s="17">
        <v>20220630</v>
      </c>
      <c r="AS13" s="17">
        <v>20220621</v>
      </c>
      <c r="AT13" s="17">
        <v>24400</v>
      </c>
      <c r="AU13" s="17">
        <v>0</v>
      </c>
      <c r="AV13" s="17"/>
      <c r="AW13" s="17">
        <v>20220906</v>
      </c>
    </row>
    <row r="14" spans="1:49" x14ac:dyDescent="0.25">
      <c r="A14" s="17">
        <v>900145579</v>
      </c>
      <c r="B14" s="17" t="s">
        <v>410</v>
      </c>
      <c r="C14" s="17" t="s">
        <v>356</v>
      </c>
      <c r="D14" s="17">
        <v>127929</v>
      </c>
      <c r="E14" s="17" t="s">
        <v>356</v>
      </c>
      <c r="F14" s="17">
        <v>127929</v>
      </c>
      <c r="G14" s="17"/>
      <c r="H14" s="17" t="s">
        <v>440</v>
      </c>
      <c r="I14" s="17" t="s">
        <v>491</v>
      </c>
      <c r="J14" s="20">
        <v>44734</v>
      </c>
      <c r="K14" s="23">
        <v>105500</v>
      </c>
      <c r="L14" s="23">
        <v>105500</v>
      </c>
      <c r="M14" s="17" t="s">
        <v>411</v>
      </c>
      <c r="N14" s="17" t="s">
        <v>545</v>
      </c>
      <c r="O14" s="17"/>
      <c r="P14" s="17"/>
      <c r="Q14" s="17"/>
      <c r="R14" s="17"/>
      <c r="S14" s="17"/>
      <c r="T14" s="17" t="s">
        <v>404</v>
      </c>
      <c r="U14" s="26">
        <v>105500</v>
      </c>
      <c r="V14" s="26">
        <v>0</v>
      </c>
      <c r="W14" s="26">
        <v>0</v>
      </c>
      <c r="X14" s="26">
        <v>0</v>
      </c>
      <c r="Y14" s="26">
        <v>0</v>
      </c>
      <c r="Z14" s="26">
        <v>0</v>
      </c>
      <c r="AA14" s="17"/>
      <c r="AB14" s="26">
        <v>105500</v>
      </c>
      <c r="AC14" s="26">
        <v>0</v>
      </c>
      <c r="AD14" s="26"/>
      <c r="AE14" s="26">
        <v>105500</v>
      </c>
      <c r="AF14" s="17">
        <v>2201276935</v>
      </c>
      <c r="AG14" s="17" t="s">
        <v>550</v>
      </c>
      <c r="AH14" s="17"/>
      <c r="AI14" s="17"/>
      <c r="AJ14" s="17"/>
      <c r="AK14" s="17"/>
      <c r="AL14" s="20">
        <v>44734</v>
      </c>
      <c r="AM14" s="17"/>
      <c r="AN14" s="17">
        <v>2</v>
      </c>
      <c r="AO14" s="17"/>
      <c r="AP14" s="17"/>
      <c r="AQ14" s="17">
        <v>1</v>
      </c>
      <c r="AR14" s="17">
        <v>20220630</v>
      </c>
      <c r="AS14" s="17">
        <v>20220622</v>
      </c>
      <c r="AT14" s="17">
        <v>105500</v>
      </c>
      <c r="AU14" s="17">
        <v>0</v>
      </c>
      <c r="AV14" s="17"/>
      <c r="AW14" s="17">
        <v>20220906</v>
      </c>
    </row>
    <row r="15" spans="1:49" x14ac:dyDescent="0.25">
      <c r="A15" s="17">
        <v>900145579</v>
      </c>
      <c r="B15" s="17" t="s">
        <v>410</v>
      </c>
      <c r="C15" s="17" t="s">
        <v>356</v>
      </c>
      <c r="D15" s="17">
        <v>131075</v>
      </c>
      <c r="E15" s="17" t="s">
        <v>356</v>
      </c>
      <c r="F15" s="17">
        <v>131075</v>
      </c>
      <c r="G15" s="17"/>
      <c r="H15" s="17" t="s">
        <v>441</v>
      </c>
      <c r="I15" s="17" t="s">
        <v>492</v>
      </c>
      <c r="J15" s="20">
        <v>44734</v>
      </c>
      <c r="K15" s="23">
        <v>6100</v>
      </c>
      <c r="L15" s="23">
        <v>6100</v>
      </c>
      <c r="M15" s="17" t="s">
        <v>411</v>
      </c>
      <c r="N15" s="17" t="s">
        <v>545</v>
      </c>
      <c r="O15" s="17"/>
      <c r="P15" s="17"/>
      <c r="Q15" s="17"/>
      <c r="R15" s="17"/>
      <c r="S15" s="17"/>
      <c r="T15" s="17" t="s">
        <v>404</v>
      </c>
      <c r="U15" s="26">
        <v>6100</v>
      </c>
      <c r="V15" s="26">
        <v>0</v>
      </c>
      <c r="W15" s="26">
        <v>0</v>
      </c>
      <c r="X15" s="26">
        <v>0</v>
      </c>
      <c r="Y15" s="26">
        <v>0</v>
      </c>
      <c r="Z15" s="26">
        <v>0</v>
      </c>
      <c r="AA15" s="17"/>
      <c r="AB15" s="26">
        <v>6100</v>
      </c>
      <c r="AC15" s="26">
        <v>0</v>
      </c>
      <c r="AD15" s="26"/>
      <c r="AE15" s="26">
        <v>6100</v>
      </c>
      <c r="AF15" s="17">
        <v>2201288498</v>
      </c>
      <c r="AG15" s="17" t="s">
        <v>551</v>
      </c>
      <c r="AH15" s="17"/>
      <c r="AI15" s="17"/>
      <c r="AJ15" s="17"/>
      <c r="AK15" s="17"/>
      <c r="AL15" s="20">
        <v>44734</v>
      </c>
      <c r="AM15" s="17"/>
      <c r="AN15" s="17">
        <v>2</v>
      </c>
      <c r="AO15" s="17"/>
      <c r="AP15" s="17"/>
      <c r="AQ15" s="17">
        <v>1</v>
      </c>
      <c r="AR15" s="17">
        <v>20220806</v>
      </c>
      <c r="AS15" s="17">
        <v>20220622</v>
      </c>
      <c r="AT15" s="17">
        <v>6100</v>
      </c>
      <c r="AU15" s="17">
        <v>0</v>
      </c>
      <c r="AV15" s="17"/>
      <c r="AW15" s="17">
        <v>20220906</v>
      </c>
    </row>
    <row r="16" spans="1:49" x14ac:dyDescent="0.25">
      <c r="A16" s="17">
        <v>900145579</v>
      </c>
      <c r="B16" s="17" t="s">
        <v>410</v>
      </c>
      <c r="C16" s="17" t="s">
        <v>356</v>
      </c>
      <c r="D16" s="17">
        <v>132468</v>
      </c>
      <c r="E16" s="17" t="s">
        <v>356</v>
      </c>
      <c r="F16" s="17">
        <v>132468</v>
      </c>
      <c r="G16" s="17"/>
      <c r="H16" s="17" t="s">
        <v>442</v>
      </c>
      <c r="I16" s="17" t="s">
        <v>493</v>
      </c>
      <c r="J16" s="20">
        <v>44734</v>
      </c>
      <c r="K16" s="23">
        <v>12200</v>
      </c>
      <c r="L16" s="23">
        <v>12200</v>
      </c>
      <c r="M16" s="17" t="s">
        <v>411</v>
      </c>
      <c r="N16" s="17" t="s">
        <v>545</v>
      </c>
      <c r="O16" s="17"/>
      <c r="P16" s="17"/>
      <c r="Q16" s="17"/>
      <c r="R16" s="17"/>
      <c r="S16" s="17"/>
      <c r="T16" s="17" t="s">
        <v>404</v>
      </c>
      <c r="U16" s="26">
        <v>12200</v>
      </c>
      <c r="V16" s="26">
        <v>0</v>
      </c>
      <c r="W16" s="26">
        <v>0</v>
      </c>
      <c r="X16" s="26">
        <v>0</v>
      </c>
      <c r="Y16" s="26">
        <v>0</v>
      </c>
      <c r="Z16" s="26">
        <v>0</v>
      </c>
      <c r="AA16" s="17"/>
      <c r="AB16" s="26">
        <v>12200</v>
      </c>
      <c r="AC16" s="26">
        <v>0</v>
      </c>
      <c r="AD16" s="26"/>
      <c r="AE16" s="26">
        <v>12200</v>
      </c>
      <c r="AF16" s="17">
        <v>2201288498</v>
      </c>
      <c r="AG16" s="17" t="s">
        <v>551</v>
      </c>
      <c r="AH16" s="17"/>
      <c r="AI16" s="17"/>
      <c r="AJ16" s="17"/>
      <c r="AK16" s="17"/>
      <c r="AL16" s="20">
        <v>44734</v>
      </c>
      <c r="AM16" s="17"/>
      <c r="AN16" s="17">
        <v>2</v>
      </c>
      <c r="AO16" s="17"/>
      <c r="AP16" s="17"/>
      <c r="AQ16" s="17">
        <v>1</v>
      </c>
      <c r="AR16" s="17">
        <v>20220806</v>
      </c>
      <c r="AS16" s="17">
        <v>20220622</v>
      </c>
      <c r="AT16" s="17">
        <v>12200</v>
      </c>
      <c r="AU16" s="17">
        <v>0</v>
      </c>
      <c r="AV16" s="17"/>
      <c r="AW16" s="17">
        <v>20220906</v>
      </c>
    </row>
    <row r="17" spans="1:49" x14ac:dyDescent="0.25">
      <c r="A17" s="17">
        <v>900145579</v>
      </c>
      <c r="B17" s="17" t="s">
        <v>410</v>
      </c>
      <c r="C17" s="17" t="s">
        <v>356</v>
      </c>
      <c r="D17" s="17">
        <v>139524</v>
      </c>
      <c r="E17" s="17" t="s">
        <v>356</v>
      </c>
      <c r="F17" s="17">
        <v>139524</v>
      </c>
      <c r="G17" s="17"/>
      <c r="H17" s="17" t="s">
        <v>443</v>
      </c>
      <c r="I17" s="17" t="s">
        <v>494</v>
      </c>
      <c r="J17" s="20">
        <v>44725</v>
      </c>
      <c r="K17" s="23">
        <v>6100</v>
      </c>
      <c r="L17" s="23">
        <v>6100</v>
      </c>
      <c r="M17" s="17" t="s">
        <v>411</v>
      </c>
      <c r="N17" s="17" t="s">
        <v>545</v>
      </c>
      <c r="O17" s="17"/>
      <c r="P17" s="17"/>
      <c r="Q17" s="17"/>
      <c r="R17" s="17"/>
      <c r="S17" s="17"/>
      <c r="T17" s="17" t="s">
        <v>404</v>
      </c>
      <c r="U17" s="26">
        <v>6100</v>
      </c>
      <c r="V17" s="26">
        <v>0</v>
      </c>
      <c r="W17" s="26">
        <v>0</v>
      </c>
      <c r="X17" s="26">
        <v>0</v>
      </c>
      <c r="Y17" s="26">
        <v>0</v>
      </c>
      <c r="Z17" s="26">
        <v>0</v>
      </c>
      <c r="AA17" s="17"/>
      <c r="AB17" s="26">
        <v>6100</v>
      </c>
      <c r="AC17" s="26">
        <v>0</v>
      </c>
      <c r="AD17" s="26"/>
      <c r="AE17" s="26">
        <v>6100</v>
      </c>
      <c r="AF17" s="17">
        <v>2201288498</v>
      </c>
      <c r="AG17" s="17" t="s">
        <v>551</v>
      </c>
      <c r="AH17" s="17"/>
      <c r="AI17" s="17"/>
      <c r="AJ17" s="17"/>
      <c r="AK17" s="17"/>
      <c r="AL17" s="20">
        <v>44725</v>
      </c>
      <c r="AM17" s="17"/>
      <c r="AN17" s="17">
        <v>2</v>
      </c>
      <c r="AO17" s="17"/>
      <c r="AP17" s="17"/>
      <c r="AQ17" s="17">
        <v>1</v>
      </c>
      <c r="AR17" s="17">
        <v>20220730</v>
      </c>
      <c r="AS17" s="17">
        <v>20220721</v>
      </c>
      <c r="AT17" s="17">
        <v>6100</v>
      </c>
      <c r="AU17" s="17">
        <v>0</v>
      </c>
      <c r="AV17" s="17"/>
      <c r="AW17" s="17">
        <v>20220906</v>
      </c>
    </row>
    <row r="18" spans="1:49" x14ac:dyDescent="0.25">
      <c r="A18" s="17">
        <v>900145579</v>
      </c>
      <c r="B18" s="17" t="s">
        <v>410</v>
      </c>
      <c r="C18" s="17" t="s">
        <v>356</v>
      </c>
      <c r="D18" s="17">
        <v>139980</v>
      </c>
      <c r="E18" s="17" t="s">
        <v>356</v>
      </c>
      <c r="F18" s="17">
        <v>139980</v>
      </c>
      <c r="G18" s="17"/>
      <c r="H18" s="17" t="s">
        <v>444</v>
      </c>
      <c r="I18" s="17" t="s">
        <v>495</v>
      </c>
      <c r="J18" s="20">
        <v>44726</v>
      </c>
      <c r="K18" s="23">
        <v>203419</v>
      </c>
      <c r="L18" s="23">
        <v>203419</v>
      </c>
      <c r="M18" s="17" t="s">
        <v>411</v>
      </c>
      <c r="N18" s="17" t="s">
        <v>545</v>
      </c>
      <c r="O18" s="17"/>
      <c r="P18" s="17"/>
      <c r="Q18" s="17"/>
      <c r="R18" s="17"/>
      <c r="S18" s="17"/>
      <c r="T18" s="17" t="s">
        <v>404</v>
      </c>
      <c r="U18" s="26">
        <v>203419</v>
      </c>
      <c r="V18" s="26">
        <v>0</v>
      </c>
      <c r="W18" s="26">
        <v>0</v>
      </c>
      <c r="X18" s="26">
        <v>0</v>
      </c>
      <c r="Y18" s="26">
        <v>0</v>
      </c>
      <c r="Z18" s="26">
        <v>0</v>
      </c>
      <c r="AA18" s="17"/>
      <c r="AB18" s="26">
        <v>203419</v>
      </c>
      <c r="AC18" s="26">
        <v>0</v>
      </c>
      <c r="AD18" s="26"/>
      <c r="AE18" s="26">
        <v>203419</v>
      </c>
      <c r="AF18" s="17">
        <v>2201288498</v>
      </c>
      <c r="AG18" s="17" t="s">
        <v>551</v>
      </c>
      <c r="AH18" s="17"/>
      <c r="AI18" s="17"/>
      <c r="AJ18" s="17"/>
      <c r="AK18" s="17"/>
      <c r="AL18" s="20">
        <v>44726</v>
      </c>
      <c r="AM18" s="17"/>
      <c r="AN18" s="17">
        <v>2</v>
      </c>
      <c r="AO18" s="17"/>
      <c r="AP18" s="17"/>
      <c r="AQ18" s="17">
        <v>1</v>
      </c>
      <c r="AR18" s="17">
        <v>20220730</v>
      </c>
      <c r="AS18" s="17">
        <v>20220721</v>
      </c>
      <c r="AT18" s="17">
        <v>203419</v>
      </c>
      <c r="AU18" s="17">
        <v>0</v>
      </c>
      <c r="AV18" s="17"/>
      <c r="AW18" s="17">
        <v>20220906</v>
      </c>
    </row>
    <row r="19" spans="1:49" x14ac:dyDescent="0.25">
      <c r="A19" s="17">
        <v>900145579</v>
      </c>
      <c r="B19" s="17" t="s">
        <v>410</v>
      </c>
      <c r="C19" s="17" t="s">
        <v>356</v>
      </c>
      <c r="D19" s="17">
        <v>22894</v>
      </c>
      <c r="E19" s="17" t="s">
        <v>356</v>
      </c>
      <c r="F19" s="17">
        <v>22894</v>
      </c>
      <c r="G19" s="17"/>
      <c r="H19" s="17" t="s">
        <v>445</v>
      </c>
      <c r="I19" s="17" t="s">
        <v>496</v>
      </c>
      <c r="J19" s="20">
        <v>44289</v>
      </c>
      <c r="K19" s="23">
        <v>114345</v>
      </c>
      <c r="L19" s="23">
        <v>114345</v>
      </c>
      <c r="M19" s="17" t="s">
        <v>411</v>
      </c>
      <c r="N19" s="17" t="s">
        <v>545</v>
      </c>
      <c r="O19" s="17"/>
      <c r="P19" s="17"/>
      <c r="Q19" s="17"/>
      <c r="R19" s="17"/>
      <c r="S19" s="17"/>
      <c r="T19" s="17" t="s">
        <v>404</v>
      </c>
      <c r="U19" s="26">
        <v>114345</v>
      </c>
      <c r="V19" s="26">
        <v>0</v>
      </c>
      <c r="W19" s="26">
        <v>0</v>
      </c>
      <c r="X19" s="26">
        <v>0</v>
      </c>
      <c r="Y19" s="26">
        <v>0</v>
      </c>
      <c r="Z19" s="26">
        <v>0</v>
      </c>
      <c r="AA19" s="17"/>
      <c r="AB19" s="26">
        <v>114345</v>
      </c>
      <c r="AC19" s="26">
        <v>0</v>
      </c>
      <c r="AD19" s="26"/>
      <c r="AE19" s="26">
        <v>114345</v>
      </c>
      <c r="AF19" s="17">
        <v>2201104121</v>
      </c>
      <c r="AG19" s="17" t="s">
        <v>552</v>
      </c>
      <c r="AH19" s="17"/>
      <c r="AI19" s="17"/>
      <c r="AJ19" s="17"/>
      <c r="AK19" s="17"/>
      <c r="AL19" s="20">
        <v>44289</v>
      </c>
      <c r="AM19" s="17"/>
      <c r="AN19" s="17">
        <v>2</v>
      </c>
      <c r="AO19" s="17"/>
      <c r="AP19" s="17"/>
      <c r="AQ19" s="17">
        <v>1</v>
      </c>
      <c r="AR19" s="17">
        <v>20210630</v>
      </c>
      <c r="AS19" s="17">
        <v>20210604</v>
      </c>
      <c r="AT19" s="17">
        <v>114345</v>
      </c>
      <c r="AU19" s="17">
        <v>0</v>
      </c>
      <c r="AV19" s="17"/>
      <c r="AW19" s="17">
        <v>20220906</v>
      </c>
    </row>
    <row r="20" spans="1:49" x14ac:dyDescent="0.25">
      <c r="A20" s="17">
        <v>900145579</v>
      </c>
      <c r="B20" s="17" t="s">
        <v>410</v>
      </c>
      <c r="C20" s="17" t="s">
        <v>356</v>
      </c>
      <c r="D20" s="17">
        <v>28983</v>
      </c>
      <c r="E20" s="17" t="s">
        <v>356</v>
      </c>
      <c r="F20" s="17">
        <v>28983</v>
      </c>
      <c r="G20" s="17"/>
      <c r="H20" s="17" t="s">
        <v>446</v>
      </c>
      <c r="I20" s="17" t="s">
        <v>497</v>
      </c>
      <c r="J20" s="20">
        <v>44314</v>
      </c>
      <c r="K20" s="23">
        <v>117223</v>
      </c>
      <c r="L20" s="23">
        <v>117223</v>
      </c>
      <c r="M20" s="17" t="s">
        <v>411</v>
      </c>
      <c r="N20" s="17" t="s">
        <v>545</v>
      </c>
      <c r="O20" s="17"/>
      <c r="P20" s="17"/>
      <c r="Q20" s="17"/>
      <c r="R20" s="17"/>
      <c r="S20" s="17"/>
      <c r="T20" s="17" t="s">
        <v>404</v>
      </c>
      <c r="U20" s="26">
        <v>117223</v>
      </c>
      <c r="V20" s="26">
        <v>0</v>
      </c>
      <c r="W20" s="26">
        <v>0</v>
      </c>
      <c r="X20" s="26">
        <v>0</v>
      </c>
      <c r="Y20" s="26">
        <v>0</v>
      </c>
      <c r="Z20" s="26">
        <v>0</v>
      </c>
      <c r="AA20" s="17"/>
      <c r="AB20" s="26">
        <v>117223</v>
      </c>
      <c r="AC20" s="26">
        <v>0</v>
      </c>
      <c r="AD20" s="26"/>
      <c r="AE20" s="26">
        <v>117223</v>
      </c>
      <c r="AF20" s="17">
        <v>2201104121</v>
      </c>
      <c r="AG20" s="17" t="s">
        <v>552</v>
      </c>
      <c r="AH20" s="17"/>
      <c r="AI20" s="17"/>
      <c r="AJ20" s="17"/>
      <c r="AK20" s="17"/>
      <c r="AL20" s="20">
        <v>44314</v>
      </c>
      <c r="AM20" s="17"/>
      <c r="AN20" s="17">
        <v>2</v>
      </c>
      <c r="AO20" s="17"/>
      <c r="AP20" s="17"/>
      <c r="AQ20" s="17">
        <v>1</v>
      </c>
      <c r="AR20" s="17">
        <v>20210630</v>
      </c>
      <c r="AS20" s="17">
        <v>20210604</v>
      </c>
      <c r="AT20" s="17">
        <v>117223</v>
      </c>
      <c r="AU20" s="17">
        <v>0</v>
      </c>
      <c r="AV20" s="17"/>
      <c r="AW20" s="17">
        <v>20220906</v>
      </c>
    </row>
    <row r="21" spans="1:49" x14ac:dyDescent="0.25">
      <c r="A21" s="17">
        <v>900145579</v>
      </c>
      <c r="B21" s="17" t="s">
        <v>410</v>
      </c>
      <c r="C21" s="17" t="s">
        <v>356</v>
      </c>
      <c r="D21" s="17">
        <v>104365</v>
      </c>
      <c r="E21" s="17" t="s">
        <v>356</v>
      </c>
      <c r="F21" s="17">
        <v>104365</v>
      </c>
      <c r="G21" s="17"/>
      <c r="H21" s="17" t="s">
        <v>447</v>
      </c>
      <c r="I21" s="17" t="s">
        <v>498</v>
      </c>
      <c r="J21" s="20">
        <v>44671</v>
      </c>
      <c r="K21" s="23">
        <v>174874</v>
      </c>
      <c r="L21" s="23">
        <v>174874</v>
      </c>
      <c r="M21" s="17" t="s">
        <v>411</v>
      </c>
      <c r="N21" s="17" t="s">
        <v>545</v>
      </c>
      <c r="O21" s="17"/>
      <c r="P21" s="17"/>
      <c r="Q21" s="17"/>
      <c r="R21" s="17"/>
      <c r="S21" s="17"/>
      <c r="T21" s="17" t="s">
        <v>404</v>
      </c>
      <c r="U21" s="26">
        <v>174874</v>
      </c>
      <c r="V21" s="26">
        <v>0</v>
      </c>
      <c r="W21" s="26">
        <v>0</v>
      </c>
      <c r="X21" s="26">
        <v>0</v>
      </c>
      <c r="Y21" s="26">
        <v>0</v>
      </c>
      <c r="Z21" s="26">
        <v>0</v>
      </c>
      <c r="AA21" s="17"/>
      <c r="AB21" s="26">
        <v>174874</v>
      </c>
      <c r="AC21" s="26">
        <v>0</v>
      </c>
      <c r="AD21" s="26"/>
      <c r="AE21" s="26">
        <v>174874</v>
      </c>
      <c r="AF21" s="17">
        <v>2201276935</v>
      </c>
      <c r="AG21" s="17" t="s">
        <v>550</v>
      </c>
      <c r="AH21" s="17"/>
      <c r="AI21" s="17"/>
      <c r="AJ21" s="17"/>
      <c r="AK21" s="17"/>
      <c r="AL21" s="20">
        <v>44671</v>
      </c>
      <c r="AM21" s="17"/>
      <c r="AN21" s="17">
        <v>2</v>
      </c>
      <c r="AO21" s="17"/>
      <c r="AP21" s="17"/>
      <c r="AQ21" s="17">
        <v>1</v>
      </c>
      <c r="AR21" s="17">
        <v>20220430</v>
      </c>
      <c r="AS21" s="17">
        <v>20220420</v>
      </c>
      <c r="AT21" s="17">
        <v>174874</v>
      </c>
      <c r="AU21" s="17">
        <v>0</v>
      </c>
      <c r="AV21" s="17"/>
      <c r="AW21" s="17">
        <v>20220906</v>
      </c>
    </row>
    <row r="22" spans="1:49" x14ac:dyDescent="0.25">
      <c r="A22" s="17">
        <v>900145579</v>
      </c>
      <c r="B22" s="17" t="s">
        <v>410</v>
      </c>
      <c r="C22" s="17" t="s">
        <v>356</v>
      </c>
      <c r="D22" s="17">
        <v>117093</v>
      </c>
      <c r="E22" s="17" t="s">
        <v>356</v>
      </c>
      <c r="F22" s="17">
        <v>117093</v>
      </c>
      <c r="G22" s="17"/>
      <c r="H22" s="17" t="s">
        <v>448</v>
      </c>
      <c r="I22" s="17" t="s">
        <v>499</v>
      </c>
      <c r="J22" s="20">
        <v>44671</v>
      </c>
      <c r="K22" s="23">
        <v>65700</v>
      </c>
      <c r="L22" s="23">
        <v>65700</v>
      </c>
      <c r="M22" s="17" t="s">
        <v>411</v>
      </c>
      <c r="N22" s="17" t="s">
        <v>545</v>
      </c>
      <c r="O22" s="17"/>
      <c r="P22" s="17"/>
      <c r="Q22" s="17"/>
      <c r="R22" s="17"/>
      <c r="S22" s="17"/>
      <c r="T22" s="17" t="s">
        <v>404</v>
      </c>
      <c r="U22" s="26">
        <v>65700</v>
      </c>
      <c r="V22" s="26">
        <v>0</v>
      </c>
      <c r="W22" s="26">
        <v>0</v>
      </c>
      <c r="X22" s="26">
        <v>0</v>
      </c>
      <c r="Y22" s="26">
        <v>0</v>
      </c>
      <c r="Z22" s="26">
        <v>0</v>
      </c>
      <c r="AA22" s="17"/>
      <c r="AB22" s="26">
        <v>65700</v>
      </c>
      <c r="AC22" s="26">
        <v>0</v>
      </c>
      <c r="AD22" s="26"/>
      <c r="AE22" s="26">
        <v>65700</v>
      </c>
      <c r="AF22" s="17">
        <v>2201276935</v>
      </c>
      <c r="AG22" s="17" t="s">
        <v>550</v>
      </c>
      <c r="AH22" s="17"/>
      <c r="AI22" s="17"/>
      <c r="AJ22" s="17"/>
      <c r="AK22" s="17"/>
      <c r="AL22" s="20">
        <v>44671</v>
      </c>
      <c r="AM22" s="17"/>
      <c r="AN22" s="17">
        <v>2</v>
      </c>
      <c r="AO22" s="17"/>
      <c r="AP22" s="17"/>
      <c r="AQ22" s="17">
        <v>1</v>
      </c>
      <c r="AR22" s="17">
        <v>20220430</v>
      </c>
      <c r="AS22" s="17">
        <v>20220420</v>
      </c>
      <c r="AT22" s="17">
        <v>65700</v>
      </c>
      <c r="AU22" s="17">
        <v>0</v>
      </c>
      <c r="AV22" s="17"/>
      <c r="AW22" s="17">
        <v>20220906</v>
      </c>
    </row>
    <row r="23" spans="1:49" x14ac:dyDescent="0.25">
      <c r="A23" s="17">
        <v>900145579</v>
      </c>
      <c r="B23" s="17" t="s">
        <v>410</v>
      </c>
      <c r="C23" s="17" t="s">
        <v>359</v>
      </c>
      <c r="D23" s="17">
        <v>3132</v>
      </c>
      <c r="E23" s="17" t="s">
        <v>359</v>
      </c>
      <c r="F23" s="17">
        <v>3132</v>
      </c>
      <c r="G23" s="17"/>
      <c r="H23" s="17" t="s">
        <v>449</v>
      </c>
      <c r="I23" s="17" t="s">
        <v>500</v>
      </c>
      <c r="J23" s="20">
        <v>44671</v>
      </c>
      <c r="K23" s="23">
        <v>36500</v>
      </c>
      <c r="L23" s="23">
        <v>36500</v>
      </c>
      <c r="M23" s="17" t="s">
        <v>411</v>
      </c>
      <c r="N23" s="17" t="s">
        <v>545</v>
      </c>
      <c r="O23" s="17"/>
      <c r="P23" s="17"/>
      <c r="Q23" s="17"/>
      <c r="R23" s="17"/>
      <c r="S23" s="17"/>
      <c r="T23" s="17" t="s">
        <v>404</v>
      </c>
      <c r="U23" s="26">
        <v>36500</v>
      </c>
      <c r="V23" s="26">
        <v>0</v>
      </c>
      <c r="W23" s="26">
        <v>0</v>
      </c>
      <c r="X23" s="26">
        <v>0</v>
      </c>
      <c r="Y23" s="26">
        <v>0</v>
      </c>
      <c r="Z23" s="26">
        <v>0</v>
      </c>
      <c r="AA23" s="17"/>
      <c r="AB23" s="26">
        <v>36500</v>
      </c>
      <c r="AC23" s="26">
        <v>0</v>
      </c>
      <c r="AD23" s="26"/>
      <c r="AE23" s="26">
        <v>36500</v>
      </c>
      <c r="AF23" s="17">
        <v>2201276935</v>
      </c>
      <c r="AG23" s="17" t="s">
        <v>550</v>
      </c>
      <c r="AH23" s="17"/>
      <c r="AI23" s="17"/>
      <c r="AJ23" s="17"/>
      <c r="AK23" s="17"/>
      <c r="AL23" s="20">
        <v>44671</v>
      </c>
      <c r="AM23" s="17"/>
      <c r="AN23" s="17">
        <v>2</v>
      </c>
      <c r="AO23" s="17"/>
      <c r="AP23" s="17"/>
      <c r="AQ23" s="17">
        <v>1</v>
      </c>
      <c r="AR23" s="17">
        <v>20220430</v>
      </c>
      <c r="AS23" s="17">
        <v>20220420</v>
      </c>
      <c r="AT23" s="17">
        <v>36500</v>
      </c>
      <c r="AU23" s="17">
        <v>0</v>
      </c>
      <c r="AV23" s="17"/>
      <c r="AW23" s="17">
        <v>20220906</v>
      </c>
    </row>
    <row r="24" spans="1:49" x14ac:dyDescent="0.25">
      <c r="A24" s="17">
        <v>900145579</v>
      </c>
      <c r="B24" s="17" t="s">
        <v>410</v>
      </c>
      <c r="C24" s="17" t="s">
        <v>356</v>
      </c>
      <c r="D24" s="17">
        <v>121914</v>
      </c>
      <c r="E24" s="17" t="s">
        <v>356</v>
      </c>
      <c r="F24" s="17">
        <v>121914</v>
      </c>
      <c r="G24" s="17"/>
      <c r="H24" s="17" t="s">
        <v>450</v>
      </c>
      <c r="I24" s="17" t="s">
        <v>501</v>
      </c>
      <c r="J24" s="20">
        <v>44734</v>
      </c>
      <c r="K24" s="23">
        <v>193382</v>
      </c>
      <c r="L24" s="23">
        <v>193382</v>
      </c>
      <c r="M24" s="17" t="s">
        <v>411</v>
      </c>
      <c r="N24" s="17" t="s">
        <v>545</v>
      </c>
      <c r="O24" s="17"/>
      <c r="P24" s="17"/>
      <c r="Q24" s="17"/>
      <c r="R24" s="17"/>
      <c r="S24" s="17"/>
      <c r="T24" s="17" t="s">
        <v>404</v>
      </c>
      <c r="U24" s="26">
        <v>193382</v>
      </c>
      <c r="V24" s="26">
        <v>0</v>
      </c>
      <c r="W24" s="26">
        <v>0</v>
      </c>
      <c r="X24" s="26">
        <v>0</v>
      </c>
      <c r="Y24" s="26">
        <v>0</v>
      </c>
      <c r="Z24" s="26">
        <v>0</v>
      </c>
      <c r="AA24" s="17"/>
      <c r="AB24" s="26">
        <v>193382</v>
      </c>
      <c r="AC24" s="26">
        <v>0</v>
      </c>
      <c r="AD24" s="26"/>
      <c r="AE24" s="26">
        <v>193382</v>
      </c>
      <c r="AF24" s="17">
        <v>2201288498</v>
      </c>
      <c r="AG24" s="17" t="s">
        <v>551</v>
      </c>
      <c r="AH24" s="17"/>
      <c r="AI24" s="17"/>
      <c r="AJ24" s="17"/>
      <c r="AK24" s="17"/>
      <c r="AL24" s="20">
        <v>44734</v>
      </c>
      <c r="AM24" s="17"/>
      <c r="AN24" s="17">
        <v>2</v>
      </c>
      <c r="AO24" s="17"/>
      <c r="AP24" s="17"/>
      <c r="AQ24" s="17">
        <v>1</v>
      </c>
      <c r="AR24" s="17">
        <v>20220630</v>
      </c>
      <c r="AS24" s="17">
        <v>20220621</v>
      </c>
      <c r="AT24" s="17">
        <v>193382</v>
      </c>
      <c r="AU24" s="17">
        <v>0</v>
      </c>
      <c r="AV24" s="17"/>
      <c r="AW24" s="17">
        <v>20220906</v>
      </c>
    </row>
    <row r="25" spans="1:49" x14ac:dyDescent="0.25">
      <c r="A25" s="17">
        <v>900145579</v>
      </c>
      <c r="B25" s="17" t="s">
        <v>410</v>
      </c>
      <c r="C25" s="17" t="s">
        <v>356</v>
      </c>
      <c r="D25" s="17">
        <v>123857</v>
      </c>
      <c r="E25" s="17" t="s">
        <v>356</v>
      </c>
      <c r="F25" s="17">
        <v>123857</v>
      </c>
      <c r="G25" s="17"/>
      <c r="H25" s="17" t="s">
        <v>451</v>
      </c>
      <c r="I25" s="17" t="s">
        <v>502</v>
      </c>
      <c r="J25" s="20">
        <v>44734</v>
      </c>
      <c r="K25" s="23">
        <v>60720</v>
      </c>
      <c r="L25" s="23">
        <v>60720</v>
      </c>
      <c r="M25" s="17" t="s">
        <v>411</v>
      </c>
      <c r="N25" s="17" t="s">
        <v>545</v>
      </c>
      <c r="O25" s="17"/>
      <c r="P25" s="17"/>
      <c r="Q25" s="17"/>
      <c r="R25" s="17"/>
      <c r="S25" s="17"/>
      <c r="T25" s="17" t="s">
        <v>404</v>
      </c>
      <c r="U25" s="26">
        <v>60720</v>
      </c>
      <c r="V25" s="26">
        <v>0</v>
      </c>
      <c r="W25" s="26">
        <v>0</v>
      </c>
      <c r="X25" s="26">
        <v>0</v>
      </c>
      <c r="Y25" s="26">
        <v>0</v>
      </c>
      <c r="Z25" s="26">
        <v>0</v>
      </c>
      <c r="AA25" s="17"/>
      <c r="AB25" s="26">
        <v>60720</v>
      </c>
      <c r="AC25" s="26">
        <v>0</v>
      </c>
      <c r="AD25" s="26"/>
      <c r="AE25" s="26">
        <v>60720</v>
      </c>
      <c r="AF25" s="17">
        <v>2201288498</v>
      </c>
      <c r="AG25" s="17" t="s">
        <v>551</v>
      </c>
      <c r="AH25" s="17"/>
      <c r="AI25" s="17"/>
      <c r="AJ25" s="17"/>
      <c r="AK25" s="17"/>
      <c r="AL25" s="20">
        <v>44734</v>
      </c>
      <c r="AM25" s="17"/>
      <c r="AN25" s="17">
        <v>2</v>
      </c>
      <c r="AO25" s="17"/>
      <c r="AP25" s="17"/>
      <c r="AQ25" s="17">
        <v>1</v>
      </c>
      <c r="AR25" s="17">
        <v>20220630</v>
      </c>
      <c r="AS25" s="17">
        <v>20220621</v>
      </c>
      <c r="AT25" s="17">
        <v>60720</v>
      </c>
      <c r="AU25" s="17">
        <v>0</v>
      </c>
      <c r="AV25" s="17"/>
      <c r="AW25" s="17">
        <v>20220906</v>
      </c>
    </row>
    <row r="26" spans="1:49" x14ac:dyDescent="0.25">
      <c r="A26" s="17">
        <v>900145579</v>
      </c>
      <c r="B26" s="17" t="s">
        <v>410</v>
      </c>
      <c r="C26" s="17"/>
      <c r="D26" s="17">
        <v>7159715</v>
      </c>
      <c r="E26" s="17"/>
      <c r="F26" s="17">
        <v>7159715</v>
      </c>
      <c r="G26" s="17"/>
      <c r="H26" s="17">
        <v>7159715</v>
      </c>
      <c r="I26" s="17" t="s">
        <v>503</v>
      </c>
      <c r="J26" s="20">
        <v>44164</v>
      </c>
      <c r="K26" s="23">
        <v>135033</v>
      </c>
      <c r="L26" s="23">
        <v>135033</v>
      </c>
      <c r="M26" s="17" t="s">
        <v>411</v>
      </c>
      <c r="N26" s="17" t="s">
        <v>545</v>
      </c>
      <c r="O26" s="17"/>
      <c r="P26" s="17"/>
      <c r="Q26" s="17"/>
      <c r="R26" s="17"/>
      <c r="S26" s="17"/>
      <c r="T26" s="17" t="s">
        <v>404</v>
      </c>
      <c r="U26" s="26">
        <v>135033</v>
      </c>
      <c r="V26" s="26">
        <v>0</v>
      </c>
      <c r="W26" s="26">
        <v>0</v>
      </c>
      <c r="X26" s="26">
        <v>0</v>
      </c>
      <c r="Y26" s="26">
        <v>0</v>
      </c>
      <c r="Z26" s="26">
        <v>0</v>
      </c>
      <c r="AA26" s="17"/>
      <c r="AB26" s="26">
        <v>135033</v>
      </c>
      <c r="AC26" s="26">
        <v>0</v>
      </c>
      <c r="AD26" s="26"/>
      <c r="AE26" s="26">
        <v>135033</v>
      </c>
      <c r="AF26" s="27">
        <v>4800047564</v>
      </c>
      <c r="AG26" s="21" t="s">
        <v>553</v>
      </c>
      <c r="AH26" s="17"/>
      <c r="AI26" s="17"/>
      <c r="AJ26" s="17"/>
      <c r="AK26" s="17"/>
      <c r="AL26" s="20">
        <v>44164</v>
      </c>
      <c r="AM26" s="17"/>
      <c r="AN26" s="17">
        <v>2</v>
      </c>
      <c r="AO26" s="17"/>
      <c r="AP26" s="17"/>
      <c r="AQ26" s="17">
        <v>1</v>
      </c>
      <c r="AR26" s="17">
        <v>20210330</v>
      </c>
      <c r="AS26" s="17">
        <v>20210303</v>
      </c>
      <c r="AT26" s="17">
        <v>135033</v>
      </c>
      <c r="AU26" s="17">
        <v>0</v>
      </c>
      <c r="AV26" s="17"/>
      <c r="AW26" s="17">
        <v>20220906</v>
      </c>
    </row>
    <row r="27" spans="1:49" x14ac:dyDescent="0.25">
      <c r="A27" s="17">
        <v>900145579</v>
      </c>
      <c r="B27" s="17" t="s">
        <v>410</v>
      </c>
      <c r="C27" s="17" t="s">
        <v>355</v>
      </c>
      <c r="D27" s="17">
        <v>22122168</v>
      </c>
      <c r="E27" s="17" t="s">
        <v>355</v>
      </c>
      <c r="F27" s="17">
        <v>22122168</v>
      </c>
      <c r="G27" s="17"/>
      <c r="H27" s="17" t="s">
        <v>452</v>
      </c>
      <c r="I27" s="17" t="s">
        <v>504</v>
      </c>
      <c r="J27" s="20">
        <v>43445</v>
      </c>
      <c r="K27" s="23">
        <v>82522</v>
      </c>
      <c r="L27" s="23">
        <v>82522</v>
      </c>
      <c r="M27" s="17" t="s">
        <v>411</v>
      </c>
      <c r="N27" s="17" t="s">
        <v>545</v>
      </c>
      <c r="O27" s="17"/>
      <c r="P27" s="17"/>
      <c r="Q27" s="17"/>
      <c r="R27" s="17"/>
      <c r="S27" s="17"/>
      <c r="T27" s="17" t="s">
        <v>404</v>
      </c>
      <c r="U27" s="26">
        <v>82522</v>
      </c>
      <c r="V27" s="26">
        <v>0</v>
      </c>
      <c r="W27" s="26">
        <v>0</v>
      </c>
      <c r="X27" s="26">
        <v>0</v>
      </c>
      <c r="Y27" s="26">
        <v>0</v>
      </c>
      <c r="Z27" s="26">
        <v>0</v>
      </c>
      <c r="AA27" s="17"/>
      <c r="AB27" s="26">
        <v>82522</v>
      </c>
      <c r="AC27" s="26">
        <v>0</v>
      </c>
      <c r="AD27" s="26"/>
      <c r="AE27" s="23">
        <v>82522</v>
      </c>
      <c r="AF27" s="17">
        <v>2200592835</v>
      </c>
      <c r="AG27" s="17" t="s">
        <v>549</v>
      </c>
      <c r="AH27" s="17"/>
      <c r="AI27" s="17"/>
      <c r="AJ27" s="17"/>
      <c r="AK27" s="17"/>
      <c r="AL27" s="20">
        <v>43445</v>
      </c>
      <c r="AM27" s="17"/>
      <c r="AN27" s="17">
        <v>2</v>
      </c>
      <c r="AO27" s="17"/>
      <c r="AP27" s="17"/>
      <c r="AQ27" s="17">
        <v>1</v>
      </c>
      <c r="AR27" s="17">
        <v>20190130</v>
      </c>
      <c r="AS27" s="17">
        <v>20190110</v>
      </c>
      <c r="AT27" s="17">
        <v>82522</v>
      </c>
      <c r="AU27" s="17">
        <v>0</v>
      </c>
      <c r="AV27" s="17"/>
      <c r="AW27" s="17">
        <v>20220906</v>
      </c>
    </row>
    <row r="28" spans="1:49" x14ac:dyDescent="0.25">
      <c r="A28" s="17">
        <v>900145579</v>
      </c>
      <c r="B28" s="17" t="s">
        <v>410</v>
      </c>
      <c r="C28" s="17" t="s">
        <v>355</v>
      </c>
      <c r="D28" s="17">
        <v>22122195</v>
      </c>
      <c r="E28" s="17" t="s">
        <v>355</v>
      </c>
      <c r="F28" s="17">
        <v>22122195</v>
      </c>
      <c r="G28" s="17"/>
      <c r="H28" s="17" t="s">
        <v>453</v>
      </c>
      <c r="I28" s="17" t="s">
        <v>505</v>
      </c>
      <c r="J28" s="20">
        <v>43446</v>
      </c>
      <c r="K28" s="23">
        <v>1002061</v>
      </c>
      <c r="L28" s="23">
        <v>1002061</v>
      </c>
      <c r="M28" s="17" t="s">
        <v>411</v>
      </c>
      <c r="N28" s="17" t="s">
        <v>545</v>
      </c>
      <c r="O28" s="17"/>
      <c r="P28" s="17"/>
      <c r="Q28" s="17"/>
      <c r="R28" s="17"/>
      <c r="S28" s="17"/>
      <c r="T28" s="17" t="s">
        <v>404</v>
      </c>
      <c r="U28" s="26">
        <v>1002061</v>
      </c>
      <c r="V28" s="26">
        <v>0</v>
      </c>
      <c r="W28" s="26">
        <v>0</v>
      </c>
      <c r="X28" s="26">
        <v>0</v>
      </c>
      <c r="Y28" s="26">
        <v>0</v>
      </c>
      <c r="Z28" s="26">
        <v>0</v>
      </c>
      <c r="AA28" s="17"/>
      <c r="AB28" s="26">
        <v>1002061</v>
      </c>
      <c r="AC28" s="26">
        <v>0</v>
      </c>
      <c r="AD28" s="26"/>
      <c r="AE28" s="26">
        <v>1002061</v>
      </c>
      <c r="AF28" s="17">
        <v>2200592835</v>
      </c>
      <c r="AG28" s="17" t="s">
        <v>549</v>
      </c>
      <c r="AH28" s="17"/>
      <c r="AI28" s="17"/>
      <c r="AJ28" s="17"/>
      <c r="AK28" s="17"/>
      <c r="AL28" s="20">
        <v>43446</v>
      </c>
      <c r="AM28" s="17"/>
      <c r="AN28" s="17">
        <v>2</v>
      </c>
      <c r="AO28" s="17"/>
      <c r="AP28" s="17"/>
      <c r="AQ28" s="17">
        <v>1</v>
      </c>
      <c r="AR28" s="17">
        <v>20190130</v>
      </c>
      <c r="AS28" s="17">
        <v>20190110</v>
      </c>
      <c r="AT28" s="17">
        <v>1002061</v>
      </c>
      <c r="AU28" s="17">
        <v>0</v>
      </c>
      <c r="AV28" s="17"/>
      <c r="AW28" s="17">
        <v>20220906</v>
      </c>
    </row>
    <row r="29" spans="1:49" x14ac:dyDescent="0.25">
      <c r="A29" s="17">
        <v>900145579</v>
      </c>
      <c r="B29" s="17" t="s">
        <v>410</v>
      </c>
      <c r="C29" s="17" t="s">
        <v>355</v>
      </c>
      <c r="D29" s="17">
        <v>22189529</v>
      </c>
      <c r="E29" s="17" t="s">
        <v>355</v>
      </c>
      <c r="F29" s="17">
        <v>22189529</v>
      </c>
      <c r="G29" s="17"/>
      <c r="H29" s="17" t="s">
        <v>454</v>
      </c>
      <c r="I29" s="17" t="s">
        <v>506</v>
      </c>
      <c r="J29" s="20">
        <v>44258</v>
      </c>
      <c r="K29" s="23">
        <v>265000</v>
      </c>
      <c r="L29" s="23">
        <v>265000</v>
      </c>
      <c r="M29" s="17" t="s">
        <v>411</v>
      </c>
      <c r="N29" s="17" t="s">
        <v>545</v>
      </c>
      <c r="O29" s="17"/>
      <c r="P29" s="17"/>
      <c r="Q29" s="17"/>
      <c r="R29" s="17"/>
      <c r="S29" s="17"/>
      <c r="T29" s="17" t="s">
        <v>404</v>
      </c>
      <c r="U29" s="26">
        <v>265000</v>
      </c>
      <c r="V29" s="26">
        <v>0</v>
      </c>
      <c r="W29" s="26">
        <v>0</v>
      </c>
      <c r="X29" s="26">
        <v>0</v>
      </c>
      <c r="Y29" s="26">
        <v>0</v>
      </c>
      <c r="Z29" s="26">
        <v>0</v>
      </c>
      <c r="AA29" s="17"/>
      <c r="AB29" s="26">
        <v>265000</v>
      </c>
      <c r="AC29" s="26">
        <v>0</v>
      </c>
      <c r="AD29" s="26"/>
      <c r="AE29" s="22">
        <v>265000</v>
      </c>
      <c r="AF29" s="17">
        <v>4800051145</v>
      </c>
      <c r="AG29" s="17" t="s">
        <v>548</v>
      </c>
      <c r="AH29" s="17"/>
      <c r="AI29" s="17"/>
      <c r="AJ29" s="17"/>
      <c r="AK29" s="17"/>
      <c r="AL29" s="20">
        <v>44258</v>
      </c>
      <c r="AM29" s="17"/>
      <c r="AN29" s="17">
        <v>2</v>
      </c>
      <c r="AO29" s="17"/>
      <c r="AP29" s="17"/>
      <c r="AQ29" s="17">
        <v>2</v>
      </c>
      <c r="AR29" s="17">
        <v>20210621</v>
      </c>
      <c r="AS29" s="17">
        <v>20210603</v>
      </c>
      <c r="AT29" s="17">
        <v>265000</v>
      </c>
      <c r="AU29" s="17">
        <v>0</v>
      </c>
      <c r="AV29" s="17"/>
      <c r="AW29" s="17">
        <v>20220906</v>
      </c>
    </row>
    <row r="30" spans="1:49" x14ac:dyDescent="0.25">
      <c r="A30" s="17">
        <v>900145579</v>
      </c>
      <c r="B30" s="17" t="s">
        <v>410</v>
      </c>
      <c r="C30" s="17" t="s">
        <v>355</v>
      </c>
      <c r="D30" s="17">
        <v>22191931</v>
      </c>
      <c r="E30" s="17" t="s">
        <v>355</v>
      </c>
      <c r="F30" s="17">
        <v>22191931</v>
      </c>
      <c r="G30" s="17"/>
      <c r="H30" s="17" t="s">
        <v>455</v>
      </c>
      <c r="I30" s="17" t="s">
        <v>507</v>
      </c>
      <c r="J30" s="20">
        <v>44119</v>
      </c>
      <c r="K30" s="23">
        <v>109911</v>
      </c>
      <c r="L30" s="23">
        <v>109911</v>
      </c>
      <c r="M30" s="17" t="s">
        <v>411</v>
      </c>
      <c r="N30" s="17" t="s">
        <v>545</v>
      </c>
      <c r="O30" s="17"/>
      <c r="P30" s="17"/>
      <c r="Q30" s="17"/>
      <c r="R30" s="17"/>
      <c r="S30" s="17"/>
      <c r="T30" s="17" t="s">
        <v>404</v>
      </c>
      <c r="U30" s="26">
        <v>109911</v>
      </c>
      <c r="V30" s="26">
        <v>0</v>
      </c>
      <c r="W30" s="26">
        <v>0</v>
      </c>
      <c r="X30" s="26">
        <v>0</v>
      </c>
      <c r="Y30" s="26">
        <v>0</v>
      </c>
      <c r="Z30" s="26">
        <v>0</v>
      </c>
      <c r="AA30" s="17"/>
      <c r="AB30" s="26">
        <v>109911</v>
      </c>
      <c r="AC30" s="26">
        <v>0</v>
      </c>
      <c r="AD30" s="26"/>
      <c r="AE30" s="26">
        <v>109911</v>
      </c>
      <c r="AF30" s="17">
        <v>4800047564</v>
      </c>
      <c r="AG30" s="17" t="s">
        <v>553</v>
      </c>
      <c r="AH30" s="17"/>
      <c r="AI30" s="17"/>
      <c r="AJ30" s="17"/>
      <c r="AK30" s="17"/>
      <c r="AL30" s="20">
        <v>44119</v>
      </c>
      <c r="AM30" s="17"/>
      <c r="AN30" s="17">
        <v>2</v>
      </c>
      <c r="AO30" s="17"/>
      <c r="AP30" s="17"/>
      <c r="AQ30" s="17">
        <v>1</v>
      </c>
      <c r="AR30" s="17">
        <v>20210330</v>
      </c>
      <c r="AS30" s="17">
        <v>20210303</v>
      </c>
      <c r="AT30" s="17">
        <v>109911</v>
      </c>
      <c r="AU30" s="17">
        <v>0</v>
      </c>
      <c r="AV30" s="17"/>
      <c r="AW30" s="17">
        <v>20220906</v>
      </c>
    </row>
    <row r="31" spans="1:49" x14ac:dyDescent="0.25">
      <c r="A31" s="17">
        <v>900145579</v>
      </c>
      <c r="B31" s="17" t="s">
        <v>410</v>
      </c>
      <c r="C31" s="17" t="s">
        <v>357</v>
      </c>
      <c r="D31" s="17">
        <v>10831</v>
      </c>
      <c r="E31" s="17" t="s">
        <v>357</v>
      </c>
      <c r="F31" s="17">
        <v>10831</v>
      </c>
      <c r="G31" s="17"/>
      <c r="H31" s="17" t="s">
        <v>456</v>
      </c>
      <c r="I31" s="17" t="s">
        <v>508</v>
      </c>
      <c r="J31" s="20">
        <v>44314</v>
      </c>
      <c r="K31" s="23">
        <v>5486</v>
      </c>
      <c r="L31" s="23">
        <v>5486</v>
      </c>
      <c r="M31" s="17" t="s">
        <v>411</v>
      </c>
      <c r="N31" s="17" t="s">
        <v>545</v>
      </c>
      <c r="O31" s="17"/>
      <c r="P31" s="17"/>
      <c r="Q31" s="17"/>
      <c r="R31" s="17"/>
      <c r="S31" s="17"/>
      <c r="T31" s="17" t="s">
        <v>404</v>
      </c>
      <c r="U31" s="26">
        <v>5486</v>
      </c>
      <c r="V31" s="26">
        <v>0</v>
      </c>
      <c r="W31" s="26">
        <v>0</v>
      </c>
      <c r="X31" s="26">
        <v>0</v>
      </c>
      <c r="Y31" s="26">
        <v>0</v>
      </c>
      <c r="Z31" s="26">
        <v>0</v>
      </c>
      <c r="AA31" s="17"/>
      <c r="AB31" s="26">
        <v>5486</v>
      </c>
      <c r="AC31" s="26">
        <v>0</v>
      </c>
      <c r="AD31" s="26"/>
      <c r="AE31" s="26">
        <v>5486</v>
      </c>
      <c r="AF31" s="17">
        <v>2201148493</v>
      </c>
      <c r="AG31" s="17" t="s">
        <v>554</v>
      </c>
      <c r="AH31" s="17"/>
      <c r="AI31" s="17"/>
      <c r="AJ31" s="17"/>
      <c r="AK31" s="17"/>
      <c r="AL31" s="20">
        <v>44314</v>
      </c>
      <c r="AM31" s="17"/>
      <c r="AN31" s="17">
        <v>2</v>
      </c>
      <c r="AO31" s="17"/>
      <c r="AP31" s="17"/>
      <c r="AQ31" s="17">
        <v>2</v>
      </c>
      <c r="AR31" s="17">
        <v>20210730</v>
      </c>
      <c r="AS31" s="17">
        <v>20210708</v>
      </c>
      <c r="AT31" s="17">
        <v>5486</v>
      </c>
      <c r="AU31" s="17">
        <v>0</v>
      </c>
      <c r="AV31" s="17"/>
      <c r="AW31" s="17">
        <v>20220906</v>
      </c>
    </row>
    <row r="32" spans="1:49" x14ac:dyDescent="0.25">
      <c r="A32" s="17">
        <v>900145579</v>
      </c>
      <c r="B32" s="17" t="s">
        <v>410</v>
      </c>
      <c r="C32" s="17" t="s">
        <v>357</v>
      </c>
      <c r="D32" s="17">
        <v>36791</v>
      </c>
      <c r="E32" s="17" t="s">
        <v>357</v>
      </c>
      <c r="F32" s="17">
        <v>36791</v>
      </c>
      <c r="G32" s="17"/>
      <c r="H32" s="17" t="s">
        <v>457</v>
      </c>
      <c r="I32" s="17" t="s">
        <v>509</v>
      </c>
      <c r="J32" s="20">
        <v>44607</v>
      </c>
      <c r="K32" s="23">
        <v>110100</v>
      </c>
      <c r="L32" s="23">
        <v>110100</v>
      </c>
      <c r="M32" s="17" t="s">
        <v>411</v>
      </c>
      <c r="N32" s="17" t="s">
        <v>544</v>
      </c>
      <c r="O32" s="23">
        <v>110100</v>
      </c>
      <c r="P32" s="17">
        <v>1222007494</v>
      </c>
      <c r="Q32" s="17"/>
      <c r="R32" s="17"/>
      <c r="S32" s="17"/>
      <c r="T32" s="17" t="s">
        <v>404</v>
      </c>
      <c r="U32" s="26">
        <v>110100</v>
      </c>
      <c r="V32" s="26">
        <v>0</v>
      </c>
      <c r="W32" s="26">
        <v>0</v>
      </c>
      <c r="X32" s="26">
        <v>0</v>
      </c>
      <c r="Y32" s="26">
        <v>0</v>
      </c>
      <c r="Z32" s="26">
        <v>0</v>
      </c>
      <c r="AA32" s="17"/>
      <c r="AB32" s="26">
        <v>110100</v>
      </c>
      <c r="AC32" s="26">
        <v>0</v>
      </c>
      <c r="AD32" s="26"/>
      <c r="AE32" s="21">
        <v>0</v>
      </c>
      <c r="AF32" s="21">
        <v>0</v>
      </c>
      <c r="AG32" s="21">
        <v>0</v>
      </c>
      <c r="AH32" s="17"/>
      <c r="AI32" s="17"/>
      <c r="AJ32" s="17"/>
      <c r="AK32" s="17"/>
      <c r="AL32" s="20">
        <v>44607</v>
      </c>
      <c r="AM32" s="17"/>
      <c r="AN32" s="17">
        <v>2</v>
      </c>
      <c r="AO32" s="17"/>
      <c r="AP32" s="17"/>
      <c r="AQ32" s="17">
        <v>1</v>
      </c>
      <c r="AR32" s="17">
        <v>20220329</v>
      </c>
      <c r="AS32" s="17">
        <v>20220302</v>
      </c>
      <c r="AT32" s="17">
        <v>110100</v>
      </c>
      <c r="AU32" s="17">
        <v>0</v>
      </c>
      <c r="AV32" s="17"/>
      <c r="AW32" s="17">
        <v>20220906</v>
      </c>
    </row>
    <row r="33" spans="1:49" x14ac:dyDescent="0.25">
      <c r="A33" s="17">
        <v>900145579</v>
      </c>
      <c r="B33" s="17" t="s">
        <v>410</v>
      </c>
      <c r="C33" s="17" t="s">
        <v>357</v>
      </c>
      <c r="D33" s="17">
        <v>47103</v>
      </c>
      <c r="E33" s="17" t="s">
        <v>357</v>
      </c>
      <c r="F33" s="17">
        <v>47103</v>
      </c>
      <c r="G33" s="17"/>
      <c r="H33" s="17" t="s">
        <v>458</v>
      </c>
      <c r="I33" s="17" t="s">
        <v>510</v>
      </c>
      <c r="J33" s="20">
        <v>44734</v>
      </c>
      <c r="K33" s="23">
        <v>979712</v>
      </c>
      <c r="L33" s="23">
        <v>979712</v>
      </c>
      <c r="M33" s="17" t="s">
        <v>411</v>
      </c>
      <c r="N33" s="17" t="s">
        <v>545</v>
      </c>
      <c r="O33" s="17"/>
      <c r="P33" s="17"/>
      <c r="Q33" s="17"/>
      <c r="R33" s="17"/>
      <c r="S33" s="17"/>
      <c r="T33" s="17" t="s">
        <v>404</v>
      </c>
      <c r="U33" s="26">
        <v>979712</v>
      </c>
      <c r="V33" s="26">
        <v>0</v>
      </c>
      <c r="W33" s="26">
        <v>0</v>
      </c>
      <c r="X33" s="26">
        <v>0</v>
      </c>
      <c r="Y33" s="26">
        <v>0</v>
      </c>
      <c r="Z33" s="26">
        <v>0</v>
      </c>
      <c r="AA33" s="17"/>
      <c r="AB33" s="26">
        <v>979712</v>
      </c>
      <c r="AC33" s="26">
        <v>0</v>
      </c>
      <c r="AD33" s="26"/>
      <c r="AE33" s="26">
        <v>979712</v>
      </c>
      <c r="AF33" s="17">
        <v>2201288498</v>
      </c>
      <c r="AG33" s="17" t="s">
        <v>551</v>
      </c>
      <c r="AH33" s="17"/>
      <c r="AI33" s="17"/>
      <c r="AJ33" s="17"/>
      <c r="AK33" s="17"/>
      <c r="AL33" s="20">
        <v>44734</v>
      </c>
      <c r="AM33" s="17"/>
      <c r="AN33" s="17">
        <v>2</v>
      </c>
      <c r="AO33" s="17"/>
      <c r="AP33" s="17"/>
      <c r="AQ33" s="17">
        <v>1</v>
      </c>
      <c r="AR33" s="17">
        <v>20220630</v>
      </c>
      <c r="AS33" s="17">
        <v>20220622</v>
      </c>
      <c r="AT33" s="17">
        <v>979712</v>
      </c>
      <c r="AU33" s="17">
        <v>0</v>
      </c>
      <c r="AV33" s="17"/>
      <c r="AW33" s="17">
        <v>20220906</v>
      </c>
    </row>
    <row r="34" spans="1:49" x14ac:dyDescent="0.25">
      <c r="A34" s="17">
        <v>900145579</v>
      </c>
      <c r="B34" s="17" t="s">
        <v>410</v>
      </c>
      <c r="C34" s="17" t="s">
        <v>358</v>
      </c>
      <c r="D34" s="17">
        <v>20057708</v>
      </c>
      <c r="E34" s="17" t="s">
        <v>358</v>
      </c>
      <c r="F34" s="17">
        <v>20057708</v>
      </c>
      <c r="G34" s="17"/>
      <c r="H34" s="17" t="s">
        <v>459</v>
      </c>
      <c r="I34" s="17" t="s">
        <v>511</v>
      </c>
      <c r="J34" s="20">
        <v>43446</v>
      </c>
      <c r="K34" s="23">
        <v>94554</v>
      </c>
      <c r="L34" s="23">
        <v>94554</v>
      </c>
      <c r="M34" s="17" t="s">
        <v>411</v>
      </c>
      <c r="N34" s="17" t="s">
        <v>545</v>
      </c>
      <c r="O34" s="17"/>
      <c r="P34" s="17"/>
      <c r="Q34" s="17"/>
      <c r="R34" s="17"/>
      <c r="S34" s="17"/>
      <c r="T34" s="17" t="s">
        <v>404</v>
      </c>
      <c r="U34" s="26">
        <v>94554</v>
      </c>
      <c r="V34" s="26">
        <v>0</v>
      </c>
      <c r="W34" s="26">
        <v>0</v>
      </c>
      <c r="X34" s="26">
        <v>0</v>
      </c>
      <c r="Y34" s="26">
        <v>0</v>
      </c>
      <c r="Z34" s="26">
        <v>0</v>
      </c>
      <c r="AA34" s="17"/>
      <c r="AB34" s="26">
        <v>94554</v>
      </c>
      <c r="AC34" s="26">
        <v>0</v>
      </c>
      <c r="AD34" s="26"/>
      <c r="AE34" s="26">
        <v>94554</v>
      </c>
      <c r="AF34" s="17">
        <v>2200592835</v>
      </c>
      <c r="AG34" s="17" t="s">
        <v>549</v>
      </c>
      <c r="AH34" s="17"/>
      <c r="AI34" s="17"/>
      <c r="AJ34" s="17"/>
      <c r="AK34" s="17"/>
      <c r="AL34" s="20">
        <v>43446</v>
      </c>
      <c r="AM34" s="17"/>
      <c r="AN34" s="17">
        <v>2</v>
      </c>
      <c r="AO34" s="17"/>
      <c r="AP34" s="17"/>
      <c r="AQ34" s="17">
        <v>1</v>
      </c>
      <c r="AR34" s="17">
        <v>20190130</v>
      </c>
      <c r="AS34" s="17">
        <v>20190110</v>
      </c>
      <c r="AT34" s="17">
        <v>94554</v>
      </c>
      <c r="AU34" s="17">
        <v>0</v>
      </c>
      <c r="AV34" s="17"/>
      <c r="AW34" s="17">
        <v>20220906</v>
      </c>
    </row>
    <row r="35" spans="1:49" x14ac:dyDescent="0.25">
      <c r="A35" s="17">
        <v>900145579</v>
      </c>
      <c r="B35" s="17" t="s">
        <v>410</v>
      </c>
      <c r="C35" s="17" t="s">
        <v>358</v>
      </c>
      <c r="D35" s="17">
        <v>20057849</v>
      </c>
      <c r="E35" s="17" t="s">
        <v>358</v>
      </c>
      <c r="F35" s="17">
        <v>20057849</v>
      </c>
      <c r="G35" s="17"/>
      <c r="H35" s="17" t="s">
        <v>460</v>
      </c>
      <c r="I35" s="17" t="s">
        <v>512</v>
      </c>
      <c r="J35" s="20">
        <v>43459</v>
      </c>
      <c r="K35" s="23">
        <v>52025</v>
      </c>
      <c r="L35" s="23">
        <v>52025</v>
      </c>
      <c r="M35" s="17" t="s">
        <v>411</v>
      </c>
      <c r="N35" s="17" t="s">
        <v>545</v>
      </c>
      <c r="O35" s="17"/>
      <c r="P35" s="17"/>
      <c r="Q35" s="17"/>
      <c r="R35" s="17"/>
      <c r="S35" s="17"/>
      <c r="T35" s="17" t="s">
        <v>404</v>
      </c>
      <c r="U35" s="26">
        <v>52025</v>
      </c>
      <c r="V35" s="26">
        <v>0</v>
      </c>
      <c r="W35" s="26">
        <v>0</v>
      </c>
      <c r="X35" s="26">
        <v>0</v>
      </c>
      <c r="Y35" s="26">
        <v>0</v>
      </c>
      <c r="Z35" s="26">
        <v>0</v>
      </c>
      <c r="AA35" s="17"/>
      <c r="AB35" s="26">
        <v>52025</v>
      </c>
      <c r="AC35" s="26">
        <v>0</v>
      </c>
      <c r="AD35" s="26"/>
      <c r="AE35" s="26">
        <v>52025</v>
      </c>
      <c r="AF35" s="17">
        <v>2200592835</v>
      </c>
      <c r="AG35" s="17" t="s">
        <v>549</v>
      </c>
      <c r="AH35" s="17"/>
      <c r="AI35" s="17"/>
      <c r="AJ35" s="17"/>
      <c r="AK35" s="17"/>
      <c r="AL35" s="20">
        <v>43459</v>
      </c>
      <c r="AM35" s="17"/>
      <c r="AN35" s="17">
        <v>2</v>
      </c>
      <c r="AO35" s="17"/>
      <c r="AP35" s="17"/>
      <c r="AQ35" s="17">
        <v>1</v>
      </c>
      <c r="AR35" s="17">
        <v>20190130</v>
      </c>
      <c r="AS35" s="17">
        <v>20190110</v>
      </c>
      <c r="AT35" s="17">
        <v>52025</v>
      </c>
      <c r="AU35" s="17">
        <v>0</v>
      </c>
      <c r="AV35" s="17"/>
      <c r="AW35" s="17">
        <v>20220906</v>
      </c>
    </row>
    <row r="36" spans="1:49" x14ac:dyDescent="0.25">
      <c r="A36" s="17">
        <v>900145579</v>
      </c>
      <c r="B36" s="17" t="s">
        <v>410</v>
      </c>
      <c r="C36" s="17" t="s">
        <v>358</v>
      </c>
      <c r="D36" s="17">
        <v>20084710</v>
      </c>
      <c r="E36" s="17" t="s">
        <v>358</v>
      </c>
      <c r="F36" s="17">
        <v>20084710</v>
      </c>
      <c r="G36" s="17"/>
      <c r="H36" s="17" t="s">
        <v>461</v>
      </c>
      <c r="I36" s="17" t="s">
        <v>513</v>
      </c>
      <c r="J36" s="20">
        <v>44007</v>
      </c>
      <c r="K36" s="23">
        <v>984949</v>
      </c>
      <c r="L36" s="23">
        <v>984949</v>
      </c>
      <c r="M36" s="17" t="s">
        <v>411</v>
      </c>
      <c r="N36" s="17" t="s">
        <v>545</v>
      </c>
      <c r="O36" s="17"/>
      <c r="P36" s="17"/>
      <c r="Q36" s="17"/>
      <c r="R36" s="17"/>
      <c r="S36" s="17"/>
      <c r="T36" s="17" t="s">
        <v>404</v>
      </c>
      <c r="U36" s="26">
        <v>984949</v>
      </c>
      <c r="V36" s="26">
        <v>0</v>
      </c>
      <c r="W36" s="26">
        <v>0</v>
      </c>
      <c r="X36" s="26">
        <v>0</v>
      </c>
      <c r="Y36" s="26">
        <v>0</v>
      </c>
      <c r="Z36" s="26">
        <v>0</v>
      </c>
      <c r="AA36" s="17"/>
      <c r="AB36" s="26">
        <v>984949</v>
      </c>
      <c r="AC36" s="26">
        <v>0</v>
      </c>
      <c r="AD36" s="26"/>
      <c r="AE36" s="26">
        <v>984949</v>
      </c>
      <c r="AF36" s="27">
        <v>4800042838</v>
      </c>
      <c r="AG36" s="21" t="s">
        <v>556</v>
      </c>
      <c r="AH36" s="17"/>
      <c r="AI36" s="17"/>
      <c r="AJ36" s="17"/>
      <c r="AK36" s="17"/>
      <c r="AL36" s="20">
        <v>44007</v>
      </c>
      <c r="AM36" s="17"/>
      <c r="AN36" s="17">
        <v>2</v>
      </c>
      <c r="AO36" s="17"/>
      <c r="AP36" s="17"/>
      <c r="AQ36" s="17">
        <v>1</v>
      </c>
      <c r="AR36" s="17">
        <v>20200930</v>
      </c>
      <c r="AS36" s="17">
        <v>20200918</v>
      </c>
      <c r="AT36" s="17">
        <v>984949</v>
      </c>
      <c r="AU36" s="17">
        <v>0</v>
      </c>
      <c r="AV36" s="17"/>
      <c r="AW36" s="17">
        <v>20220906</v>
      </c>
    </row>
    <row r="37" spans="1:49" x14ac:dyDescent="0.25">
      <c r="A37" s="17">
        <v>900145579</v>
      </c>
      <c r="B37" s="17" t="s">
        <v>410</v>
      </c>
      <c r="C37" s="17"/>
      <c r="D37" s="17">
        <v>7009556</v>
      </c>
      <c r="E37" s="17"/>
      <c r="F37" s="17">
        <v>7009556</v>
      </c>
      <c r="G37" s="17"/>
      <c r="H37" s="17">
        <v>7009556</v>
      </c>
      <c r="I37" s="17" t="s">
        <v>514</v>
      </c>
      <c r="J37" s="20">
        <v>43979</v>
      </c>
      <c r="K37" s="23">
        <v>21200</v>
      </c>
      <c r="L37" s="23">
        <v>21200</v>
      </c>
      <c r="M37" s="17" t="s">
        <v>411</v>
      </c>
      <c r="N37" s="17" t="s">
        <v>545</v>
      </c>
      <c r="O37" s="17"/>
      <c r="P37" s="17"/>
      <c r="Q37" s="17"/>
      <c r="R37" s="17"/>
      <c r="S37" s="17"/>
      <c r="T37" s="17" t="s">
        <v>404</v>
      </c>
      <c r="U37" s="26">
        <v>21200</v>
      </c>
      <c r="V37" s="26">
        <v>0</v>
      </c>
      <c r="W37" s="26">
        <v>0</v>
      </c>
      <c r="X37" s="26">
        <v>0</v>
      </c>
      <c r="Y37" s="26">
        <v>0</v>
      </c>
      <c r="Z37" s="26">
        <v>0</v>
      </c>
      <c r="AA37" s="17"/>
      <c r="AB37" s="26">
        <v>21200</v>
      </c>
      <c r="AC37" s="26">
        <v>0</v>
      </c>
      <c r="AD37" s="26"/>
      <c r="AE37" s="26">
        <v>21200</v>
      </c>
      <c r="AF37" s="27">
        <v>2200916038</v>
      </c>
      <c r="AG37" s="21" t="s">
        <v>557</v>
      </c>
      <c r="AH37" s="17"/>
      <c r="AI37" s="17"/>
      <c r="AJ37" s="17"/>
      <c r="AK37" s="17"/>
      <c r="AL37" s="20">
        <v>43979</v>
      </c>
      <c r="AM37" s="17"/>
      <c r="AN37" s="17">
        <v>2</v>
      </c>
      <c r="AO37" s="17"/>
      <c r="AP37" s="17"/>
      <c r="AQ37" s="17">
        <v>1</v>
      </c>
      <c r="AR37" s="17">
        <v>20200730</v>
      </c>
      <c r="AS37" s="17">
        <v>20200704</v>
      </c>
      <c r="AT37" s="17">
        <v>21200</v>
      </c>
      <c r="AU37" s="17">
        <v>0</v>
      </c>
      <c r="AV37" s="17"/>
      <c r="AW37" s="17">
        <v>20220906</v>
      </c>
    </row>
    <row r="38" spans="1:49" x14ac:dyDescent="0.25">
      <c r="A38" s="17">
        <v>900145579</v>
      </c>
      <c r="B38" s="17" t="s">
        <v>410</v>
      </c>
      <c r="C38" s="17"/>
      <c r="D38" s="17">
        <v>7023187</v>
      </c>
      <c r="E38" s="17"/>
      <c r="F38" s="17">
        <v>7023187</v>
      </c>
      <c r="G38" s="17"/>
      <c r="H38" s="17">
        <v>7023187</v>
      </c>
      <c r="I38" s="17" t="s">
        <v>515</v>
      </c>
      <c r="J38" s="20">
        <v>43995</v>
      </c>
      <c r="K38" s="23">
        <v>5300</v>
      </c>
      <c r="L38" s="23">
        <v>5300</v>
      </c>
      <c r="M38" s="17" t="s">
        <v>411</v>
      </c>
      <c r="N38" s="17" t="s">
        <v>545</v>
      </c>
      <c r="O38" s="17"/>
      <c r="P38" s="17"/>
      <c r="Q38" s="17"/>
      <c r="R38" s="17"/>
      <c r="S38" s="17"/>
      <c r="T38" s="17" t="s">
        <v>404</v>
      </c>
      <c r="U38" s="26">
        <v>5300</v>
      </c>
      <c r="V38" s="26">
        <v>0</v>
      </c>
      <c r="W38" s="26">
        <v>0</v>
      </c>
      <c r="X38" s="26">
        <v>0</v>
      </c>
      <c r="Y38" s="26">
        <v>0</v>
      </c>
      <c r="Z38" s="26">
        <v>0</v>
      </c>
      <c r="AA38" s="17"/>
      <c r="AB38" s="26">
        <v>5300</v>
      </c>
      <c r="AC38" s="26">
        <v>0</v>
      </c>
      <c r="AD38" s="26"/>
      <c r="AE38" s="26">
        <v>5300</v>
      </c>
      <c r="AF38" s="27">
        <v>4800042838</v>
      </c>
      <c r="AG38" s="21" t="s">
        <v>556</v>
      </c>
      <c r="AH38" s="17"/>
      <c r="AI38" s="17"/>
      <c r="AJ38" s="17"/>
      <c r="AK38" s="17"/>
      <c r="AL38" s="20">
        <v>43995</v>
      </c>
      <c r="AM38" s="17"/>
      <c r="AN38" s="17">
        <v>2</v>
      </c>
      <c r="AO38" s="17"/>
      <c r="AP38" s="17"/>
      <c r="AQ38" s="17">
        <v>1</v>
      </c>
      <c r="AR38" s="17">
        <v>20200930</v>
      </c>
      <c r="AS38" s="17">
        <v>20200918</v>
      </c>
      <c r="AT38" s="17">
        <v>5300</v>
      </c>
      <c r="AU38" s="17">
        <v>0</v>
      </c>
      <c r="AV38" s="17"/>
      <c r="AW38" s="17">
        <v>20220906</v>
      </c>
    </row>
    <row r="39" spans="1:49" x14ac:dyDescent="0.25">
      <c r="A39" s="17">
        <v>900145579</v>
      </c>
      <c r="B39" s="17" t="s">
        <v>410</v>
      </c>
      <c r="C39" s="17" t="s">
        <v>358</v>
      </c>
      <c r="D39" s="17">
        <v>20087378</v>
      </c>
      <c r="E39" s="17" t="s">
        <v>358</v>
      </c>
      <c r="F39" s="17">
        <v>20087378</v>
      </c>
      <c r="G39" s="17"/>
      <c r="H39" s="17" t="s">
        <v>462</v>
      </c>
      <c r="I39" s="17" t="s">
        <v>516</v>
      </c>
      <c r="J39" s="20">
        <v>44099</v>
      </c>
      <c r="K39" s="23">
        <v>1025681</v>
      </c>
      <c r="L39" s="23">
        <v>1025681</v>
      </c>
      <c r="M39" s="17" t="s">
        <v>411</v>
      </c>
      <c r="N39" s="17" t="s">
        <v>545</v>
      </c>
      <c r="O39" s="17"/>
      <c r="P39" s="17"/>
      <c r="Q39" s="17"/>
      <c r="R39" s="17"/>
      <c r="S39" s="17"/>
      <c r="T39" s="17" t="s">
        <v>404</v>
      </c>
      <c r="U39" s="26">
        <v>1025681</v>
      </c>
      <c r="V39" s="26">
        <v>0</v>
      </c>
      <c r="W39" s="26">
        <v>0</v>
      </c>
      <c r="X39" s="26">
        <v>0</v>
      </c>
      <c r="Y39" s="26">
        <v>0</v>
      </c>
      <c r="Z39" s="26">
        <v>0</v>
      </c>
      <c r="AA39" s="17"/>
      <c r="AB39" s="26">
        <v>1025681</v>
      </c>
      <c r="AC39" s="26">
        <v>0</v>
      </c>
      <c r="AD39" s="26"/>
      <c r="AE39" s="26">
        <v>1025681</v>
      </c>
      <c r="AF39" s="17">
        <v>4800047564</v>
      </c>
      <c r="AG39" s="17" t="s">
        <v>553</v>
      </c>
      <c r="AH39" s="17"/>
      <c r="AI39" s="17"/>
      <c r="AJ39" s="17"/>
      <c r="AK39" s="17"/>
      <c r="AL39" s="20">
        <v>44099</v>
      </c>
      <c r="AM39" s="17"/>
      <c r="AN39" s="17">
        <v>2</v>
      </c>
      <c r="AO39" s="17"/>
      <c r="AP39" s="17"/>
      <c r="AQ39" s="17">
        <v>1</v>
      </c>
      <c r="AR39" s="17">
        <v>20210331</v>
      </c>
      <c r="AS39" s="17">
        <v>20210315</v>
      </c>
      <c r="AT39" s="17">
        <v>1025681</v>
      </c>
      <c r="AU39" s="17">
        <v>0</v>
      </c>
      <c r="AV39" s="17"/>
      <c r="AW39" s="17">
        <v>20220906</v>
      </c>
    </row>
    <row r="40" spans="1:49" x14ac:dyDescent="0.25">
      <c r="A40" s="17">
        <v>900145579</v>
      </c>
      <c r="B40" s="17" t="s">
        <v>410</v>
      </c>
      <c r="C40" s="17" t="s">
        <v>358</v>
      </c>
      <c r="D40" s="17">
        <v>20087518</v>
      </c>
      <c r="E40" s="17" t="s">
        <v>358</v>
      </c>
      <c r="F40" s="17">
        <v>20087518</v>
      </c>
      <c r="G40" s="17"/>
      <c r="H40" s="17" t="s">
        <v>463</v>
      </c>
      <c r="I40" s="17" t="s">
        <v>517</v>
      </c>
      <c r="J40" s="20">
        <v>44103</v>
      </c>
      <c r="K40" s="23">
        <v>59492</v>
      </c>
      <c r="L40" s="23">
        <v>59492</v>
      </c>
      <c r="M40" s="17" t="s">
        <v>411</v>
      </c>
      <c r="N40" s="17" t="s">
        <v>545</v>
      </c>
      <c r="O40" s="17"/>
      <c r="P40" s="17"/>
      <c r="Q40" s="17"/>
      <c r="R40" s="17"/>
      <c r="S40" s="17"/>
      <c r="T40" s="17" t="s">
        <v>404</v>
      </c>
      <c r="U40" s="26">
        <v>59492</v>
      </c>
      <c r="V40" s="26">
        <v>0</v>
      </c>
      <c r="W40" s="26">
        <v>0</v>
      </c>
      <c r="X40" s="26">
        <v>0</v>
      </c>
      <c r="Y40" s="26">
        <v>0</v>
      </c>
      <c r="Z40" s="26">
        <v>0</v>
      </c>
      <c r="AA40" s="17"/>
      <c r="AB40" s="26">
        <v>59492</v>
      </c>
      <c r="AC40" s="26">
        <v>0</v>
      </c>
      <c r="AD40" s="26"/>
      <c r="AE40" s="26">
        <v>59492</v>
      </c>
      <c r="AF40" s="17">
        <v>4800047564</v>
      </c>
      <c r="AG40" s="17" t="s">
        <v>553</v>
      </c>
      <c r="AH40" s="17"/>
      <c r="AI40" s="17"/>
      <c r="AJ40" s="17"/>
      <c r="AK40" s="17"/>
      <c r="AL40" s="20">
        <v>44103</v>
      </c>
      <c r="AM40" s="17"/>
      <c r="AN40" s="17">
        <v>2</v>
      </c>
      <c r="AO40" s="17"/>
      <c r="AP40" s="17"/>
      <c r="AQ40" s="17">
        <v>1</v>
      </c>
      <c r="AR40" s="17">
        <v>20210331</v>
      </c>
      <c r="AS40" s="17">
        <v>20210315</v>
      </c>
      <c r="AT40" s="17">
        <v>59492</v>
      </c>
      <c r="AU40" s="17">
        <v>0</v>
      </c>
      <c r="AV40" s="17"/>
      <c r="AW40" s="17">
        <v>20220906</v>
      </c>
    </row>
    <row r="41" spans="1:49" x14ac:dyDescent="0.25">
      <c r="A41" s="17">
        <v>900145579</v>
      </c>
      <c r="B41" s="17" t="s">
        <v>410</v>
      </c>
      <c r="C41" s="17"/>
      <c r="D41" s="17">
        <v>3935748</v>
      </c>
      <c r="E41" s="17"/>
      <c r="F41" s="17">
        <v>3935748</v>
      </c>
      <c r="G41" s="17"/>
      <c r="H41" s="17">
        <v>3935748</v>
      </c>
      <c r="I41" s="17" t="s">
        <v>518</v>
      </c>
      <c r="J41" s="20">
        <v>42719</v>
      </c>
      <c r="K41" s="23">
        <v>64400</v>
      </c>
      <c r="L41" s="23">
        <v>64400</v>
      </c>
      <c r="M41" s="17" t="s">
        <v>405</v>
      </c>
      <c r="N41" s="17" t="s">
        <v>546</v>
      </c>
      <c r="O41" s="17"/>
      <c r="P41" s="17"/>
      <c r="Q41" s="17"/>
      <c r="R41" s="17"/>
      <c r="S41" s="17"/>
      <c r="T41" s="17" t="s">
        <v>404</v>
      </c>
      <c r="U41" s="26">
        <v>64400</v>
      </c>
      <c r="V41" s="26">
        <v>0</v>
      </c>
      <c r="W41" s="26">
        <v>0</v>
      </c>
      <c r="X41" s="26">
        <v>0</v>
      </c>
      <c r="Y41" s="26">
        <v>64400</v>
      </c>
      <c r="Z41" s="26">
        <v>0</v>
      </c>
      <c r="AA41" s="17"/>
      <c r="AB41" s="26">
        <v>0</v>
      </c>
      <c r="AC41" s="26">
        <v>0</v>
      </c>
      <c r="AD41" s="26"/>
      <c r="AE41" s="21">
        <v>0</v>
      </c>
      <c r="AF41" s="21">
        <v>0</v>
      </c>
      <c r="AG41" s="21">
        <v>0</v>
      </c>
      <c r="AH41" s="17"/>
      <c r="AI41" s="17"/>
      <c r="AJ41" s="17"/>
      <c r="AK41" s="17"/>
      <c r="AL41" s="20">
        <v>42719</v>
      </c>
      <c r="AM41" s="17"/>
      <c r="AN41" s="17">
        <v>2</v>
      </c>
      <c r="AO41" s="17"/>
      <c r="AP41" s="17"/>
      <c r="AQ41" s="17">
        <v>2</v>
      </c>
      <c r="AR41" s="17">
        <v>20211130</v>
      </c>
      <c r="AS41" s="17">
        <v>20211103</v>
      </c>
      <c r="AT41" s="17">
        <v>64400</v>
      </c>
      <c r="AU41" s="17">
        <v>64400</v>
      </c>
      <c r="AV41" s="17"/>
      <c r="AW41" s="17">
        <v>20220906</v>
      </c>
    </row>
    <row r="42" spans="1:49" x14ac:dyDescent="0.25">
      <c r="A42" s="17">
        <v>900145579</v>
      </c>
      <c r="B42" s="17" t="s">
        <v>410</v>
      </c>
      <c r="C42" s="17"/>
      <c r="D42" s="17">
        <v>6953812</v>
      </c>
      <c r="E42" s="17"/>
      <c r="F42" s="17">
        <v>6953812</v>
      </c>
      <c r="G42" s="17"/>
      <c r="H42" s="17">
        <v>6953812</v>
      </c>
      <c r="I42" s="17" t="s">
        <v>519</v>
      </c>
      <c r="J42" s="20">
        <v>43937</v>
      </c>
      <c r="K42" s="23">
        <v>10600</v>
      </c>
      <c r="L42" s="23">
        <v>10600</v>
      </c>
      <c r="M42" s="17" t="s">
        <v>405</v>
      </c>
      <c r="N42" s="17" t="s">
        <v>546</v>
      </c>
      <c r="O42" s="17"/>
      <c r="P42" s="17"/>
      <c r="Q42" s="17"/>
      <c r="R42" s="17"/>
      <c r="S42" s="17"/>
      <c r="T42" s="17" t="s">
        <v>404</v>
      </c>
      <c r="U42" s="26">
        <v>10600</v>
      </c>
      <c r="V42" s="26">
        <v>0</v>
      </c>
      <c r="W42" s="26">
        <v>0</v>
      </c>
      <c r="X42" s="26">
        <v>0</v>
      </c>
      <c r="Y42" s="26">
        <v>10600</v>
      </c>
      <c r="Z42" s="26">
        <v>0</v>
      </c>
      <c r="AA42" s="17"/>
      <c r="AB42" s="26">
        <v>0</v>
      </c>
      <c r="AC42" s="26">
        <v>0</v>
      </c>
      <c r="AD42" s="26"/>
      <c r="AE42" s="21">
        <v>0</v>
      </c>
      <c r="AF42" s="21">
        <v>0</v>
      </c>
      <c r="AG42" s="21">
        <v>0</v>
      </c>
      <c r="AH42" s="17"/>
      <c r="AI42" s="17"/>
      <c r="AJ42" s="17"/>
      <c r="AK42" s="17"/>
      <c r="AL42" s="20">
        <v>43937</v>
      </c>
      <c r="AM42" s="17"/>
      <c r="AN42" s="17">
        <v>2</v>
      </c>
      <c r="AO42" s="17"/>
      <c r="AP42" s="17"/>
      <c r="AQ42" s="17">
        <v>2</v>
      </c>
      <c r="AR42" s="17">
        <v>20220330</v>
      </c>
      <c r="AS42" s="17">
        <v>20220325</v>
      </c>
      <c r="AT42" s="17">
        <v>10600</v>
      </c>
      <c r="AU42" s="17">
        <v>10600</v>
      </c>
      <c r="AV42" s="17"/>
      <c r="AW42" s="17">
        <v>20220906</v>
      </c>
    </row>
    <row r="43" spans="1:49" x14ac:dyDescent="0.25">
      <c r="A43" s="17">
        <v>900145579</v>
      </c>
      <c r="B43" s="17" t="s">
        <v>410</v>
      </c>
      <c r="C43" s="17" t="s">
        <v>354</v>
      </c>
      <c r="D43" s="17">
        <v>170103</v>
      </c>
      <c r="E43" s="17" t="s">
        <v>354</v>
      </c>
      <c r="F43" s="17">
        <v>170103</v>
      </c>
      <c r="G43" s="17"/>
      <c r="H43" s="17" t="s">
        <v>464</v>
      </c>
      <c r="I43" s="17" t="s">
        <v>520</v>
      </c>
      <c r="J43" s="20">
        <v>42826</v>
      </c>
      <c r="K43" s="23">
        <v>4400</v>
      </c>
      <c r="L43" s="23">
        <v>4400</v>
      </c>
      <c r="M43" s="17" t="s">
        <v>405</v>
      </c>
      <c r="N43" s="17" t="s">
        <v>546</v>
      </c>
      <c r="O43" s="17"/>
      <c r="P43" s="17"/>
      <c r="Q43" s="17"/>
      <c r="R43" s="17"/>
      <c r="S43" s="17"/>
      <c r="T43" s="17" t="s">
        <v>404</v>
      </c>
      <c r="U43" s="26">
        <v>4400</v>
      </c>
      <c r="V43" s="26">
        <v>0</v>
      </c>
      <c r="W43" s="26">
        <v>0</v>
      </c>
      <c r="X43" s="26">
        <v>0</v>
      </c>
      <c r="Y43" s="26">
        <v>4400</v>
      </c>
      <c r="Z43" s="26">
        <v>0</v>
      </c>
      <c r="AA43" s="17"/>
      <c r="AB43" s="26">
        <v>0</v>
      </c>
      <c r="AC43" s="26">
        <v>0</v>
      </c>
      <c r="AD43" s="26"/>
      <c r="AE43" s="21">
        <v>0</v>
      </c>
      <c r="AF43" s="21">
        <v>0</v>
      </c>
      <c r="AG43" s="21">
        <v>0</v>
      </c>
      <c r="AH43" s="17"/>
      <c r="AI43" s="17"/>
      <c r="AJ43" s="17"/>
      <c r="AK43" s="17"/>
      <c r="AL43" s="20">
        <v>42826</v>
      </c>
      <c r="AM43" s="17"/>
      <c r="AN43" s="17">
        <v>2</v>
      </c>
      <c r="AO43" s="17"/>
      <c r="AP43" s="17"/>
      <c r="AQ43" s="17">
        <v>2</v>
      </c>
      <c r="AR43" s="17">
        <v>20211130</v>
      </c>
      <c r="AS43" s="17">
        <v>20211103</v>
      </c>
      <c r="AT43" s="17">
        <v>4400</v>
      </c>
      <c r="AU43" s="17">
        <v>4400</v>
      </c>
      <c r="AV43" s="17"/>
      <c r="AW43" s="17">
        <v>20220906</v>
      </c>
    </row>
    <row r="44" spans="1:49" x14ac:dyDescent="0.25">
      <c r="A44" s="17">
        <v>900145579</v>
      </c>
      <c r="B44" s="17" t="s">
        <v>410</v>
      </c>
      <c r="C44" s="17" t="s">
        <v>362</v>
      </c>
      <c r="D44" s="17">
        <v>23805</v>
      </c>
      <c r="E44" s="17" t="s">
        <v>362</v>
      </c>
      <c r="F44" s="17">
        <v>23805</v>
      </c>
      <c r="G44" s="17"/>
      <c r="H44" s="17" t="s">
        <v>465</v>
      </c>
      <c r="I44" s="17" t="s">
        <v>521</v>
      </c>
      <c r="J44" s="20">
        <v>44734</v>
      </c>
      <c r="K44" s="23">
        <v>155383</v>
      </c>
      <c r="L44" s="23">
        <v>155383</v>
      </c>
      <c r="M44" s="17" t="s">
        <v>406</v>
      </c>
      <c r="N44" s="17" t="s">
        <v>547</v>
      </c>
      <c r="O44" s="17"/>
      <c r="P44" s="17"/>
      <c r="Q44" s="17"/>
      <c r="R44" s="17"/>
      <c r="S44" s="17"/>
      <c r="T44" s="17" t="s">
        <v>404</v>
      </c>
      <c r="U44" s="26">
        <v>155383</v>
      </c>
      <c r="V44" s="26">
        <v>0</v>
      </c>
      <c r="W44" s="26">
        <v>0</v>
      </c>
      <c r="X44" s="26">
        <v>0</v>
      </c>
      <c r="Y44" s="26">
        <v>0</v>
      </c>
      <c r="Z44" s="26">
        <v>155383</v>
      </c>
      <c r="AA44" s="17" t="s">
        <v>412</v>
      </c>
      <c r="AB44" s="26">
        <v>0</v>
      </c>
      <c r="AC44" s="26">
        <v>155383</v>
      </c>
      <c r="AD44" s="26"/>
      <c r="AE44" s="21">
        <v>0</v>
      </c>
      <c r="AF44" s="21">
        <v>0</v>
      </c>
      <c r="AG44" s="21">
        <v>0</v>
      </c>
      <c r="AH44" s="17"/>
      <c r="AI44" s="17"/>
      <c r="AJ44" s="17"/>
      <c r="AK44" s="17" t="s">
        <v>412</v>
      </c>
      <c r="AL44" s="20">
        <v>44734</v>
      </c>
      <c r="AM44" s="17"/>
      <c r="AN44" s="17">
        <v>9</v>
      </c>
      <c r="AO44" s="17"/>
      <c r="AP44" s="17" t="s">
        <v>407</v>
      </c>
      <c r="AQ44" s="17">
        <v>1</v>
      </c>
      <c r="AR44" s="17">
        <v>21001231</v>
      </c>
      <c r="AS44" s="17">
        <v>20220621</v>
      </c>
      <c r="AT44" s="17">
        <v>155383</v>
      </c>
      <c r="AU44" s="17">
        <v>0</v>
      </c>
      <c r="AV44" s="17"/>
      <c r="AW44" s="17">
        <v>20220906</v>
      </c>
    </row>
    <row r="45" spans="1:49" x14ac:dyDescent="0.25">
      <c r="A45" s="17">
        <v>900145579</v>
      </c>
      <c r="B45" s="17" t="s">
        <v>410</v>
      </c>
      <c r="C45" s="17" t="s">
        <v>362</v>
      </c>
      <c r="D45" s="17">
        <v>24321</v>
      </c>
      <c r="E45" s="17" t="s">
        <v>362</v>
      </c>
      <c r="F45" s="17">
        <v>24321</v>
      </c>
      <c r="G45" s="17"/>
      <c r="H45" s="17" t="s">
        <v>466</v>
      </c>
      <c r="I45" s="17" t="s">
        <v>522</v>
      </c>
      <c r="J45" s="20">
        <v>44734</v>
      </c>
      <c r="K45" s="23">
        <v>67115</v>
      </c>
      <c r="L45" s="23">
        <v>67115</v>
      </c>
      <c r="M45" s="17" t="s">
        <v>406</v>
      </c>
      <c r="N45" s="17" t="s">
        <v>547</v>
      </c>
      <c r="O45" s="17"/>
      <c r="P45" s="17"/>
      <c r="Q45" s="17"/>
      <c r="R45" s="17"/>
      <c r="S45" s="17"/>
      <c r="T45" s="17" t="s">
        <v>404</v>
      </c>
      <c r="U45" s="26">
        <v>67115</v>
      </c>
      <c r="V45" s="26">
        <v>0</v>
      </c>
      <c r="W45" s="26">
        <v>0</v>
      </c>
      <c r="X45" s="26">
        <v>0</v>
      </c>
      <c r="Y45" s="26">
        <v>0</v>
      </c>
      <c r="Z45" s="26">
        <v>67115</v>
      </c>
      <c r="AA45" s="17" t="s">
        <v>413</v>
      </c>
      <c r="AB45" s="26">
        <v>0</v>
      </c>
      <c r="AC45" s="26">
        <v>67115</v>
      </c>
      <c r="AD45" s="26"/>
      <c r="AE45" s="21">
        <v>0</v>
      </c>
      <c r="AF45" s="21">
        <v>0</v>
      </c>
      <c r="AG45" s="21">
        <v>0</v>
      </c>
      <c r="AH45" s="17"/>
      <c r="AI45" s="17"/>
      <c r="AJ45" s="17"/>
      <c r="AK45" s="17" t="s">
        <v>413</v>
      </c>
      <c r="AL45" s="20">
        <v>44734</v>
      </c>
      <c r="AM45" s="17"/>
      <c r="AN45" s="17">
        <v>9</v>
      </c>
      <c r="AO45" s="17"/>
      <c r="AP45" s="17" t="s">
        <v>407</v>
      </c>
      <c r="AQ45" s="17">
        <v>1</v>
      </c>
      <c r="AR45" s="17">
        <v>21001231</v>
      </c>
      <c r="AS45" s="17">
        <v>20220621</v>
      </c>
      <c r="AT45" s="17">
        <v>67115</v>
      </c>
      <c r="AU45" s="17">
        <v>0</v>
      </c>
      <c r="AV45" s="17"/>
      <c r="AW45" s="17">
        <v>20220906</v>
      </c>
    </row>
    <row r="46" spans="1:49" x14ac:dyDescent="0.25">
      <c r="A46" s="17">
        <v>900145579</v>
      </c>
      <c r="B46" s="17" t="s">
        <v>410</v>
      </c>
      <c r="C46" s="17" t="s">
        <v>356</v>
      </c>
      <c r="D46" s="17">
        <v>8776</v>
      </c>
      <c r="E46" s="17" t="s">
        <v>356</v>
      </c>
      <c r="F46" s="17">
        <v>8776</v>
      </c>
      <c r="G46" s="17"/>
      <c r="H46" s="17" t="s">
        <v>467</v>
      </c>
      <c r="I46" s="17" t="s">
        <v>523</v>
      </c>
      <c r="J46" s="20">
        <v>44258</v>
      </c>
      <c r="K46" s="23">
        <v>154664</v>
      </c>
      <c r="L46" s="23">
        <v>154664</v>
      </c>
      <c r="M46" s="17" t="s">
        <v>406</v>
      </c>
      <c r="N46" s="17" t="s">
        <v>547</v>
      </c>
      <c r="O46" s="17"/>
      <c r="P46" s="17"/>
      <c r="Q46" s="17"/>
      <c r="R46" s="17"/>
      <c r="S46" s="17"/>
      <c r="T46" s="17" t="s">
        <v>404</v>
      </c>
      <c r="U46" s="26">
        <v>154664</v>
      </c>
      <c r="V46" s="26">
        <v>0</v>
      </c>
      <c r="W46" s="26">
        <v>0</v>
      </c>
      <c r="X46" s="26">
        <v>0</v>
      </c>
      <c r="Y46" s="26">
        <v>0</v>
      </c>
      <c r="Z46" s="26">
        <v>154664</v>
      </c>
      <c r="AA46" s="17" t="s">
        <v>414</v>
      </c>
      <c r="AB46" s="26">
        <v>0</v>
      </c>
      <c r="AC46" s="26">
        <v>154664</v>
      </c>
      <c r="AD46" s="26"/>
      <c r="AE46" s="21">
        <v>0</v>
      </c>
      <c r="AF46" s="21">
        <v>0</v>
      </c>
      <c r="AG46" s="21">
        <v>0</v>
      </c>
      <c r="AH46" s="17"/>
      <c r="AI46" s="17"/>
      <c r="AJ46" s="17"/>
      <c r="AK46" s="17" t="s">
        <v>414</v>
      </c>
      <c r="AL46" s="20">
        <v>44258</v>
      </c>
      <c r="AM46" s="17"/>
      <c r="AN46" s="17">
        <v>9</v>
      </c>
      <c r="AO46" s="17"/>
      <c r="AP46" s="17" t="s">
        <v>407</v>
      </c>
      <c r="AQ46" s="17">
        <v>2</v>
      </c>
      <c r="AR46" s="17">
        <v>21001231</v>
      </c>
      <c r="AS46" s="17">
        <v>20210603</v>
      </c>
      <c r="AT46" s="17">
        <v>154664</v>
      </c>
      <c r="AU46" s="17">
        <v>0</v>
      </c>
      <c r="AV46" s="17"/>
      <c r="AW46" s="17">
        <v>20220906</v>
      </c>
    </row>
    <row r="47" spans="1:49" x14ac:dyDescent="0.25">
      <c r="A47" s="17">
        <v>900145579</v>
      </c>
      <c r="B47" s="17" t="s">
        <v>410</v>
      </c>
      <c r="C47" s="17" t="s">
        <v>359</v>
      </c>
      <c r="D47" s="17">
        <v>2813</v>
      </c>
      <c r="E47" s="17" t="s">
        <v>359</v>
      </c>
      <c r="F47" s="17">
        <v>2813</v>
      </c>
      <c r="G47" s="17"/>
      <c r="H47" s="17" t="s">
        <v>468</v>
      </c>
      <c r="I47" s="17" t="s">
        <v>524</v>
      </c>
      <c r="J47" s="20">
        <v>44607</v>
      </c>
      <c r="K47" s="23">
        <v>27500</v>
      </c>
      <c r="L47" s="23">
        <v>27500</v>
      </c>
      <c r="M47" s="17" t="s">
        <v>406</v>
      </c>
      <c r="N47" s="17" t="s">
        <v>547</v>
      </c>
      <c r="O47" s="17"/>
      <c r="P47" s="17"/>
      <c r="Q47" s="17"/>
      <c r="R47" s="17"/>
      <c r="S47" s="17"/>
      <c r="T47" s="17" t="s">
        <v>404</v>
      </c>
      <c r="U47" s="26">
        <v>27500</v>
      </c>
      <c r="V47" s="26">
        <v>0</v>
      </c>
      <c r="W47" s="26">
        <v>0</v>
      </c>
      <c r="X47" s="26">
        <v>0</v>
      </c>
      <c r="Y47" s="26">
        <v>0</v>
      </c>
      <c r="Z47" s="26">
        <v>27500</v>
      </c>
      <c r="AA47" s="17" t="s">
        <v>415</v>
      </c>
      <c r="AB47" s="26">
        <v>0</v>
      </c>
      <c r="AC47" s="26">
        <v>27500</v>
      </c>
      <c r="AD47" s="26"/>
      <c r="AE47" s="21">
        <v>0</v>
      </c>
      <c r="AF47" s="21">
        <v>0</v>
      </c>
      <c r="AG47" s="21">
        <v>0</v>
      </c>
      <c r="AH47" s="17"/>
      <c r="AI47" s="17"/>
      <c r="AJ47" s="17"/>
      <c r="AK47" s="17" t="s">
        <v>415</v>
      </c>
      <c r="AL47" s="20">
        <v>44607</v>
      </c>
      <c r="AM47" s="17"/>
      <c r="AN47" s="17">
        <v>9</v>
      </c>
      <c r="AO47" s="17"/>
      <c r="AP47" s="17" t="s">
        <v>407</v>
      </c>
      <c r="AQ47" s="17">
        <v>1</v>
      </c>
      <c r="AR47" s="17">
        <v>21001231</v>
      </c>
      <c r="AS47" s="17">
        <v>20220302</v>
      </c>
      <c r="AT47" s="17">
        <v>27500</v>
      </c>
      <c r="AU47" s="17">
        <v>0</v>
      </c>
      <c r="AV47" s="17"/>
      <c r="AW47" s="17">
        <v>20220906</v>
      </c>
    </row>
    <row r="48" spans="1:49" x14ac:dyDescent="0.25">
      <c r="A48" s="17">
        <v>900145579</v>
      </c>
      <c r="B48" s="17" t="s">
        <v>410</v>
      </c>
      <c r="C48" s="17" t="s">
        <v>359</v>
      </c>
      <c r="D48" s="17">
        <v>2918</v>
      </c>
      <c r="E48" s="17" t="s">
        <v>359</v>
      </c>
      <c r="F48" s="17">
        <v>2918</v>
      </c>
      <c r="G48" s="17"/>
      <c r="H48" s="17" t="s">
        <v>469</v>
      </c>
      <c r="I48" s="17" t="s">
        <v>525</v>
      </c>
      <c r="J48" s="20">
        <v>44607</v>
      </c>
      <c r="K48" s="23">
        <v>72600</v>
      </c>
      <c r="L48" s="23">
        <v>72600</v>
      </c>
      <c r="M48" s="17" t="s">
        <v>406</v>
      </c>
      <c r="N48" s="17" t="s">
        <v>547</v>
      </c>
      <c r="O48" s="17"/>
      <c r="P48" s="17"/>
      <c r="Q48" s="17"/>
      <c r="R48" s="17"/>
      <c r="S48" s="17"/>
      <c r="T48" s="17" t="s">
        <v>404</v>
      </c>
      <c r="U48" s="26">
        <v>72600</v>
      </c>
      <c r="V48" s="26">
        <v>0</v>
      </c>
      <c r="W48" s="26">
        <v>0</v>
      </c>
      <c r="X48" s="26">
        <v>0</v>
      </c>
      <c r="Y48" s="26">
        <v>0</v>
      </c>
      <c r="Z48" s="26">
        <v>72600</v>
      </c>
      <c r="AA48" s="17" t="s">
        <v>415</v>
      </c>
      <c r="AB48" s="26">
        <v>0</v>
      </c>
      <c r="AC48" s="26">
        <v>72600</v>
      </c>
      <c r="AD48" s="26"/>
      <c r="AE48" s="21">
        <v>0</v>
      </c>
      <c r="AF48" s="21">
        <v>0</v>
      </c>
      <c r="AG48" s="21">
        <v>0</v>
      </c>
      <c r="AH48" s="17"/>
      <c r="AI48" s="17"/>
      <c r="AJ48" s="17"/>
      <c r="AK48" s="17" t="s">
        <v>415</v>
      </c>
      <c r="AL48" s="20">
        <v>44607</v>
      </c>
      <c r="AM48" s="17"/>
      <c r="AN48" s="17">
        <v>9</v>
      </c>
      <c r="AO48" s="17"/>
      <c r="AP48" s="17" t="s">
        <v>407</v>
      </c>
      <c r="AQ48" s="17">
        <v>1</v>
      </c>
      <c r="AR48" s="17">
        <v>21001231</v>
      </c>
      <c r="AS48" s="17">
        <v>20220302</v>
      </c>
      <c r="AT48" s="17">
        <v>72600</v>
      </c>
      <c r="AU48" s="17">
        <v>0</v>
      </c>
      <c r="AV48" s="17"/>
      <c r="AW48" s="17">
        <v>20220906</v>
      </c>
    </row>
    <row r="49" spans="1:49" x14ac:dyDescent="0.25">
      <c r="A49" s="17">
        <v>900145579</v>
      </c>
      <c r="B49" s="17" t="s">
        <v>410</v>
      </c>
      <c r="C49" s="17" t="s">
        <v>356</v>
      </c>
      <c r="D49" s="17">
        <v>124261</v>
      </c>
      <c r="E49" s="17" t="s">
        <v>356</v>
      </c>
      <c r="F49" s="17">
        <v>124261</v>
      </c>
      <c r="G49" s="17"/>
      <c r="H49" s="17" t="s">
        <v>470</v>
      </c>
      <c r="I49" s="17" t="s">
        <v>526</v>
      </c>
      <c r="J49" s="20">
        <v>44734</v>
      </c>
      <c r="K49" s="23">
        <v>40000</v>
      </c>
      <c r="L49" s="23">
        <v>40000</v>
      </c>
      <c r="M49" s="17" t="s">
        <v>406</v>
      </c>
      <c r="N49" s="17" t="s">
        <v>547</v>
      </c>
      <c r="O49" s="17"/>
      <c r="P49" s="17"/>
      <c r="Q49" s="17"/>
      <c r="R49" s="17"/>
      <c r="S49" s="17"/>
      <c r="T49" s="17" t="s">
        <v>404</v>
      </c>
      <c r="U49" s="26">
        <v>40000</v>
      </c>
      <c r="V49" s="26">
        <v>0</v>
      </c>
      <c r="W49" s="26">
        <v>0</v>
      </c>
      <c r="X49" s="26">
        <v>0</v>
      </c>
      <c r="Y49" s="26">
        <v>0</v>
      </c>
      <c r="Z49" s="26">
        <v>40000</v>
      </c>
      <c r="AA49" s="17" t="s">
        <v>416</v>
      </c>
      <c r="AB49" s="26">
        <v>0</v>
      </c>
      <c r="AC49" s="26">
        <v>40000</v>
      </c>
      <c r="AD49" s="26"/>
      <c r="AE49" s="21">
        <v>0</v>
      </c>
      <c r="AF49" s="21">
        <v>0</v>
      </c>
      <c r="AG49" s="21">
        <v>0</v>
      </c>
      <c r="AH49" s="17"/>
      <c r="AI49" s="17"/>
      <c r="AJ49" s="17"/>
      <c r="AK49" s="17" t="s">
        <v>416</v>
      </c>
      <c r="AL49" s="20">
        <v>44734</v>
      </c>
      <c r="AM49" s="17"/>
      <c r="AN49" s="17">
        <v>9</v>
      </c>
      <c r="AO49" s="17"/>
      <c r="AP49" s="17" t="s">
        <v>407</v>
      </c>
      <c r="AQ49" s="17">
        <v>1</v>
      </c>
      <c r="AR49" s="17">
        <v>21001231</v>
      </c>
      <c r="AS49" s="17">
        <v>20220629</v>
      </c>
      <c r="AT49" s="17">
        <v>40000</v>
      </c>
      <c r="AU49" s="17">
        <v>0</v>
      </c>
      <c r="AV49" s="17"/>
      <c r="AW49" s="17">
        <v>20220906</v>
      </c>
    </row>
    <row r="50" spans="1:49" x14ac:dyDescent="0.25">
      <c r="A50" s="17">
        <v>900145579</v>
      </c>
      <c r="B50" s="17" t="s">
        <v>410</v>
      </c>
      <c r="C50" s="17" t="s">
        <v>359</v>
      </c>
      <c r="D50" s="17">
        <v>3337</v>
      </c>
      <c r="E50" s="17" t="s">
        <v>359</v>
      </c>
      <c r="F50" s="17">
        <v>3337</v>
      </c>
      <c r="G50" s="17"/>
      <c r="H50" s="17" t="s">
        <v>471</v>
      </c>
      <c r="I50" s="17" t="s">
        <v>527</v>
      </c>
      <c r="J50" s="20">
        <v>44671</v>
      </c>
      <c r="K50" s="23">
        <v>45000</v>
      </c>
      <c r="L50" s="23">
        <v>45000</v>
      </c>
      <c r="M50" s="17" t="s">
        <v>406</v>
      </c>
      <c r="N50" s="17" t="s">
        <v>547</v>
      </c>
      <c r="O50" s="17"/>
      <c r="P50" s="17"/>
      <c r="Q50" s="17"/>
      <c r="R50" s="17"/>
      <c r="S50" s="17"/>
      <c r="T50" s="17" t="s">
        <v>404</v>
      </c>
      <c r="U50" s="26">
        <v>45000</v>
      </c>
      <c r="V50" s="26">
        <v>0</v>
      </c>
      <c r="W50" s="26">
        <v>0</v>
      </c>
      <c r="X50" s="26">
        <v>0</v>
      </c>
      <c r="Y50" s="26">
        <v>0</v>
      </c>
      <c r="Z50" s="26">
        <v>45000</v>
      </c>
      <c r="AA50" s="17" t="s">
        <v>417</v>
      </c>
      <c r="AB50" s="26">
        <v>0</v>
      </c>
      <c r="AC50" s="26">
        <v>45000</v>
      </c>
      <c r="AD50" s="26"/>
      <c r="AE50" s="21">
        <v>0</v>
      </c>
      <c r="AF50" s="21">
        <v>0</v>
      </c>
      <c r="AG50" s="21">
        <v>0</v>
      </c>
      <c r="AH50" s="17"/>
      <c r="AI50" s="17"/>
      <c r="AJ50" s="17"/>
      <c r="AK50" s="17" t="s">
        <v>417</v>
      </c>
      <c r="AL50" s="20">
        <v>44671</v>
      </c>
      <c r="AM50" s="17"/>
      <c r="AN50" s="17">
        <v>9</v>
      </c>
      <c r="AO50" s="17"/>
      <c r="AP50" s="17" t="s">
        <v>407</v>
      </c>
      <c r="AQ50" s="17">
        <v>1</v>
      </c>
      <c r="AR50" s="17">
        <v>21001231</v>
      </c>
      <c r="AS50" s="17">
        <v>20220420</v>
      </c>
      <c r="AT50" s="17">
        <v>45000</v>
      </c>
      <c r="AU50" s="17">
        <v>0</v>
      </c>
      <c r="AV50" s="17"/>
      <c r="AW50" s="17">
        <v>20220906</v>
      </c>
    </row>
    <row r="51" spans="1:49" x14ac:dyDescent="0.25">
      <c r="A51" s="17">
        <v>900145579</v>
      </c>
      <c r="B51" s="17" t="s">
        <v>410</v>
      </c>
      <c r="C51" s="17" t="s">
        <v>359</v>
      </c>
      <c r="D51" s="17">
        <v>3563</v>
      </c>
      <c r="E51" s="17" t="s">
        <v>359</v>
      </c>
      <c r="F51" s="17">
        <v>3563</v>
      </c>
      <c r="G51" s="17"/>
      <c r="H51" s="17" t="s">
        <v>472</v>
      </c>
      <c r="I51" s="17" t="s">
        <v>528</v>
      </c>
      <c r="J51" s="20">
        <v>44671</v>
      </c>
      <c r="K51" s="23">
        <v>45000</v>
      </c>
      <c r="L51" s="23">
        <v>45000</v>
      </c>
      <c r="M51" s="17" t="s">
        <v>406</v>
      </c>
      <c r="N51" s="17" t="s">
        <v>547</v>
      </c>
      <c r="O51" s="17"/>
      <c r="P51" s="17"/>
      <c r="Q51" s="17"/>
      <c r="R51" s="17"/>
      <c r="S51" s="17"/>
      <c r="T51" s="17" t="s">
        <v>404</v>
      </c>
      <c r="U51" s="26">
        <v>45000</v>
      </c>
      <c r="V51" s="26">
        <v>0</v>
      </c>
      <c r="W51" s="26">
        <v>0</v>
      </c>
      <c r="X51" s="26">
        <v>0</v>
      </c>
      <c r="Y51" s="26">
        <v>0</v>
      </c>
      <c r="Z51" s="26">
        <v>45000</v>
      </c>
      <c r="AA51" s="17" t="s">
        <v>418</v>
      </c>
      <c r="AB51" s="26">
        <v>0</v>
      </c>
      <c r="AC51" s="26">
        <v>45000</v>
      </c>
      <c r="AD51" s="26"/>
      <c r="AE51" s="21">
        <v>0</v>
      </c>
      <c r="AF51" s="21">
        <v>0</v>
      </c>
      <c r="AG51" s="21">
        <v>0</v>
      </c>
      <c r="AH51" s="17"/>
      <c r="AI51" s="17"/>
      <c r="AJ51" s="17"/>
      <c r="AK51" s="17" t="s">
        <v>418</v>
      </c>
      <c r="AL51" s="20">
        <v>44671</v>
      </c>
      <c r="AM51" s="17"/>
      <c r="AN51" s="17">
        <v>9</v>
      </c>
      <c r="AO51" s="17"/>
      <c r="AP51" s="17" t="s">
        <v>407</v>
      </c>
      <c r="AQ51" s="17">
        <v>1</v>
      </c>
      <c r="AR51" s="17">
        <v>21001231</v>
      </c>
      <c r="AS51" s="17">
        <v>20220420</v>
      </c>
      <c r="AT51" s="17">
        <v>45000</v>
      </c>
      <c r="AU51" s="17">
        <v>0</v>
      </c>
      <c r="AV51" s="17"/>
      <c r="AW51" s="17">
        <v>20220906</v>
      </c>
    </row>
    <row r="52" spans="1:49" x14ac:dyDescent="0.25">
      <c r="A52" s="17">
        <v>900145579</v>
      </c>
      <c r="B52" s="17" t="s">
        <v>410</v>
      </c>
      <c r="C52" s="17" t="s">
        <v>359</v>
      </c>
      <c r="D52" s="17">
        <v>4523</v>
      </c>
      <c r="E52" s="17" t="s">
        <v>359</v>
      </c>
      <c r="F52" s="17">
        <v>4523</v>
      </c>
      <c r="G52" s="17"/>
      <c r="H52" s="17" t="s">
        <v>473</v>
      </c>
      <c r="I52" s="17" t="s">
        <v>529</v>
      </c>
      <c r="J52" s="20">
        <v>44734</v>
      </c>
      <c r="K52" s="23">
        <v>36500</v>
      </c>
      <c r="L52" s="23">
        <v>36500</v>
      </c>
      <c r="M52" s="17" t="s">
        <v>406</v>
      </c>
      <c r="N52" s="17" t="s">
        <v>547</v>
      </c>
      <c r="O52" s="17"/>
      <c r="P52" s="17"/>
      <c r="Q52" s="17"/>
      <c r="R52" s="17"/>
      <c r="S52" s="17"/>
      <c r="T52" s="17" t="s">
        <v>404</v>
      </c>
      <c r="U52" s="26">
        <v>36500</v>
      </c>
      <c r="V52" s="26">
        <v>0</v>
      </c>
      <c r="W52" s="26">
        <v>0</v>
      </c>
      <c r="X52" s="26">
        <v>0</v>
      </c>
      <c r="Y52" s="26">
        <v>0</v>
      </c>
      <c r="Z52" s="26">
        <v>36500</v>
      </c>
      <c r="AA52" s="17" t="s">
        <v>419</v>
      </c>
      <c r="AB52" s="26">
        <v>0</v>
      </c>
      <c r="AC52" s="26">
        <v>36500</v>
      </c>
      <c r="AD52" s="26"/>
      <c r="AE52" s="21">
        <v>0</v>
      </c>
      <c r="AF52" s="21">
        <v>0</v>
      </c>
      <c r="AG52" s="21">
        <v>0</v>
      </c>
      <c r="AH52" s="17"/>
      <c r="AI52" s="17"/>
      <c r="AJ52" s="17"/>
      <c r="AK52" s="17" t="s">
        <v>419</v>
      </c>
      <c r="AL52" s="20">
        <v>44734</v>
      </c>
      <c r="AM52" s="17"/>
      <c r="AN52" s="17">
        <v>9</v>
      </c>
      <c r="AO52" s="17"/>
      <c r="AP52" s="17" t="s">
        <v>407</v>
      </c>
      <c r="AQ52" s="17">
        <v>1</v>
      </c>
      <c r="AR52" s="17">
        <v>21001231</v>
      </c>
      <c r="AS52" s="17">
        <v>20220629</v>
      </c>
      <c r="AT52" s="17">
        <v>36500</v>
      </c>
      <c r="AU52" s="17">
        <v>0</v>
      </c>
      <c r="AV52" s="17"/>
      <c r="AW52" s="17">
        <v>20220906</v>
      </c>
    </row>
    <row r="53" spans="1:49" x14ac:dyDescent="0.25">
      <c r="A53" s="17">
        <v>900145579</v>
      </c>
      <c r="B53" s="17" t="s">
        <v>410</v>
      </c>
      <c r="C53" s="17" t="s">
        <v>356</v>
      </c>
      <c r="D53" s="17">
        <v>121020</v>
      </c>
      <c r="E53" s="17" t="s">
        <v>356</v>
      </c>
      <c r="F53" s="17">
        <v>121020</v>
      </c>
      <c r="G53" s="17"/>
      <c r="H53" s="17" t="s">
        <v>474</v>
      </c>
      <c r="I53" s="17" t="s">
        <v>530</v>
      </c>
      <c r="J53" s="20">
        <v>44734</v>
      </c>
      <c r="K53" s="23">
        <v>158936</v>
      </c>
      <c r="L53" s="23">
        <v>158936</v>
      </c>
      <c r="M53" s="17" t="s">
        <v>406</v>
      </c>
      <c r="N53" s="17" t="s">
        <v>547</v>
      </c>
      <c r="O53" s="17"/>
      <c r="P53" s="17"/>
      <c r="Q53" s="17"/>
      <c r="R53" s="17"/>
      <c r="S53" s="17"/>
      <c r="T53" s="17" t="s">
        <v>404</v>
      </c>
      <c r="U53" s="26">
        <v>158936</v>
      </c>
      <c r="V53" s="26">
        <v>0</v>
      </c>
      <c r="W53" s="26">
        <v>0</v>
      </c>
      <c r="X53" s="26">
        <v>0</v>
      </c>
      <c r="Y53" s="26">
        <v>0</v>
      </c>
      <c r="Z53" s="26">
        <v>158936</v>
      </c>
      <c r="AA53" s="17" t="s">
        <v>420</v>
      </c>
      <c r="AB53" s="26">
        <v>0</v>
      </c>
      <c r="AC53" s="26">
        <v>158936</v>
      </c>
      <c r="AD53" s="26"/>
      <c r="AE53" s="21">
        <v>0</v>
      </c>
      <c r="AF53" s="21">
        <v>0</v>
      </c>
      <c r="AG53" s="21">
        <v>0</v>
      </c>
      <c r="AH53" s="17"/>
      <c r="AI53" s="17"/>
      <c r="AJ53" s="17"/>
      <c r="AK53" s="17" t="s">
        <v>420</v>
      </c>
      <c r="AL53" s="20">
        <v>44734</v>
      </c>
      <c r="AM53" s="17"/>
      <c r="AN53" s="17">
        <v>9</v>
      </c>
      <c r="AO53" s="17"/>
      <c r="AP53" s="17" t="s">
        <v>407</v>
      </c>
      <c r="AQ53" s="17">
        <v>1</v>
      </c>
      <c r="AR53" s="17">
        <v>21001231</v>
      </c>
      <c r="AS53" s="17">
        <v>20220621</v>
      </c>
      <c r="AT53" s="17">
        <v>158936</v>
      </c>
      <c r="AU53" s="17">
        <v>0</v>
      </c>
      <c r="AV53" s="17"/>
      <c r="AW53" s="17">
        <v>20220906</v>
      </c>
    </row>
    <row r="54" spans="1:49" x14ac:dyDescent="0.25">
      <c r="A54" s="17">
        <v>900145579</v>
      </c>
      <c r="B54" s="17" t="s">
        <v>410</v>
      </c>
      <c r="C54" s="17" t="s">
        <v>360</v>
      </c>
      <c r="D54" s="17">
        <v>3692</v>
      </c>
      <c r="E54" s="17" t="s">
        <v>360</v>
      </c>
      <c r="F54" s="17">
        <v>3692</v>
      </c>
      <c r="G54" s="17"/>
      <c r="H54" s="17" t="s">
        <v>475</v>
      </c>
      <c r="I54" s="17" t="s">
        <v>531</v>
      </c>
      <c r="J54" s="20">
        <v>44629</v>
      </c>
      <c r="K54" s="23">
        <v>99423</v>
      </c>
      <c r="L54" s="23">
        <v>99423</v>
      </c>
      <c r="M54" s="17" t="s">
        <v>406</v>
      </c>
      <c r="N54" s="17" t="s">
        <v>547</v>
      </c>
      <c r="O54" s="17"/>
      <c r="P54" s="17"/>
      <c r="Q54" s="17"/>
      <c r="R54" s="17"/>
      <c r="S54" s="17"/>
      <c r="T54" s="17" t="s">
        <v>404</v>
      </c>
      <c r="U54" s="26">
        <v>99423</v>
      </c>
      <c r="V54" s="26">
        <v>0</v>
      </c>
      <c r="W54" s="26">
        <v>0</v>
      </c>
      <c r="X54" s="26">
        <v>0</v>
      </c>
      <c r="Y54" s="26">
        <v>0</v>
      </c>
      <c r="Z54" s="26">
        <v>99423</v>
      </c>
      <c r="AA54" s="17" t="s">
        <v>421</v>
      </c>
      <c r="AB54" s="26">
        <v>0</v>
      </c>
      <c r="AC54" s="26">
        <v>99423</v>
      </c>
      <c r="AD54" s="26"/>
      <c r="AE54" s="21">
        <v>0</v>
      </c>
      <c r="AF54" s="21">
        <v>0</v>
      </c>
      <c r="AG54" s="21">
        <v>0</v>
      </c>
      <c r="AH54" s="17"/>
      <c r="AI54" s="17"/>
      <c r="AJ54" s="17"/>
      <c r="AK54" s="17" t="s">
        <v>421</v>
      </c>
      <c r="AL54" s="20">
        <v>44629</v>
      </c>
      <c r="AM54" s="17"/>
      <c r="AN54" s="17">
        <v>9</v>
      </c>
      <c r="AO54" s="17"/>
      <c r="AP54" s="17" t="s">
        <v>407</v>
      </c>
      <c r="AQ54" s="17">
        <v>1</v>
      </c>
      <c r="AR54" s="17">
        <v>21001231</v>
      </c>
      <c r="AS54" s="17">
        <v>20220106</v>
      </c>
      <c r="AT54" s="17">
        <v>99423</v>
      </c>
      <c r="AU54" s="17">
        <v>0</v>
      </c>
      <c r="AV54" s="17"/>
      <c r="AW54" s="17">
        <v>20220906</v>
      </c>
    </row>
    <row r="55" spans="1:49" x14ac:dyDescent="0.25">
      <c r="A55" s="17">
        <v>900145579</v>
      </c>
      <c r="B55" s="17" t="s">
        <v>410</v>
      </c>
      <c r="C55" s="17"/>
      <c r="D55" s="17">
        <v>7155603</v>
      </c>
      <c r="E55" s="17"/>
      <c r="F55" s="17">
        <v>7155603</v>
      </c>
      <c r="G55" s="17"/>
      <c r="H55" s="17">
        <v>7155603</v>
      </c>
      <c r="I55" s="17" t="s">
        <v>532</v>
      </c>
      <c r="J55" s="20">
        <v>44258</v>
      </c>
      <c r="K55" s="23">
        <v>84115</v>
      </c>
      <c r="L55" s="23">
        <v>84115</v>
      </c>
      <c r="M55" s="17" t="s">
        <v>406</v>
      </c>
      <c r="N55" s="17" t="s">
        <v>547</v>
      </c>
      <c r="O55" s="17"/>
      <c r="P55" s="17"/>
      <c r="Q55" s="17"/>
      <c r="R55" s="17"/>
      <c r="S55" s="17"/>
      <c r="T55" s="17" t="s">
        <v>404</v>
      </c>
      <c r="U55" s="26">
        <v>84115</v>
      </c>
      <c r="V55" s="26">
        <v>0</v>
      </c>
      <c r="W55" s="26">
        <v>0</v>
      </c>
      <c r="X55" s="26">
        <v>0</v>
      </c>
      <c r="Y55" s="26">
        <v>0</v>
      </c>
      <c r="Z55" s="26">
        <v>84115</v>
      </c>
      <c r="AA55" s="17" t="s">
        <v>422</v>
      </c>
      <c r="AB55" s="26">
        <v>0</v>
      </c>
      <c r="AC55" s="26">
        <v>84115</v>
      </c>
      <c r="AD55" s="26"/>
      <c r="AE55" s="21">
        <v>0</v>
      </c>
      <c r="AF55" s="21">
        <v>0</v>
      </c>
      <c r="AG55" s="21">
        <v>0</v>
      </c>
      <c r="AH55" s="17"/>
      <c r="AI55" s="17"/>
      <c r="AJ55" s="17"/>
      <c r="AK55" s="17" t="s">
        <v>422</v>
      </c>
      <c r="AL55" s="20">
        <v>44258</v>
      </c>
      <c r="AM55" s="17"/>
      <c r="AN55" s="17">
        <v>9</v>
      </c>
      <c r="AO55" s="17"/>
      <c r="AP55" s="17" t="s">
        <v>407</v>
      </c>
      <c r="AQ55" s="17">
        <v>2</v>
      </c>
      <c r="AR55" s="17">
        <v>21001231</v>
      </c>
      <c r="AS55" s="17">
        <v>20210603</v>
      </c>
      <c r="AT55" s="17">
        <v>84115</v>
      </c>
      <c r="AU55" s="17">
        <v>0</v>
      </c>
      <c r="AV55" s="17"/>
      <c r="AW55" s="17">
        <v>20220906</v>
      </c>
    </row>
    <row r="56" spans="1:49" x14ac:dyDescent="0.25">
      <c r="A56" s="17">
        <v>900145579</v>
      </c>
      <c r="B56" s="17" t="s">
        <v>410</v>
      </c>
      <c r="C56" s="17" t="s">
        <v>358</v>
      </c>
      <c r="D56" s="17">
        <v>20084931</v>
      </c>
      <c r="E56" s="17" t="s">
        <v>358</v>
      </c>
      <c r="F56" s="17">
        <v>20084931</v>
      </c>
      <c r="G56" s="17"/>
      <c r="H56" s="17" t="s">
        <v>476</v>
      </c>
      <c r="I56" s="17" t="s">
        <v>533</v>
      </c>
      <c r="J56" s="20">
        <v>44258</v>
      </c>
      <c r="K56" s="23">
        <v>89186</v>
      </c>
      <c r="L56" s="23">
        <v>89186</v>
      </c>
      <c r="M56" s="17" t="s">
        <v>406</v>
      </c>
      <c r="N56" s="17" t="s">
        <v>547</v>
      </c>
      <c r="O56" s="17"/>
      <c r="P56" s="17"/>
      <c r="Q56" s="17"/>
      <c r="R56" s="17"/>
      <c r="S56" s="17"/>
      <c r="T56" s="17" t="s">
        <v>404</v>
      </c>
      <c r="U56" s="26">
        <v>89186</v>
      </c>
      <c r="V56" s="26">
        <v>0</v>
      </c>
      <c r="W56" s="26">
        <v>0</v>
      </c>
      <c r="X56" s="26">
        <v>0</v>
      </c>
      <c r="Y56" s="26">
        <v>0</v>
      </c>
      <c r="Z56" s="26">
        <v>89186</v>
      </c>
      <c r="AA56" s="17" t="s">
        <v>423</v>
      </c>
      <c r="AB56" s="26">
        <v>0</v>
      </c>
      <c r="AC56" s="26">
        <v>89186</v>
      </c>
      <c r="AD56" s="26"/>
      <c r="AE56" s="21">
        <v>0</v>
      </c>
      <c r="AF56" s="21">
        <v>0</v>
      </c>
      <c r="AG56" s="21">
        <v>0</v>
      </c>
      <c r="AH56" s="17"/>
      <c r="AI56" s="17"/>
      <c r="AJ56" s="17"/>
      <c r="AK56" s="17" t="s">
        <v>423</v>
      </c>
      <c r="AL56" s="20">
        <v>44258</v>
      </c>
      <c r="AM56" s="17"/>
      <c r="AN56" s="17">
        <v>9</v>
      </c>
      <c r="AO56" s="17"/>
      <c r="AP56" s="17" t="s">
        <v>407</v>
      </c>
      <c r="AQ56" s="17">
        <v>2</v>
      </c>
      <c r="AR56" s="17">
        <v>21001231</v>
      </c>
      <c r="AS56" s="17">
        <v>20210603</v>
      </c>
      <c r="AT56" s="17">
        <v>89186</v>
      </c>
      <c r="AU56" s="17">
        <v>0</v>
      </c>
      <c r="AV56" s="17"/>
      <c r="AW56" s="17">
        <v>20220906</v>
      </c>
    </row>
    <row r="57" spans="1:49" x14ac:dyDescent="0.25">
      <c r="A57" s="17">
        <v>900145579</v>
      </c>
      <c r="B57" s="17" t="s">
        <v>410</v>
      </c>
      <c r="C57" s="17" t="s">
        <v>357</v>
      </c>
      <c r="D57" s="17">
        <v>11087</v>
      </c>
      <c r="E57" s="17" t="s">
        <v>357</v>
      </c>
      <c r="F57" s="17">
        <v>11087</v>
      </c>
      <c r="G57" s="17"/>
      <c r="H57" s="17" t="s">
        <v>477</v>
      </c>
      <c r="I57" s="17" t="s">
        <v>534</v>
      </c>
      <c r="J57" s="20">
        <v>44355</v>
      </c>
      <c r="K57" s="23">
        <v>663671</v>
      </c>
      <c r="L57" s="23">
        <v>663671</v>
      </c>
      <c r="M57" s="17" t="s">
        <v>406</v>
      </c>
      <c r="N57" s="17" t="s">
        <v>547</v>
      </c>
      <c r="O57" s="17"/>
      <c r="P57" s="17"/>
      <c r="Q57" s="17"/>
      <c r="R57" s="17"/>
      <c r="S57" s="17"/>
      <c r="T57" s="17" t="s">
        <v>404</v>
      </c>
      <c r="U57" s="26">
        <v>663671</v>
      </c>
      <c r="V57" s="26">
        <v>0</v>
      </c>
      <c r="W57" s="26">
        <v>0</v>
      </c>
      <c r="X57" s="26">
        <v>0</v>
      </c>
      <c r="Y57" s="26">
        <v>0</v>
      </c>
      <c r="Z57" s="26">
        <v>663671</v>
      </c>
      <c r="AA57" s="17" t="s">
        <v>424</v>
      </c>
      <c r="AB57" s="26">
        <v>0</v>
      </c>
      <c r="AC57" s="26">
        <v>663671</v>
      </c>
      <c r="AD57" s="26"/>
      <c r="AE57" s="21">
        <v>0</v>
      </c>
      <c r="AF57" s="21">
        <v>0</v>
      </c>
      <c r="AG57" s="21">
        <v>0</v>
      </c>
      <c r="AH57" s="17"/>
      <c r="AI57" s="17"/>
      <c r="AJ57" s="17"/>
      <c r="AK57" s="17" t="s">
        <v>424</v>
      </c>
      <c r="AL57" s="20">
        <v>44355</v>
      </c>
      <c r="AM57" s="17"/>
      <c r="AN57" s="17">
        <v>9</v>
      </c>
      <c r="AO57" s="17"/>
      <c r="AP57" s="17" t="s">
        <v>407</v>
      </c>
      <c r="AQ57" s="17">
        <v>1</v>
      </c>
      <c r="AR57" s="17">
        <v>21001231</v>
      </c>
      <c r="AS57" s="17">
        <v>20210604</v>
      </c>
      <c r="AT57" s="17">
        <v>663671</v>
      </c>
      <c r="AU57" s="17">
        <v>0</v>
      </c>
      <c r="AV57" s="17"/>
      <c r="AW57" s="17">
        <v>20220906</v>
      </c>
    </row>
    <row r="58" spans="1:49" x14ac:dyDescent="0.25">
      <c r="A58" s="17">
        <v>900145579</v>
      </c>
      <c r="B58" s="17" t="s">
        <v>410</v>
      </c>
      <c r="C58" s="17" t="s">
        <v>355</v>
      </c>
      <c r="D58" s="17">
        <v>22182344</v>
      </c>
      <c r="E58" s="17" t="s">
        <v>355</v>
      </c>
      <c r="F58" s="17">
        <v>22182344</v>
      </c>
      <c r="G58" s="17"/>
      <c r="H58" s="17" t="s">
        <v>478</v>
      </c>
      <c r="I58" s="17" t="s">
        <v>535</v>
      </c>
      <c r="J58" s="20">
        <v>44018</v>
      </c>
      <c r="K58" s="23">
        <v>1455597</v>
      </c>
      <c r="L58" s="23">
        <v>1455597</v>
      </c>
      <c r="M58" s="17" t="s">
        <v>406</v>
      </c>
      <c r="N58" s="17" t="s">
        <v>547</v>
      </c>
      <c r="O58" s="17"/>
      <c r="P58" s="17"/>
      <c r="Q58" s="17"/>
      <c r="R58" s="17"/>
      <c r="S58" s="17"/>
      <c r="T58" s="17" t="s">
        <v>404</v>
      </c>
      <c r="U58" s="26">
        <v>1455597</v>
      </c>
      <c r="V58" s="26">
        <v>0</v>
      </c>
      <c r="W58" s="26">
        <v>0</v>
      </c>
      <c r="X58" s="26">
        <v>0</v>
      </c>
      <c r="Y58" s="26">
        <v>0</v>
      </c>
      <c r="Z58" s="26">
        <v>1455597</v>
      </c>
      <c r="AA58" s="17" t="s">
        <v>425</v>
      </c>
      <c r="AB58" s="26">
        <v>0</v>
      </c>
      <c r="AC58" s="26">
        <v>1455597</v>
      </c>
      <c r="AD58" s="26"/>
      <c r="AE58" s="21">
        <v>0</v>
      </c>
      <c r="AF58" s="21">
        <v>0</v>
      </c>
      <c r="AG58" s="21">
        <v>0</v>
      </c>
      <c r="AH58" s="17"/>
      <c r="AI58" s="17"/>
      <c r="AJ58" s="17"/>
      <c r="AK58" s="17" t="s">
        <v>425</v>
      </c>
      <c r="AL58" s="20">
        <v>44018</v>
      </c>
      <c r="AM58" s="17"/>
      <c r="AN58" s="17">
        <v>9</v>
      </c>
      <c r="AO58" s="17"/>
      <c r="AP58" s="17" t="s">
        <v>407</v>
      </c>
      <c r="AQ58" s="17">
        <v>1</v>
      </c>
      <c r="AR58" s="17">
        <v>21001231</v>
      </c>
      <c r="AS58" s="17">
        <v>20200704</v>
      </c>
      <c r="AT58" s="17">
        <v>1455597</v>
      </c>
      <c r="AU58" s="17">
        <v>0</v>
      </c>
      <c r="AV58" s="17"/>
      <c r="AW58" s="17">
        <v>20220906</v>
      </c>
    </row>
    <row r="59" spans="1:49" x14ac:dyDescent="0.25">
      <c r="A59" s="17">
        <v>900145579</v>
      </c>
      <c r="B59" s="17" t="s">
        <v>410</v>
      </c>
      <c r="C59" s="17" t="s">
        <v>360</v>
      </c>
      <c r="D59" s="17">
        <v>7111</v>
      </c>
      <c r="E59" s="17" t="s">
        <v>360</v>
      </c>
      <c r="F59" s="17">
        <v>7111</v>
      </c>
      <c r="G59" s="17"/>
      <c r="H59" s="17" t="s">
        <v>479</v>
      </c>
      <c r="I59" s="17" t="s">
        <v>536</v>
      </c>
      <c r="J59" s="20">
        <v>44734</v>
      </c>
      <c r="K59" s="23">
        <v>137009</v>
      </c>
      <c r="L59" s="23">
        <v>137009</v>
      </c>
      <c r="M59" s="17" t="s">
        <v>408</v>
      </c>
      <c r="N59" s="17" t="s">
        <v>555</v>
      </c>
      <c r="O59" s="17"/>
      <c r="P59" s="17"/>
      <c r="Q59" s="17"/>
      <c r="R59" s="17"/>
      <c r="S59" s="17"/>
      <c r="T59" s="17" t="s">
        <v>404</v>
      </c>
      <c r="U59" s="26">
        <v>137009</v>
      </c>
      <c r="V59" s="26">
        <v>0</v>
      </c>
      <c r="W59" s="26">
        <v>0</v>
      </c>
      <c r="X59" s="26">
        <v>0</v>
      </c>
      <c r="Y59" s="26">
        <v>0</v>
      </c>
      <c r="Z59" s="26">
        <v>54900</v>
      </c>
      <c r="AA59" s="17" t="s">
        <v>426</v>
      </c>
      <c r="AB59" s="26">
        <v>82109</v>
      </c>
      <c r="AC59" s="26">
        <v>54900</v>
      </c>
      <c r="AD59" s="26"/>
      <c r="AE59" s="26">
        <v>82109</v>
      </c>
      <c r="AF59" s="17">
        <v>2201276935</v>
      </c>
      <c r="AG59" s="17" t="s">
        <v>550</v>
      </c>
      <c r="AH59" s="17"/>
      <c r="AI59" s="17"/>
      <c r="AJ59" s="17"/>
      <c r="AK59" s="17" t="s">
        <v>426</v>
      </c>
      <c r="AL59" s="20">
        <v>44734</v>
      </c>
      <c r="AM59" s="17"/>
      <c r="AN59" s="17">
        <v>9</v>
      </c>
      <c r="AO59" s="17"/>
      <c r="AP59" s="17" t="s">
        <v>409</v>
      </c>
      <c r="AQ59" s="17">
        <v>1</v>
      </c>
      <c r="AR59" s="17">
        <v>21001231</v>
      </c>
      <c r="AS59" s="17">
        <v>20220622</v>
      </c>
      <c r="AT59" s="17">
        <v>137009</v>
      </c>
      <c r="AU59" s="17">
        <v>0</v>
      </c>
      <c r="AV59" s="17"/>
      <c r="AW59" s="17">
        <v>20220906</v>
      </c>
    </row>
  </sheetData>
  <autoFilter ref="A2:AW59" xr:uid="{E7D1213C-2371-4AF9-9412-F9EA4E49A6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C3BBD-6213-46B1-86EA-E38D9D4DC0C8}">
  <dimension ref="B1:L39"/>
  <sheetViews>
    <sheetView showGridLines="0" tabSelected="1" topLeftCell="A9" zoomScale="90" zoomScaleNormal="90" zoomScaleSheetLayoutView="100" workbookViewId="0">
      <selection activeCell="N16" sqref="N16"/>
    </sheetView>
  </sheetViews>
  <sheetFormatPr baseColWidth="10" defaultRowHeight="12.75" x14ac:dyDescent="0.2"/>
  <cols>
    <col min="1" max="1" width="4.42578125" style="33" customWidth="1"/>
    <col min="2" max="2" width="11.42578125" style="33"/>
    <col min="3" max="3" width="17.5703125" style="33" customWidth="1"/>
    <col min="4" max="4" width="11.5703125" style="33" customWidth="1"/>
    <col min="5" max="7" width="11.42578125" style="33"/>
    <col min="8" max="8" width="11.5703125" style="33" bestFit="1" customWidth="1"/>
    <col min="9" max="9" width="22.5703125" style="33" customWidth="1"/>
    <col min="10" max="10" width="14" style="33" customWidth="1"/>
    <col min="11" max="11" width="1.7109375" style="33" customWidth="1"/>
    <col min="12" max="215" width="11.42578125" style="33"/>
    <col min="216" max="216" width="4.42578125" style="33" customWidth="1"/>
    <col min="217" max="217" width="11.42578125" style="33"/>
    <col min="218" max="218" width="17.5703125" style="33" customWidth="1"/>
    <col min="219" max="219" width="11.5703125" style="33" customWidth="1"/>
    <col min="220" max="223" width="11.42578125" style="33"/>
    <col min="224" max="224" width="22.5703125" style="33" customWidth="1"/>
    <col min="225" max="225" width="14" style="33" customWidth="1"/>
    <col min="226" max="226" width="1.7109375" style="33" customWidth="1"/>
    <col min="227" max="471" width="11.42578125" style="33"/>
    <col min="472" max="472" width="4.42578125" style="33" customWidth="1"/>
    <col min="473" max="473" width="11.42578125" style="33"/>
    <col min="474" max="474" width="17.5703125" style="33" customWidth="1"/>
    <col min="475" max="475" width="11.5703125" style="33" customWidth="1"/>
    <col min="476" max="479" width="11.42578125" style="33"/>
    <col min="480" max="480" width="22.5703125" style="33" customWidth="1"/>
    <col min="481" max="481" width="14" style="33" customWidth="1"/>
    <col min="482" max="482" width="1.7109375" style="33" customWidth="1"/>
    <col min="483" max="727" width="11.42578125" style="33"/>
    <col min="728" max="728" width="4.42578125" style="33" customWidth="1"/>
    <col min="729" max="729" width="11.42578125" style="33"/>
    <col min="730" max="730" width="17.5703125" style="33" customWidth="1"/>
    <col min="731" max="731" width="11.5703125" style="33" customWidth="1"/>
    <col min="732" max="735" width="11.42578125" style="33"/>
    <col min="736" max="736" width="22.5703125" style="33" customWidth="1"/>
    <col min="737" max="737" width="14" style="33" customWidth="1"/>
    <col min="738" max="738" width="1.7109375" style="33" customWidth="1"/>
    <col min="739" max="983" width="11.42578125" style="33"/>
    <col min="984" max="984" width="4.42578125" style="33" customWidth="1"/>
    <col min="985" max="985" width="11.42578125" style="33"/>
    <col min="986" max="986" width="17.5703125" style="33" customWidth="1"/>
    <col min="987" max="987" width="11.5703125" style="33" customWidth="1"/>
    <col min="988" max="991" width="11.42578125" style="33"/>
    <col min="992" max="992" width="22.5703125" style="33" customWidth="1"/>
    <col min="993" max="993" width="14" style="33" customWidth="1"/>
    <col min="994" max="994" width="1.7109375" style="33" customWidth="1"/>
    <col min="995" max="1239" width="11.42578125" style="33"/>
    <col min="1240" max="1240" width="4.42578125" style="33" customWidth="1"/>
    <col min="1241" max="1241" width="11.42578125" style="33"/>
    <col min="1242" max="1242" width="17.5703125" style="33" customWidth="1"/>
    <col min="1243" max="1243" width="11.5703125" style="33" customWidth="1"/>
    <col min="1244" max="1247" width="11.42578125" style="33"/>
    <col min="1248" max="1248" width="22.5703125" style="33" customWidth="1"/>
    <col min="1249" max="1249" width="14" style="33" customWidth="1"/>
    <col min="1250" max="1250" width="1.7109375" style="33" customWidth="1"/>
    <col min="1251" max="1495" width="11.42578125" style="33"/>
    <col min="1496" max="1496" width="4.42578125" style="33" customWidth="1"/>
    <col min="1497" max="1497" width="11.42578125" style="33"/>
    <col min="1498" max="1498" width="17.5703125" style="33" customWidth="1"/>
    <col min="1499" max="1499" width="11.5703125" style="33" customWidth="1"/>
    <col min="1500" max="1503" width="11.42578125" style="33"/>
    <col min="1504" max="1504" width="22.5703125" style="33" customWidth="1"/>
    <col min="1505" max="1505" width="14" style="33" customWidth="1"/>
    <col min="1506" max="1506" width="1.7109375" style="33" customWidth="1"/>
    <col min="1507" max="1751" width="11.42578125" style="33"/>
    <col min="1752" max="1752" width="4.42578125" style="33" customWidth="1"/>
    <col min="1753" max="1753" width="11.42578125" style="33"/>
    <col min="1754" max="1754" width="17.5703125" style="33" customWidth="1"/>
    <col min="1755" max="1755" width="11.5703125" style="33" customWidth="1"/>
    <col min="1756" max="1759" width="11.42578125" style="33"/>
    <col min="1760" max="1760" width="22.5703125" style="33" customWidth="1"/>
    <col min="1761" max="1761" width="14" style="33" customWidth="1"/>
    <col min="1762" max="1762" width="1.7109375" style="33" customWidth="1"/>
    <col min="1763" max="2007" width="11.42578125" style="33"/>
    <col min="2008" max="2008" width="4.42578125" style="33" customWidth="1"/>
    <col min="2009" max="2009" width="11.42578125" style="33"/>
    <col min="2010" max="2010" width="17.5703125" style="33" customWidth="1"/>
    <col min="2011" max="2011" width="11.5703125" style="33" customWidth="1"/>
    <col min="2012" max="2015" width="11.42578125" style="33"/>
    <col min="2016" max="2016" width="22.5703125" style="33" customWidth="1"/>
    <col min="2017" max="2017" width="14" style="33" customWidth="1"/>
    <col min="2018" max="2018" width="1.7109375" style="33" customWidth="1"/>
    <col min="2019" max="2263" width="11.42578125" style="33"/>
    <col min="2264" max="2264" width="4.42578125" style="33" customWidth="1"/>
    <col min="2265" max="2265" width="11.42578125" style="33"/>
    <col min="2266" max="2266" width="17.5703125" style="33" customWidth="1"/>
    <col min="2267" max="2267" width="11.5703125" style="33" customWidth="1"/>
    <col min="2268" max="2271" width="11.42578125" style="33"/>
    <col min="2272" max="2272" width="22.5703125" style="33" customWidth="1"/>
    <col min="2273" max="2273" width="14" style="33" customWidth="1"/>
    <col min="2274" max="2274" width="1.7109375" style="33" customWidth="1"/>
    <col min="2275" max="2519" width="11.42578125" style="33"/>
    <col min="2520" max="2520" width="4.42578125" style="33" customWidth="1"/>
    <col min="2521" max="2521" width="11.42578125" style="33"/>
    <col min="2522" max="2522" width="17.5703125" style="33" customWidth="1"/>
    <col min="2523" max="2523" width="11.5703125" style="33" customWidth="1"/>
    <col min="2524" max="2527" width="11.42578125" style="33"/>
    <col min="2528" max="2528" width="22.5703125" style="33" customWidth="1"/>
    <col min="2529" max="2529" width="14" style="33" customWidth="1"/>
    <col min="2530" max="2530" width="1.7109375" style="33" customWidth="1"/>
    <col min="2531" max="2775" width="11.42578125" style="33"/>
    <col min="2776" max="2776" width="4.42578125" style="33" customWidth="1"/>
    <col min="2777" max="2777" width="11.42578125" style="33"/>
    <col min="2778" max="2778" width="17.5703125" style="33" customWidth="1"/>
    <col min="2779" max="2779" width="11.5703125" style="33" customWidth="1"/>
    <col min="2780" max="2783" width="11.42578125" style="33"/>
    <col min="2784" max="2784" width="22.5703125" style="33" customWidth="1"/>
    <col min="2785" max="2785" width="14" style="33" customWidth="1"/>
    <col min="2786" max="2786" width="1.7109375" style="33" customWidth="1"/>
    <col min="2787" max="3031" width="11.42578125" style="33"/>
    <col min="3032" max="3032" width="4.42578125" style="33" customWidth="1"/>
    <col min="3033" max="3033" width="11.42578125" style="33"/>
    <col min="3034" max="3034" width="17.5703125" style="33" customWidth="1"/>
    <col min="3035" max="3035" width="11.5703125" style="33" customWidth="1"/>
    <col min="3036" max="3039" width="11.42578125" style="33"/>
    <col min="3040" max="3040" width="22.5703125" style="33" customWidth="1"/>
    <col min="3041" max="3041" width="14" style="33" customWidth="1"/>
    <col min="3042" max="3042" width="1.7109375" style="33" customWidth="1"/>
    <col min="3043" max="3287" width="11.42578125" style="33"/>
    <col min="3288" max="3288" width="4.42578125" style="33" customWidth="1"/>
    <col min="3289" max="3289" width="11.42578125" style="33"/>
    <col min="3290" max="3290" width="17.5703125" style="33" customWidth="1"/>
    <col min="3291" max="3291" width="11.5703125" style="33" customWidth="1"/>
    <col min="3292" max="3295" width="11.42578125" style="33"/>
    <col min="3296" max="3296" width="22.5703125" style="33" customWidth="1"/>
    <col min="3297" max="3297" width="14" style="33" customWidth="1"/>
    <col min="3298" max="3298" width="1.7109375" style="33" customWidth="1"/>
    <col min="3299" max="3543" width="11.42578125" style="33"/>
    <col min="3544" max="3544" width="4.42578125" style="33" customWidth="1"/>
    <col min="3545" max="3545" width="11.42578125" style="33"/>
    <col min="3546" max="3546" width="17.5703125" style="33" customWidth="1"/>
    <col min="3547" max="3547" width="11.5703125" style="33" customWidth="1"/>
    <col min="3548" max="3551" width="11.42578125" style="33"/>
    <col min="3552" max="3552" width="22.5703125" style="33" customWidth="1"/>
    <col min="3553" max="3553" width="14" style="33" customWidth="1"/>
    <col min="3554" max="3554" width="1.7109375" style="33" customWidth="1"/>
    <col min="3555" max="3799" width="11.42578125" style="33"/>
    <col min="3800" max="3800" width="4.42578125" style="33" customWidth="1"/>
    <col min="3801" max="3801" width="11.42578125" style="33"/>
    <col min="3802" max="3802" width="17.5703125" style="33" customWidth="1"/>
    <col min="3803" max="3803" width="11.5703125" style="33" customWidth="1"/>
    <col min="3804" max="3807" width="11.42578125" style="33"/>
    <col min="3808" max="3808" width="22.5703125" style="33" customWidth="1"/>
    <col min="3809" max="3809" width="14" style="33" customWidth="1"/>
    <col min="3810" max="3810" width="1.7109375" style="33" customWidth="1"/>
    <col min="3811" max="4055" width="11.42578125" style="33"/>
    <col min="4056" max="4056" width="4.42578125" style="33" customWidth="1"/>
    <col min="4057" max="4057" width="11.42578125" style="33"/>
    <col min="4058" max="4058" width="17.5703125" style="33" customWidth="1"/>
    <col min="4059" max="4059" width="11.5703125" style="33" customWidth="1"/>
    <col min="4060" max="4063" width="11.42578125" style="33"/>
    <col min="4064" max="4064" width="22.5703125" style="33" customWidth="1"/>
    <col min="4065" max="4065" width="14" style="33" customWidth="1"/>
    <col min="4066" max="4066" width="1.7109375" style="33" customWidth="1"/>
    <col min="4067" max="4311" width="11.42578125" style="33"/>
    <col min="4312" max="4312" width="4.42578125" style="33" customWidth="1"/>
    <col min="4313" max="4313" width="11.42578125" style="33"/>
    <col min="4314" max="4314" width="17.5703125" style="33" customWidth="1"/>
    <col min="4315" max="4315" width="11.5703125" style="33" customWidth="1"/>
    <col min="4316" max="4319" width="11.42578125" style="33"/>
    <col min="4320" max="4320" width="22.5703125" style="33" customWidth="1"/>
    <col min="4321" max="4321" width="14" style="33" customWidth="1"/>
    <col min="4322" max="4322" width="1.7109375" style="33" customWidth="1"/>
    <col min="4323" max="4567" width="11.42578125" style="33"/>
    <col min="4568" max="4568" width="4.42578125" style="33" customWidth="1"/>
    <col min="4569" max="4569" width="11.42578125" style="33"/>
    <col min="4570" max="4570" width="17.5703125" style="33" customWidth="1"/>
    <col min="4571" max="4571" width="11.5703125" style="33" customWidth="1"/>
    <col min="4572" max="4575" width="11.42578125" style="33"/>
    <col min="4576" max="4576" width="22.5703125" style="33" customWidth="1"/>
    <col min="4577" max="4577" width="14" style="33" customWidth="1"/>
    <col min="4578" max="4578" width="1.7109375" style="33" customWidth="1"/>
    <col min="4579" max="4823" width="11.42578125" style="33"/>
    <col min="4824" max="4824" width="4.42578125" style="33" customWidth="1"/>
    <col min="4825" max="4825" width="11.42578125" style="33"/>
    <col min="4826" max="4826" width="17.5703125" style="33" customWidth="1"/>
    <col min="4827" max="4827" width="11.5703125" style="33" customWidth="1"/>
    <col min="4828" max="4831" width="11.42578125" style="33"/>
    <col min="4832" max="4832" width="22.5703125" style="33" customWidth="1"/>
    <col min="4833" max="4833" width="14" style="33" customWidth="1"/>
    <col min="4834" max="4834" width="1.7109375" style="33" customWidth="1"/>
    <col min="4835" max="5079" width="11.42578125" style="33"/>
    <col min="5080" max="5080" width="4.42578125" style="33" customWidth="1"/>
    <col min="5081" max="5081" width="11.42578125" style="33"/>
    <col min="5082" max="5082" width="17.5703125" style="33" customWidth="1"/>
    <col min="5083" max="5083" width="11.5703125" style="33" customWidth="1"/>
    <col min="5084" max="5087" width="11.42578125" style="33"/>
    <col min="5088" max="5088" width="22.5703125" style="33" customWidth="1"/>
    <col min="5089" max="5089" width="14" style="33" customWidth="1"/>
    <col min="5090" max="5090" width="1.7109375" style="33" customWidth="1"/>
    <col min="5091" max="5335" width="11.42578125" style="33"/>
    <col min="5336" max="5336" width="4.42578125" style="33" customWidth="1"/>
    <col min="5337" max="5337" width="11.42578125" style="33"/>
    <col min="5338" max="5338" width="17.5703125" style="33" customWidth="1"/>
    <col min="5339" max="5339" width="11.5703125" style="33" customWidth="1"/>
    <col min="5340" max="5343" width="11.42578125" style="33"/>
    <col min="5344" max="5344" width="22.5703125" style="33" customWidth="1"/>
    <col min="5345" max="5345" width="14" style="33" customWidth="1"/>
    <col min="5346" max="5346" width="1.7109375" style="33" customWidth="1"/>
    <col min="5347" max="5591" width="11.42578125" style="33"/>
    <col min="5592" max="5592" width="4.42578125" style="33" customWidth="1"/>
    <col min="5593" max="5593" width="11.42578125" style="33"/>
    <col min="5594" max="5594" width="17.5703125" style="33" customWidth="1"/>
    <col min="5595" max="5595" width="11.5703125" style="33" customWidth="1"/>
    <col min="5596" max="5599" width="11.42578125" style="33"/>
    <col min="5600" max="5600" width="22.5703125" style="33" customWidth="1"/>
    <col min="5601" max="5601" width="14" style="33" customWidth="1"/>
    <col min="5602" max="5602" width="1.7109375" style="33" customWidth="1"/>
    <col min="5603" max="5847" width="11.42578125" style="33"/>
    <col min="5848" max="5848" width="4.42578125" style="33" customWidth="1"/>
    <col min="5849" max="5849" width="11.42578125" style="33"/>
    <col min="5850" max="5850" width="17.5703125" style="33" customWidth="1"/>
    <col min="5851" max="5851" width="11.5703125" style="33" customWidth="1"/>
    <col min="5852" max="5855" width="11.42578125" style="33"/>
    <col min="5856" max="5856" width="22.5703125" style="33" customWidth="1"/>
    <col min="5857" max="5857" width="14" style="33" customWidth="1"/>
    <col min="5858" max="5858" width="1.7109375" style="33" customWidth="1"/>
    <col min="5859" max="6103" width="11.42578125" style="33"/>
    <col min="6104" max="6104" width="4.42578125" style="33" customWidth="1"/>
    <col min="6105" max="6105" width="11.42578125" style="33"/>
    <col min="6106" max="6106" width="17.5703125" style="33" customWidth="1"/>
    <col min="6107" max="6107" width="11.5703125" style="33" customWidth="1"/>
    <col min="6108" max="6111" width="11.42578125" style="33"/>
    <col min="6112" max="6112" width="22.5703125" style="33" customWidth="1"/>
    <col min="6113" max="6113" width="14" style="33" customWidth="1"/>
    <col min="6114" max="6114" width="1.7109375" style="33" customWidth="1"/>
    <col min="6115" max="6359" width="11.42578125" style="33"/>
    <col min="6360" max="6360" width="4.42578125" style="33" customWidth="1"/>
    <col min="6361" max="6361" width="11.42578125" style="33"/>
    <col min="6362" max="6362" width="17.5703125" style="33" customWidth="1"/>
    <col min="6363" max="6363" width="11.5703125" style="33" customWidth="1"/>
    <col min="6364" max="6367" width="11.42578125" style="33"/>
    <col min="6368" max="6368" width="22.5703125" style="33" customWidth="1"/>
    <col min="6369" max="6369" width="14" style="33" customWidth="1"/>
    <col min="6370" max="6370" width="1.7109375" style="33" customWidth="1"/>
    <col min="6371" max="6615" width="11.42578125" style="33"/>
    <col min="6616" max="6616" width="4.42578125" style="33" customWidth="1"/>
    <col min="6617" max="6617" width="11.42578125" style="33"/>
    <col min="6618" max="6618" width="17.5703125" style="33" customWidth="1"/>
    <col min="6619" max="6619" width="11.5703125" style="33" customWidth="1"/>
    <col min="6620" max="6623" width="11.42578125" style="33"/>
    <col min="6624" max="6624" width="22.5703125" style="33" customWidth="1"/>
    <col min="6625" max="6625" width="14" style="33" customWidth="1"/>
    <col min="6626" max="6626" width="1.7109375" style="33" customWidth="1"/>
    <col min="6627" max="6871" width="11.42578125" style="33"/>
    <col min="6872" max="6872" width="4.42578125" style="33" customWidth="1"/>
    <col min="6873" max="6873" width="11.42578125" style="33"/>
    <col min="6874" max="6874" width="17.5703125" style="33" customWidth="1"/>
    <col min="6875" max="6875" width="11.5703125" style="33" customWidth="1"/>
    <col min="6876" max="6879" width="11.42578125" style="33"/>
    <col min="6880" max="6880" width="22.5703125" style="33" customWidth="1"/>
    <col min="6881" max="6881" width="14" style="33" customWidth="1"/>
    <col min="6882" max="6882" width="1.7109375" style="33" customWidth="1"/>
    <col min="6883" max="7127" width="11.42578125" style="33"/>
    <col min="7128" max="7128" width="4.42578125" style="33" customWidth="1"/>
    <col min="7129" max="7129" width="11.42578125" style="33"/>
    <col min="7130" max="7130" width="17.5703125" style="33" customWidth="1"/>
    <col min="7131" max="7131" width="11.5703125" style="33" customWidth="1"/>
    <col min="7132" max="7135" width="11.42578125" style="33"/>
    <col min="7136" max="7136" width="22.5703125" style="33" customWidth="1"/>
    <col min="7137" max="7137" width="14" style="33" customWidth="1"/>
    <col min="7138" max="7138" width="1.7109375" style="33" customWidth="1"/>
    <col min="7139" max="7383" width="11.42578125" style="33"/>
    <col min="7384" max="7384" width="4.42578125" style="33" customWidth="1"/>
    <col min="7385" max="7385" width="11.42578125" style="33"/>
    <col min="7386" max="7386" width="17.5703125" style="33" customWidth="1"/>
    <col min="7387" max="7387" width="11.5703125" style="33" customWidth="1"/>
    <col min="7388" max="7391" width="11.42578125" style="33"/>
    <col min="7392" max="7392" width="22.5703125" style="33" customWidth="1"/>
    <col min="7393" max="7393" width="14" style="33" customWidth="1"/>
    <col min="7394" max="7394" width="1.7109375" style="33" customWidth="1"/>
    <col min="7395" max="7639" width="11.42578125" style="33"/>
    <col min="7640" max="7640" width="4.42578125" style="33" customWidth="1"/>
    <col min="7641" max="7641" width="11.42578125" style="33"/>
    <col min="7642" max="7642" width="17.5703125" style="33" customWidth="1"/>
    <col min="7643" max="7643" width="11.5703125" style="33" customWidth="1"/>
    <col min="7644" max="7647" width="11.42578125" style="33"/>
    <col min="7648" max="7648" width="22.5703125" style="33" customWidth="1"/>
    <col min="7649" max="7649" width="14" style="33" customWidth="1"/>
    <col min="7650" max="7650" width="1.7109375" style="33" customWidth="1"/>
    <col min="7651" max="7895" width="11.42578125" style="33"/>
    <col min="7896" max="7896" width="4.42578125" style="33" customWidth="1"/>
    <col min="7897" max="7897" width="11.42578125" style="33"/>
    <col min="7898" max="7898" width="17.5703125" style="33" customWidth="1"/>
    <col min="7899" max="7899" width="11.5703125" style="33" customWidth="1"/>
    <col min="7900" max="7903" width="11.42578125" style="33"/>
    <col min="7904" max="7904" width="22.5703125" style="33" customWidth="1"/>
    <col min="7905" max="7905" width="14" style="33" customWidth="1"/>
    <col min="7906" max="7906" width="1.7109375" style="33" customWidth="1"/>
    <col min="7907" max="8151" width="11.42578125" style="33"/>
    <col min="8152" max="8152" width="4.42578125" style="33" customWidth="1"/>
    <col min="8153" max="8153" width="11.42578125" style="33"/>
    <col min="8154" max="8154" width="17.5703125" style="33" customWidth="1"/>
    <col min="8155" max="8155" width="11.5703125" style="33" customWidth="1"/>
    <col min="8156" max="8159" width="11.42578125" style="33"/>
    <col min="8160" max="8160" width="22.5703125" style="33" customWidth="1"/>
    <col min="8161" max="8161" width="14" style="33" customWidth="1"/>
    <col min="8162" max="8162" width="1.7109375" style="33" customWidth="1"/>
    <col min="8163" max="8407" width="11.42578125" style="33"/>
    <col min="8408" max="8408" width="4.42578125" style="33" customWidth="1"/>
    <col min="8409" max="8409" width="11.42578125" style="33"/>
    <col min="8410" max="8410" width="17.5703125" style="33" customWidth="1"/>
    <col min="8411" max="8411" width="11.5703125" style="33" customWidth="1"/>
    <col min="8412" max="8415" width="11.42578125" style="33"/>
    <col min="8416" max="8416" width="22.5703125" style="33" customWidth="1"/>
    <col min="8417" max="8417" width="14" style="33" customWidth="1"/>
    <col min="8418" max="8418" width="1.7109375" style="33" customWidth="1"/>
    <col min="8419" max="8663" width="11.42578125" style="33"/>
    <col min="8664" max="8664" width="4.42578125" style="33" customWidth="1"/>
    <col min="8665" max="8665" width="11.42578125" style="33"/>
    <col min="8666" max="8666" width="17.5703125" style="33" customWidth="1"/>
    <col min="8667" max="8667" width="11.5703125" style="33" customWidth="1"/>
    <col min="8668" max="8671" width="11.42578125" style="33"/>
    <col min="8672" max="8672" width="22.5703125" style="33" customWidth="1"/>
    <col min="8673" max="8673" width="14" style="33" customWidth="1"/>
    <col min="8674" max="8674" width="1.7109375" style="33" customWidth="1"/>
    <col min="8675" max="8919" width="11.42578125" style="33"/>
    <col min="8920" max="8920" width="4.42578125" style="33" customWidth="1"/>
    <col min="8921" max="8921" width="11.42578125" style="33"/>
    <col min="8922" max="8922" width="17.5703125" style="33" customWidth="1"/>
    <col min="8923" max="8923" width="11.5703125" style="33" customWidth="1"/>
    <col min="8924" max="8927" width="11.42578125" style="33"/>
    <col min="8928" max="8928" width="22.5703125" style="33" customWidth="1"/>
    <col min="8929" max="8929" width="14" style="33" customWidth="1"/>
    <col min="8930" max="8930" width="1.7109375" style="33" customWidth="1"/>
    <col min="8931" max="9175" width="11.42578125" style="33"/>
    <col min="9176" max="9176" width="4.42578125" style="33" customWidth="1"/>
    <col min="9177" max="9177" width="11.42578125" style="33"/>
    <col min="9178" max="9178" width="17.5703125" style="33" customWidth="1"/>
    <col min="9179" max="9179" width="11.5703125" style="33" customWidth="1"/>
    <col min="9180" max="9183" width="11.42578125" style="33"/>
    <col min="9184" max="9184" width="22.5703125" style="33" customWidth="1"/>
    <col min="9185" max="9185" width="14" style="33" customWidth="1"/>
    <col min="9186" max="9186" width="1.7109375" style="33" customWidth="1"/>
    <col min="9187" max="9431" width="11.42578125" style="33"/>
    <col min="9432" max="9432" width="4.42578125" style="33" customWidth="1"/>
    <col min="9433" max="9433" width="11.42578125" style="33"/>
    <col min="9434" max="9434" width="17.5703125" style="33" customWidth="1"/>
    <col min="9435" max="9435" width="11.5703125" style="33" customWidth="1"/>
    <col min="9436" max="9439" width="11.42578125" style="33"/>
    <col min="9440" max="9440" width="22.5703125" style="33" customWidth="1"/>
    <col min="9441" max="9441" width="14" style="33" customWidth="1"/>
    <col min="9442" max="9442" width="1.7109375" style="33" customWidth="1"/>
    <col min="9443" max="9687" width="11.42578125" style="33"/>
    <col min="9688" max="9688" width="4.42578125" style="33" customWidth="1"/>
    <col min="9689" max="9689" width="11.42578125" style="33"/>
    <col min="9690" max="9690" width="17.5703125" style="33" customWidth="1"/>
    <col min="9691" max="9691" width="11.5703125" style="33" customWidth="1"/>
    <col min="9692" max="9695" width="11.42578125" style="33"/>
    <col min="9696" max="9696" width="22.5703125" style="33" customWidth="1"/>
    <col min="9697" max="9697" width="14" style="33" customWidth="1"/>
    <col min="9698" max="9698" width="1.7109375" style="33" customWidth="1"/>
    <col min="9699" max="9943" width="11.42578125" style="33"/>
    <col min="9944" max="9944" width="4.42578125" style="33" customWidth="1"/>
    <col min="9945" max="9945" width="11.42578125" style="33"/>
    <col min="9946" max="9946" width="17.5703125" style="33" customWidth="1"/>
    <col min="9947" max="9947" width="11.5703125" style="33" customWidth="1"/>
    <col min="9948" max="9951" width="11.42578125" style="33"/>
    <col min="9952" max="9952" width="22.5703125" style="33" customWidth="1"/>
    <col min="9953" max="9953" width="14" style="33" customWidth="1"/>
    <col min="9954" max="9954" width="1.7109375" style="33" customWidth="1"/>
    <col min="9955" max="10199" width="11.42578125" style="33"/>
    <col min="10200" max="10200" width="4.42578125" style="33" customWidth="1"/>
    <col min="10201" max="10201" width="11.42578125" style="33"/>
    <col min="10202" max="10202" width="17.5703125" style="33" customWidth="1"/>
    <col min="10203" max="10203" width="11.5703125" style="33" customWidth="1"/>
    <col min="10204" max="10207" width="11.42578125" style="33"/>
    <col min="10208" max="10208" width="22.5703125" style="33" customWidth="1"/>
    <col min="10209" max="10209" width="14" style="33" customWidth="1"/>
    <col min="10210" max="10210" width="1.7109375" style="33" customWidth="1"/>
    <col min="10211" max="10455" width="11.42578125" style="33"/>
    <col min="10456" max="10456" width="4.42578125" style="33" customWidth="1"/>
    <col min="10457" max="10457" width="11.42578125" style="33"/>
    <col min="10458" max="10458" width="17.5703125" style="33" customWidth="1"/>
    <col min="10459" max="10459" width="11.5703125" style="33" customWidth="1"/>
    <col min="10460" max="10463" width="11.42578125" style="33"/>
    <col min="10464" max="10464" width="22.5703125" style="33" customWidth="1"/>
    <col min="10465" max="10465" width="14" style="33" customWidth="1"/>
    <col min="10466" max="10466" width="1.7109375" style="33" customWidth="1"/>
    <col min="10467" max="10711" width="11.42578125" style="33"/>
    <col min="10712" max="10712" width="4.42578125" style="33" customWidth="1"/>
    <col min="10713" max="10713" width="11.42578125" style="33"/>
    <col min="10714" max="10714" width="17.5703125" style="33" customWidth="1"/>
    <col min="10715" max="10715" width="11.5703125" style="33" customWidth="1"/>
    <col min="10716" max="10719" width="11.42578125" style="33"/>
    <col min="10720" max="10720" width="22.5703125" style="33" customWidth="1"/>
    <col min="10721" max="10721" width="14" style="33" customWidth="1"/>
    <col min="10722" max="10722" width="1.7109375" style="33" customWidth="1"/>
    <col min="10723" max="10967" width="11.42578125" style="33"/>
    <col min="10968" max="10968" width="4.42578125" style="33" customWidth="1"/>
    <col min="10969" max="10969" width="11.42578125" style="33"/>
    <col min="10970" max="10970" width="17.5703125" style="33" customWidth="1"/>
    <col min="10971" max="10971" width="11.5703125" style="33" customWidth="1"/>
    <col min="10972" max="10975" width="11.42578125" style="33"/>
    <col min="10976" max="10976" width="22.5703125" style="33" customWidth="1"/>
    <col min="10977" max="10977" width="14" style="33" customWidth="1"/>
    <col min="10978" max="10978" width="1.7109375" style="33" customWidth="1"/>
    <col min="10979" max="11223" width="11.42578125" style="33"/>
    <col min="11224" max="11224" width="4.42578125" style="33" customWidth="1"/>
    <col min="11225" max="11225" width="11.42578125" style="33"/>
    <col min="11226" max="11226" width="17.5703125" style="33" customWidth="1"/>
    <col min="11227" max="11227" width="11.5703125" style="33" customWidth="1"/>
    <col min="11228" max="11231" width="11.42578125" style="33"/>
    <col min="11232" max="11232" width="22.5703125" style="33" customWidth="1"/>
    <col min="11233" max="11233" width="14" style="33" customWidth="1"/>
    <col min="11234" max="11234" width="1.7109375" style="33" customWidth="1"/>
    <col min="11235" max="11479" width="11.42578125" style="33"/>
    <col min="11480" max="11480" width="4.42578125" style="33" customWidth="1"/>
    <col min="11481" max="11481" width="11.42578125" style="33"/>
    <col min="11482" max="11482" width="17.5703125" style="33" customWidth="1"/>
    <col min="11483" max="11483" width="11.5703125" style="33" customWidth="1"/>
    <col min="11484" max="11487" width="11.42578125" style="33"/>
    <col min="11488" max="11488" width="22.5703125" style="33" customWidth="1"/>
    <col min="11489" max="11489" width="14" style="33" customWidth="1"/>
    <col min="11490" max="11490" width="1.7109375" style="33" customWidth="1"/>
    <col min="11491" max="11735" width="11.42578125" style="33"/>
    <col min="11736" max="11736" width="4.42578125" style="33" customWidth="1"/>
    <col min="11737" max="11737" width="11.42578125" style="33"/>
    <col min="11738" max="11738" width="17.5703125" style="33" customWidth="1"/>
    <col min="11739" max="11739" width="11.5703125" style="33" customWidth="1"/>
    <col min="11740" max="11743" width="11.42578125" style="33"/>
    <col min="11744" max="11744" width="22.5703125" style="33" customWidth="1"/>
    <col min="11745" max="11745" width="14" style="33" customWidth="1"/>
    <col min="11746" max="11746" width="1.7109375" style="33" customWidth="1"/>
    <col min="11747" max="11991" width="11.42578125" style="33"/>
    <col min="11992" max="11992" width="4.42578125" style="33" customWidth="1"/>
    <col min="11993" max="11993" width="11.42578125" style="33"/>
    <col min="11994" max="11994" width="17.5703125" style="33" customWidth="1"/>
    <col min="11995" max="11995" width="11.5703125" style="33" customWidth="1"/>
    <col min="11996" max="11999" width="11.42578125" style="33"/>
    <col min="12000" max="12000" width="22.5703125" style="33" customWidth="1"/>
    <col min="12001" max="12001" width="14" style="33" customWidth="1"/>
    <col min="12002" max="12002" width="1.7109375" style="33" customWidth="1"/>
    <col min="12003" max="12247" width="11.42578125" style="33"/>
    <col min="12248" max="12248" width="4.42578125" style="33" customWidth="1"/>
    <col min="12249" max="12249" width="11.42578125" style="33"/>
    <col min="12250" max="12250" width="17.5703125" style="33" customWidth="1"/>
    <col min="12251" max="12251" width="11.5703125" style="33" customWidth="1"/>
    <col min="12252" max="12255" width="11.42578125" style="33"/>
    <col min="12256" max="12256" width="22.5703125" style="33" customWidth="1"/>
    <col min="12257" max="12257" width="14" style="33" customWidth="1"/>
    <col min="12258" max="12258" width="1.7109375" style="33" customWidth="1"/>
    <col min="12259" max="12503" width="11.42578125" style="33"/>
    <col min="12504" max="12504" width="4.42578125" style="33" customWidth="1"/>
    <col min="12505" max="12505" width="11.42578125" style="33"/>
    <col min="12506" max="12506" width="17.5703125" style="33" customWidth="1"/>
    <col min="12507" max="12507" width="11.5703125" style="33" customWidth="1"/>
    <col min="12508" max="12511" width="11.42578125" style="33"/>
    <col min="12512" max="12512" width="22.5703125" style="33" customWidth="1"/>
    <col min="12513" max="12513" width="14" style="33" customWidth="1"/>
    <col min="12514" max="12514" width="1.7109375" style="33" customWidth="1"/>
    <col min="12515" max="12759" width="11.42578125" style="33"/>
    <col min="12760" max="12760" width="4.42578125" style="33" customWidth="1"/>
    <col min="12761" max="12761" width="11.42578125" style="33"/>
    <col min="12762" max="12762" width="17.5703125" style="33" customWidth="1"/>
    <col min="12763" max="12763" width="11.5703125" style="33" customWidth="1"/>
    <col min="12764" max="12767" width="11.42578125" style="33"/>
    <col min="12768" max="12768" width="22.5703125" style="33" customWidth="1"/>
    <col min="12769" max="12769" width="14" style="33" customWidth="1"/>
    <col min="12770" max="12770" width="1.7109375" style="33" customWidth="1"/>
    <col min="12771" max="13015" width="11.42578125" style="33"/>
    <col min="13016" max="13016" width="4.42578125" style="33" customWidth="1"/>
    <col min="13017" max="13017" width="11.42578125" style="33"/>
    <col min="13018" max="13018" width="17.5703125" style="33" customWidth="1"/>
    <col min="13019" max="13019" width="11.5703125" style="33" customWidth="1"/>
    <col min="13020" max="13023" width="11.42578125" style="33"/>
    <col min="13024" max="13024" width="22.5703125" style="33" customWidth="1"/>
    <col min="13025" max="13025" width="14" style="33" customWidth="1"/>
    <col min="13026" max="13026" width="1.7109375" style="33" customWidth="1"/>
    <col min="13027" max="13271" width="11.42578125" style="33"/>
    <col min="13272" max="13272" width="4.42578125" style="33" customWidth="1"/>
    <col min="13273" max="13273" width="11.42578125" style="33"/>
    <col min="13274" max="13274" width="17.5703125" style="33" customWidth="1"/>
    <col min="13275" max="13275" width="11.5703125" style="33" customWidth="1"/>
    <col min="13276" max="13279" width="11.42578125" style="33"/>
    <col min="13280" max="13280" width="22.5703125" style="33" customWidth="1"/>
    <col min="13281" max="13281" width="14" style="33" customWidth="1"/>
    <col min="13282" max="13282" width="1.7109375" style="33" customWidth="1"/>
    <col min="13283" max="13527" width="11.42578125" style="33"/>
    <col min="13528" max="13528" width="4.42578125" style="33" customWidth="1"/>
    <col min="13529" max="13529" width="11.42578125" style="33"/>
    <col min="13530" max="13530" width="17.5703125" style="33" customWidth="1"/>
    <col min="13531" max="13531" width="11.5703125" style="33" customWidth="1"/>
    <col min="13532" max="13535" width="11.42578125" style="33"/>
    <col min="13536" max="13536" width="22.5703125" style="33" customWidth="1"/>
    <col min="13537" max="13537" width="14" style="33" customWidth="1"/>
    <col min="13538" max="13538" width="1.7109375" style="33" customWidth="1"/>
    <col min="13539" max="13783" width="11.42578125" style="33"/>
    <col min="13784" max="13784" width="4.42578125" style="33" customWidth="1"/>
    <col min="13785" max="13785" width="11.42578125" style="33"/>
    <col min="13786" max="13786" width="17.5703125" style="33" customWidth="1"/>
    <col min="13787" max="13787" width="11.5703125" style="33" customWidth="1"/>
    <col min="13788" max="13791" width="11.42578125" style="33"/>
    <col min="13792" max="13792" width="22.5703125" style="33" customWidth="1"/>
    <col min="13793" max="13793" width="14" style="33" customWidth="1"/>
    <col min="13794" max="13794" width="1.7109375" style="33" customWidth="1"/>
    <col min="13795" max="14039" width="11.42578125" style="33"/>
    <col min="14040" max="14040" width="4.42578125" style="33" customWidth="1"/>
    <col min="14041" max="14041" width="11.42578125" style="33"/>
    <col min="14042" max="14042" width="17.5703125" style="33" customWidth="1"/>
    <col min="14043" max="14043" width="11.5703125" style="33" customWidth="1"/>
    <col min="14044" max="14047" width="11.42578125" style="33"/>
    <col min="14048" max="14048" width="22.5703125" style="33" customWidth="1"/>
    <col min="14049" max="14049" width="14" style="33" customWidth="1"/>
    <col min="14050" max="14050" width="1.7109375" style="33" customWidth="1"/>
    <col min="14051" max="14295" width="11.42578125" style="33"/>
    <col min="14296" max="14296" width="4.42578125" style="33" customWidth="1"/>
    <col min="14297" max="14297" width="11.42578125" style="33"/>
    <col min="14298" max="14298" width="17.5703125" style="33" customWidth="1"/>
    <col min="14299" max="14299" width="11.5703125" style="33" customWidth="1"/>
    <col min="14300" max="14303" width="11.42578125" style="33"/>
    <col min="14304" max="14304" width="22.5703125" style="33" customWidth="1"/>
    <col min="14305" max="14305" width="14" style="33" customWidth="1"/>
    <col min="14306" max="14306" width="1.7109375" style="33" customWidth="1"/>
    <col min="14307" max="14551" width="11.42578125" style="33"/>
    <col min="14552" max="14552" width="4.42578125" style="33" customWidth="1"/>
    <col min="14553" max="14553" width="11.42578125" style="33"/>
    <col min="14554" max="14554" width="17.5703125" style="33" customWidth="1"/>
    <col min="14555" max="14555" width="11.5703125" style="33" customWidth="1"/>
    <col min="14556" max="14559" width="11.42578125" style="33"/>
    <col min="14560" max="14560" width="22.5703125" style="33" customWidth="1"/>
    <col min="14561" max="14561" width="14" style="33" customWidth="1"/>
    <col min="14562" max="14562" width="1.7109375" style="33" customWidth="1"/>
    <col min="14563" max="14807" width="11.42578125" style="33"/>
    <col min="14808" max="14808" width="4.42578125" style="33" customWidth="1"/>
    <col min="14809" max="14809" width="11.42578125" style="33"/>
    <col min="14810" max="14810" width="17.5703125" style="33" customWidth="1"/>
    <col min="14811" max="14811" width="11.5703125" style="33" customWidth="1"/>
    <col min="14812" max="14815" width="11.42578125" style="33"/>
    <col min="14816" max="14816" width="22.5703125" style="33" customWidth="1"/>
    <col min="14817" max="14817" width="14" style="33" customWidth="1"/>
    <col min="14818" max="14818" width="1.7109375" style="33" customWidth="1"/>
    <col min="14819" max="15063" width="11.42578125" style="33"/>
    <col min="15064" max="15064" width="4.42578125" style="33" customWidth="1"/>
    <col min="15065" max="15065" width="11.42578125" style="33"/>
    <col min="15066" max="15066" width="17.5703125" style="33" customWidth="1"/>
    <col min="15067" max="15067" width="11.5703125" style="33" customWidth="1"/>
    <col min="15068" max="15071" width="11.42578125" style="33"/>
    <col min="15072" max="15072" width="22.5703125" style="33" customWidth="1"/>
    <col min="15073" max="15073" width="14" style="33" customWidth="1"/>
    <col min="15074" max="15074" width="1.7109375" style="33" customWidth="1"/>
    <col min="15075" max="15319" width="11.42578125" style="33"/>
    <col min="15320" max="15320" width="4.42578125" style="33" customWidth="1"/>
    <col min="15321" max="15321" width="11.42578125" style="33"/>
    <col min="15322" max="15322" width="17.5703125" style="33" customWidth="1"/>
    <col min="15323" max="15323" width="11.5703125" style="33" customWidth="1"/>
    <col min="15324" max="15327" width="11.42578125" style="33"/>
    <col min="15328" max="15328" width="22.5703125" style="33" customWidth="1"/>
    <col min="15329" max="15329" width="14" style="33" customWidth="1"/>
    <col min="15330" max="15330" width="1.7109375" style="33" customWidth="1"/>
    <col min="15331" max="15575" width="11.42578125" style="33"/>
    <col min="15576" max="15576" width="4.42578125" style="33" customWidth="1"/>
    <col min="15577" max="15577" width="11.42578125" style="33"/>
    <col min="15578" max="15578" width="17.5703125" style="33" customWidth="1"/>
    <col min="15579" max="15579" width="11.5703125" style="33" customWidth="1"/>
    <col min="15580" max="15583" width="11.42578125" style="33"/>
    <col min="15584" max="15584" width="22.5703125" style="33" customWidth="1"/>
    <col min="15585" max="15585" width="14" style="33" customWidth="1"/>
    <col min="15586" max="15586" width="1.7109375" style="33" customWidth="1"/>
    <col min="15587" max="15831" width="11.42578125" style="33"/>
    <col min="15832" max="15832" width="4.42578125" style="33" customWidth="1"/>
    <col min="15833" max="15833" width="11.42578125" style="33"/>
    <col min="15834" max="15834" width="17.5703125" style="33" customWidth="1"/>
    <col min="15835" max="15835" width="11.5703125" style="33" customWidth="1"/>
    <col min="15836" max="15839" width="11.42578125" style="33"/>
    <col min="15840" max="15840" width="22.5703125" style="33" customWidth="1"/>
    <col min="15841" max="15841" width="14" style="33" customWidth="1"/>
    <col min="15842" max="15842" width="1.7109375" style="33" customWidth="1"/>
    <col min="15843" max="16087" width="11.42578125" style="33"/>
    <col min="16088" max="16088" width="4.42578125" style="33" customWidth="1"/>
    <col min="16089" max="16089" width="11.42578125" style="33"/>
    <col min="16090" max="16090" width="17.5703125" style="33" customWidth="1"/>
    <col min="16091" max="16091" width="11.5703125" style="33" customWidth="1"/>
    <col min="16092" max="16095" width="11.42578125" style="33"/>
    <col min="16096" max="16096" width="22.5703125" style="33" customWidth="1"/>
    <col min="16097" max="16097" width="14" style="33" customWidth="1"/>
    <col min="16098" max="16098" width="1.7109375" style="33" customWidth="1"/>
    <col min="16099" max="16384" width="11.42578125" style="33"/>
  </cols>
  <sheetData>
    <row r="1" spans="2:10" ht="18" customHeight="1" thickBot="1" x14ac:dyDescent="0.25"/>
    <row r="2" spans="2:10" ht="19.5" customHeight="1" x14ac:dyDescent="0.2">
      <c r="B2" s="34"/>
      <c r="C2" s="35"/>
      <c r="D2" s="36" t="s">
        <v>564</v>
      </c>
      <c r="E2" s="37"/>
      <c r="F2" s="37"/>
      <c r="G2" s="37"/>
      <c r="H2" s="37"/>
      <c r="I2" s="38"/>
      <c r="J2" s="39" t="s">
        <v>565</v>
      </c>
    </row>
    <row r="3" spans="2:10" ht="13.5" thickBot="1" x14ac:dyDescent="0.25">
      <c r="B3" s="40"/>
      <c r="C3" s="41"/>
      <c r="D3" s="42"/>
      <c r="E3" s="43"/>
      <c r="F3" s="43"/>
      <c r="G3" s="43"/>
      <c r="H3" s="43"/>
      <c r="I3" s="44"/>
      <c r="J3" s="45"/>
    </row>
    <row r="4" spans="2:10" x14ac:dyDescent="0.2">
      <c r="B4" s="40"/>
      <c r="C4" s="41"/>
      <c r="D4" s="36" t="s">
        <v>566</v>
      </c>
      <c r="E4" s="37"/>
      <c r="F4" s="37"/>
      <c r="G4" s="37"/>
      <c r="H4" s="37"/>
      <c r="I4" s="38"/>
      <c r="J4" s="39" t="s">
        <v>567</v>
      </c>
    </row>
    <row r="5" spans="2:10" x14ac:dyDescent="0.2">
      <c r="B5" s="40"/>
      <c r="C5" s="41"/>
      <c r="D5" s="46"/>
      <c r="E5" s="47"/>
      <c r="F5" s="47"/>
      <c r="G5" s="47"/>
      <c r="H5" s="47"/>
      <c r="I5" s="48"/>
      <c r="J5" s="49"/>
    </row>
    <row r="6" spans="2:10" ht="13.5" thickBot="1" x14ac:dyDescent="0.25">
      <c r="B6" s="50"/>
      <c r="C6" s="51"/>
      <c r="D6" s="42"/>
      <c r="E6" s="43"/>
      <c r="F6" s="43"/>
      <c r="G6" s="43"/>
      <c r="H6" s="43"/>
      <c r="I6" s="44"/>
      <c r="J6" s="45"/>
    </row>
    <row r="7" spans="2:10" x14ac:dyDescent="0.2">
      <c r="B7" s="52"/>
      <c r="J7" s="53"/>
    </row>
    <row r="8" spans="2:10" x14ac:dyDescent="0.2">
      <c r="B8" s="52"/>
      <c r="J8" s="53"/>
    </row>
    <row r="9" spans="2:10" x14ac:dyDescent="0.2">
      <c r="B9" s="52"/>
      <c r="J9" s="53"/>
    </row>
    <row r="10" spans="2:10" x14ac:dyDescent="0.2">
      <c r="B10" s="52"/>
      <c r="C10" s="33" t="s">
        <v>588</v>
      </c>
      <c r="E10" s="54"/>
      <c r="J10" s="53"/>
    </row>
    <row r="11" spans="2:10" x14ac:dyDescent="0.2">
      <c r="B11" s="52"/>
      <c r="J11" s="53"/>
    </row>
    <row r="12" spans="2:10" x14ac:dyDescent="0.2">
      <c r="B12" s="52"/>
      <c r="C12" s="33" t="s">
        <v>587</v>
      </c>
      <c r="J12" s="53"/>
    </row>
    <row r="13" spans="2:10" x14ac:dyDescent="0.2">
      <c r="B13" s="52"/>
      <c r="C13" s="33" t="s">
        <v>568</v>
      </c>
      <c r="J13" s="53"/>
    </row>
    <row r="14" spans="2:10" x14ac:dyDescent="0.2">
      <c r="B14" s="52"/>
      <c r="J14" s="53"/>
    </row>
    <row r="15" spans="2:10" x14ac:dyDescent="0.2">
      <c r="B15" s="52"/>
      <c r="C15" s="33" t="s">
        <v>589</v>
      </c>
      <c r="J15" s="53"/>
    </row>
    <row r="16" spans="2:10" x14ac:dyDescent="0.2">
      <c r="B16" s="52"/>
      <c r="C16" s="55"/>
      <c r="J16" s="53"/>
    </row>
    <row r="17" spans="2:12" x14ac:dyDescent="0.2">
      <c r="B17" s="52"/>
      <c r="C17" s="33" t="s">
        <v>590</v>
      </c>
      <c r="D17" s="54"/>
      <c r="H17" s="56" t="s">
        <v>569</v>
      </c>
      <c r="I17" s="56" t="s">
        <v>570</v>
      </c>
      <c r="J17" s="53"/>
    </row>
    <row r="18" spans="2:12" x14ac:dyDescent="0.2">
      <c r="B18" s="52"/>
      <c r="C18" s="57" t="s">
        <v>571</v>
      </c>
      <c r="D18" s="57"/>
      <c r="E18" s="57"/>
      <c r="F18" s="57"/>
      <c r="H18" s="56">
        <v>57</v>
      </c>
      <c r="I18" s="58">
        <v>10504405</v>
      </c>
      <c r="J18" s="53"/>
    </row>
    <row r="19" spans="2:12" x14ac:dyDescent="0.2">
      <c r="B19" s="52"/>
      <c r="C19" s="33" t="s">
        <v>572</v>
      </c>
      <c r="H19" s="59">
        <v>34</v>
      </c>
      <c r="I19" s="60">
        <v>6962127</v>
      </c>
      <c r="J19" s="53"/>
      <c r="L19" s="33" t="s">
        <v>573</v>
      </c>
    </row>
    <row r="20" spans="2:12" x14ac:dyDescent="0.2">
      <c r="B20" s="52"/>
      <c r="C20" s="33" t="s">
        <v>574</v>
      </c>
      <c r="H20" s="59">
        <v>15</v>
      </c>
      <c r="I20" s="60">
        <v>3194690</v>
      </c>
      <c r="J20" s="53"/>
    </row>
    <row r="21" spans="2:12" x14ac:dyDescent="0.2">
      <c r="B21" s="52"/>
      <c r="C21" s="33" t="s">
        <v>575</v>
      </c>
      <c r="H21" s="59" t="s">
        <v>591</v>
      </c>
      <c r="I21" s="60">
        <v>103188</v>
      </c>
      <c r="J21" s="53"/>
    </row>
    <row r="22" spans="2:12" x14ac:dyDescent="0.2">
      <c r="B22" s="52"/>
      <c r="C22" s="33" t="s">
        <v>546</v>
      </c>
      <c r="H22" s="59">
        <v>3</v>
      </c>
      <c r="I22" s="60">
        <v>79400</v>
      </c>
      <c r="J22" s="53"/>
    </row>
    <row r="23" spans="2:12" ht="13.5" thickBot="1" x14ac:dyDescent="0.25">
      <c r="B23" s="52"/>
      <c r="C23" s="33" t="s">
        <v>576</v>
      </c>
      <c r="H23" s="61">
        <v>1</v>
      </c>
      <c r="I23" s="62">
        <v>54900</v>
      </c>
      <c r="J23" s="53"/>
    </row>
    <row r="24" spans="2:12" x14ac:dyDescent="0.2">
      <c r="B24" s="52"/>
      <c r="C24" s="57" t="s">
        <v>577</v>
      </c>
      <c r="D24" s="57"/>
      <c r="E24" s="57"/>
      <c r="F24" s="57"/>
      <c r="H24" s="56">
        <f>SUM(H19:H23)</f>
        <v>53</v>
      </c>
      <c r="I24" s="63">
        <f>(I19+I20+I21+I22+I23)</f>
        <v>10394305</v>
      </c>
      <c r="J24" s="53"/>
    </row>
    <row r="25" spans="2:12" x14ac:dyDescent="0.2">
      <c r="B25" s="52"/>
      <c r="C25" s="33" t="s">
        <v>578</v>
      </c>
      <c r="H25" s="59">
        <v>1</v>
      </c>
      <c r="I25" s="60">
        <v>110100</v>
      </c>
      <c r="J25" s="53"/>
    </row>
    <row r="26" spans="2:12" ht="13.5" thickBot="1" x14ac:dyDescent="0.25">
      <c r="B26" s="52"/>
      <c r="C26" s="33" t="s">
        <v>579</v>
      </c>
      <c r="H26" s="61">
        <v>0</v>
      </c>
      <c r="I26" s="62">
        <v>0</v>
      </c>
      <c r="J26" s="53"/>
    </row>
    <row r="27" spans="2:12" ht="12.75" customHeight="1" x14ac:dyDescent="0.2">
      <c r="B27" s="52"/>
      <c r="C27" s="57" t="s">
        <v>580</v>
      </c>
      <c r="D27" s="57"/>
      <c r="E27" s="57"/>
      <c r="F27" s="57"/>
      <c r="H27" s="59">
        <f>H25+H26</f>
        <v>1</v>
      </c>
      <c r="I27" s="63">
        <f>(I26+I25)</f>
        <v>110100</v>
      </c>
      <c r="J27" s="53"/>
    </row>
    <row r="28" spans="2:12" x14ac:dyDescent="0.2">
      <c r="B28" s="52"/>
      <c r="C28" s="33" t="s">
        <v>581</v>
      </c>
      <c r="D28" s="57"/>
      <c r="E28" s="57"/>
      <c r="F28" s="57"/>
      <c r="H28" s="64"/>
      <c r="I28" s="65"/>
      <c r="J28" s="53"/>
    </row>
    <row r="29" spans="2:12" x14ac:dyDescent="0.2">
      <c r="B29" s="52"/>
      <c r="C29" s="57" t="s">
        <v>582</v>
      </c>
      <c r="D29" s="57"/>
      <c r="E29" s="57"/>
      <c r="F29" s="57"/>
      <c r="H29" s="56">
        <f>H28</f>
        <v>0</v>
      </c>
      <c r="I29" s="63">
        <f>I28</f>
        <v>0</v>
      </c>
      <c r="J29" s="53"/>
    </row>
    <row r="30" spans="2:12" x14ac:dyDescent="0.2">
      <c r="B30" s="52"/>
      <c r="C30" s="57"/>
      <c r="D30" s="57"/>
      <c r="E30" s="57"/>
      <c r="F30" s="57"/>
      <c r="H30" s="56"/>
      <c r="I30" s="63"/>
      <c r="J30" s="53"/>
    </row>
    <row r="31" spans="2:12" ht="13.5" thickBot="1" x14ac:dyDescent="0.25">
      <c r="B31" s="52"/>
      <c r="C31" s="57" t="s">
        <v>583</v>
      </c>
      <c r="D31" s="57"/>
      <c r="H31" s="66">
        <f>(H24+H27+H29)</f>
        <v>54</v>
      </c>
      <c r="I31" s="67">
        <f>(I24+I27+I29)</f>
        <v>10504405</v>
      </c>
      <c r="J31" s="53"/>
    </row>
    <row r="32" spans="2:12" ht="13.5" thickTop="1" x14ac:dyDescent="0.2">
      <c r="B32" s="52"/>
      <c r="C32" s="57"/>
      <c r="D32" s="57"/>
      <c r="H32" s="68"/>
      <c r="I32" s="60"/>
      <c r="J32" s="53"/>
    </row>
    <row r="33" spans="2:10" x14ac:dyDescent="0.2">
      <c r="B33" s="52"/>
      <c r="G33" s="68"/>
      <c r="H33" s="68"/>
      <c r="I33" s="68"/>
      <c r="J33" s="53"/>
    </row>
    <row r="34" spans="2:10" x14ac:dyDescent="0.2">
      <c r="B34" s="52"/>
      <c r="G34" s="68"/>
      <c r="H34" s="68"/>
      <c r="I34" s="68"/>
      <c r="J34" s="53"/>
    </row>
    <row r="35" spans="2:10" x14ac:dyDescent="0.2">
      <c r="B35" s="52"/>
      <c r="G35" s="68"/>
      <c r="H35" s="68"/>
      <c r="I35" s="68"/>
      <c r="J35" s="53"/>
    </row>
    <row r="36" spans="2:10" ht="13.5" thickBot="1" x14ac:dyDescent="0.25">
      <c r="B36" s="52"/>
      <c r="C36" s="69"/>
      <c r="D36" s="69"/>
      <c r="G36" s="69" t="s">
        <v>584</v>
      </c>
      <c r="H36" s="69"/>
      <c r="I36" s="68"/>
      <c r="J36" s="53"/>
    </row>
    <row r="37" spans="2:10" x14ac:dyDescent="0.2">
      <c r="B37" s="52"/>
      <c r="C37" s="68" t="s">
        <v>585</v>
      </c>
      <c r="D37" s="68"/>
      <c r="G37" s="68" t="s">
        <v>586</v>
      </c>
      <c r="H37" s="68"/>
      <c r="I37" s="68"/>
      <c r="J37" s="53"/>
    </row>
    <row r="38" spans="2:10" ht="18.75" customHeight="1" x14ac:dyDescent="0.2">
      <c r="B38" s="52"/>
      <c r="G38" s="68"/>
      <c r="H38" s="68"/>
      <c r="I38" s="68"/>
      <c r="J38" s="53"/>
    </row>
    <row r="39" spans="2:10" ht="13.5" thickBot="1" x14ac:dyDescent="0.25">
      <c r="B39" s="70"/>
      <c r="C39" s="71"/>
      <c r="D39" s="71"/>
      <c r="E39" s="71"/>
      <c r="F39" s="71"/>
      <c r="G39" s="69"/>
      <c r="H39" s="69"/>
      <c r="I39" s="69"/>
      <c r="J39" s="72"/>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Hoja1</vt:lpstr>
      <vt:lpstr>INFO IPS</vt:lpstr>
      <vt:lpstr>TD</vt:lpstr>
      <vt:lpstr>ESTADO DE CADA FACTURA</vt:lpstr>
      <vt:lpstr>FOR-CSA-018</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Diego Fernando Fernandez Valencia</cp:lastModifiedBy>
  <dcterms:created xsi:type="dcterms:W3CDTF">2022-08-22T14:06:39Z</dcterms:created>
  <dcterms:modified xsi:type="dcterms:W3CDTF">2022-09-06T22:52:32Z</dcterms:modified>
</cp:coreProperties>
</file>