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MPRESA SOCIAL DEL ESTADO TIERRADENTRO ESE\"/>
    </mc:Choice>
  </mc:AlternateContent>
  <bookViews>
    <workbookView xWindow="0" yWindow="0" windowWidth="20490" windowHeight="760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FACTURA'!$A$2:$AP$21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J1" i="2" l="1"/>
  <c r="K1" i="2"/>
  <c r="G24" i="1" l="1"/>
</calcChain>
</file>

<file path=xl/sharedStrings.xml><?xml version="1.0" encoding="utf-8"?>
<sst xmlns="http://schemas.openxmlformats.org/spreadsheetml/2006/main" count="257" uniqueCount="141">
  <si>
    <t>EMPRESA SOCIAL DEL ESTADO TIERRADENTRO ESE</t>
  </si>
  <si>
    <t>NIT. 900.145.585</t>
  </si>
  <si>
    <t>ESTADO DE CARTERA COMFENALCO VALLE CON CORTE A 30 JUNIO 2022</t>
  </si>
  <si>
    <t xml:space="preserve">PREFIJO </t>
  </si>
  <si>
    <t xml:space="preserve">FACTURA </t>
  </si>
  <si>
    <t xml:space="preserve">TOTAL </t>
  </si>
  <si>
    <t>CONTRIBUTIVO</t>
  </si>
  <si>
    <t>SUBSIDIADO</t>
  </si>
  <si>
    <t>IIE45</t>
  </si>
  <si>
    <t>IIE</t>
  </si>
  <si>
    <t>PI11399</t>
  </si>
  <si>
    <t>PI1</t>
  </si>
  <si>
    <t>PI11398</t>
  </si>
  <si>
    <t>PI11421</t>
  </si>
  <si>
    <t>II2-11600</t>
  </si>
  <si>
    <t>II2</t>
  </si>
  <si>
    <t>II2-12114</t>
  </si>
  <si>
    <t>PI1-16930</t>
  </si>
  <si>
    <t>II2-13126</t>
  </si>
  <si>
    <t>II2-13717</t>
  </si>
  <si>
    <t>PI1-33599</t>
  </si>
  <si>
    <t>PI1-33600</t>
  </si>
  <si>
    <t>PI1-33565</t>
  </si>
  <si>
    <t>PI1-33595</t>
  </si>
  <si>
    <t>PI1-33603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</si>
  <si>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</si>
  <si>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</si>
  <si>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</si>
  <si>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</si>
  <si>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</si>
  <si>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</si>
  <si>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</si>
  <si>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</si>
  <si>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</si>
  <si>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</si>
  <si>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</si>
  <si>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</si>
  <si>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30 AGOSTO</t>
  </si>
  <si>
    <t>P. ABIERTAS IMPORTE</t>
  </si>
  <si>
    <t>P. ABIERTAS DOCUMENTO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</si>
  <si>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</si>
  <si>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</si>
  <si>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</si>
  <si>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</si>
  <si>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</si>
  <si>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</si>
  <si>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</si>
  <si>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</si>
  <si>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</si>
  <si>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</si>
  <si>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</si>
  <si>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</si>
  <si>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</si>
  <si>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</si>
  <si>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</si>
  <si>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</si>
  <si>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</si>
  <si>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</si>
  <si>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</si>
  <si>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</si>
  <si>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</si>
  <si>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</si>
  <si>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</si>
  <si>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</si>
  <si>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</si>
  <si>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</si>
  <si>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</si>
  <si>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EMPRESA SOCIAL DEL ESTADO ORIENTE(POPAYAN)</t>
  </si>
  <si>
    <t>2_2541619</t>
  </si>
  <si>
    <t>900145585_2_2541619</t>
  </si>
  <si>
    <t>A)Factura no radicada en ERP</t>
  </si>
  <si>
    <t>no_cruza</t>
  </si>
  <si>
    <t>1_1413953</t>
  </si>
  <si>
    <t>900145585_1_1413953</t>
  </si>
  <si>
    <t>1_1414346</t>
  </si>
  <si>
    <t>900145585_1_1414346</t>
  </si>
  <si>
    <t>2_2568617</t>
  </si>
  <si>
    <t>900145585_2_2568617</t>
  </si>
  <si>
    <t>2_2576932</t>
  </si>
  <si>
    <t>900145585_2_2576932</t>
  </si>
  <si>
    <t>IIE_45</t>
  </si>
  <si>
    <t>900145585_IIE_45</t>
  </si>
  <si>
    <t>PI1_1399</t>
  </si>
  <si>
    <t>900145585_PI1_1399</t>
  </si>
  <si>
    <t>PI1_1398</t>
  </si>
  <si>
    <t>900145585_PI1_1398</t>
  </si>
  <si>
    <t>PI1_1421</t>
  </si>
  <si>
    <t>900145585_PI1_1421</t>
  </si>
  <si>
    <t>II2_11600</t>
  </si>
  <si>
    <t>900145585_II2_11600</t>
  </si>
  <si>
    <t>II2_12114</t>
  </si>
  <si>
    <t>900145585_II2_12114</t>
  </si>
  <si>
    <t>PI1_16930</t>
  </si>
  <si>
    <t>900145585_PI1_16930</t>
  </si>
  <si>
    <t>II2_13126</t>
  </si>
  <si>
    <t>900145585_II2_13126</t>
  </si>
  <si>
    <t>II2_13717</t>
  </si>
  <si>
    <t>900145585_II2_13717</t>
  </si>
  <si>
    <t>PI1_33599</t>
  </si>
  <si>
    <t>900145585_PI1_33599</t>
  </si>
  <si>
    <t>PI1_33600</t>
  </si>
  <si>
    <t>900145585_PI1_33600</t>
  </si>
  <si>
    <t>PI1_33565</t>
  </si>
  <si>
    <t>900145585_PI1_33565</t>
  </si>
  <si>
    <t>PI1_33595</t>
  </si>
  <si>
    <t>900145585_PI1_33595</t>
  </si>
  <si>
    <t>PI1_33603</t>
  </si>
  <si>
    <t>900145585_PI1_33603</t>
  </si>
  <si>
    <t>FOR-CSA-018</t>
  </si>
  <si>
    <t>HOJA 1 DE 1</t>
  </si>
  <si>
    <t>RESUMEN DE CARTERA REVISADA POR LA EPS</t>
  </si>
  <si>
    <t>VERSION 1</t>
  </si>
  <si>
    <t>SANTIAGO DE CALI , AGOSTO 30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</si>
  <si>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</si>
  <si>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</si>
  <si>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</si>
  <si>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</si>
  <si>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</si>
  <si>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</si>
  <si>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</si>
  <si>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</si>
  <si>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</si>
  <si>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</si>
  <si>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</si>
  <si>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</si>
  <si>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</si>
  <si>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</si>
  <si>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</si>
  <si>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</si>
  <si>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</si>
  <si>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</si>
  <si>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</si>
  <si>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</si>
  <si>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EMPRESA SOCIAL DEL ESTADO ORIENTE(POPAYAN)</t>
  </si>
  <si>
    <t>NIT: 900145585</t>
  </si>
  <si>
    <t>A continuacion me permito remitir nuestra respuesta al estado de cartera presentado en la fecha: 29/08/2022</t>
  </si>
  <si>
    <t>FACTURA NO RADICADA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</si>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</sst>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1" fillId="2" borderId="0" xfId="0" applyFont="1" applyFill="1" applyBorder="1" applyAlignment="1"/>
    <xf numFmtId="0" fontId="0" fillId="2" borderId="0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3" fontId="0" fillId="0" borderId="1" xfId="0" applyNumberFormat="1" applyBorder="1"/>
    <xf numFmtId="0" fontId="1" fillId="0" borderId="2" xfId="0" applyFont="1" applyFill="1" applyBorder="1"/>
    <xf numFmtId="3" fontId="1" fillId="0" borderId="2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Border="1"/>
    <xf numFmtId="0" fontId="4" fillId="0" borderId="8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5" fontId="4" fillId="0" borderId="10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4" xfId="2" applyNumberFormat="1" applyFont="1" applyBorder="1" applyAlignment="1">
      <alignment horizontal="center"/>
    </xf>
    <xf numFmtId="165" fontId="5" fillId="0" borderId="14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10" xfId="2" applyNumberFormat="1" applyFont="1" applyBorder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0" xfId="1" applyNumberFormat="1" applyFont="1"/>
    <xf numFmtId="0" fontId="0" fillId="0" borderId="1" xfId="0" pivotButton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47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3.442139699073" createdVersion="5" refreshedVersion="5" minRefreshableVersion="3" recordCount="19">
  <cacheSource type="worksheet">
    <worksheetSource ref="A2:AP21" sheet="ESTADO DE CADA FACTURA"/>
  </cacheSource>
  <cacheFields count="42">
    <cacheField name="NIT IPS" numFmtId="0">
      <sharedItems containsSemiMixedTypes="0" containsString="0" containsNumber="1" containsInteger="1" minValue="900145585" maxValue="900145585"/>
    </cacheField>
    <cacheField name=" ENTIDAD" numFmtId="0">
      <sharedItems/>
    </cacheField>
    <cacheField name="Prefijo Factura" numFmtId="0">
      <sharedItems containsMixedTypes="1" containsNumber="1" containsInteger="1" minValue="1" maxValue="2"/>
    </cacheField>
    <cacheField name="NUMERO FACTURA" numFmtId="0">
      <sharedItems containsSemiMixedTypes="0" containsString="0" containsNumber="1" containsInteger="1" minValue="45" maxValue="2576932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2-11T00:00:00" maxDate="2022-06-03T00:00:00"/>
    </cacheField>
    <cacheField name="VALOR FACT IPS" numFmtId="164">
      <sharedItems containsSemiMixedTypes="0" containsString="0" containsNumber="1" containsInteger="1" minValue="3720" maxValue="2343104"/>
    </cacheField>
    <cacheField name="SALDO FACT IPS" numFmtId="164">
      <sharedItems containsSemiMixedTypes="0" containsString="0" containsNumber="1" containsInteger="1" minValue="3720" maxValue="2343104"/>
    </cacheField>
    <cacheField name="OBSERVACION SASS" numFmtId="0">
      <sharedItems/>
    </cacheField>
    <cacheField name="ESTADO EPS 30 AGOSTO" numFmtId="0">
      <sharedItems count="1">
        <s v="FACTURA NO RADICADA"/>
      </sharedItems>
    </cacheField>
    <cacheField name="P. 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2-11T00:00:00" maxDate="2022-06-03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900145585"/>
    <s v="EMPRESA SOCIAL DEL ESTADO ORIENTE(POPAYAN)"/>
    <n v="2"/>
    <n v="2541619"/>
    <s v="2_2541619"/>
    <s v="900145585_2_2541619"/>
    <m/>
    <m/>
    <d v="2020-02-11T00:00:00"/>
    <n v="27482"/>
    <n v="27482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0-02-11T00:00:00"/>
    <m/>
    <m/>
    <m/>
    <m/>
    <m/>
    <m/>
    <m/>
    <n v="0"/>
    <n v="0"/>
    <m/>
  </r>
  <r>
    <n v="900145585"/>
    <s v="EMPRESA SOCIAL DEL ESTADO ORIENTE(POPAYAN)"/>
    <n v="1"/>
    <n v="1413953"/>
    <s v="1_1413953"/>
    <s v="900145585_1_1413953"/>
    <m/>
    <m/>
    <d v="2020-08-07T00:00:00"/>
    <n v="106300"/>
    <n v="1063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0-08-07T00:00:00"/>
    <m/>
    <m/>
    <m/>
    <m/>
    <m/>
    <m/>
    <m/>
    <n v="0"/>
    <n v="0"/>
    <m/>
  </r>
  <r>
    <n v="900145585"/>
    <s v="EMPRESA SOCIAL DEL ESTADO ORIENTE(POPAYAN)"/>
    <n v="1"/>
    <n v="1414346"/>
    <s v="1_1414346"/>
    <s v="900145585_1_1414346"/>
    <m/>
    <m/>
    <d v="2020-08-07T00:00:00"/>
    <n v="3720"/>
    <n v="372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0-08-07T00:00:00"/>
    <m/>
    <m/>
    <m/>
    <m/>
    <m/>
    <m/>
    <m/>
    <n v="0"/>
    <n v="0"/>
    <m/>
  </r>
  <r>
    <n v="900145585"/>
    <s v="EMPRESA SOCIAL DEL ESTADO ORIENTE(POPAYAN)"/>
    <n v="2"/>
    <n v="2568617"/>
    <s v="2_2568617"/>
    <s v="900145585_2_2568617"/>
    <m/>
    <m/>
    <d v="2020-09-02T00:00:00"/>
    <n v="246400"/>
    <n v="246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0-09-02T00:00:00"/>
    <m/>
    <m/>
    <m/>
    <m/>
    <m/>
    <m/>
    <m/>
    <n v="0"/>
    <n v="0"/>
    <m/>
  </r>
  <r>
    <n v="900145585"/>
    <s v="EMPRESA SOCIAL DEL ESTADO ORIENTE(POPAYAN)"/>
    <n v="2"/>
    <n v="2576932"/>
    <s v="2_2576932"/>
    <s v="900145585_2_2576932"/>
    <m/>
    <m/>
    <d v="2020-10-22T00:00:00"/>
    <n v="5400"/>
    <n v="5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0-10-22T00:00:00"/>
    <m/>
    <m/>
    <m/>
    <m/>
    <m/>
    <m/>
    <m/>
    <n v="0"/>
    <n v="0"/>
    <m/>
  </r>
  <r>
    <n v="900145585"/>
    <s v="EMPRESA SOCIAL DEL ESTADO ORIENTE(POPAYAN)"/>
    <s v="IIE"/>
    <n v="45"/>
    <s v="IIE_45"/>
    <s v="900145585_IIE_45"/>
    <m/>
    <m/>
    <d v="2020-12-04T00:00:00"/>
    <n v="5400"/>
    <n v="5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0-12-04T00:00:00"/>
    <m/>
    <m/>
    <m/>
    <m/>
    <m/>
    <m/>
    <m/>
    <n v="0"/>
    <n v="0"/>
    <m/>
  </r>
  <r>
    <n v="900145585"/>
    <s v="EMPRESA SOCIAL DEL ESTADO ORIENTE(POPAYAN)"/>
    <s v="PI1"/>
    <n v="1399"/>
    <s v="PI1_1399"/>
    <s v="900145585_PI1_1399"/>
    <m/>
    <m/>
    <d v="2021-01-20T00:00:00"/>
    <n v="56000"/>
    <n v="560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1-20T00:00:00"/>
    <m/>
    <m/>
    <m/>
    <m/>
    <m/>
    <m/>
    <m/>
    <n v="0"/>
    <n v="0"/>
    <m/>
  </r>
  <r>
    <n v="900145585"/>
    <s v="EMPRESA SOCIAL DEL ESTADO ORIENTE(POPAYAN)"/>
    <s v="PI1"/>
    <n v="1398"/>
    <s v="PI1_1398"/>
    <s v="900145585_PI1_1398"/>
    <m/>
    <m/>
    <d v="2021-01-20T00:00:00"/>
    <n v="31900"/>
    <n v="31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1-20T00:00:00"/>
    <m/>
    <m/>
    <m/>
    <m/>
    <m/>
    <m/>
    <m/>
    <n v="0"/>
    <n v="0"/>
    <m/>
  </r>
  <r>
    <n v="900145585"/>
    <s v="EMPRESA SOCIAL DEL ESTADO ORIENTE(POPAYAN)"/>
    <s v="PI1"/>
    <n v="1421"/>
    <s v="PI1_1421"/>
    <s v="900145585_PI1_1421"/>
    <m/>
    <m/>
    <d v="2021-01-21T00:00:00"/>
    <n v="155200"/>
    <n v="1552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1-21T00:00:00"/>
    <m/>
    <m/>
    <m/>
    <m/>
    <m/>
    <m/>
    <m/>
    <n v="0"/>
    <n v="0"/>
    <m/>
  </r>
  <r>
    <n v="900145585"/>
    <s v="EMPRESA SOCIAL DEL ESTADO ORIENTE(POPAYAN)"/>
    <s v="II2"/>
    <n v="11600"/>
    <s v="II2_11600"/>
    <s v="900145585_II2_11600"/>
    <m/>
    <m/>
    <d v="2021-07-16T00:00:00"/>
    <n v="2343104"/>
    <n v="2343104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7-16T00:00:00"/>
    <m/>
    <m/>
    <m/>
    <m/>
    <m/>
    <m/>
    <m/>
    <n v="0"/>
    <n v="0"/>
    <m/>
  </r>
  <r>
    <n v="900145585"/>
    <s v="EMPRESA SOCIAL DEL ESTADO ORIENTE(POPAYAN)"/>
    <s v="II2"/>
    <n v="12114"/>
    <s v="II2_12114"/>
    <s v="900145585_II2_12114"/>
    <m/>
    <m/>
    <d v="2021-07-28T00:00:00"/>
    <n v="5600"/>
    <n v="5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7-28T00:00:00"/>
    <m/>
    <m/>
    <m/>
    <m/>
    <m/>
    <m/>
    <m/>
    <n v="0"/>
    <n v="0"/>
    <m/>
  </r>
  <r>
    <n v="900145585"/>
    <s v="EMPRESA SOCIAL DEL ESTADO ORIENTE(POPAYAN)"/>
    <s v="PI1"/>
    <n v="16930"/>
    <s v="PI1_16930"/>
    <s v="900145585_PI1_16930"/>
    <m/>
    <m/>
    <d v="2021-07-14T00:00:00"/>
    <n v="99423"/>
    <n v="99423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7-14T00:00:00"/>
    <m/>
    <m/>
    <m/>
    <m/>
    <m/>
    <m/>
    <m/>
    <n v="0"/>
    <n v="0"/>
    <m/>
  </r>
  <r>
    <n v="900145585"/>
    <s v="EMPRESA SOCIAL DEL ESTADO ORIENTE(POPAYAN)"/>
    <s v="II2"/>
    <n v="13126"/>
    <s v="II2_13126"/>
    <s v="900145585_II2_13126"/>
    <m/>
    <m/>
    <d v="2021-08-21T00:00:00"/>
    <n v="22400"/>
    <n v="22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8-21T00:00:00"/>
    <m/>
    <m/>
    <m/>
    <m/>
    <m/>
    <m/>
    <m/>
    <n v="0"/>
    <n v="0"/>
    <m/>
  </r>
  <r>
    <n v="900145585"/>
    <s v="EMPRESA SOCIAL DEL ESTADO ORIENTE(POPAYAN)"/>
    <s v="II2"/>
    <n v="13717"/>
    <s v="II2_13717"/>
    <s v="900145585_II2_13717"/>
    <m/>
    <m/>
    <d v="2021-08-24T00:00:00"/>
    <n v="5600"/>
    <n v="5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1-08-24T00:00:00"/>
    <m/>
    <m/>
    <m/>
    <m/>
    <m/>
    <m/>
    <m/>
    <n v="0"/>
    <n v="0"/>
    <m/>
  </r>
  <r>
    <n v="900145585"/>
    <s v="EMPRESA SOCIAL DEL ESTADO ORIENTE(POPAYAN)"/>
    <s v="PI1"/>
    <n v="33599"/>
    <s v="PI1_33599"/>
    <s v="900145585_PI1_33599"/>
    <m/>
    <m/>
    <d v="2022-06-02T00:00:00"/>
    <n v="214300"/>
    <n v="2143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900145585"/>
    <s v="EMPRESA SOCIAL DEL ESTADO ORIENTE(POPAYAN)"/>
    <s v="PI1"/>
    <n v="33600"/>
    <s v="PI1_33600"/>
    <s v="900145585_PI1_33600"/>
    <m/>
    <m/>
    <d v="2022-06-02T00:00:00"/>
    <n v="7680"/>
    <n v="768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900145585"/>
    <s v="EMPRESA SOCIAL DEL ESTADO ORIENTE(POPAYAN)"/>
    <s v="PI1"/>
    <n v="33565"/>
    <s v="PI1_33565"/>
    <s v="900145585_PI1_33565"/>
    <m/>
    <m/>
    <d v="2022-06-02T00:00:00"/>
    <n v="503600"/>
    <n v="503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900145585"/>
    <s v="EMPRESA SOCIAL DEL ESTADO ORIENTE(POPAYAN)"/>
    <s v="PI1"/>
    <n v="33595"/>
    <s v="PI1_33595"/>
    <s v="900145585_PI1_33595"/>
    <m/>
    <m/>
    <d v="2022-06-02T00:00:00"/>
    <n v="62880"/>
    <n v="6288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  <r>
    <n v="900145585"/>
    <s v="EMPRESA SOCIAL DEL ESTADO ORIENTE(POPAYAN)"/>
    <s v="PI1"/>
    <n v="33603"/>
    <s v="PI1_33603"/>
    <s v="900145585_PI1_33603"/>
    <m/>
    <m/>
    <d v="2022-06-02T00:00:00"/>
    <n v="58200"/>
    <n v="582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n v="0"/>
    <d v="2022-06-02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3"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12" type="button" dataOnly="0" labelOnly="1" outline="0" axis="axisRow" fieldPosition="0"/>
    </format>
    <format dxfId="43">
      <pivotArea dataOnly="0" labelOnly="1" fieldPosition="0">
        <references count="1">
          <reference field="12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I20" sqref="I20"/>
    </sheetView>
  </sheetViews>
  <sheetFormatPr baseColWidth="10" defaultRowHeight="15" x14ac:dyDescent="0.25"/>
  <cols>
    <col min="2" max="2" width="11.42578125" customWidth="1"/>
  </cols>
  <sheetData>
    <row r="1" spans="1:7" x14ac:dyDescent="0.25">
      <c r="A1" s="62" t="s">
        <v>0</v>
      </c>
      <c r="B1" s="62"/>
      <c r="C1" s="62"/>
      <c r="D1" s="62"/>
      <c r="E1" s="62"/>
      <c r="F1" s="62"/>
      <c r="G1" s="62"/>
    </row>
    <row r="2" spans="1:7" x14ac:dyDescent="0.25">
      <c r="A2" s="62" t="s">
        <v>1</v>
      </c>
      <c r="B2" s="62"/>
      <c r="C2" s="62"/>
      <c r="D2" s="62"/>
      <c r="E2" s="62"/>
      <c r="F2" s="62"/>
      <c r="G2" s="62"/>
    </row>
    <row r="3" spans="1:7" x14ac:dyDescent="0.25">
      <c r="A3" s="1" t="s">
        <v>2</v>
      </c>
      <c r="B3" s="1"/>
      <c r="C3" s="1"/>
      <c r="D3" s="1"/>
      <c r="E3" s="1"/>
      <c r="F3" s="2"/>
      <c r="G3" s="2"/>
    </row>
    <row r="4" spans="1:7" x14ac:dyDescent="0.25">
      <c r="A4" s="3"/>
      <c r="B4" s="3"/>
      <c r="C4" s="3" t="s">
        <v>3</v>
      </c>
      <c r="D4" s="3" t="s">
        <v>4</v>
      </c>
      <c r="E4" s="3"/>
      <c r="F4" s="3"/>
      <c r="G4" s="4" t="s">
        <v>5</v>
      </c>
    </row>
    <row r="5" spans="1:7" x14ac:dyDescent="0.25">
      <c r="A5" s="5">
        <v>20005860</v>
      </c>
      <c r="B5" s="6">
        <v>22541619</v>
      </c>
      <c r="C5" s="7">
        <v>2</v>
      </c>
      <c r="D5" s="7">
        <v>2541619</v>
      </c>
      <c r="E5" s="8">
        <v>43872</v>
      </c>
      <c r="F5" s="5" t="s">
        <v>6</v>
      </c>
      <c r="G5" s="9">
        <v>27482</v>
      </c>
    </row>
    <row r="6" spans="1:7" x14ac:dyDescent="0.25">
      <c r="A6" s="5">
        <v>10006622</v>
      </c>
      <c r="B6" s="6">
        <v>11413953</v>
      </c>
      <c r="C6" s="7">
        <v>1</v>
      </c>
      <c r="D6" s="7">
        <v>1413953</v>
      </c>
      <c r="E6" s="8">
        <v>44050</v>
      </c>
      <c r="F6" s="5" t="s">
        <v>6</v>
      </c>
      <c r="G6" s="9">
        <v>106300</v>
      </c>
    </row>
    <row r="7" spans="1:7" x14ac:dyDescent="0.25">
      <c r="A7" s="5">
        <v>10006622</v>
      </c>
      <c r="B7" s="6">
        <v>11414346</v>
      </c>
      <c r="C7" s="7">
        <v>1</v>
      </c>
      <c r="D7" s="7">
        <v>1414346</v>
      </c>
      <c r="E7" s="8">
        <v>44050</v>
      </c>
      <c r="F7" s="5" t="s">
        <v>6</v>
      </c>
      <c r="G7" s="9">
        <v>3720</v>
      </c>
    </row>
    <row r="8" spans="1:7" x14ac:dyDescent="0.25">
      <c r="A8" s="5">
        <v>20006558</v>
      </c>
      <c r="B8" s="6">
        <v>22568617</v>
      </c>
      <c r="C8" s="7">
        <v>2</v>
      </c>
      <c r="D8" s="7">
        <v>2568617</v>
      </c>
      <c r="E8" s="8">
        <v>44076</v>
      </c>
      <c r="F8" s="5" t="s">
        <v>6</v>
      </c>
      <c r="G8" s="9">
        <v>246400</v>
      </c>
    </row>
    <row r="9" spans="1:7" x14ac:dyDescent="0.25">
      <c r="A9" s="5">
        <v>20006693</v>
      </c>
      <c r="B9" s="6">
        <v>22576932</v>
      </c>
      <c r="C9" s="7">
        <v>2</v>
      </c>
      <c r="D9" s="7">
        <v>2576932</v>
      </c>
      <c r="E9" s="8">
        <v>44126</v>
      </c>
      <c r="F9" s="5" t="s">
        <v>7</v>
      </c>
      <c r="G9" s="9">
        <v>5400</v>
      </c>
    </row>
    <row r="10" spans="1:7" x14ac:dyDescent="0.25">
      <c r="A10" s="5">
        <v>20006829</v>
      </c>
      <c r="B10" s="6" t="s">
        <v>8</v>
      </c>
      <c r="C10" s="7" t="s">
        <v>9</v>
      </c>
      <c r="D10" s="7">
        <v>45</v>
      </c>
      <c r="E10" s="8">
        <v>44169</v>
      </c>
      <c r="F10" s="5" t="s">
        <v>6</v>
      </c>
      <c r="G10" s="9">
        <v>5400</v>
      </c>
    </row>
    <row r="11" spans="1:7" x14ac:dyDescent="0.25">
      <c r="A11" s="5">
        <v>10007131</v>
      </c>
      <c r="B11" s="6" t="s">
        <v>10</v>
      </c>
      <c r="C11" s="7" t="s">
        <v>11</v>
      </c>
      <c r="D11" s="7">
        <v>1399</v>
      </c>
      <c r="E11" s="8">
        <v>44216</v>
      </c>
      <c r="F11" s="5" t="s">
        <v>6</v>
      </c>
      <c r="G11" s="9">
        <v>56000</v>
      </c>
    </row>
    <row r="12" spans="1:7" x14ac:dyDescent="0.25">
      <c r="A12" s="5">
        <v>10007131</v>
      </c>
      <c r="B12" s="6" t="s">
        <v>12</v>
      </c>
      <c r="C12" s="7" t="s">
        <v>11</v>
      </c>
      <c r="D12" s="7">
        <v>1398</v>
      </c>
      <c r="E12" s="8">
        <v>44216</v>
      </c>
      <c r="F12" s="5" t="s">
        <v>6</v>
      </c>
      <c r="G12" s="9">
        <v>31900</v>
      </c>
    </row>
    <row r="13" spans="1:7" x14ac:dyDescent="0.25">
      <c r="A13" s="5">
        <v>10007131</v>
      </c>
      <c r="B13" s="6" t="s">
        <v>13</v>
      </c>
      <c r="C13" s="7" t="s">
        <v>11</v>
      </c>
      <c r="D13" s="7">
        <v>1421</v>
      </c>
      <c r="E13" s="8">
        <v>44217</v>
      </c>
      <c r="F13" s="5" t="s">
        <v>6</v>
      </c>
      <c r="G13" s="9">
        <v>155200</v>
      </c>
    </row>
    <row r="14" spans="1:7" x14ac:dyDescent="0.25">
      <c r="A14" s="5">
        <v>20007558</v>
      </c>
      <c r="B14" s="6" t="s">
        <v>14</v>
      </c>
      <c r="C14" s="7" t="s">
        <v>15</v>
      </c>
      <c r="D14" s="7">
        <v>11600</v>
      </c>
      <c r="E14" s="8">
        <v>44393</v>
      </c>
      <c r="F14" s="5" t="s">
        <v>7</v>
      </c>
      <c r="G14" s="5">
        <v>2343104</v>
      </c>
    </row>
    <row r="15" spans="1:7" x14ac:dyDescent="0.25">
      <c r="A15" s="5">
        <v>20007558</v>
      </c>
      <c r="B15" s="6" t="s">
        <v>16</v>
      </c>
      <c r="C15" s="7" t="s">
        <v>15</v>
      </c>
      <c r="D15" s="7">
        <v>12114</v>
      </c>
      <c r="E15" s="8">
        <v>44405</v>
      </c>
      <c r="F15" s="5" t="s">
        <v>7</v>
      </c>
      <c r="G15" s="5">
        <v>5600</v>
      </c>
    </row>
    <row r="16" spans="1:7" x14ac:dyDescent="0.25">
      <c r="A16" s="5">
        <v>10007736</v>
      </c>
      <c r="B16" s="6" t="s">
        <v>17</v>
      </c>
      <c r="C16" s="7" t="s">
        <v>11</v>
      </c>
      <c r="D16" s="7">
        <v>16930</v>
      </c>
      <c r="E16" s="8">
        <v>44391</v>
      </c>
      <c r="F16" s="5" t="s">
        <v>7</v>
      </c>
      <c r="G16" s="5">
        <v>99423</v>
      </c>
    </row>
    <row r="17" spans="1:7" x14ac:dyDescent="0.25">
      <c r="A17" s="5">
        <v>20007691</v>
      </c>
      <c r="B17" s="6" t="s">
        <v>18</v>
      </c>
      <c r="C17" s="7" t="s">
        <v>15</v>
      </c>
      <c r="D17" s="7">
        <v>13126</v>
      </c>
      <c r="E17" s="8">
        <v>44429</v>
      </c>
      <c r="F17" s="5" t="s">
        <v>7</v>
      </c>
      <c r="G17" s="5">
        <v>22400</v>
      </c>
    </row>
    <row r="18" spans="1:7" x14ac:dyDescent="0.25">
      <c r="A18" s="5">
        <v>20007691</v>
      </c>
      <c r="B18" s="6" t="s">
        <v>19</v>
      </c>
      <c r="C18" s="7" t="s">
        <v>15</v>
      </c>
      <c r="D18" s="7">
        <v>13717</v>
      </c>
      <c r="E18" s="8">
        <v>44432</v>
      </c>
      <c r="F18" s="5" t="s">
        <v>7</v>
      </c>
      <c r="G18" s="5">
        <v>5600</v>
      </c>
    </row>
    <row r="19" spans="1:7" x14ac:dyDescent="0.25">
      <c r="A19" s="5">
        <v>10008730</v>
      </c>
      <c r="B19" s="6" t="s">
        <v>20</v>
      </c>
      <c r="C19" s="7" t="s">
        <v>11</v>
      </c>
      <c r="D19" s="7">
        <v>33599</v>
      </c>
      <c r="E19" s="8">
        <v>44714</v>
      </c>
      <c r="F19" s="5" t="s">
        <v>6</v>
      </c>
      <c r="G19" s="5">
        <v>214300</v>
      </c>
    </row>
    <row r="20" spans="1:7" x14ac:dyDescent="0.25">
      <c r="A20" s="5">
        <v>10008730</v>
      </c>
      <c r="B20" s="6" t="s">
        <v>21</v>
      </c>
      <c r="C20" s="7" t="s">
        <v>11</v>
      </c>
      <c r="D20" s="7">
        <v>33600</v>
      </c>
      <c r="E20" s="8">
        <v>44714</v>
      </c>
      <c r="F20" s="5" t="s">
        <v>6</v>
      </c>
      <c r="G20" s="5">
        <v>7680</v>
      </c>
    </row>
    <row r="21" spans="1:7" x14ac:dyDescent="0.25">
      <c r="A21" s="5">
        <v>10008730</v>
      </c>
      <c r="B21" s="6" t="s">
        <v>22</v>
      </c>
      <c r="C21" s="7" t="s">
        <v>11</v>
      </c>
      <c r="D21" s="7">
        <v>33565</v>
      </c>
      <c r="E21" s="8">
        <v>44714</v>
      </c>
      <c r="F21" s="5" t="s">
        <v>7</v>
      </c>
      <c r="G21" s="5">
        <v>503600</v>
      </c>
    </row>
    <row r="22" spans="1:7" x14ac:dyDescent="0.25">
      <c r="A22" s="5">
        <v>10008730</v>
      </c>
      <c r="B22" s="6" t="s">
        <v>23</v>
      </c>
      <c r="C22" s="7" t="s">
        <v>11</v>
      </c>
      <c r="D22" s="7">
        <v>33595</v>
      </c>
      <c r="E22" s="8">
        <v>44714</v>
      </c>
      <c r="F22" s="5" t="s">
        <v>7</v>
      </c>
      <c r="G22" s="5">
        <v>62880</v>
      </c>
    </row>
    <row r="23" spans="1:7" x14ac:dyDescent="0.25">
      <c r="A23" s="5">
        <v>10008730</v>
      </c>
      <c r="B23" s="6" t="s">
        <v>24</v>
      </c>
      <c r="C23" s="7" t="s">
        <v>11</v>
      </c>
      <c r="D23" s="7">
        <v>33603</v>
      </c>
      <c r="E23" s="8">
        <v>44714</v>
      </c>
      <c r="F23" s="5" t="s">
        <v>7</v>
      </c>
      <c r="G23" s="5">
        <v>58200</v>
      </c>
    </row>
    <row r="24" spans="1:7" x14ac:dyDescent="0.25">
      <c r="F24" s="10" t="s">
        <v>5</v>
      </c>
      <c r="G24" s="11">
        <f>SUM(G5:G23)</f>
        <v>3960589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1"/>
  <sheetViews>
    <sheetView topLeftCell="A2" workbookViewId="0">
      <selection activeCell="A9" sqref="A9"/>
    </sheetView>
  </sheetViews>
  <sheetFormatPr baseColWidth="10" defaultRowHeight="15" x14ac:dyDescent="0.25"/>
  <cols>
    <col min="2" max="2" width="46" bestFit="1" customWidth="1"/>
    <col min="10" max="11" width="13.140625" bestFit="1" customWidth="1"/>
    <col min="13" max="13" width="22.42578125" bestFit="1" customWidth="1"/>
  </cols>
  <sheetData>
    <row r="1" spans="1:42" x14ac:dyDescent="0.25">
      <c r="J1" s="20">
        <f>SUBTOTAL(9,J3:J21)</f>
        <v>3960589</v>
      </c>
      <c r="K1" s="20">
        <f>SUBTOTAL(9,K3:K21)</f>
        <v>3960589</v>
      </c>
    </row>
    <row r="2" spans="1:42" ht="105" x14ac:dyDescent="0.25">
      <c r="A2" s="12" t="s">
        <v>25</v>
      </c>
      <c r="B2" s="12" t="s">
        <v>26</v>
      </c>
      <c r="C2" s="12" t="s">
        <v>27</v>
      </c>
      <c r="D2" s="12" t="s">
        <v>28</v>
      </c>
      <c r="E2" s="12" t="s">
        <v>29</v>
      </c>
      <c r="F2" s="13" t="s">
        <v>30</v>
      </c>
      <c r="G2" s="12" t="s">
        <v>31</v>
      </c>
      <c r="H2" s="12" t="s">
        <v>32</v>
      </c>
      <c r="I2" s="12" t="s">
        <v>33</v>
      </c>
      <c r="J2" s="14" t="s">
        <v>34</v>
      </c>
      <c r="K2" s="14" t="s">
        <v>35</v>
      </c>
      <c r="L2" s="12" t="s">
        <v>36</v>
      </c>
      <c r="M2" s="15" t="s">
        <v>37</v>
      </c>
      <c r="N2" s="15" t="s">
        <v>38</v>
      </c>
      <c r="O2" s="15" t="s">
        <v>39</v>
      </c>
      <c r="P2" s="12" t="s">
        <v>40</v>
      </c>
      <c r="Q2" s="14" t="s">
        <v>41</v>
      </c>
      <c r="R2" s="14" t="s">
        <v>42</v>
      </c>
      <c r="S2" s="14" t="s">
        <v>43</v>
      </c>
      <c r="T2" s="14" t="s">
        <v>44</v>
      </c>
      <c r="U2" s="14" t="s">
        <v>45</v>
      </c>
      <c r="V2" s="16" t="s">
        <v>46</v>
      </c>
      <c r="W2" s="17" t="s">
        <v>47</v>
      </c>
      <c r="X2" s="16" t="s">
        <v>48</v>
      </c>
      <c r="Y2" s="17" t="s">
        <v>49</v>
      </c>
      <c r="Z2" s="14" t="s">
        <v>50</v>
      </c>
      <c r="AA2" s="18" t="s">
        <v>51</v>
      </c>
      <c r="AB2" s="18" t="s">
        <v>52</v>
      </c>
      <c r="AC2" s="15" t="s">
        <v>53</v>
      </c>
      <c r="AD2" s="15" t="s">
        <v>54</v>
      </c>
      <c r="AE2" s="18" t="s">
        <v>55</v>
      </c>
      <c r="AF2" s="12" t="s">
        <v>56</v>
      </c>
      <c r="AG2" s="12" t="s">
        <v>57</v>
      </c>
      <c r="AH2" s="12" t="s">
        <v>58</v>
      </c>
      <c r="AI2" s="12" t="s">
        <v>59</v>
      </c>
      <c r="AJ2" s="12" t="s">
        <v>60</v>
      </c>
      <c r="AK2" s="12" t="s">
        <v>61</v>
      </c>
      <c r="AL2" s="12" t="s">
        <v>62</v>
      </c>
      <c r="AM2" s="12" t="s">
        <v>63</v>
      </c>
      <c r="AN2" s="14" t="s">
        <v>64</v>
      </c>
      <c r="AO2" s="14" t="s">
        <v>65</v>
      </c>
      <c r="AP2" s="12" t="s">
        <v>66</v>
      </c>
    </row>
    <row r="3" spans="1:42" x14ac:dyDescent="0.25">
      <c r="A3" s="5">
        <v>900145585</v>
      </c>
      <c r="B3" s="5" t="s">
        <v>67</v>
      </c>
      <c r="C3" s="5">
        <v>2</v>
      </c>
      <c r="D3" s="5">
        <v>2541619</v>
      </c>
      <c r="E3" s="5" t="s">
        <v>68</v>
      </c>
      <c r="F3" s="5" t="s">
        <v>69</v>
      </c>
      <c r="G3" s="5"/>
      <c r="H3" s="5"/>
      <c r="I3" s="8">
        <v>43872</v>
      </c>
      <c r="J3" s="19">
        <v>27482</v>
      </c>
      <c r="K3" s="19">
        <v>27482</v>
      </c>
      <c r="L3" s="5" t="s">
        <v>70</v>
      </c>
      <c r="M3" s="5" t="s">
        <v>136</v>
      </c>
      <c r="N3" s="5"/>
      <c r="O3" s="5"/>
      <c r="P3" s="5" t="s">
        <v>71</v>
      </c>
      <c r="Q3" s="19">
        <v>0</v>
      </c>
      <c r="R3" s="19">
        <v>0</v>
      </c>
      <c r="S3" s="19">
        <v>0</v>
      </c>
      <c r="T3" s="19">
        <v>0</v>
      </c>
      <c r="U3" s="19">
        <v>0</v>
      </c>
      <c r="V3" s="19">
        <v>0</v>
      </c>
      <c r="W3" s="5"/>
      <c r="X3" s="19">
        <v>0</v>
      </c>
      <c r="Y3" s="5"/>
      <c r="Z3" s="19">
        <v>0</v>
      </c>
      <c r="AA3" s="19">
        <v>0</v>
      </c>
      <c r="AB3" s="19">
        <v>0</v>
      </c>
      <c r="AC3" s="5"/>
      <c r="AD3" s="5"/>
      <c r="AE3" s="19">
        <v>0</v>
      </c>
      <c r="AF3" s="8">
        <v>43872</v>
      </c>
      <c r="AG3" s="5"/>
      <c r="AH3" s="5"/>
      <c r="AI3" s="5"/>
      <c r="AJ3" s="5"/>
      <c r="AK3" s="5"/>
      <c r="AL3" s="5"/>
      <c r="AM3" s="5"/>
      <c r="AN3" s="19">
        <v>0</v>
      </c>
      <c r="AO3" s="19">
        <v>0</v>
      </c>
      <c r="AP3" s="5"/>
    </row>
    <row r="4" spans="1:42" x14ac:dyDescent="0.25">
      <c r="A4" s="5">
        <v>900145585</v>
      </c>
      <c r="B4" s="5" t="s">
        <v>67</v>
      </c>
      <c r="C4" s="5">
        <v>1</v>
      </c>
      <c r="D4" s="5">
        <v>1413953</v>
      </c>
      <c r="E4" s="5" t="s">
        <v>72</v>
      </c>
      <c r="F4" s="5" t="s">
        <v>73</v>
      </c>
      <c r="G4" s="5"/>
      <c r="H4" s="5"/>
      <c r="I4" s="8">
        <v>44050</v>
      </c>
      <c r="J4" s="19">
        <v>106300</v>
      </c>
      <c r="K4" s="19">
        <v>106300</v>
      </c>
      <c r="L4" s="5" t="s">
        <v>70</v>
      </c>
      <c r="M4" s="5" t="s">
        <v>136</v>
      </c>
      <c r="N4" s="5"/>
      <c r="O4" s="5"/>
      <c r="P4" s="5" t="s">
        <v>71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5"/>
      <c r="X4" s="19">
        <v>0</v>
      </c>
      <c r="Y4" s="5"/>
      <c r="Z4" s="19">
        <v>0</v>
      </c>
      <c r="AA4" s="19">
        <v>0</v>
      </c>
      <c r="AB4" s="19">
        <v>0</v>
      </c>
      <c r="AC4" s="5"/>
      <c r="AD4" s="5"/>
      <c r="AE4" s="19">
        <v>0</v>
      </c>
      <c r="AF4" s="8">
        <v>44050</v>
      </c>
      <c r="AG4" s="5"/>
      <c r="AH4" s="5"/>
      <c r="AI4" s="5"/>
      <c r="AJ4" s="5"/>
      <c r="AK4" s="5"/>
      <c r="AL4" s="5"/>
      <c r="AM4" s="5"/>
      <c r="AN4" s="19">
        <v>0</v>
      </c>
      <c r="AO4" s="19">
        <v>0</v>
      </c>
      <c r="AP4" s="5"/>
    </row>
    <row r="5" spans="1:42" x14ac:dyDescent="0.25">
      <c r="A5" s="5">
        <v>900145585</v>
      </c>
      <c r="B5" s="5" t="s">
        <v>67</v>
      </c>
      <c r="C5" s="5">
        <v>1</v>
      </c>
      <c r="D5" s="5">
        <v>1414346</v>
      </c>
      <c r="E5" s="5" t="s">
        <v>74</v>
      </c>
      <c r="F5" s="5" t="s">
        <v>75</v>
      </c>
      <c r="G5" s="5"/>
      <c r="H5" s="5"/>
      <c r="I5" s="8">
        <v>44050</v>
      </c>
      <c r="J5" s="19">
        <v>3720</v>
      </c>
      <c r="K5" s="19">
        <v>3720</v>
      </c>
      <c r="L5" s="5" t="s">
        <v>70</v>
      </c>
      <c r="M5" s="5" t="s">
        <v>136</v>
      </c>
      <c r="N5" s="5"/>
      <c r="O5" s="5"/>
      <c r="P5" s="5" t="s">
        <v>71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5"/>
      <c r="X5" s="19">
        <v>0</v>
      </c>
      <c r="Y5" s="5"/>
      <c r="Z5" s="19">
        <v>0</v>
      </c>
      <c r="AA5" s="19">
        <v>0</v>
      </c>
      <c r="AB5" s="19">
        <v>0</v>
      </c>
      <c r="AC5" s="5"/>
      <c r="AD5" s="5"/>
      <c r="AE5" s="19">
        <v>0</v>
      </c>
      <c r="AF5" s="8">
        <v>44050</v>
      </c>
      <c r="AG5" s="5"/>
      <c r="AH5" s="5"/>
      <c r="AI5" s="5"/>
      <c r="AJ5" s="5"/>
      <c r="AK5" s="5"/>
      <c r="AL5" s="5"/>
      <c r="AM5" s="5"/>
      <c r="AN5" s="19">
        <v>0</v>
      </c>
      <c r="AO5" s="19">
        <v>0</v>
      </c>
      <c r="AP5" s="5"/>
    </row>
    <row r="6" spans="1:42" x14ac:dyDescent="0.25">
      <c r="A6" s="5">
        <v>900145585</v>
      </c>
      <c r="B6" s="5" t="s">
        <v>67</v>
      </c>
      <c r="C6" s="5">
        <v>2</v>
      </c>
      <c r="D6" s="5">
        <v>2568617</v>
      </c>
      <c r="E6" s="5" t="s">
        <v>76</v>
      </c>
      <c r="F6" s="5" t="s">
        <v>77</v>
      </c>
      <c r="G6" s="5"/>
      <c r="H6" s="5"/>
      <c r="I6" s="8">
        <v>44076</v>
      </c>
      <c r="J6" s="19">
        <v>246400</v>
      </c>
      <c r="K6" s="19">
        <v>246400</v>
      </c>
      <c r="L6" s="5" t="s">
        <v>70</v>
      </c>
      <c r="M6" s="5" t="s">
        <v>136</v>
      </c>
      <c r="N6" s="5"/>
      <c r="O6" s="5"/>
      <c r="P6" s="5" t="s">
        <v>71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5"/>
      <c r="X6" s="19">
        <v>0</v>
      </c>
      <c r="Y6" s="5"/>
      <c r="Z6" s="19">
        <v>0</v>
      </c>
      <c r="AA6" s="19">
        <v>0</v>
      </c>
      <c r="AB6" s="19">
        <v>0</v>
      </c>
      <c r="AC6" s="5"/>
      <c r="AD6" s="5"/>
      <c r="AE6" s="19">
        <v>0</v>
      </c>
      <c r="AF6" s="8">
        <v>44076</v>
      </c>
      <c r="AG6" s="5"/>
      <c r="AH6" s="5"/>
      <c r="AI6" s="5"/>
      <c r="AJ6" s="5"/>
      <c r="AK6" s="5"/>
      <c r="AL6" s="5"/>
      <c r="AM6" s="5"/>
      <c r="AN6" s="19">
        <v>0</v>
      </c>
      <c r="AO6" s="19">
        <v>0</v>
      </c>
      <c r="AP6" s="5"/>
    </row>
    <row r="7" spans="1:42" x14ac:dyDescent="0.25">
      <c r="A7" s="5">
        <v>900145585</v>
      </c>
      <c r="B7" s="5" t="s">
        <v>67</v>
      </c>
      <c r="C7" s="5">
        <v>2</v>
      </c>
      <c r="D7" s="5">
        <v>2576932</v>
      </c>
      <c r="E7" s="5" t="s">
        <v>78</v>
      </c>
      <c r="F7" s="5" t="s">
        <v>79</v>
      </c>
      <c r="G7" s="5"/>
      <c r="H7" s="5"/>
      <c r="I7" s="8">
        <v>44126</v>
      </c>
      <c r="J7" s="19">
        <v>5400</v>
      </c>
      <c r="K7" s="19">
        <v>5400</v>
      </c>
      <c r="L7" s="5" t="s">
        <v>70</v>
      </c>
      <c r="M7" s="5" t="s">
        <v>136</v>
      </c>
      <c r="N7" s="5"/>
      <c r="O7" s="5"/>
      <c r="P7" s="5" t="s">
        <v>71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5"/>
      <c r="X7" s="19">
        <v>0</v>
      </c>
      <c r="Y7" s="5"/>
      <c r="Z7" s="19">
        <v>0</v>
      </c>
      <c r="AA7" s="19">
        <v>0</v>
      </c>
      <c r="AB7" s="19">
        <v>0</v>
      </c>
      <c r="AC7" s="5"/>
      <c r="AD7" s="5"/>
      <c r="AE7" s="19">
        <v>0</v>
      </c>
      <c r="AF7" s="8">
        <v>44126</v>
      </c>
      <c r="AG7" s="5"/>
      <c r="AH7" s="5"/>
      <c r="AI7" s="5"/>
      <c r="AJ7" s="5"/>
      <c r="AK7" s="5"/>
      <c r="AL7" s="5"/>
      <c r="AM7" s="5"/>
      <c r="AN7" s="19">
        <v>0</v>
      </c>
      <c r="AO7" s="19">
        <v>0</v>
      </c>
      <c r="AP7" s="5"/>
    </row>
    <row r="8" spans="1:42" x14ac:dyDescent="0.25">
      <c r="A8" s="5">
        <v>900145585</v>
      </c>
      <c r="B8" s="5" t="s">
        <v>67</v>
      </c>
      <c r="C8" s="5" t="s">
        <v>9</v>
      </c>
      <c r="D8" s="5">
        <v>45</v>
      </c>
      <c r="E8" s="5" t="s">
        <v>80</v>
      </c>
      <c r="F8" s="5" t="s">
        <v>81</v>
      </c>
      <c r="G8" s="5"/>
      <c r="H8" s="5"/>
      <c r="I8" s="8">
        <v>44169</v>
      </c>
      <c r="J8" s="19">
        <v>5400</v>
      </c>
      <c r="K8" s="19">
        <v>5400</v>
      </c>
      <c r="L8" s="5" t="s">
        <v>70</v>
      </c>
      <c r="M8" s="5" t="s">
        <v>136</v>
      </c>
      <c r="N8" s="5"/>
      <c r="O8" s="5"/>
      <c r="P8" s="5" t="s">
        <v>71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5"/>
      <c r="X8" s="19">
        <v>0</v>
      </c>
      <c r="Y8" s="5"/>
      <c r="Z8" s="19">
        <v>0</v>
      </c>
      <c r="AA8" s="19">
        <v>0</v>
      </c>
      <c r="AB8" s="19">
        <v>0</v>
      </c>
      <c r="AC8" s="5"/>
      <c r="AD8" s="5"/>
      <c r="AE8" s="19">
        <v>0</v>
      </c>
      <c r="AF8" s="8">
        <v>44169</v>
      </c>
      <c r="AG8" s="5"/>
      <c r="AH8" s="5"/>
      <c r="AI8" s="5"/>
      <c r="AJ8" s="5"/>
      <c r="AK8" s="5"/>
      <c r="AL8" s="5"/>
      <c r="AM8" s="5"/>
      <c r="AN8" s="19">
        <v>0</v>
      </c>
      <c r="AO8" s="19">
        <v>0</v>
      </c>
      <c r="AP8" s="5"/>
    </row>
    <row r="9" spans="1:42" x14ac:dyDescent="0.25">
      <c r="A9" s="5">
        <v>900145585</v>
      </c>
      <c r="B9" s="5" t="s">
        <v>67</v>
      </c>
      <c r="C9" s="5" t="s">
        <v>11</v>
      </c>
      <c r="D9" s="5">
        <v>1399</v>
      </c>
      <c r="E9" s="5" t="s">
        <v>82</v>
      </c>
      <c r="F9" s="5" t="s">
        <v>83</v>
      </c>
      <c r="G9" s="5"/>
      <c r="H9" s="5"/>
      <c r="I9" s="8">
        <v>44216</v>
      </c>
      <c r="J9" s="19">
        <v>56000</v>
      </c>
      <c r="K9" s="19">
        <v>56000</v>
      </c>
      <c r="L9" s="5" t="s">
        <v>70</v>
      </c>
      <c r="M9" s="5" t="s">
        <v>136</v>
      </c>
      <c r="N9" s="5"/>
      <c r="O9" s="5"/>
      <c r="P9" s="5" t="s">
        <v>71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5"/>
      <c r="X9" s="19">
        <v>0</v>
      </c>
      <c r="Y9" s="5"/>
      <c r="Z9" s="19">
        <v>0</v>
      </c>
      <c r="AA9" s="19">
        <v>0</v>
      </c>
      <c r="AB9" s="19">
        <v>0</v>
      </c>
      <c r="AC9" s="5"/>
      <c r="AD9" s="5"/>
      <c r="AE9" s="19">
        <v>0</v>
      </c>
      <c r="AF9" s="8">
        <v>44216</v>
      </c>
      <c r="AG9" s="5"/>
      <c r="AH9" s="5"/>
      <c r="AI9" s="5"/>
      <c r="AJ9" s="5"/>
      <c r="AK9" s="5"/>
      <c r="AL9" s="5"/>
      <c r="AM9" s="5"/>
      <c r="AN9" s="19">
        <v>0</v>
      </c>
      <c r="AO9" s="19">
        <v>0</v>
      </c>
      <c r="AP9" s="5"/>
    </row>
    <row r="10" spans="1:42" x14ac:dyDescent="0.25">
      <c r="A10" s="5">
        <v>900145585</v>
      </c>
      <c r="B10" s="5" t="s">
        <v>67</v>
      </c>
      <c r="C10" s="5" t="s">
        <v>11</v>
      </c>
      <c r="D10" s="5">
        <v>1398</v>
      </c>
      <c r="E10" s="5" t="s">
        <v>84</v>
      </c>
      <c r="F10" s="5" t="s">
        <v>85</v>
      </c>
      <c r="G10" s="5"/>
      <c r="H10" s="5"/>
      <c r="I10" s="8">
        <v>44216</v>
      </c>
      <c r="J10" s="19">
        <v>31900</v>
      </c>
      <c r="K10" s="19">
        <v>31900</v>
      </c>
      <c r="L10" s="5" t="s">
        <v>70</v>
      </c>
      <c r="M10" s="5" t="s">
        <v>136</v>
      </c>
      <c r="N10" s="5"/>
      <c r="O10" s="5"/>
      <c r="P10" s="5" t="s">
        <v>71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5"/>
      <c r="X10" s="19">
        <v>0</v>
      </c>
      <c r="Y10" s="5"/>
      <c r="Z10" s="19">
        <v>0</v>
      </c>
      <c r="AA10" s="19">
        <v>0</v>
      </c>
      <c r="AB10" s="19">
        <v>0</v>
      </c>
      <c r="AC10" s="5"/>
      <c r="AD10" s="5"/>
      <c r="AE10" s="19">
        <v>0</v>
      </c>
      <c r="AF10" s="8">
        <v>44216</v>
      </c>
      <c r="AG10" s="5"/>
      <c r="AH10" s="5"/>
      <c r="AI10" s="5"/>
      <c r="AJ10" s="5"/>
      <c r="AK10" s="5"/>
      <c r="AL10" s="5"/>
      <c r="AM10" s="5"/>
      <c r="AN10" s="19">
        <v>0</v>
      </c>
      <c r="AO10" s="19">
        <v>0</v>
      </c>
      <c r="AP10" s="5"/>
    </row>
    <row r="11" spans="1:42" x14ac:dyDescent="0.25">
      <c r="A11" s="5">
        <v>900145585</v>
      </c>
      <c r="B11" s="5" t="s">
        <v>67</v>
      </c>
      <c r="C11" s="5" t="s">
        <v>11</v>
      </c>
      <c r="D11" s="5">
        <v>1421</v>
      </c>
      <c r="E11" s="5" t="s">
        <v>86</v>
      </c>
      <c r="F11" s="5" t="s">
        <v>87</v>
      </c>
      <c r="G11" s="5"/>
      <c r="H11" s="5"/>
      <c r="I11" s="8">
        <v>44217</v>
      </c>
      <c r="J11" s="19">
        <v>155200</v>
      </c>
      <c r="K11" s="19">
        <v>155200</v>
      </c>
      <c r="L11" s="5" t="s">
        <v>70</v>
      </c>
      <c r="M11" s="5" t="s">
        <v>136</v>
      </c>
      <c r="N11" s="5"/>
      <c r="O11" s="5"/>
      <c r="P11" s="5" t="s">
        <v>71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5"/>
      <c r="X11" s="19">
        <v>0</v>
      </c>
      <c r="Y11" s="5"/>
      <c r="Z11" s="19">
        <v>0</v>
      </c>
      <c r="AA11" s="19">
        <v>0</v>
      </c>
      <c r="AB11" s="19">
        <v>0</v>
      </c>
      <c r="AC11" s="5"/>
      <c r="AD11" s="5"/>
      <c r="AE11" s="19">
        <v>0</v>
      </c>
      <c r="AF11" s="8">
        <v>44217</v>
      </c>
      <c r="AG11" s="5"/>
      <c r="AH11" s="5"/>
      <c r="AI11" s="5"/>
      <c r="AJ11" s="5"/>
      <c r="AK11" s="5"/>
      <c r="AL11" s="5"/>
      <c r="AM11" s="5"/>
      <c r="AN11" s="19">
        <v>0</v>
      </c>
      <c r="AO11" s="19">
        <v>0</v>
      </c>
      <c r="AP11" s="5"/>
    </row>
    <row r="12" spans="1:42" x14ac:dyDescent="0.25">
      <c r="A12" s="5">
        <v>900145585</v>
      </c>
      <c r="B12" s="5" t="s">
        <v>67</v>
      </c>
      <c r="C12" s="5" t="s">
        <v>15</v>
      </c>
      <c r="D12" s="5">
        <v>11600</v>
      </c>
      <c r="E12" s="5" t="s">
        <v>88</v>
      </c>
      <c r="F12" s="5" t="s">
        <v>89</v>
      </c>
      <c r="G12" s="5"/>
      <c r="H12" s="5"/>
      <c r="I12" s="8">
        <v>44393</v>
      </c>
      <c r="J12" s="19">
        <v>2343104</v>
      </c>
      <c r="K12" s="19">
        <v>2343104</v>
      </c>
      <c r="L12" s="5" t="s">
        <v>70</v>
      </c>
      <c r="M12" s="5" t="s">
        <v>136</v>
      </c>
      <c r="N12" s="5"/>
      <c r="O12" s="5"/>
      <c r="P12" s="5" t="s">
        <v>71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5"/>
      <c r="X12" s="19">
        <v>0</v>
      </c>
      <c r="Y12" s="5"/>
      <c r="Z12" s="19">
        <v>0</v>
      </c>
      <c r="AA12" s="19">
        <v>0</v>
      </c>
      <c r="AB12" s="19">
        <v>0</v>
      </c>
      <c r="AC12" s="5"/>
      <c r="AD12" s="5"/>
      <c r="AE12" s="19">
        <v>0</v>
      </c>
      <c r="AF12" s="8">
        <v>44393</v>
      </c>
      <c r="AG12" s="5"/>
      <c r="AH12" s="5"/>
      <c r="AI12" s="5"/>
      <c r="AJ12" s="5"/>
      <c r="AK12" s="5"/>
      <c r="AL12" s="5"/>
      <c r="AM12" s="5"/>
      <c r="AN12" s="19">
        <v>0</v>
      </c>
      <c r="AO12" s="19">
        <v>0</v>
      </c>
      <c r="AP12" s="5"/>
    </row>
    <row r="13" spans="1:42" x14ac:dyDescent="0.25">
      <c r="A13" s="5">
        <v>900145585</v>
      </c>
      <c r="B13" s="5" t="s">
        <v>67</v>
      </c>
      <c r="C13" s="5" t="s">
        <v>15</v>
      </c>
      <c r="D13" s="5">
        <v>12114</v>
      </c>
      <c r="E13" s="5" t="s">
        <v>90</v>
      </c>
      <c r="F13" s="5" t="s">
        <v>91</v>
      </c>
      <c r="G13" s="5"/>
      <c r="H13" s="5"/>
      <c r="I13" s="8">
        <v>44405</v>
      </c>
      <c r="J13" s="19">
        <v>5600</v>
      </c>
      <c r="K13" s="19">
        <v>5600</v>
      </c>
      <c r="L13" s="5" t="s">
        <v>70</v>
      </c>
      <c r="M13" s="5" t="s">
        <v>136</v>
      </c>
      <c r="N13" s="5"/>
      <c r="O13" s="5"/>
      <c r="P13" s="5" t="s">
        <v>71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5"/>
      <c r="X13" s="19">
        <v>0</v>
      </c>
      <c r="Y13" s="5"/>
      <c r="Z13" s="19">
        <v>0</v>
      </c>
      <c r="AA13" s="19">
        <v>0</v>
      </c>
      <c r="AB13" s="19">
        <v>0</v>
      </c>
      <c r="AC13" s="5"/>
      <c r="AD13" s="5"/>
      <c r="AE13" s="19">
        <v>0</v>
      </c>
      <c r="AF13" s="8">
        <v>44405</v>
      </c>
      <c r="AG13" s="5"/>
      <c r="AH13" s="5"/>
      <c r="AI13" s="5"/>
      <c r="AJ13" s="5"/>
      <c r="AK13" s="5"/>
      <c r="AL13" s="5"/>
      <c r="AM13" s="5"/>
      <c r="AN13" s="19">
        <v>0</v>
      </c>
      <c r="AO13" s="19">
        <v>0</v>
      </c>
      <c r="AP13" s="5"/>
    </row>
    <row r="14" spans="1:42" x14ac:dyDescent="0.25">
      <c r="A14" s="5">
        <v>900145585</v>
      </c>
      <c r="B14" s="5" t="s">
        <v>67</v>
      </c>
      <c r="C14" s="5" t="s">
        <v>11</v>
      </c>
      <c r="D14" s="5">
        <v>16930</v>
      </c>
      <c r="E14" s="5" t="s">
        <v>92</v>
      </c>
      <c r="F14" s="5" t="s">
        <v>93</v>
      </c>
      <c r="G14" s="5"/>
      <c r="H14" s="5"/>
      <c r="I14" s="8">
        <v>44391</v>
      </c>
      <c r="J14" s="19">
        <v>99423</v>
      </c>
      <c r="K14" s="19">
        <v>99423</v>
      </c>
      <c r="L14" s="5" t="s">
        <v>70</v>
      </c>
      <c r="M14" s="5" t="s">
        <v>136</v>
      </c>
      <c r="N14" s="5"/>
      <c r="O14" s="5"/>
      <c r="P14" s="5" t="s">
        <v>71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5"/>
      <c r="X14" s="19">
        <v>0</v>
      </c>
      <c r="Y14" s="5"/>
      <c r="Z14" s="19">
        <v>0</v>
      </c>
      <c r="AA14" s="19">
        <v>0</v>
      </c>
      <c r="AB14" s="19">
        <v>0</v>
      </c>
      <c r="AC14" s="5"/>
      <c r="AD14" s="5"/>
      <c r="AE14" s="19">
        <v>0</v>
      </c>
      <c r="AF14" s="8">
        <v>44391</v>
      </c>
      <c r="AG14" s="5"/>
      <c r="AH14" s="5"/>
      <c r="AI14" s="5"/>
      <c r="AJ14" s="5"/>
      <c r="AK14" s="5"/>
      <c r="AL14" s="5"/>
      <c r="AM14" s="5"/>
      <c r="AN14" s="19">
        <v>0</v>
      </c>
      <c r="AO14" s="19">
        <v>0</v>
      </c>
      <c r="AP14" s="5"/>
    </row>
    <row r="15" spans="1:42" x14ac:dyDescent="0.25">
      <c r="A15" s="5">
        <v>900145585</v>
      </c>
      <c r="B15" s="5" t="s">
        <v>67</v>
      </c>
      <c r="C15" s="5" t="s">
        <v>15</v>
      </c>
      <c r="D15" s="5">
        <v>13126</v>
      </c>
      <c r="E15" s="5" t="s">
        <v>94</v>
      </c>
      <c r="F15" s="5" t="s">
        <v>95</v>
      </c>
      <c r="G15" s="5"/>
      <c r="H15" s="5"/>
      <c r="I15" s="8">
        <v>44429</v>
      </c>
      <c r="J15" s="19">
        <v>22400</v>
      </c>
      <c r="K15" s="19">
        <v>22400</v>
      </c>
      <c r="L15" s="5" t="s">
        <v>70</v>
      </c>
      <c r="M15" s="5" t="s">
        <v>136</v>
      </c>
      <c r="N15" s="5"/>
      <c r="O15" s="5"/>
      <c r="P15" s="5" t="s">
        <v>71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5"/>
      <c r="X15" s="19">
        <v>0</v>
      </c>
      <c r="Y15" s="5"/>
      <c r="Z15" s="19">
        <v>0</v>
      </c>
      <c r="AA15" s="19">
        <v>0</v>
      </c>
      <c r="AB15" s="19">
        <v>0</v>
      </c>
      <c r="AC15" s="5"/>
      <c r="AD15" s="5"/>
      <c r="AE15" s="19">
        <v>0</v>
      </c>
      <c r="AF15" s="8">
        <v>44429</v>
      </c>
      <c r="AG15" s="5"/>
      <c r="AH15" s="5"/>
      <c r="AI15" s="5"/>
      <c r="AJ15" s="5"/>
      <c r="AK15" s="5"/>
      <c r="AL15" s="5"/>
      <c r="AM15" s="5"/>
      <c r="AN15" s="19">
        <v>0</v>
      </c>
      <c r="AO15" s="19">
        <v>0</v>
      </c>
      <c r="AP15" s="5"/>
    </row>
    <row r="16" spans="1:42" x14ac:dyDescent="0.25">
      <c r="A16" s="5">
        <v>900145585</v>
      </c>
      <c r="B16" s="5" t="s">
        <v>67</v>
      </c>
      <c r="C16" s="5" t="s">
        <v>15</v>
      </c>
      <c r="D16" s="5">
        <v>13717</v>
      </c>
      <c r="E16" s="5" t="s">
        <v>96</v>
      </c>
      <c r="F16" s="5" t="s">
        <v>97</v>
      </c>
      <c r="G16" s="5"/>
      <c r="H16" s="5"/>
      <c r="I16" s="8">
        <v>44432</v>
      </c>
      <c r="J16" s="19">
        <v>5600</v>
      </c>
      <c r="K16" s="19">
        <v>5600</v>
      </c>
      <c r="L16" s="5" t="s">
        <v>70</v>
      </c>
      <c r="M16" s="5" t="s">
        <v>136</v>
      </c>
      <c r="N16" s="5"/>
      <c r="O16" s="5"/>
      <c r="P16" s="5" t="s">
        <v>71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5"/>
      <c r="X16" s="19">
        <v>0</v>
      </c>
      <c r="Y16" s="5"/>
      <c r="Z16" s="19">
        <v>0</v>
      </c>
      <c r="AA16" s="19">
        <v>0</v>
      </c>
      <c r="AB16" s="19">
        <v>0</v>
      </c>
      <c r="AC16" s="5"/>
      <c r="AD16" s="5"/>
      <c r="AE16" s="19">
        <v>0</v>
      </c>
      <c r="AF16" s="8">
        <v>44432</v>
      </c>
      <c r="AG16" s="5"/>
      <c r="AH16" s="5"/>
      <c r="AI16" s="5"/>
      <c r="AJ16" s="5"/>
      <c r="AK16" s="5"/>
      <c r="AL16" s="5"/>
      <c r="AM16" s="5"/>
      <c r="AN16" s="19">
        <v>0</v>
      </c>
      <c r="AO16" s="19">
        <v>0</v>
      </c>
      <c r="AP16" s="5"/>
    </row>
    <row r="17" spans="1:42" x14ac:dyDescent="0.25">
      <c r="A17" s="5">
        <v>900145585</v>
      </c>
      <c r="B17" s="5" t="s">
        <v>67</v>
      </c>
      <c r="C17" s="5" t="s">
        <v>11</v>
      </c>
      <c r="D17" s="5">
        <v>33599</v>
      </c>
      <c r="E17" s="5" t="s">
        <v>98</v>
      </c>
      <c r="F17" s="5" t="s">
        <v>99</v>
      </c>
      <c r="G17" s="5"/>
      <c r="H17" s="5"/>
      <c r="I17" s="8">
        <v>44714</v>
      </c>
      <c r="J17" s="19">
        <v>214300</v>
      </c>
      <c r="K17" s="19">
        <v>214300</v>
      </c>
      <c r="L17" s="5" t="s">
        <v>70</v>
      </c>
      <c r="M17" s="5" t="s">
        <v>136</v>
      </c>
      <c r="N17" s="5"/>
      <c r="O17" s="5"/>
      <c r="P17" s="5" t="s">
        <v>71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5"/>
      <c r="X17" s="19">
        <v>0</v>
      </c>
      <c r="Y17" s="5"/>
      <c r="Z17" s="19">
        <v>0</v>
      </c>
      <c r="AA17" s="19">
        <v>0</v>
      </c>
      <c r="AB17" s="19">
        <v>0</v>
      </c>
      <c r="AC17" s="5"/>
      <c r="AD17" s="5"/>
      <c r="AE17" s="19">
        <v>0</v>
      </c>
      <c r="AF17" s="8">
        <v>44714</v>
      </c>
      <c r="AG17" s="5"/>
      <c r="AH17" s="5"/>
      <c r="AI17" s="5"/>
      <c r="AJ17" s="5"/>
      <c r="AK17" s="5"/>
      <c r="AL17" s="5"/>
      <c r="AM17" s="5"/>
      <c r="AN17" s="19">
        <v>0</v>
      </c>
      <c r="AO17" s="19">
        <v>0</v>
      </c>
      <c r="AP17" s="5"/>
    </row>
    <row r="18" spans="1:42" x14ac:dyDescent="0.25">
      <c r="A18" s="5">
        <v>900145585</v>
      </c>
      <c r="B18" s="5" t="s">
        <v>67</v>
      </c>
      <c r="C18" s="5" t="s">
        <v>11</v>
      </c>
      <c r="D18" s="5">
        <v>33600</v>
      </c>
      <c r="E18" s="5" t="s">
        <v>100</v>
      </c>
      <c r="F18" s="5" t="s">
        <v>101</v>
      </c>
      <c r="G18" s="5"/>
      <c r="H18" s="5"/>
      <c r="I18" s="8">
        <v>44714</v>
      </c>
      <c r="J18" s="19">
        <v>7680</v>
      </c>
      <c r="K18" s="19">
        <v>7680</v>
      </c>
      <c r="L18" s="5" t="s">
        <v>70</v>
      </c>
      <c r="M18" s="5" t="s">
        <v>136</v>
      </c>
      <c r="N18" s="5"/>
      <c r="O18" s="5"/>
      <c r="P18" s="5" t="s">
        <v>71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5"/>
      <c r="X18" s="19">
        <v>0</v>
      </c>
      <c r="Y18" s="5"/>
      <c r="Z18" s="19">
        <v>0</v>
      </c>
      <c r="AA18" s="19">
        <v>0</v>
      </c>
      <c r="AB18" s="19">
        <v>0</v>
      </c>
      <c r="AC18" s="5"/>
      <c r="AD18" s="5"/>
      <c r="AE18" s="19">
        <v>0</v>
      </c>
      <c r="AF18" s="8">
        <v>44714</v>
      </c>
      <c r="AG18" s="5"/>
      <c r="AH18" s="5"/>
      <c r="AI18" s="5"/>
      <c r="AJ18" s="5"/>
      <c r="AK18" s="5"/>
      <c r="AL18" s="5"/>
      <c r="AM18" s="5"/>
      <c r="AN18" s="19">
        <v>0</v>
      </c>
      <c r="AO18" s="19">
        <v>0</v>
      </c>
      <c r="AP18" s="5"/>
    </row>
    <row r="19" spans="1:42" x14ac:dyDescent="0.25">
      <c r="A19" s="5">
        <v>900145585</v>
      </c>
      <c r="B19" s="5" t="s">
        <v>67</v>
      </c>
      <c r="C19" s="5" t="s">
        <v>11</v>
      </c>
      <c r="D19" s="5">
        <v>33565</v>
      </c>
      <c r="E19" s="5" t="s">
        <v>102</v>
      </c>
      <c r="F19" s="5" t="s">
        <v>103</v>
      </c>
      <c r="G19" s="5"/>
      <c r="H19" s="5"/>
      <c r="I19" s="8">
        <v>44714</v>
      </c>
      <c r="J19" s="19">
        <v>503600</v>
      </c>
      <c r="K19" s="19">
        <v>503600</v>
      </c>
      <c r="L19" s="5" t="s">
        <v>70</v>
      </c>
      <c r="M19" s="5" t="s">
        <v>136</v>
      </c>
      <c r="N19" s="5"/>
      <c r="O19" s="5"/>
      <c r="P19" s="5" t="s">
        <v>71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5"/>
      <c r="X19" s="19">
        <v>0</v>
      </c>
      <c r="Y19" s="5"/>
      <c r="Z19" s="19">
        <v>0</v>
      </c>
      <c r="AA19" s="19">
        <v>0</v>
      </c>
      <c r="AB19" s="19">
        <v>0</v>
      </c>
      <c r="AC19" s="5"/>
      <c r="AD19" s="5"/>
      <c r="AE19" s="19">
        <v>0</v>
      </c>
      <c r="AF19" s="8">
        <v>44714</v>
      </c>
      <c r="AG19" s="5"/>
      <c r="AH19" s="5"/>
      <c r="AI19" s="5"/>
      <c r="AJ19" s="5"/>
      <c r="AK19" s="5"/>
      <c r="AL19" s="5"/>
      <c r="AM19" s="5"/>
      <c r="AN19" s="19">
        <v>0</v>
      </c>
      <c r="AO19" s="19">
        <v>0</v>
      </c>
      <c r="AP19" s="5"/>
    </row>
    <row r="20" spans="1:42" x14ac:dyDescent="0.25">
      <c r="A20" s="5">
        <v>900145585</v>
      </c>
      <c r="B20" s="5" t="s">
        <v>67</v>
      </c>
      <c r="C20" s="5" t="s">
        <v>11</v>
      </c>
      <c r="D20" s="5">
        <v>33595</v>
      </c>
      <c r="E20" s="5" t="s">
        <v>104</v>
      </c>
      <c r="F20" s="5" t="s">
        <v>105</v>
      </c>
      <c r="G20" s="5"/>
      <c r="H20" s="5"/>
      <c r="I20" s="8">
        <v>44714</v>
      </c>
      <c r="J20" s="19">
        <v>62880</v>
      </c>
      <c r="K20" s="19">
        <v>62880</v>
      </c>
      <c r="L20" s="5" t="s">
        <v>70</v>
      </c>
      <c r="M20" s="5" t="s">
        <v>136</v>
      </c>
      <c r="N20" s="5"/>
      <c r="O20" s="5"/>
      <c r="P20" s="5" t="s">
        <v>71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5"/>
      <c r="X20" s="19">
        <v>0</v>
      </c>
      <c r="Y20" s="5"/>
      <c r="Z20" s="19">
        <v>0</v>
      </c>
      <c r="AA20" s="19">
        <v>0</v>
      </c>
      <c r="AB20" s="19">
        <v>0</v>
      </c>
      <c r="AC20" s="5"/>
      <c r="AD20" s="5"/>
      <c r="AE20" s="19">
        <v>0</v>
      </c>
      <c r="AF20" s="8">
        <v>44714</v>
      </c>
      <c r="AG20" s="5"/>
      <c r="AH20" s="5"/>
      <c r="AI20" s="5"/>
      <c r="AJ20" s="5"/>
      <c r="AK20" s="5"/>
      <c r="AL20" s="5"/>
      <c r="AM20" s="5"/>
      <c r="AN20" s="19">
        <v>0</v>
      </c>
      <c r="AO20" s="19">
        <v>0</v>
      </c>
      <c r="AP20" s="5"/>
    </row>
    <row r="21" spans="1:42" x14ac:dyDescent="0.25">
      <c r="A21" s="5">
        <v>900145585</v>
      </c>
      <c r="B21" s="5" t="s">
        <v>67</v>
      </c>
      <c r="C21" s="5" t="s">
        <v>11</v>
      </c>
      <c r="D21" s="5">
        <v>33603</v>
      </c>
      <c r="E21" s="5" t="s">
        <v>106</v>
      </c>
      <c r="F21" s="5" t="s">
        <v>107</v>
      </c>
      <c r="G21" s="5"/>
      <c r="H21" s="5"/>
      <c r="I21" s="8">
        <v>44714</v>
      </c>
      <c r="J21" s="19">
        <v>58200</v>
      </c>
      <c r="K21" s="19">
        <v>58200</v>
      </c>
      <c r="L21" s="5" t="s">
        <v>70</v>
      </c>
      <c r="M21" s="5" t="s">
        <v>136</v>
      </c>
      <c r="N21" s="5"/>
      <c r="O21" s="5"/>
      <c r="P21" s="5" t="s">
        <v>71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5"/>
      <c r="X21" s="19">
        <v>0</v>
      </c>
      <c r="Y21" s="5"/>
      <c r="Z21" s="19">
        <v>0</v>
      </c>
      <c r="AA21" s="19">
        <v>0</v>
      </c>
      <c r="AB21" s="19">
        <v>0</v>
      </c>
      <c r="AC21" s="5"/>
      <c r="AD21" s="5"/>
      <c r="AE21" s="19">
        <v>0</v>
      </c>
      <c r="AF21" s="8">
        <v>44714</v>
      </c>
      <c r="AG21" s="5"/>
      <c r="AH21" s="5"/>
      <c r="AI21" s="5"/>
      <c r="AJ21" s="5"/>
      <c r="AK21" s="5"/>
      <c r="AL21" s="5"/>
      <c r="AM21" s="5"/>
      <c r="AN21" s="19">
        <v>0</v>
      </c>
      <c r="AO21" s="19">
        <v>0</v>
      </c>
      <c r="AP21" s="5"/>
    </row>
  </sheetData>
  <autoFilter ref="A2:AP2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8" bestFit="1" customWidth="1"/>
    <col min="3" max="3" width="15" style="64" bestFit="1" customWidth="1"/>
  </cols>
  <sheetData>
    <row r="3" spans="1:3" x14ac:dyDescent="0.25">
      <c r="A3" s="65" t="s">
        <v>138</v>
      </c>
      <c r="B3" s="7" t="s">
        <v>139</v>
      </c>
      <c r="C3" s="66" t="s">
        <v>140</v>
      </c>
    </row>
    <row r="4" spans="1:3" x14ac:dyDescent="0.25">
      <c r="A4" s="63" t="s">
        <v>136</v>
      </c>
      <c r="B4" s="67">
        <v>19</v>
      </c>
      <c r="C4" s="19">
        <v>3960589</v>
      </c>
    </row>
    <row r="5" spans="1:3" x14ac:dyDescent="0.25">
      <c r="A5" s="7" t="s">
        <v>137</v>
      </c>
      <c r="B5" s="67">
        <v>19</v>
      </c>
      <c r="C5" s="19">
        <v>3960589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108</v>
      </c>
      <c r="E2" s="25"/>
      <c r="F2" s="25"/>
      <c r="G2" s="25"/>
      <c r="H2" s="25"/>
      <c r="I2" s="26"/>
      <c r="J2" s="27" t="s">
        <v>109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110</v>
      </c>
      <c r="E4" s="25"/>
      <c r="F4" s="25"/>
      <c r="G4" s="25"/>
      <c r="H4" s="25"/>
      <c r="I4" s="26"/>
      <c r="J4" s="27" t="s">
        <v>111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112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133</v>
      </c>
      <c r="J12" s="41"/>
    </row>
    <row r="13" spans="2:10" x14ac:dyDescent="0.2">
      <c r="B13" s="40"/>
      <c r="C13" s="21" t="s">
        <v>134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135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113</v>
      </c>
      <c r="D17" s="42"/>
      <c r="H17" s="45" t="s">
        <v>114</v>
      </c>
      <c r="I17" s="45" t="s">
        <v>115</v>
      </c>
      <c r="J17" s="41"/>
    </row>
    <row r="18" spans="2:10" x14ac:dyDescent="0.2">
      <c r="B18" s="40"/>
      <c r="C18" s="43" t="s">
        <v>116</v>
      </c>
      <c r="D18" s="43"/>
      <c r="E18" s="43"/>
      <c r="F18" s="43"/>
      <c r="H18" s="46">
        <v>19</v>
      </c>
      <c r="I18" s="47">
        <v>3960589</v>
      </c>
      <c r="J18" s="41"/>
    </row>
    <row r="19" spans="2:10" x14ac:dyDescent="0.2">
      <c r="B19" s="40"/>
      <c r="C19" s="21" t="s">
        <v>117</v>
      </c>
      <c r="H19" s="48">
        <v>0</v>
      </c>
      <c r="I19" s="49">
        <v>0</v>
      </c>
      <c r="J19" s="41"/>
    </row>
    <row r="20" spans="2:10" x14ac:dyDescent="0.2">
      <c r="B20" s="40"/>
      <c r="C20" s="21" t="s">
        <v>118</v>
      </c>
      <c r="H20" s="48">
        <v>0</v>
      </c>
      <c r="I20" s="49">
        <v>0</v>
      </c>
      <c r="J20" s="41"/>
    </row>
    <row r="21" spans="2:10" x14ac:dyDescent="0.2">
      <c r="B21" s="40"/>
      <c r="C21" s="21" t="s">
        <v>119</v>
      </c>
      <c r="H21" s="48">
        <v>19</v>
      </c>
      <c r="I21" s="50">
        <v>3960589</v>
      </c>
      <c r="J21" s="41"/>
    </row>
    <row r="22" spans="2:10" x14ac:dyDescent="0.2">
      <c r="B22" s="40"/>
      <c r="C22" s="21" t="s">
        <v>120</v>
      </c>
      <c r="H22" s="48">
        <v>0</v>
      </c>
      <c r="I22" s="49">
        <v>0</v>
      </c>
      <c r="J22" s="41"/>
    </row>
    <row r="23" spans="2:10" ht="13.5" thickBot="1" x14ac:dyDescent="0.25">
      <c r="B23" s="40"/>
      <c r="C23" s="21" t="s">
        <v>121</v>
      </c>
      <c r="H23" s="51">
        <v>0</v>
      </c>
      <c r="I23" s="52">
        <v>0</v>
      </c>
      <c r="J23" s="41"/>
    </row>
    <row r="24" spans="2:10" x14ac:dyDescent="0.2">
      <c r="B24" s="40"/>
      <c r="C24" s="43" t="s">
        <v>122</v>
      </c>
      <c r="D24" s="43"/>
      <c r="E24" s="43"/>
      <c r="F24" s="43"/>
      <c r="H24" s="46">
        <f>H19+H20+H21+H22+H23</f>
        <v>19</v>
      </c>
      <c r="I24" s="53">
        <f>I19+I20+I21+I22+I23</f>
        <v>3960589</v>
      </c>
      <c r="J24" s="41"/>
    </row>
    <row r="25" spans="2:10" x14ac:dyDescent="0.2">
      <c r="B25" s="40"/>
      <c r="C25" s="21" t="s">
        <v>123</v>
      </c>
      <c r="H25" s="48">
        <v>0</v>
      </c>
      <c r="I25" s="49">
        <v>0</v>
      </c>
      <c r="J25" s="41"/>
    </row>
    <row r="26" spans="2:10" x14ac:dyDescent="0.2">
      <c r="B26" s="40"/>
      <c r="C26" s="21" t="s">
        <v>124</v>
      </c>
      <c r="H26" s="48">
        <v>0</v>
      </c>
      <c r="I26" s="49">
        <v>0</v>
      </c>
      <c r="J26" s="41"/>
    </row>
    <row r="27" spans="2:10" ht="13.5" thickBot="1" x14ac:dyDescent="0.25">
      <c r="B27" s="40"/>
      <c r="C27" s="21" t="s">
        <v>125</v>
      </c>
      <c r="H27" s="51">
        <v>0</v>
      </c>
      <c r="I27" s="52">
        <v>0</v>
      </c>
      <c r="J27" s="41"/>
    </row>
    <row r="28" spans="2:10" x14ac:dyDescent="0.2">
      <c r="B28" s="40"/>
      <c r="C28" s="43" t="s">
        <v>126</v>
      </c>
      <c r="D28" s="43"/>
      <c r="E28" s="43"/>
      <c r="F28" s="43"/>
      <c r="H28" s="46">
        <f>H25+H26+H27</f>
        <v>0</v>
      </c>
      <c r="I28" s="53">
        <f>I25+I26+I27</f>
        <v>0</v>
      </c>
      <c r="J28" s="41"/>
    </row>
    <row r="29" spans="2:10" ht="13.5" thickBot="1" x14ac:dyDescent="0.25">
      <c r="B29" s="40"/>
      <c r="C29" s="21" t="s">
        <v>127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128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129</v>
      </c>
      <c r="D32" s="43"/>
      <c r="H32" s="55">
        <f>H24+H28+H30</f>
        <v>19</v>
      </c>
      <c r="I32" s="56">
        <f>I24+I28+I30</f>
        <v>3960589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130</v>
      </c>
      <c r="H37" s="58"/>
      <c r="I37" s="57"/>
      <c r="J37" s="41"/>
    </row>
    <row r="38" spans="2:10" x14ac:dyDescent="0.2">
      <c r="B38" s="40"/>
      <c r="C38" s="57" t="s">
        <v>131</v>
      </c>
      <c r="D38" s="57"/>
      <c r="G38" s="57" t="s">
        <v>132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Geraldine Valencia Zambrano</cp:lastModifiedBy>
  <dcterms:created xsi:type="dcterms:W3CDTF">2022-08-29T19:37:12Z</dcterms:created>
  <dcterms:modified xsi:type="dcterms:W3CDTF">2022-08-30T15:39:34Z</dcterms:modified>
</cp:coreProperties>
</file>