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SAN ANTONIO TARQUI\"/>
    </mc:Choice>
  </mc:AlternateContent>
  <bookViews>
    <workbookView xWindow="0" yWindow="0" windowWidth="20490" windowHeight="7755" activeTab="3"/>
  </bookViews>
  <sheets>
    <sheet name="INFO IPS" sheetId="3" r:id="rId1"/>
    <sheet name="ESTADO DE CADA FACTURA" sheetId="1" r:id="rId2"/>
    <sheet name="TD" sheetId="4" r:id="rId3"/>
    <sheet name="FOR-CSA-018" sheetId="2" r:id="rId4"/>
  </sheet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32" i="2" s="1"/>
  <c r="H30" i="2"/>
  <c r="I28" i="2"/>
  <c r="H28" i="2"/>
  <c r="I24" i="2"/>
  <c r="H24" i="2"/>
  <c r="H32" i="2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<sst xmlns="http://schemas.openxmlformats.org/spreadsheetml/2006/main" count="96" uniqueCount="93">
  <si>
    <t xml:space="preserve"> ENTIDAD</t>
  </si>
  <si>
    <t>FACTURA</t>
  </si>
  <si>
    <t>LLAVE</t>
  </si>
  <si>
    <t>RETENCION</t>
  </si>
  <si>
    <t>ESE HOSPITAL SAN ANTONIO TARQUI</t>
  </si>
  <si>
    <t>FE</t>
  </si>
  <si>
    <t>FE_43444</t>
  </si>
  <si>
    <t>891180232_FE_43444</t>
  </si>
  <si>
    <t>B)Factura sin saldo ERP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</si>
  <si>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</si>
  <si>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</si>
  <si>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</si>
  <si>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</si>
  <si>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</si>
  <si>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</si>
  <si>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</si>
  <si>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</si>
  <si>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</si>
  <si>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</si>
  <si>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</si>
  <si>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</si>
  <si>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</si>
  <si>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</si>
  <si>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</si>
  <si>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</si>
  <si>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</si>
  <si>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</si>
  <si>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</si>
  <si>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</si>
  <si>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</si>
  <si>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</si>
  <si>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</si>
  <si>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</si>
  <si>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</si>
  <si>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</si>
  <si>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</si>
  <si>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</si>
  <si>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</si>
  <si>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</si>
  <si>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Prefijo Factura</t>
  </si>
  <si>
    <t>ESTADO EPS 2 SEPTIEMBRE</t>
  </si>
  <si>
    <t>VALOR GLOSA DEVUELTA</t>
  </si>
  <si>
    <t>OBSERVACION GLOSA DEVUELTA</t>
  </si>
  <si>
    <t>VALOR CANCELADO SAP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</si>
  <si>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</si>
  <si>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</si>
  <si>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</si>
  <si>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</si>
  <si>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</si>
  <si>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</si>
  <si>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</si>
  <si>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</si>
  <si>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</si>
  <si>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</si>
  <si>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</si>
  <si>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</si>
  <si>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</si>
  <si>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</si>
  <si>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</si>
  <si>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</si>
  <si>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</si>
  <si>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</si>
  <si>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</si>
  <si>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</si>
  <si>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</si>
  <si>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</si>
  <si>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</si>
  <si>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</si>
  <si>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ANTONIO TARQUI</t>
  </si>
  <si>
    <t>NIT: 891180232</t>
  </si>
  <si>
    <t>SANTIAGO DE CALI , SEPTIEMBRE 02 DE 2022</t>
  </si>
  <si>
    <t>A continuacion me permito remitir nuestra respuesta al estado de cartera presentado en la fecha: 18/08/2022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</si>
  <si>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</si>
  <si>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</si>
  <si>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</si>
  <si>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</si>
  <si>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</si>
  <si>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</si>
  <si>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</si>
  <si>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</si>
  <si>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</si>
  <si>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</si>
  <si>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</si>
  <si>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</si>
  <si>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</si>
  <si>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891180232-6</t>
  </si>
  <si>
    <t>ESE HOSPITAL SAN ANTONIO TARQUI – HUILA</t>
  </si>
  <si>
    <t>FACTURA CANCELADA</t>
  </si>
  <si>
    <t>29.08.2022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</si>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</sst>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3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4" applyFont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5" fillId="0" borderId="2" xfId="4" applyFont="1" applyBorder="1" applyAlignment="1">
      <alignment horizontal="centerContinuous" vertical="center"/>
    </xf>
    <xf numFmtId="0" fontId="5" fillId="0" borderId="4" xfId="4" applyFont="1" applyBorder="1" applyAlignment="1">
      <alignment horizontal="centerContinuous" vertical="center"/>
    </xf>
    <xf numFmtId="0" fontId="5" fillId="0" borderId="3" xfId="4" applyFont="1" applyBorder="1" applyAlignment="1">
      <alignment horizontal="centerContinuous" vertical="center"/>
    </xf>
    <xf numFmtId="0" fontId="5" fillId="0" borderId="5" xfId="4" applyFont="1" applyBorder="1" applyAlignment="1">
      <alignment horizontal="centerContinuous" vertical="center"/>
    </xf>
    <xf numFmtId="0" fontId="4" fillId="0" borderId="6" xfId="4" applyFont="1" applyBorder="1" applyAlignment="1">
      <alignment horizontal="centerContinuous"/>
    </xf>
    <xf numFmtId="0" fontId="4" fillId="0" borderId="7" xfId="4" applyFont="1" applyBorder="1" applyAlignment="1">
      <alignment horizontal="centerContinuous"/>
    </xf>
    <xf numFmtId="0" fontId="5" fillId="0" borderId="8" xfId="4" applyFont="1" applyBorder="1" applyAlignment="1">
      <alignment horizontal="centerContinuous" vertical="center"/>
    </xf>
    <xf numFmtId="0" fontId="5" fillId="0" borderId="9" xfId="4" applyFont="1" applyBorder="1" applyAlignment="1">
      <alignment horizontal="centerContinuous" vertical="center"/>
    </xf>
    <xf numFmtId="0" fontId="5" fillId="0" borderId="10" xfId="4" applyFont="1" applyBorder="1" applyAlignment="1">
      <alignment horizontal="centerContinuous" vertical="center"/>
    </xf>
    <xf numFmtId="0" fontId="5" fillId="0" borderId="11" xfId="4" applyFont="1" applyBorder="1" applyAlignment="1">
      <alignment horizontal="centerContinuous" vertical="center"/>
    </xf>
    <xf numFmtId="0" fontId="5" fillId="0" borderId="6" xfId="4" applyFont="1" applyBorder="1" applyAlignment="1">
      <alignment horizontal="centerContinuous" vertical="center"/>
    </xf>
    <xf numFmtId="0" fontId="5" fillId="0" borderId="0" xfId="4" applyFont="1" applyAlignment="1">
      <alignment horizontal="centerContinuous" vertical="center"/>
    </xf>
    <xf numFmtId="0" fontId="5" fillId="0" borderId="7" xfId="4" applyFont="1" applyBorder="1" applyAlignment="1">
      <alignment horizontal="centerContinuous" vertical="center"/>
    </xf>
    <xf numFmtId="0" fontId="5" fillId="0" borderId="12" xfId="4" applyFont="1" applyBorder="1" applyAlignment="1">
      <alignment horizontal="centerContinuous" vertical="center"/>
    </xf>
    <xf numFmtId="0" fontId="4" fillId="0" borderId="8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0" fontId="4" fillId="0" borderId="6" xfId="4" applyFont="1" applyBorder="1"/>
    <xf numFmtId="0" fontId="4" fillId="0" borderId="7" xfId="4" applyFont="1" applyBorder="1"/>
    <xf numFmtId="14" fontId="4" fillId="0" borderId="0" xfId="4" applyNumberFormat="1" applyFont="1"/>
    <xf numFmtId="0" fontId="5" fillId="0" borderId="0" xfId="4" applyFont="1"/>
    <xf numFmtId="14" fontId="4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" fontId="5" fillId="0" borderId="0" xfId="4" applyNumberFormat="1" applyFont="1" applyAlignment="1">
      <alignment horizontal="center"/>
    </xf>
    <xf numFmtId="42" fontId="5" fillId="0" borderId="0" xfId="4" applyNumberFormat="1" applyFont="1" applyAlignment="1">
      <alignment horizontal="right"/>
    </xf>
    <xf numFmtId="1" fontId="4" fillId="0" borderId="0" xfId="4" applyNumberFormat="1" applyFont="1" applyAlignment="1">
      <alignment horizontal="center"/>
    </xf>
    <xf numFmtId="165" fontId="4" fillId="0" borderId="0" xfId="4" applyNumberFormat="1" applyFont="1" applyAlignment="1">
      <alignment horizontal="right"/>
    </xf>
    <xf numFmtId="166" fontId="4" fillId="0" borderId="0" xfId="4" applyNumberFormat="1" applyFont="1" applyAlignment="1">
      <alignment horizontal="right"/>
    </xf>
    <xf numFmtId="1" fontId="4" fillId="0" borderId="9" xfId="4" applyNumberFormat="1" applyFont="1" applyBorder="1" applyAlignment="1">
      <alignment horizontal="center"/>
    </xf>
    <xf numFmtId="165" fontId="4" fillId="0" borderId="9" xfId="4" applyNumberFormat="1" applyFont="1" applyBorder="1" applyAlignment="1">
      <alignment horizontal="right"/>
    </xf>
    <xf numFmtId="165" fontId="5" fillId="0" borderId="0" xfId="4" applyNumberFormat="1" applyFont="1" applyAlignment="1">
      <alignment horizontal="right"/>
    </xf>
    <xf numFmtId="0" fontId="4" fillId="0" borderId="0" xfId="4" applyFont="1" applyAlignment="1">
      <alignment horizontal="center"/>
    </xf>
    <xf numFmtId="1" fontId="5" fillId="0" borderId="13" xfId="4" applyNumberFormat="1" applyFont="1" applyBorder="1" applyAlignment="1">
      <alignment horizontal="center"/>
    </xf>
    <xf numFmtId="165" fontId="5" fillId="0" borderId="13" xfId="4" applyNumberFormat="1" applyFont="1" applyBorder="1" applyAlignment="1">
      <alignment horizontal="right"/>
    </xf>
    <xf numFmtId="165" fontId="4" fillId="0" borderId="0" xfId="4" applyNumberFormat="1" applyFont="1"/>
    <xf numFmtId="165" fontId="4" fillId="0" borderId="9" xfId="4" applyNumberFormat="1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10" xfId="4" applyFont="1" applyBorder="1"/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1" fontId="6" fillId="0" borderId="1" xfId="2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1" xfId="0" pivotButton="1" applyBorder="1"/>
    <xf numFmtId="169" fontId="0" fillId="0" borderId="1" xfId="1" applyNumberFormat="1" applyFont="1" applyBorder="1"/>
    <xf numFmtId="169" fontId="0" fillId="0" borderId="0" xfId="1" applyNumberFormat="1" applyFont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44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6.653393749999" createdVersion="5" refreshedVersion="5" minRefreshableVersion="3" recordCount="1">
  <cacheSource type="worksheet">
    <worksheetSource ref="A2:AM3" sheet="ESTADO DE CADA FACTURA"/>
  </cacheSource>
  <cacheFields count="39">
    <cacheField name="NIT IPS" numFmtId="0">
      <sharedItems containsSemiMixedTypes="0" containsString="0" containsNumber="1" containsInteger="1" minValue="891180232" maxValue="89118023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3444" maxValue="43444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3444" maxValue="43444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1-13T00:00:00" maxDate="2022-01-14T00:00:00"/>
    </cacheField>
    <cacheField name="VALOR FACT IPS" numFmtId="164">
      <sharedItems containsSemiMixedTypes="0" containsString="0" containsNumber="1" containsInteger="1" minValue="67626" maxValue="67626"/>
    </cacheField>
    <cacheField name="SALDO FACT IPS" numFmtId="164">
      <sharedItems containsSemiMixedTypes="0" containsString="0" containsNumber="1" containsInteger="1" minValue="67626" maxValue="67626"/>
    </cacheField>
    <cacheField name="OBSERVACION SASS" numFmtId="0">
      <sharedItems/>
    </cacheField>
    <cacheField name="ESTADO EPS 2 SEPTIEMBRE" numFmtId="0">
      <sharedItems count="1">
        <s v="FACTURA CANCELADA"/>
      </sharedItems>
    </cacheField>
    <cacheField name="VALOR RADICADO FACT" numFmtId="164">
      <sharedItems containsSemiMixedTypes="0" containsString="0" containsNumber="1" containsInteger="1" minValue="67626" maxValue="6762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VALOR CRUZADO SASS" numFmtId="164">
      <sharedItems containsSemiMixedTypes="0" containsString="0" containsNumber="1" containsInteger="1" minValue="67626" maxValue="67626"/>
    </cacheField>
    <cacheField name="SALDO SASS" numFmtId="164">
      <sharedItems containsSemiMixedTypes="0" containsString="0" containsNumber="1" containsInteger="1" minValue="0" maxValue="0"/>
    </cacheField>
    <cacheField name="RETENCION" numFmtId="164">
      <sharedItems containsNonDate="0" containsString="0" containsBlank="1"/>
    </cacheField>
    <cacheField name="VALOR CANCELADO SAP" numFmtId="164">
      <sharedItems containsSemiMixedTypes="0" containsString="0" containsNumber="1" containsInteger="1" minValue="67626" maxValue="67626"/>
    </cacheField>
    <cacheField name="DOC COMPENSACION SAP" numFmtId="0">
      <sharedItems containsSemiMixedTypes="0" containsString="0" containsNumber="1" containsInteger="1" minValue="2201288502" maxValue="2201288502"/>
    </cacheField>
    <cacheField name="FECHA COMPENSACION SAP" numFmtId="0">
      <sharedItems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09T00:00:00" maxDate="2022-02-1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330" maxValue="20220330"/>
    </cacheField>
    <cacheField name="F RAD SASS" numFmtId="0">
      <sharedItems containsSemiMixedTypes="0" containsString="0" containsNumber="1" containsInteger="1" minValue="20220324" maxValue="20220324"/>
    </cacheField>
    <cacheField name="VALOR REPORTADO CRICULAR 030" numFmtId="0">
      <sharedItems containsSemiMixedTypes="0" containsString="0" containsNumber="1" containsInteger="1" minValue="67626" maxValue="67626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1180232"/>
    <s v="ESE HOSPITAL SAN ANTONIO TARQUI"/>
    <s v="FE"/>
    <n v="43444"/>
    <s v="FE"/>
    <n v="43444"/>
    <s v="FE_43444"/>
    <s v="891180232_FE_43444"/>
    <d v="2022-01-13T00:00:00"/>
    <n v="67626"/>
    <n v="67626"/>
    <s v="B)Factura sin saldo ERP"/>
    <x v="0"/>
    <n v="67626"/>
    <n v="0"/>
    <n v="0"/>
    <n v="0"/>
    <n v="0"/>
    <m/>
    <n v="0"/>
    <m/>
    <n v="67626"/>
    <n v="0"/>
    <m/>
    <n v="67626"/>
    <n v="2201288502"/>
    <s v="29.08.2022"/>
    <m/>
    <d v="2022-02-09T00:00:00"/>
    <m/>
    <n v="2"/>
    <m/>
    <m/>
    <n v="1"/>
    <n v="20220330"/>
    <n v="20220324"/>
    <n v="67626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0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12" type="button" dataOnly="0" labelOnly="1" outline="0" axis="axisRow" fieldPosition="0"/>
    </format>
    <format dxfId="40">
      <pivotArea dataOnly="0" labelOnly="1" fieldPosition="0">
        <references count="1">
          <reference field="12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workbookViewId="0">
      <selection activeCell="F8" sqref="F8"/>
    </sheetView>
  </sheetViews>
  <sheetFormatPr baseColWidth="10" defaultRowHeight="15" x14ac:dyDescent="0.25"/>
  <sheetData>
    <row r="1" spans="1:12" ht="56.25" x14ac:dyDescent="0.25">
      <c r="A1" s="51" t="s">
        <v>72</v>
      </c>
      <c r="B1" s="51" t="s">
        <v>73</v>
      </c>
      <c r="C1" s="52" t="s">
        <v>74</v>
      </c>
      <c r="D1" s="51" t="s">
        <v>75</v>
      </c>
      <c r="E1" s="52" t="s">
        <v>76</v>
      </c>
      <c r="F1" s="53" t="s">
        <v>77</v>
      </c>
      <c r="G1" s="53" t="s">
        <v>78</v>
      </c>
      <c r="H1" s="54" t="s">
        <v>79</v>
      </c>
      <c r="I1" s="54" t="s">
        <v>80</v>
      </c>
      <c r="J1" s="54" t="s">
        <v>81</v>
      </c>
      <c r="K1" s="54" t="s">
        <v>82</v>
      </c>
      <c r="L1" s="54" t="s">
        <v>83</v>
      </c>
    </row>
    <row r="2" spans="1:12" x14ac:dyDescent="0.25">
      <c r="A2" s="1" t="s">
        <v>84</v>
      </c>
      <c r="B2" s="1" t="s">
        <v>85</v>
      </c>
      <c r="C2" s="1" t="s">
        <v>86</v>
      </c>
      <c r="D2" s="1" t="s">
        <v>5</v>
      </c>
      <c r="E2" s="1">
        <v>43444</v>
      </c>
      <c r="F2" s="3">
        <v>44574</v>
      </c>
      <c r="G2" s="3">
        <v>44601</v>
      </c>
      <c r="H2" s="1">
        <v>67626</v>
      </c>
      <c r="I2" s="1"/>
      <c r="J2" s="1"/>
      <c r="K2" s="1"/>
      <c r="L2" s="1">
        <v>67626</v>
      </c>
    </row>
    <row r="3" spans="1:12" x14ac:dyDescent="0.25">
      <c r="A3" s="1"/>
      <c r="B3" s="1"/>
      <c r="C3" s="1"/>
      <c r="D3" s="1"/>
      <c r="E3" s="1"/>
      <c r="F3" s="3"/>
      <c r="G3" s="3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3"/>
      <c r="G4" s="3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3"/>
      <c r="G5" s="3"/>
      <c r="H5" s="1"/>
      <c r="I5" s="1"/>
      <c r="J5" s="1"/>
      <c r="K5" s="1"/>
      <c r="L5" s="1"/>
    </row>
    <row r="6" spans="1:12" x14ac:dyDescent="0.25">
      <c r="A6" s="1"/>
      <c r="B6" s="1"/>
      <c r="C6" s="1"/>
      <c r="D6" s="1"/>
      <c r="E6" s="1"/>
      <c r="F6" s="3"/>
      <c r="G6" s="3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3"/>
      <c r="G7" s="3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3"/>
      <c r="G8" s="3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3"/>
      <c r="G9" s="3"/>
      <c r="H9" s="1"/>
      <c r="I9" s="1"/>
      <c r="J9" s="1"/>
      <c r="K9" s="1"/>
      <c r="L9" s="1"/>
    </row>
    <row r="10" spans="1:12" x14ac:dyDescent="0.25">
      <c r="F10" s="55"/>
      <c r="G10" s="55"/>
    </row>
    <row r="11" spans="1:12" x14ac:dyDescent="0.25">
      <c r="F11" s="55"/>
      <c r="G11" s="55"/>
    </row>
  </sheetData>
  <dataValidations count="3">
    <dataValidation type="date" allowBlank="1" showInputMessage="1" showErrorMessage="1" sqref="F1:G11">
      <formula1>36526</formula1>
      <formula2>44656</formula2>
    </dataValidation>
    <dataValidation type="whole" allowBlank="1" showInputMessage="1" showErrorMessage="1" errorTitle="ERROR" error="Datos no validos" sqref="E2:E11">
      <formula1>1</formula1>
      <formula2>9999999999999</formula2>
    </dataValidation>
    <dataValidation type="textLength" allowBlank="1" showInputMessage="1" showErrorMessage="1" errorTitle="ERROR" error="El prefijo no debe superar los 4 caracteres" sqref="D2:D11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3"/>
  <sheetViews>
    <sheetView workbookViewId="0">
      <selection activeCell="I9" sqref="I9"/>
    </sheetView>
  </sheetViews>
  <sheetFormatPr baseColWidth="10" defaultRowHeight="15" x14ac:dyDescent="0.25"/>
  <cols>
    <col min="2" max="2" width="33.8554687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7" max="7" width="9.28515625" bestFit="1" customWidth="1"/>
    <col min="8" max="8" width="19.140625" bestFit="1" customWidth="1"/>
    <col min="12" max="12" width="21.42578125" bestFit="1" customWidth="1"/>
    <col min="13" max="13" width="12.85546875" customWidth="1"/>
    <col min="33" max="33" width="14.140625" customWidth="1"/>
  </cols>
  <sheetData>
    <row r="2" spans="1:39" s="6" customFormat="1" ht="105" x14ac:dyDescent="0.25">
      <c r="A2" s="5" t="s">
        <v>9</v>
      </c>
      <c r="B2" s="5" t="s">
        <v>0</v>
      </c>
      <c r="C2" s="5" t="s">
        <v>39</v>
      </c>
      <c r="D2" s="5" t="s">
        <v>10</v>
      </c>
      <c r="E2" s="5" t="s">
        <v>11</v>
      </c>
      <c r="F2" s="5" t="s">
        <v>12</v>
      </c>
      <c r="G2" s="5" t="s">
        <v>1</v>
      </c>
      <c r="H2" s="7" t="s">
        <v>2</v>
      </c>
      <c r="I2" s="5" t="s">
        <v>13</v>
      </c>
      <c r="J2" s="5" t="s">
        <v>14</v>
      </c>
      <c r="K2" s="5" t="s">
        <v>15</v>
      </c>
      <c r="L2" s="5" t="s">
        <v>16</v>
      </c>
      <c r="M2" s="8" t="s">
        <v>40</v>
      </c>
      <c r="N2" s="5" t="s">
        <v>17</v>
      </c>
      <c r="O2" s="5" t="s">
        <v>18</v>
      </c>
      <c r="P2" s="5" t="s">
        <v>19</v>
      </c>
      <c r="Q2" s="5" t="s">
        <v>20</v>
      </c>
      <c r="R2" s="9" t="s">
        <v>21</v>
      </c>
      <c r="S2" s="9" t="s">
        <v>22</v>
      </c>
      <c r="T2" s="9" t="s">
        <v>41</v>
      </c>
      <c r="U2" s="9" t="s">
        <v>42</v>
      </c>
      <c r="V2" s="5" t="s">
        <v>23</v>
      </c>
      <c r="W2" s="5" t="s">
        <v>24</v>
      </c>
      <c r="X2" s="5" t="s">
        <v>3</v>
      </c>
      <c r="Y2" s="8" t="s">
        <v>43</v>
      </c>
      <c r="Z2" s="8" t="s">
        <v>25</v>
      </c>
      <c r="AA2" s="8" t="s">
        <v>26</v>
      </c>
      <c r="AB2" s="8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5" t="s">
        <v>37</v>
      </c>
      <c r="AM2" s="5" t="s">
        <v>38</v>
      </c>
    </row>
    <row r="3" spans="1:39" x14ac:dyDescent="0.25">
      <c r="A3" s="1">
        <v>891180232</v>
      </c>
      <c r="B3" s="1" t="s">
        <v>4</v>
      </c>
      <c r="C3" s="1" t="s">
        <v>5</v>
      </c>
      <c r="D3" s="1">
        <v>43444</v>
      </c>
      <c r="E3" s="1" t="s">
        <v>5</v>
      </c>
      <c r="F3" s="1">
        <v>43444</v>
      </c>
      <c r="G3" s="2" t="s">
        <v>6</v>
      </c>
      <c r="H3" s="1" t="s">
        <v>7</v>
      </c>
      <c r="I3" s="3">
        <v>44574</v>
      </c>
      <c r="J3" s="4">
        <v>67626</v>
      </c>
      <c r="K3" s="4">
        <v>67626</v>
      </c>
      <c r="L3" s="1" t="s">
        <v>8</v>
      </c>
      <c r="M3" s="1" t="s">
        <v>87</v>
      </c>
      <c r="N3" s="4">
        <v>67626</v>
      </c>
      <c r="O3" s="4">
        <v>0</v>
      </c>
      <c r="P3" s="4">
        <v>0</v>
      </c>
      <c r="Q3" s="4">
        <v>0</v>
      </c>
      <c r="R3" s="4">
        <v>0</v>
      </c>
      <c r="S3" s="1"/>
      <c r="T3" s="4">
        <v>0</v>
      </c>
      <c r="U3" s="1"/>
      <c r="V3" s="4">
        <v>67626</v>
      </c>
      <c r="W3" s="4">
        <v>0</v>
      </c>
      <c r="X3" s="4"/>
      <c r="Y3" s="4">
        <v>67626</v>
      </c>
      <c r="Z3" s="1">
        <v>2201288502</v>
      </c>
      <c r="AA3" s="1" t="s">
        <v>88</v>
      </c>
      <c r="AB3" s="1"/>
      <c r="AC3" s="3">
        <v>44601</v>
      </c>
      <c r="AD3" s="1"/>
      <c r="AE3" s="1">
        <v>2</v>
      </c>
      <c r="AF3" s="1"/>
      <c r="AG3" s="1"/>
      <c r="AH3" s="1">
        <v>1</v>
      </c>
      <c r="AI3" s="1">
        <v>20220330</v>
      </c>
      <c r="AJ3" s="1">
        <v>20220324</v>
      </c>
      <c r="AK3" s="1">
        <v>67626</v>
      </c>
      <c r="AL3" s="1">
        <v>0</v>
      </c>
      <c r="AM3" s="1">
        <v>20220831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0.42578125" bestFit="1" customWidth="1"/>
    <col min="2" max="2" width="12.7109375" style="61" bestFit="1" customWidth="1"/>
    <col min="3" max="3" width="15" style="58" bestFit="1" customWidth="1"/>
  </cols>
  <sheetData>
    <row r="3" spans="1:3" x14ac:dyDescent="0.25">
      <c r="A3" s="56" t="s">
        <v>90</v>
      </c>
      <c r="B3" s="59" t="s">
        <v>91</v>
      </c>
      <c r="C3" s="57" t="s">
        <v>92</v>
      </c>
    </row>
    <row r="4" spans="1:3" x14ac:dyDescent="0.25">
      <c r="A4" s="2" t="s">
        <v>87</v>
      </c>
      <c r="B4" s="60">
        <v>1</v>
      </c>
      <c r="C4" s="57">
        <v>67626</v>
      </c>
    </row>
    <row r="5" spans="1:3" x14ac:dyDescent="0.25">
      <c r="A5" s="2" t="s">
        <v>89</v>
      </c>
      <c r="B5" s="60">
        <v>1</v>
      </c>
      <c r="C5" s="57">
        <v>67626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44</v>
      </c>
      <c r="E2" s="14"/>
      <c r="F2" s="14"/>
      <c r="G2" s="14"/>
      <c r="H2" s="14"/>
      <c r="I2" s="15"/>
      <c r="J2" s="16" t="s">
        <v>45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46</v>
      </c>
      <c r="E4" s="14"/>
      <c r="F4" s="14"/>
      <c r="G4" s="14"/>
      <c r="H4" s="14"/>
      <c r="I4" s="15"/>
      <c r="J4" s="16" t="s">
        <v>47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70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68</v>
      </c>
      <c r="J12" s="30"/>
    </row>
    <row r="13" spans="2:10" x14ac:dyDescent="0.2">
      <c r="B13" s="29"/>
      <c r="C13" s="10" t="s">
        <v>69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71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48</v>
      </c>
      <c r="D17" s="31"/>
      <c r="H17" s="34" t="s">
        <v>49</v>
      </c>
      <c r="I17" s="34" t="s">
        <v>50</v>
      </c>
      <c r="J17" s="30"/>
    </row>
    <row r="18" spans="2:10" x14ac:dyDescent="0.2">
      <c r="B18" s="29"/>
      <c r="C18" s="32" t="s">
        <v>51</v>
      </c>
      <c r="D18" s="32"/>
      <c r="E18" s="32"/>
      <c r="F18" s="32"/>
      <c r="H18" s="35">
        <v>1</v>
      </c>
      <c r="I18" s="36">
        <v>67626</v>
      </c>
      <c r="J18" s="30"/>
    </row>
    <row r="19" spans="2:10" x14ac:dyDescent="0.2">
      <c r="B19" s="29"/>
      <c r="C19" s="10" t="s">
        <v>52</v>
      </c>
      <c r="H19" s="37">
        <v>1</v>
      </c>
      <c r="I19" s="38">
        <v>67626</v>
      </c>
      <c r="J19" s="30"/>
    </row>
    <row r="20" spans="2:10" x14ac:dyDescent="0.2">
      <c r="B20" s="29"/>
      <c r="C20" s="10" t="s">
        <v>53</v>
      </c>
      <c r="H20" s="37">
        <v>0</v>
      </c>
      <c r="I20" s="38">
        <v>0</v>
      </c>
      <c r="J20" s="30"/>
    </row>
    <row r="21" spans="2:10" x14ac:dyDescent="0.2">
      <c r="B21" s="29"/>
      <c r="C21" s="10" t="s">
        <v>54</v>
      </c>
      <c r="H21" s="37">
        <v>0</v>
      </c>
      <c r="I21" s="39">
        <v>0</v>
      </c>
      <c r="J21" s="30"/>
    </row>
    <row r="22" spans="2:10" x14ac:dyDescent="0.2">
      <c r="B22" s="29"/>
      <c r="C22" s="10" t="s">
        <v>55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56</v>
      </c>
      <c r="H23" s="40">
        <v>0</v>
      </c>
      <c r="I23" s="41">
        <v>0</v>
      </c>
      <c r="J23" s="30"/>
    </row>
    <row r="24" spans="2:10" x14ac:dyDescent="0.2">
      <c r="B24" s="29"/>
      <c r="C24" s="32" t="s">
        <v>57</v>
      </c>
      <c r="D24" s="32"/>
      <c r="E24" s="32"/>
      <c r="F24" s="32"/>
      <c r="H24" s="35">
        <f>H19+H20+H21+H22+H23</f>
        <v>1</v>
      </c>
      <c r="I24" s="42">
        <f>I19+I20+I21+I22+I23</f>
        <v>67626</v>
      </c>
      <c r="J24" s="30"/>
    </row>
    <row r="25" spans="2:10" x14ac:dyDescent="0.2">
      <c r="B25" s="29"/>
      <c r="C25" s="10" t="s">
        <v>58</v>
      </c>
      <c r="H25" s="37">
        <v>0</v>
      </c>
      <c r="I25" s="38">
        <v>0</v>
      </c>
      <c r="J25" s="30"/>
    </row>
    <row r="26" spans="2:10" x14ac:dyDescent="0.2">
      <c r="B26" s="29"/>
      <c r="C26" s="10" t="s">
        <v>59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60</v>
      </c>
      <c r="H27" s="40">
        <v>0</v>
      </c>
      <c r="I27" s="41">
        <v>0</v>
      </c>
      <c r="J27" s="30"/>
    </row>
    <row r="28" spans="2:10" x14ac:dyDescent="0.2">
      <c r="B28" s="29"/>
      <c r="C28" s="32" t="s">
        <v>61</v>
      </c>
      <c r="D28" s="32"/>
      <c r="E28" s="32"/>
      <c r="F28" s="32"/>
      <c r="H28" s="35">
        <f>H25+H26+H27</f>
        <v>0</v>
      </c>
      <c r="I28" s="42">
        <f>I25+I26+I27</f>
        <v>0</v>
      </c>
      <c r="J28" s="30"/>
    </row>
    <row r="29" spans="2:10" ht="13.5" thickBot="1" x14ac:dyDescent="0.25">
      <c r="B29" s="29"/>
      <c r="C29" s="10" t="s">
        <v>62</v>
      </c>
      <c r="D29" s="32"/>
      <c r="E29" s="32"/>
      <c r="F29" s="32"/>
      <c r="H29" s="40">
        <v>0</v>
      </c>
      <c r="I29" s="41">
        <v>0</v>
      </c>
      <c r="J29" s="30"/>
    </row>
    <row r="30" spans="2:10" x14ac:dyDescent="0.2">
      <c r="B30" s="29"/>
      <c r="C30" s="32" t="s">
        <v>63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64</v>
      </c>
      <c r="D32" s="32"/>
      <c r="H32" s="44">
        <f>H24+H28+H30</f>
        <v>1</v>
      </c>
      <c r="I32" s="45">
        <f>I24+I28+I30</f>
        <v>67626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65</v>
      </c>
      <c r="H37" s="47"/>
      <c r="I37" s="46"/>
      <c r="J37" s="30"/>
    </row>
    <row r="38" spans="2:10" x14ac:dyDescent="0.2">
      <c r="B38" s="29"/>
      <c r="C38" s="46" t="s">
        <v>66</v>
      </c>
      <c r="D38" s="46"/>
      <c r="G38" s="46" t="s">
        <v>67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2022-09-02T20:10:08Z</dcterms:created>
  <dcterms:modified xsi:type="dcterms:W3CDTF">2022-09-02T20:43:31Z</dcterms:modified>
</cp:coreProperties>
</file>