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00" windowHeight="7620"/>
  </bookViews>
  <sheets>
    <sheet name="Hoja1" sheetId="1" r:id="rId1"/>
    <sheet name="Hoja2" sheetId="2" r:id="rId2"/>
  </sheets>
  <definedNames>
    <definedName name="_xlnm._FilterDatabase" localSheetId="0" hidden="1">Hoja1!$A$15:$M$15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K32" i="1" s="1"/>
  <c r="G30" i="1"/>
  <c r="K33" i="1" s="1"/>
  <c r="I30" i="1"/>
  <c r="K34" i="1" s="1"/>
  <c r="J30" i="1"/>
  <c r="K35" i="1" s="1"/>
  <c r="K36" i="1" l="1"/>
</calcChain>
</file>

<file path=xl/comments1.xml><?xml version="1.0" encoding="utf-8"?>
<comments xmlns="http://schemas.openxmlformats.org/spreadsheetml/2006/main">
  <authors>
    <author>Neimi Yolet Perdomo Tole</author>
  </authors>
  <commentList>
    <comment ref="M15" authorId="0">
      <text>
        <r>
          <rPr>
            <b/>
            <sz val="9"/>
            <color indexed="81"/>
            <rFont val="Tahoma"/>
            <family val="2"/>
          </rPr>
          <t>Neimi Yolet Perdomo Tole:</t>
        </r>
        <r>
          <rPr>
            <sz val="9"/>
            <color indexed="81"/>
            <rFont val="Tahoma"/>
            <family val="2"/>
          </rPr>
          <t xml:space="preserve">
SI
NO
PENDIENTE</t>
        </r>
      </text>
    </comment>
  </commentList>
</comments>
</file>

<file path=xl/sharedStrings.xml><?xml version="1.0" encoding="utf-8"?>
<sst xmlns="http://schemas.openxmlformats.org/spreadsheetml/2006/main" count="125" uniqueCount="69">
  <si>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</si>
  <si>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</si>
  <si>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</si>
  <si>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</si>
  <si>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</si>
  <si>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</si>
  <si>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</si>
  <si>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</si>
  <si>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</si>
  <si>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</si>
  <si>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</si>
  <si>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>FECHA DE REVISION Y/O CONCILIACION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</si>
  <si>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</si>
  <si>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</si>
  <si>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</si>
  <si>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</si>
  <si>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</si>
  <si>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</si>
  <si>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</si>
  <si>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</si>
  <si>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</si>
  <si>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</si>
  <si>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</si>
  <si>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</si>
  <si>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</si>
  <si>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RESPONSABLE EPS</t>
  </si>
  <si>
    <t>RESPONSABLE IPS</t>
  </si>
  <si>
    <t>VR GLOSADO 100%</t>
  </si>
  <si>
    <t>VR ACEPTADO IPS</t>
  </si>
  <si>
    <t>VR ACEPTADO EPS</t>
  </si>
  <si>
    <t>% ACEPTACION EPS</t>
  </si>
  <si>
    <t xml:space="preserve"> </t>
  </si>
  <si>
    <t xml:space="preserve">ELIZABETH FERNANDEZ </t>
  </si>
  <si>
    <t>ELIZABETH FERNANDEZ</t>
  </si>
  <si>
    <t xml:space="preserve">Conciliacion glosas y devoluciones </t>
  </si>
  <si>
    <t>-</t>
  </si>
  <si>
    <t xml:space="preserve">se devuelve factura, porque no esta espeficiada la vacuna que se aplicó al usuario, en la factura la colocan como       otras vacunaciones del programa.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</si>
  <si>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AUTO. PARA EST E SERVICIO                                                 NANCY CADAVID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</si>
  <si>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LA FACTURA POR QUE NO ENVIARON LA AUTO PARA ESTE  SERVICIO   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</si>
  <si>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hace dev de fact con soportes completos y originales, ya que no se evidencia registro del usuario en el              PAI WEB. Favor verificar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</si>
  <si>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ya que no se evidencia notificacion de cooreos para solicitud de autorizacion y anexo 2.            favor soliictar autorizacion o enviar notificacion de correo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</si>
  <si>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cooreos para solicitud de autorizacion y anexo 2.            favor solicitar autorizacion o enviar notificiacion de corre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</si>
  <si>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SOLICITUD AUTORIZACION NI EL ANEXO 2.                FAVOR SOLICITAR AUTORIZACION O ENVIAR NOTIFICACION DEL CORREO DONDE SOLICITARON LA AUT.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</si>
  <si>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factrua porque no se evidenció en los soportes d de la factura la notificacion de la soclicitud de Autorizacy el anexo 2, favor solicitar la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</si>
  <si>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 porque no se evidenció en los soportes de la factura la notificacion de los correos de solicitud de  autorizacion y anexo 2, favor solicitar autorizacion.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</si>
  <si>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devuleve factura porque no se evidenció en los soportes de la factura la notificacion de los correos para la solicit de la autorizacion y el anexo 2, favor solicitar Autorizacio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</si>
  <si>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evidencia notificacion de correos para la solicitud de autorizacion y anexo 2,         favor solicitar autorizcion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</si>
  <si>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porque no se evidencio la notificacion de correos para la solicitud de autorizacion y anexo 2,      favor solicitar autorizacion para tramite de pago.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</si>
  <si>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</t>
  </si>
  <si>
    <t>CLINICA NUESTRA SEÑORA DEL ROSARIO</t>
  </si>
  <si>
    <t>LINA HURTADO</t>
  </si>
  <si>
    <t>CC</t>
  </si>
  <si>
    <t xml:space="preserve">COVID: SE devuelve factura por que tiene fecha mal reportada cis muestra.favor anexar fecha para continuar              tramite. yufrey hernandez truque.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</si>
  <si>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 devuelve factura VALIDAR FECHA DE SUMINISTRO                                                                          EN EL MODULO DE FACTURACION REPORTAN EL NUMERO DE FACTURA Y  DEBE IR EL CUFE. carolina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</si>
  <si>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AUT:SE DEVUELVE FACTURA CON SOPORTES COMPLETOS , NO PRESENTA AUTORIZACION DE URGENCIAS,                                 TARMITAR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</si>
  <si>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NO PRESENTA AUTORIZACION, FAVOR TRAMITAR PARA CONTINUAR CON             EL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</si>
  <si>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, NO CUENTA CON AUTORIZACION, FAVOR TARMITAR CONTINUAR                  CON EL TRAMITE. YUFREY HERNANDEZX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</si>
  <si>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NO PBS- Se devueve factura sin autorizacion por la hospitali zacion, solicitar autorizacion al correo                   capautorizaciones@epscomfenalcovalle.com.co Deyce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</si>
  <si>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INCOMPLETO: SE devuelve factura con soportes completos no presenta autorizacion.favor anexar continuar tramite.    yufrey hernnadez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</si>
  <si>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AUT. SE DEVUELVE FACTURA SOPORTES COMPLETOS NO PRESENTA SOPORTE ANEXAR SOPORTE CONTINUAR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</si>
  <si>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LA AUTORIZACION .ANEXAR SOPORTE PARA CONTINUAR TRAMITE                 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</si>
  <si>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DEVOLUCION</t>
  </si>
  <si>
    <t>LINA MARIA HURTADO</t>
  </si>
  <si>
    <t xml:space="preserve">Auxiliar de Auditoria </t>
  </si>
  <si>
    <t xml:space="preserve">COVID. se devuelve factura por que no reportada base cis mue stra, reportar para continuar tramite.                     yufrey hernandez truque.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</si>
  <si>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no presenta autorizacion de internacion.                                favor anexar soporte continuar tramite yufey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</si>
  <si>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INCOMPLETOS; SE DEVUELVE FACTURA CON SOPORTES COMPLETOS NO PRESENTA AUTORIZACION , FAVOR ANEXAR SOPORTE            CONTINUIAR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</si>
  <si>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SPTE INCOMPLETOS: SE devuelve factura con soportes completos no tiene autorizacion. favor anexar soporte continuar      tramite.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</si>
  <si>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con soportes completos por que no presenta autorizacion para internacion, favor anexar         autorizacion continuar tramite ...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</si>
</sst>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* #,##0.00\ _€_-;\-* #,##0.00\ _€_-;_-* &quot;-&quot;??\ _€_-;_-@_-"/>
    <numFmt numFmtId="167" formatCode="&quot;$&quot;\ #,##0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_-[$$-240A]\ * #,##0_-;\-[$$-240A]\ * #,##0_-;_-[$$-240A]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1">
    <xf numFmtId="0" fontId="0" fillId="0" borderId="0" xfId="0"/>
    <xf numFmtId="0" fontId="3" fillId="2" borderId="0" xfId="2" applyFont="1" applyFill="1" applyBorder="1" applyAlignment="1">
      <alignment horizontal="center" vertical="center" wrapText="1"/>
    </xf>
    <xf numFmtId="1" fontId="4" fillId="2" borderId="0" xfId="3" applyNumberFormat="1" applyFont="1" applyFill="1" applyBorder="1" applyAlignment="1">
      <alignment horizontal="center" vertical="center" wrapText="1"/>
    </xf>
    <xf numFmtId="1" fontId="4" fillId="2" borderId="0" xfId="4" applyNumberFormat="1" applyFont="1" applyFill="1" applyBorder="1" applyAlignment="1">
      <alignment horizontal="center" vertical="center" wrapText="1"/>
    </xf>
    <xf numFmtId="49" fontId="4" fillId="2" borderId="0" xfId="4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/>
    </xf>
    <xf numFmtId="3" fontId="3" fillId="2" borderId="19" xfId="2" applyNumberFormat="1" applyFont="1" applyFill="1" applyBorder="1" applyAlignment="1">
      <alignment horizontal="center" vertical="center" wrapText="1"/>
    </xf>
    <xf numFmtId="164" fontId="4" fillId="2" borderId="19" xfId="3" applyFont="1" applyFill="1" applyBorder="1" applyAlignment="1">
      <alignment horizontal="center" vertical="center" wrapText="1"/>
    </xf>
    <xf numFmtId="49" fontId="4" fillId="2" borderId="19" xfId="4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/>
    </xf>
    <xf numFmtId="0" fontId="3" fillId="2" borderId="19" xfId="2" applyFont="1" applyFill="1" applyBorder="1" applyAlignment="1">
      <alignment horizontal="center" vertical="center" wrapText="1"/>
    </xf>
    <xf numFmtId="1" fontId="4" fillId="2" borderId="19" xfId="3" applyNumberFormat="1" applyFont="1" applyFill="1" applyBorder="1" applyAlignment="1">
      <alignment horizontal="center" vertical="center" wrapText="1"/>
    </xf>
    <xf numFmtId="1" fontId="4" fillId="2" borderId="19" xfId="4" applyNumberFormat="1" applyFont="1" applyFill="1" applyBorder="1" applyAlignment="1">
      <alignment horizontal="center" vertical="center" wrapText="1"/>
    </xf>
    <xf numFmtId="49" fontId="6" fillId="2" borderId="19" xfId="2" applyNumberFormat="1" applyFont="1" applyFill="1" applyBorder="1" applyAlignment="1">
      <alignment horizontal="center" vertical="center" wrapText="1"/>
    </xf>
    <xf numFmtId="0" fontId="3" fillId="2" borderId="26" xfId="2" applyFont="1" applyFill="1" applyBorder="1" applyAlignment="1">
      <alignment horizontal="center" vertical="center" wrapText="1"/>
    </xf>
    <xf numFmtId="164" fontId="4" fillId="2" borderId="26" xfId="3" applyFont="1" applyFill="1" applyBorder="1" applyAlignment="1">
      <alignment horizontal="center" vertical="center" wrapText="1"/>
    </xf>
    <xf numFmtId="49" fontId="4" fillId="2" borderId="26" xfId="4" applyNumberFormat="1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 applyProtection="1">
      <alignment horizontal="center" vertical="center" wrapText="1"/>
    </xf>
    <xf numFmtId="0" fontId="3" fillId="3" borderId="29" xfId="0" applyNumberFormat="1" applyFont="1" applyFill="1" applyBorder="1" applyAlignment="1" applyProtection="1">
      <alignment horizontal="center" vertical="center" wrapText="1"/>
    </xf>
    <xf numFmtId="14" fontId="3" fillId="3" borderId="29" xfId="0" applyNumberFormat="1" applyFont="1" applyFill="1" applyBorder="1" applyAlignment="1" applyProtection="1">
      <alignment horizontal="center" vertical="center" wrapText="1"/>
    </xf>
    <xf numFmtId="1" fontId="3" fillId="3" borderId="29" xfId="0" applyNumberFormat="1" applyFont="1" applyFill="1" applyBorder="1" applyAlignment="1" applyProtection="1">
      <alignment horizontal="center" vertical="center" wrapText="1"/>
    </xf>
    <xf numFmtId="167" fontId="3" fillId="3" borderId="29" xfId="5" applyNumberFormat="1" applyFont="1" applyFill="1" applyBorder="1" applyAlignment="1">
      <alignment horizontal="center" vertical="center" wrapText="1"/>
    </xf>
    <xf numFmtId="168" fontId="3" fillId="3" borderId="29" xfId="5" applyNumberFormat="1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/>
    </xf>
    <xf numFmtId="164" fontId="8" fillId="0" borderId="19" xfId="0" applyNumberFormat="1" applyFont="1" applyBorder="1"/>
    <xf numFmtId="164" fontId="8" fillId="0" borderId="19" xfId="1" applyFont="1" applyBorder="1"/>
    <xf numFmtId="0" fontId="7" fillId="0" borderId="0" xfId="0" applyFont="1"/>
    <xf numFmtId="164" fontId="7" fillId="0" borderId="19" xfId="0" applyNumberFormat="1" applyFont="1" applyBorder="1"/>
    <xf numFmtId="0" fontId="7" fillId="0" borderId="19" xfId="0" applyFont="1" applyBorder="1"/>
    <xf numFmtId="10" fontId="7" fillId="0" borderId="19" xfId="0" applyNumberFormat="1" applyFont="1" applyBorder="1"/>
    <xf numFmtId="0" fontId="7" fillId="0" borderId="0" xfId="0" applyFont="1" applyAlignment="1">
      <alignment wrapText="1"/>
    </xf>
    <xf numFmtId="164" fontId="0" fillId="0" borderId="0" xfId="0" applyNumberFormat="1"/>
    <xf numFmtId="9" fontId="0" fillId="0" borderId="0" xfId="0" applyNumberFormat="1"/>
    <xf numFmtId="14" fontId="7" fillId="0" borderId="19" xfId="0" applyNumberFormat="1" applyFont="1" applyFill="1" applyBorder="1" applyAlignment="1">
      <alignment vertical="center"/>
    </xf>
    <xf numFmtId="164" fontId="7" fillId="0" borderId="19" xfId="1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4" fontId="3" fillId="3" borderId="31" xfId="0" applyNumberFormat="1" applyFont="1" applyFill="1" applyBorder="1" applyAlignment="1" applyProtection="1">
      <alignment horizontal="center" vertical="center" wrapText="1"/>
    </xf>
    <xf numFmtId="0" fontId="0" fillId="0" borderId="19" xfId="0" applyBorder="1"/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1" fontId="4" fillId="2" borderId="26" xfId="3" applyNumberFormat="1" applyFont="1" applyFill="1" applyBorder="1" applyAlignment="1">
      <alignment horizontal="center" vertical="center" wrapText="1"/>
    </xf>
    <xf numFmtId="1" fontId="4" fillId="2" borderId="26" xfId="4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vertical="center" wrapText="1"/>
    </xf>
    <xf numFmtId="0" fontId="3" fillId="2" borderId="18" xfId="2" applyFont="1" applyFill="1" applyBorder="1" applyAlignment="1">
      <alignment vertical="center" wrapText="1"/>
    </xf>
    <xf numFmtId="0" fontId="3" fillId="2" borderId="19" xfId="2" applyFont="1" applyFill="1" applyBorder="1" applyAlignment="1">
      <alignment vertical="center" wrapText="1"/>
    </xf>
    <xf numFmtId="1" fontId="0" fillId="0" borderId="19" xfId="0" applyNumberFormat="1" applyFill="1" applyBorder="1"/>
    <xf numFmtId="0" fontId="0" fillId="0" borderId="19" xfId="0" applyFill="1" applyBorder="1"/>
    <xf numFmtId="14" fontId="0" fillId="0" borderId="19" xfId="0" applyNumberFormat="1" applyFill="1" applyBorder="1"/>
    <xf numFmtId="170" fontId="0" fillId="0" borderId="19" xfId="6" applyNumberFormat="1" applyFont="1" applyFill="1" applyBorder="1"/>
    <xf numFmtId="169" fontId="0" fillId="0" borderId="19" xfId="6" applyNumberFormat="1" applyFont="1" applyFill="1" applyBorder="1"/>
    <xf numFmtId="164" fontId="0" fillId="0" borderId="19" xfId="1" applyFont="1" applyFill="1" applyBorder="1"/>
    <xf numFmtId="0" fontId="7" fillId="0" borderId="17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4" fillId="2" borderId="15" xfId="2" applyFont="1" applyFill="1" applyBorder="1" applyAlignment="1">
      <alignment horizontal="center" vertical="center" wrapText="1"/>
    </xf>
    <xf numFmtId="0" fontId="4" fillId="2" borderId="16" xfId="2" applyFont="1" applyFill="1" applyBorder="1" applyAlignment="1">
      <alignment horizontal="center" vertical="center" wrapText="1"/>
    </xf>
    <xf numFmtId="3" fontId="3" fillId="2" borderId="17" xfId="2" applyNumberFormat="1" applyFont="1" applyFill="1" applyBorder="1" applyAlignment="1">
      <alignment horizontal="center" vertical="center" wrapText="1"/>
    </xf>
    <xf numFmtId="3" fontId="3" fillId="2" borderId="18" xfId="2" applyNumberFormat="1" applyFont="1" applyFill="1" applyBorder="1" applyAlignment="1">
      <alignment horizontal="center" vertical="center" wrapText="1"/>
    </xf>
    <xf numFmtId="3" fontId="3" fillId="2" borderId="21" xfId="2" applyNumberFormat="1" applyFont="1" applyFill="1" applyBorder="1" applyAlignment="1">
      <alignment horizontal="center" vertical="center" wrapText="1"/>
    </xf>
    <xf numFmtId="3" fontId="3" fillId="2" borderId="22" xfId="2" applyNumberFormat="1" applyFont="1" applyFill="1" applyBorder="1" applyAlignment="1">
      <alignment horizontal="center" vertical="center" wrapText="1"/>
    </xf>
    <xf numFmtId="3" fontId="3" fillId="2" borderId="23" xfId="2" applyNumberFormat="1" applyFont="1" applyFill="1" applyBorder="1" applyAlignment="1">
      <alignment horizontal="center" vertical="center" wrapText="1"/>
    </xf>
    <xf numFmtId="3" fontId="3" fillId="2" borderId="24" xfId="2" applyNumberFormat="1" applyFont="1" applyFill="1" applyBorder="1" applyAlignment="1">
      <alignment horizontal="center" vertical="center" wrapText="1"/>
    </xf>
    <xf numFmtId="3" fontId="3" fillId="2" borderId="7" xfId="2" applyNumberFormat="1" applyFont="1" applyFill="1" applyBorder="1" applyAlignment="1">
      <alignment horizontal="center" vertical="center" wrapText="1"/>
    </xf>
    <xf numFmtId="3" fontId="3" fillId="2" borderId="25" xfId="2" applyNumberFormat="1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0" fontId="3" fillId="2" borderId="18" xfId="2" applyFont="1" applyFill="1" applyBorder="1" applyAlignment="1">
      <alignment horizontal="center" vertical="center" wrapText="1"/>
    </xf>
    <xf numFmtId="49" fontId="3" fillId="2" borderId="17" xfId="2" applyNumberFormat="1" applyFont="1" applyFill="1" applyBorder="1" applyAlignment="1">
      <alignment horizontal="center" vertical="center"/>
    </xf>
    <xf numFmtId="49" fontId="3" fillId="2" borderId="18" xfId="2" applyNumberFormat="1" applyFont="1" applyFill="1" applyBorder="1" applyAlignment="1">
      <alignment horizontal="center" vertical="center"/>
    </xf>
    <xf numFmtId="49" fontId="3" fillId="2" borderId="16" xfId="2" applyNumberFormat="1" applyFont="1" applyFill="1" applyBorder="1" applyAlignment="1">
      <alignment horizontal="center" vertical="center"/>
    </xf>
    <xf numFmtId="0" fontId="3" fillId="2" borderId="16" xfId="2" applyFont="1" applyFill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wrapText="1"/>
    </xf>
    <xf numFmtId="0" fontId="3" fillId="2" borderId="18" xfId="2" applyFont="1" applyFill="1" applyBorder="1" applyAlignment="1">
      <alignment horizontal="center" wrapText="1"/>
    </xf>
    <xf numFmtId="0" fontId="3" fillId="2" borderId="16" xfId="2" applyFont="1" applyFill="1" applyBorder="1" applyAlignment="1">
      <alignment horizont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3" fillId="2" borderId="5" xfId="2" applyFont="1" applyFill="1" applyBorder="1" applyAlignment="1">
      <alignment horizontal="center" vertical="center" wrapText="1"/>
    </xf>
    <xf numFmtId="0" fontId="3" fillId="2" borderId="3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3" fillId="2" borderId="11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0" xfId="2" applyFont="1" applyFill="1" applyBorder="1" applyAlignment="1">
      <alignment horizontal="center" vertical="center" wrapText="1"/>
    </xf>
  </cellXfs>
  <cellStyles count="7">
    <cellStyle name="Millares 5 10" xfId="5"/>
    <cellStyle name="Millares 7" xfId="4"/>
    <cellStyle name="Moneda" xfId="6" builtinId="4"/>
    <cellStyle name="Moneda [0]" xfId="1" builtinId="7"/>
    <cellStyle name="Moneda [0] 2" xfId="3"/>
    <cellStyle name="Normal" xfId="0" builtinId="0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112528</xdr:colOff>
      <xdr:row>2</xdr:row>
      <xdr:rowOff>70134</xdr:rowOff>
    </xdr:from>
    <xdr:to>
      <xdr:col>1</xdr:col>
      <xdr:colOff>590550</xdr:colOff>
      <xdr:row>3</xdr:row>
      <xdr:rowOff>323850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528" y="460659"/>
          <a:ext cx="1240022" cy="453741"/>
        </a:xfrm>
        <a:prstGeom prst="rect">
          <a:avLst/>
        </a:prstGeom>
      </xdr:spPr>
    </xdr:pic>
    <xdr:clientData/>
  </xdr:twoCellAnchor>
  <xdr:oneCellAnchor>
    <xdr:from>
      <xdr:col>0</xdr:col>
      <xdr:colOff>638175</xdr:colOff>
      <xdr:row>32</xdr:row>
      <xdr:rowOff>85725</xdr:rowOff>
    </xdr:from>
    <xdr:ext cx="2428875" cy="485776"/>
    <xdr:pic>
      <xdr:nvPicPr>
        <xdr:cNvPr id="6" name="Imagen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638175" y="11630025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4</xdr:col>
      <xdr:colOff>361950</xdr:colOff>
      <xdr:row>32</xdr:row>
      <xdr:rowOff>161925</xdr:rowOff>
    </xdr:from>
    <xdr:to>
      <xdr:col>6</xdr:col>
      <xdr:colOff>362187</xdr:colOff>
      <xdr:row>34</xdr:row>
      <xdr:rowOff>38171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9950" y="9229725"/>
          <a:ext cx="1695687" cy="5048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8"/>
  <sheetViews>
    <sheetView tabSelected="1" topLeftCell="A28" zoomScaleNormal="100" workbookViewId="0">
      <selection activeCell="I30" sqref="I30"/>
    </sheetView>
  </sheetViews>
  <sheetFormatPr baseColWidth="10" defaultRowHeight="15" x14ac:dyDescent="0.25"/>
  <cols>
    <col min="6" max="6" width="14" customWidth="1"/>
    <col min="7" max="7" width="13.42578125" customWidth="1"/>
    <col min="9" max="9" width="12" bestFit="1" customWidth="1"/>
    <col min="10" max="10" width="12.85546875" customWidth="1"/>
    <col min="11" max="11" width="14.28515625" customWidth="1"/>
    <col min="12" max="12" width="12.7109375" customWidth="1"/>
    <col min="14" max="14" width="18.5703125" customWidth="1"/>
  </cols>
  <sheetData>
    <row r="1" spans="1:14" x14ac:dyDescent="0.25">
      <c r="A1" s="1"/>
      <c r="B1" s="1"/>
      <c r="C1" s="1"/>
      <c r="D1" s="1"/>
      <c r="E1" s="1"/>
      <c r="F1" s="2"/>
      <c r="G1" s="3"/>
      <c r="H1" s="3"/>
      <c r="I1" s="4"/>
      <c r="J1" s="4"/>
      <c r="K1" s="5"/>
    </row>
    <row r="2" spans="1:14" ht="15.75" thickBot="1" x14ac:dyDescent="0.3">
      <c r="A2" s="1"/>
      <c r="B2" s="1"/>
      <c r="C2" s="1"/>
      <c r="D2" s="1"/>
      <c r="E2" s="1"/>
      <c r="F2" s="2"/>
      <c r="G2" s="3"/>
      <c r="H2" s="3"/>
      <c r="I2" s="4"/>
      <c r="J2" s="4"/>
      <c r="K2" s="5"/>
    </row>
    <row r="3" spans="1:14" ht="15.75" thickBot="1" x14ac:dyDescent="0.3">
      <c r="A3" s="78"/>
      <c r="B3" s="79"/>
      <c r="C3" s="82" t="s">
        <v>0</v>
      </c>
      <c r="D3" s="83"/>
      <c r="E3" s="83"/>
      <c r="F3" s="83"/>
      <c r="G3" s="83"/>
      <c r="H3" s="83"/>
      <c r="I3" s="83"/>
      <c r="J3" s="83"/>
      <c r="K3" s="83"/>
      <c r="L3" s="84"/>
      <c r="M3" s="6" t="s">
        <v>1</v>
      </c>
    </row>
    <row r="4" spans="1:14" ht="27" customHeight="1" thickBot="1" x14ac:dyDescent="0.3">
      <c r="A4" s="80"/>
      <c r="B4" s="81"/>
      <c r="C4" s="82" t="s">
        <v>2</v>
      </c>
      <c r="D4" s="83"/>
      <c r="E4" s="83"/>
      <c r="F4" s="85"/>
      <c r="G4" s="83"/>
      <c r="H4" s="83"/>
      <c r="I4" s="83"/>
      <c r="J4" s="83"/>
      <c r="K4" s="83"/>
      <c r="L4" s="84"/>
      <c r="M4" s="6" t="s">
        <v>3</v>
      </c>
    </row>
    <row r="5" spans="1:14" ht="27.75" customHeight="1" x14ac:dyDescent="0.25">
      <c r="A5" s="86" t="s">
        <v>4</v>
      </c>
      <c r="B5" s="87"/>
      <c r="C5" s="69" t="s">
        <v>49</v>
      </c>
      <c r="D5" s="70"/>
      <c r="E5" s="70"/>
      <c r="F5" s="14"/>
      <c r="G5" s="7"/>
      <c r="H5" s="88" t="s">
        <v>5</v>
      </c>
      <c r="I5" s="89"/>
      <c r="J5" s="90"/>
      <c r="K5" s="8"/>
      <c r="L5" s="8"/>
      <c r="M5" s="9"/>
    </row>
    <row r="6" spans="1:14" x14ac:dyDescent="0.25">
      <c r="A6" s="59" t="s">
        <v>6</v>
      </c>
      <c r="B6" s="60"/>
      <c r="C6" s="61">
        <v>805023423</v>
      </c>
      <c r="D6" s="62"/>
      <c r="E6" s="62"/>
      <c r="F6" s="10"/>
      <c r="G6" s="10"/>
      <c r="H6" s="11" t="s">
        <v>7</v>
      </c>
      <c r="I6" s="12" t="s">
        <v>8</v>
      </c>
      <c r="J6" s="12" t="s">
        <v>9</v>
      </c>
      <c r="K6" s="12"/>
      <c r="L6" s="12"/>
      <c r="M6" s="13"/>
    </row>
    <row r="7" spans="1:14" ht="16.5" customHeight="1" x14ac:dyDescent="0.25">
      <c r="A7" s="63" t="s">
        <v>10</v>
      </c>
      <c r="B7" s="64"/>
      <c r="C7" s="69" t="s">
        <v>31</v>
      </c>
      <c r="D7" s="70"/>
      <c r="E7" s="70"/>
      <c r="F7" s="14"/>
      <c r="G7" s="14"/>
      <c r="H7" s="15"/>
      <c r="I7" s="16"/>
      <c r="J7" s="16"/>
      <c r="K7" s="12"/>
      <c r="L7" s="12"/>
      <c r="M7" s="13"/>
    </row>
    <row r="8" spans="1:14" ht="23.25" customHeight="1" x14ac:dyDescent="0.25">
      <c r="A8" s="65"/>
      <c r="B8" s="66"/>
      <c r="C8" s="69" t="s">
        <v>32</v>
      </c>
      <c r="D8" s="70"/>
      <c r="E8" s="70"/>
      <c r="F8" s="14"/>
      <c r="G8" s="14"/>
      <c r="H8" s="71" t="s">
        <v>11</v>
      </c>
      <c r="I8" s="72"/>
      <c r="J8" s="73"/>
      <c r="K8" s="17"/>
      <c r="L8" s="17"/>
      <c r="M8" s="13"/>
    </row>
    <row r="9" spans="1:14" ht="15" customHeight="1" x14ac:dyDescent="0.25">
      <c r="A9" s="65"/>
      <c r="B9" s="66"/>
      <c r="C9" s="69" t="s">
        <v>50</v>
      </c>
      <c r="D9" s="70"/>
      <c r="E9" s="74"/>
      <c r="F9" s="14"/>
      <c r="G9" s="14"/>
      <c r="H9" s="11" t="s">
        <v>7</v>
      </c>
      <c r="I9" s="12" t="s">
        <v>8</v>
      </c>
      <c r="J9" s="12" t="s">
        <v>9</v>
      </c>
      <c r="K9" s="12"/>
      <c r="L9" s="12"/>
      <c r="M9" s="13"/>
    </row>
    <row r="10" spans="1:14" ht="15" customHeight="1" x14ac:dyDescent="0.25">
      <c r="A10" s="65"/>
      <c r="B10" s="66"/>
      <c r="C10" s="69"/>
      <c r="D10" s="70"/>
      <c r="E10" s="74"/>
      <c r="F10" s="14"/>
      <c r="G10" s="14"/>
      <c r="H10" s="15">
        <v>2022</v>
      </c>
      <c r="I10" s="16">
        <v>8</v>
      </c>
      <c r="J10" s="16">
        <v>9</v>
      </c>
      <c r="K10" s="12"/>
      <c r="L10" s="12"/>
      <c r="M10" s="13"/>
    </row>
    <row r="11" spans="1:14" ht="15" customHeight="1" x14ac:dyDescent="0.25">
      <c r="A11" s="65"/>
      <c r="B11" s="66"/>
      <c r="C11" s="75"/>
      <c r="D11" s="76"/>
      <c r="E11" s="77"/>
      <c r="F11" s="50" t="s">
        <v>31</v>
      </c>
      <c r="G11" s="18"/>
      <c r="H11" s="46"/>
      <c r="I11" s="47"/>
      <c r="J11" s="47"/>
      <c r="K11" s="20"/>
      <c r="L11" s="20"/>
      <c r="M11" s="21"/>
    </row>
    <row r="12" spans="1:14" x14ac:dyDescent="0.25">
      <c r="A12" s="65"/>
      <c r="B12" s="66"/>
      <c r="C12" s="75" t="s">
        <v>31</v>
      </c>
      <c r="D12" s="76"/>
      <c r="E12" s="77"/>
      <c r="F12" s="14"/>
      <c r="G12" s="18"/>
      <c r="H12" s="46"/>
      <c r="I12" s="47"/>
      <c r="J12" s="47"/>
      <c r="K12" s="20"/>
      <c r="L12" s="20"/>
      <c r="M12" s="21"/>
    </row>
    <row r="13" spans="1:14" x14ac:dyDescent="0.25">
      <c r="A13" s="65"/>
      <c r="B13" s="66"/>
      <c r="C13" s="44"/>
      <c r="D13" s="45"/>
      <c r="E13" s="45"/>
      <c r="F13" s="14"/>
      <c r="G13" s="18"/>
      <c r="H13" s="46"/>
      <c r="I13" s="47"/>
      <c r="J13" s="47"/>
      <c r="K13" s="20"/>
      <c r="L13" s="20"/>
      <c r="M13" s="21"/>
    </row>
    <row r="14" spans="1:14" ht="15.75" customHeight="1" thickBot="1" x14ac:dyDescent="0.3">
      <c r="A14" s="67"/>
      <c r="B14" s="68"/>
      <c r="C14" s="48" t="s">
        <v>31</v>
      </c>
      <c r="D14" s="49"/>
      <c r="E14" s="49"/>
      <c r="F14" s="14"/>
      <c r="G14" s="18"/>
      <c r="H14" s="19"/>
      <c r="I14" s="20"/>
      <c r="J14" s="20"/>
      <c r="K14" s="20"/>
      <c r="L14" s="20"/>
      <c r="M14" s="21"/>
    </row>
    <row r="15" spans="1:14" ht="67.5" x14ac:dyDescent="0.25">
      <c r="A15" s="22" t="s">
        <v>12</v>
      </c>
      <c r="B15" s="23" t="s">
        <v>13</v>
      </c>
      <c r="C15" s="24" t="s">
        <v>14</v>
      </c>
      <c r="D15" s="24" t="s">
        <v>15</v>
      </c>
      <c r="E15" s="25" t="s">
        <v>16</v>
      </c>
      <c r="F15" s="42" t="s">
        <v>17</v>
      </c>
      <c r="G15" s="24" t="s">
        <v>18</v>
      </c>
      <c r="H15" s="26" t="s">
        <v>19</v>
      </c>
      <c r="I15" s="26" t="s">
        <v>20</v>
      </c>
      <c r="J15" s="27" t="s">
        <v>21</v>
      </c>
      <c r="K15" s="27" t="s">
        <v>22</v>
      </c>
      <c r="L15" s="27" t="s">
        <v>23</v>
      </c>
      <c r="M15" s="28" t="s">
        <v>24</v>
      </c>
    </row>
    <row r="16" spans="1:14" s="41" customFormat="1" ht="23.25" customHeight="1" x14ac:dyDescent="0.25">
      <c r="A16" s="51" t="s">
        <v>51</v>
      </c>
      <c r="B16" s="51">
        <v>4226073</v>
      </c>
      <c r="C16" s="53">
        <v>44406</v>
      </c>
      <c r="D16" s="38"/>
      <c r="E16" s="52">
        <v>5400876</v>
      </c>
      <c r="F16" s="54">
        <v>216994</v>
      </c>
      <c r="G16" s="55">
        <v>216994</v>
      </c>
      <c r="H16" s="52" t="s">
        <v>64</v>
      </c>
      <c r="I16" s="56">
        <v>0</v>
      </c>
      <c r="J16" s="56">
        <v>216994</v>
      </c>
      <c r="K16" s="39">
        <v>0</v>
      </c>
      <c r="L16" s="52" t="s">
        <v>61</v>
      </c>
      <c r="M16" s="40" t="s">
        <v>48</v>
      </c>
      <c r="N16" s="52"/>
    </row>
    <row r="17" spans="1:14" s="41" customFormat="1" ht="23.25" customHeight="1" x14ac:dyDescent="0.25">
      <c r="A17" s="51" t="s">
        <v>51</v>
      </c>
      <c r="B17" s="51">
        <v>4228778</v>
      </c>
      <c r="C17" s="53">
        <v>44458</v>
      </c>
      <c r="D17" s="38"/>
      <c r="E17" s="52">
        <v>5400877</v>
      </c>
      <c r="F17" s="54">
        <v>217000</v>
      </c>
      <c r="G17" s="55">
        <v>217000</v>
      </c>
      <c r="H17" s="52" t="s">
        <v>52</v>
      </c>
      <c r="I17" s="56">
        <v>6</v>
      </c>
      <c r="J17" s="56">
        <v>216994</v>
      </c>
      <c r="K17" s="39">
        <v>0</v>
      </c>
      <c r="L17" s="52" t="s">
        <v>61</v>
      </c>
      <c r="M17" s="40" t="s">
        <v>48</v>
      </c>
      <c r="N17" s="52"/>
    </row>
    <row r="18" spans="1:14" s="41" customFormat="1" ht="23.25" customHeight="1" x14ac:dyDescent="0.25">
      <c r="A18" s="51" t="s">
        <v>51</v>
      </c>
      <c r="B18" s="51">
        <v>4215879</v>
      </c>
      <c r="C18" s="53">
        <v>44196</v>
      </c>
      <c r="D18" s="38"/>
      <c r="E18" s="52">
        <v>4990673</v>
      </c>
      <c r="F18" s="54">
        <v>281232</v>
      </c>
      <c r="G18" s="55">
        <v>281232</v>
      </c>
      <c r="H18" s="52" t="s">
        <v>53</v>
      </c>
      <c r="I18" s="56">
        <v>0</v>
      </c>
      <c r="J18" s="56">
        <v>281232</v>
      </c>
      <c r="K18" s="39">
        <v>0</v>
      </c>
      <c r="L18" s="52" t="s">
        <v>61</v>
      </c>
      <c r="M18" s="40" t="s">
        <v>48</v>
      </c>
      <c r="N18" s="52"/>
    </row>
    <row r="19" spans="1:14" s="41" customFormat="1" ht="23.25" customHeight="1" x14ac:dyDescent="0.25">
      <c r="A19" s="51" t="s">
        <v>51</v>
      </c>
      <c r="B19" s="51">
        <v>4407167</v>
      </c>
      <c r="C19" s="53">
        <v>44603</v>
      </c>
      <c r="D19" s="38"/>
      <c r="E19" s="52">
        <v>5402518</v>
      </c>
      <c r="F19" s="54">
        <v>486084</v>
      </c>
      <c r="G19" s="55">
        <v>486084</v>
      </c>
      <c r="H19" s="52" t="s">
        <v>54</v>
      </c>
      <c r="I19" s="56">
        <v>0</v>
      </c>
      <c r="J19" s="56">
        <v>486084</v>
      </c>
      <c r="K19" s="39">
        <v>0</v>
      </c>
      <c r="L19" s="52" t="s">
        <v>61</v>
      </c>
      <c r="M19" s="40" t="s">
        <v>48</v>
      </c>
      <c r="N19" s="52"/>
    </row>
    <row r="20" spans="1:14" s="41" customFormat="1" ht="23.25" customHeight="1" x14ac:dyDescent="0.25">
      <c r="A20" s="51" t="s">
        <v>51</v>
      </c>
      <c r="B20" s="51">
        <v>4406743</v>
      </c>
      <c r="C20" s="53">
        <v>44596</v>
      </c>
      <c r="D20" s="38"/>
      <c r="E20" s="52">
        <v>5400938</v>
      </c>
      <c r="F20" s="54">
        <v>712475</v>
      </c>
      <c r="G20" s="55">
        <v>712475</v>
      </c>
      <c r="H20" s="52" t="s">
        <v>55</v>
      </c>
      <c r="I20" s="56">
        <v>0</v>
      </c>
      <c r="J20" s="56">
        <v>712475</v>
      </c>
      <c r="K20" s="39">
        <v>0</v>
      </c>
      <c r="L20" s="52" t="s">
        <v>61</v>
      </c>
      <c r="M20" s="40" t="s">
        <v>48</v>
      </c>
      <c r="N20" s="52"/>
    </row>
    <row r="21" spans="1:14" s="41" customFormat="1" ht="23.25" customHeight="1" x14ac:dyDescent="0.25">
      <c r="A21" s="51" t="s">
        <v>51</v>
      </c>
      <c r="B21" s="51">
        <v>4406897</v>
      </c>
      <c r="C21" s="53">
        <v>44599</v>
      </c>
      <c r="D21" s="38"/>
      <c r="E21" s="52">
        <v>5400939</v>
      </c>
      <c r="F21" s="54">
        <v>2091531</v>
      </c>
      <c r="G21" s="55">
        <v>2091531</v>
      </c>
      <c r="H21" s="52" t="s">
        <v>56</v>
      </c>
      <c r="I21" s="56">
        <v>2091531</v>
      </c>
      <c r="J21" s="56">
        <v>0</v>
      </c>
      <c r="K21" s="39">
        <v>0</v>
      </c>
      <c r="L21" s="52" t="s">
        <v>61</v>
      </c>
      <c r="M21" s="40" t="s">
        <v>48</v>
      </c>
      <c r="N21" s="52"/>
    </row>
    <row r="22" spans="1:14" s="41" customFormat="1" ht="23.25" customHeight="1" x14ac:dyDescent="0.25">
      <c r="A22" s="51" t="s">
        <v>51</v>
      </c>
      <c r="B22" s="51">
        <v>4409094</v>
      </c>
      <c r="C22" s="53">
        <v>44637</v>
      </c>
      <c r="D22" s="38"/>
      <c r="E22" s="52">
        <v>5411705</v>
      </c>
      <c r="F22" s="54">
        <v>2716031</v>
      </c>
      <c r="G22" s="55">
        <v>2716031</v>
      </c>
      <c r="H22" s="52" t="s">
        <v>68</v>
      </c>
      <c r="I22" s="52">
        <v>0</v>
      </c>
      <c r="J22" s="52">
        <v>2716031</v>
      </c>
      <c r="K22" s="39">
        <v>0</v>
      </c>
      <c r="L22" s="52" t="s">
        <v>61</v>
      </c>
      <c r="M22" s="40" t="s">
        <v>48</v>
      </c>
      <c r="N22" s="52"/>
    </row>
    <row r="23" spans="1:14" s="41" customFormat="1" ht="23.25" customHeight="1" x14ac:dyDescent="0.25">
      <c r="A23" s="51" t="s">
        <v>51</v>
      </c>
      <c r="B23" s="51">
        <v>4401747</v>
      </c>
      <c r="C23" s="53">
        <v>44508</v>
      </c>
      <c r="D23" s="38"/>
      <c r="E23" s="52">
        <v>5361136</v>
      </c>
      <c r="F23" s="54">
        <v>4619440</v>
      </c>
      <c r="G23" s="55">
        <v>4619440</v>
      </c>
      <c r="H23" s="52" t="s">
        <v>57</v>
      </c>
      <c r="I23" s="56">
        <v>0</v>
      </c>
      <c r="J23" s="56">
        <v>4619440</v>
      </c>
      <c r="K23" s="39">
        <v>0</v>
      </c>
      <c r="L23" s="52" t="s">
        <v>61</v>
      </c>
      <c r="M23" s="40" t="s">
        <v>48</v>
      </c>
      <c r="N23" s="52"/>
    </row>
    <row r="24" spans="1:14" s="41" customFormat="1" ht="23.25" customHeight="1" x14ac:dyDescent="0.25">
      <c r="A24" s="51" t="s">
        <v>51</v>
      </c>
      <c r="B24" s="51">
        <v>4406873</v>
      </c>
      <c r="C24" s="53">
        <v>44599</v>
      </c>
      <c r="D24" s="38"/>
      <c r="E24" s="52">
        <v>5402517</v>
      </c>
      <c r="F24" s="54">
        <v>5325676</v>
      </c>
      <c r="G24" s="55">
        <v>5325676</v>
      </c>
      <c r="H24" s="52" t="s">
        <v>58</v>
      </c>
      <c r="I24" s="56">
        <v>0</v>
      </c>
      <c r="J24" s="56">
        <v>5325676</v>
      </c>
      <c r="K24" s="39">
        <v>0</v>
      </c>
      <c r="L24" s="52" t="s">
        <v>61</v>
      </c>
      <c r="M24" s="40" t="s">
        <v>48</v>
      </c>
      <c r="N24" s="52"/>
    </row>
    <row r="25" spans="1:14" s="41" customFormat="1" ht="23.25" customHeight="1" x14ac:dyDescent="0.25">
      <c r="A25" s="51" t="s">
        <v>51</v>
      </c>
      <c r="B25" s="51">
        <v>4407310</v>
      </c>
      <c r="C25" s="53">
        <v>44606</v>
      </c>
      <c r="D25" s="38"/>
      <c r="E25" s="52">
        <v>5404542</v>
      </c>
      <c r="F25" s="54">
        <v>24527789</v>
      </c>
      <c r="G25" s="55">
        <v>24527789</v>
      </c>
      <c r="H25" s="52" t="s">
        <v>65</v>
      </c>
      <c r="I25" s="56">
        <v>173306</v>
      </c>
      <c r="J25" s="56">
        <v>24354483</v>
      </c>
      <c r="K25" s="39">
        <v>0</v>
      </c>
      <c r="L25" s="52" t="s">
        <v>61</v>
      </c>
      <c r="M25" s="40" t="s">
        <v>48</v>
      </c>
      <c r="N25" s="52"/>
    </row>
    <row r="26" spans="1:14" s="41" customFormat="1" ht="23.25" customHeight="1" x14ac:dyDescent="0.25">
      <c r="A26" s="51" t="s">
        <v>51</v>
      </c>
      <c r="B26" s="51">
        <v>4407726</v>
      </c>
      <c r="C26" s="53">
        <v>44614</v>
      </c>
      <c r="D26" s="38"/>
      <c r="E26" s="52">
        <v>5402519</v>
      </c>
      <c r="F26" s="54">
        <v>24660076</v>
      </c>
      <c r="G26" s="55">
        <v>24660076</v>
      </c>
      <c r="H26" s="52" t="s">
        <v>66</v>
      </c>
      <c r="I26" s="56">
        <v>2906870</v>
      </c>
      <c r="J26" s="56">
        <v>21753206</v>
      </c>
      <c r="K26" s="39">
        <v>0</v>
      </c>
      <c r="L26" s="52" t="s">
        <v>61</v>
      </c>
      <c r="M26" s="40" t="s">
        <v>48</v>
      </c>
      <c r="N26" s="52"/>
    </row>
    <row r="27" spans="1:14" s="41" customFormat="1" ht="23.25" customHeight="1" x14ac:dyDescent="0.25">
      <c r="A27" s="51" t="s">
        <v>51</v>
      </c>
      <c r="B27" s="51">
        <v>4408037</v>
      </c>
      <c r="C27" s="53">
        <v>44619</v>
      </c>
      <c r="D27" s="38"/>
      <c r="E27" s="52">
        <v>5403996</v>
      </c>
      <c r="F27" s="54">
        <v>28017252</v>
      </c>
      <c r="G27" s="55">
        <v>28017252</v>
      </c>
      <c r="H27" s="52" t="s">
        <v>59</v>
      </c>
      <c r="I27" s="56">
        <v>1447696</v>
      </c>
      <c r="J27" s="56">
        <v>26569556</v>
      </c>
      <c r="K27" s="39">
        <v>0</v>
      </c>
      <c r="L27" s="52" t="s">
        <v>61</v>
      </c>
      <c r="M27" s="40" t="s">
        <v>48</v>
      </c>
      <c r="N27" s="52"/>
    </row>
    <row r="28" spans="1:14" s="41" customFormat="1" ht="23.25" customHeight="1" x14ac:dyDescent="0.25">
      <c r="A28" s="51" t="s">
        <v>51</v>
      </c>
      <c r="B28" s="51">
        <v>4407889</v>
      </c>
      <c r="C28" s="53">
        <v>44617</v>
      </c>
      <c r="D28" s="38"/>
      <c r="E28" s="52">
        <v>5402520</v>
      </c>
      <c r="F28" s="54">
        <v>41976671</v>
      </c>
      <c r="G28" s="55">
        <v>41976671</v>
      </c>
      <c r="H28" s="52" t="s">
        <v>67</v>
      </c>
      <c r="I28" s="56">
        <v>2477400</v>
      </c>
      <c r="J28" s="56">
        <v>39499271</v>
      </c>
      <c r="K28" s="39">
        <v>0</v>
      </c>
      <c r="L28" s="52" t="s">
        <v>61</v>
      </c>
      <c r="M28" s="40" t="s">
        <v>48</v>
      </c>
      <c r="N28" s="52"/>
    </row>
    <row r="29" spans="1:14" s="41" customFormat="1" ht="23.25" customHeight="1" x14ac:dyDescent="0.25">
      <c r="A29" s="51" t="s">
        <v>51</v>
      </c>
      <c r="B29" s="51">
        <v>4225625</v>
      </c>
      <c r="C29" s="53">
        <v>44398</v>
      </c>
      <c r="D29" s="38"/>
      <c r="E29" s="52">
        <v>5403995</v>
      </c>
      <c r="F29" s="54">
        <v>67359713</v>
      </c>
      <c r="G29" s="55">
        <v>67359713</v>
      </c>
      <c r="H29" s="52" t="s">
        <v>60</v>
      </c>
      <c r="I29" s="56">
        <v>2973806</v>
      </c>
      <c r="J29" s="56">
        <v>64385907</v>
      </c>
      <c r="K29" s="39">
        <v>0</v>
      </c>
      <c r="L29" s="52" t="s">
        <v>61</v>
      </c>
      <c r="M29" s="40" t="s">
        <v>48</v>
      </c>
      <c r="N29" s="52"/>
    </row>
    <row r="30" spans="1:14" ht="24.75" customHeight="1" x14ac:dyDescent="0.25">
      <c r="F30" s="29">
        <f>SUM(F16:F29)</f>
        <v>203207964</v>
      </c>
      <c r="G30" s="29">
        <f>SUM(G16:G29)</f>
        <v>203207964</v>
      </c>
      <c r="I30" s="29">
        <f>SUM(I16:I29)</f>
        <v>12070615</v>
      </c>
      <c r="J30" s="29">
        <f>SUM(J16:J29)</f>
        <v>191137349</v>
      </c>
      <c r="K30" s="30">
        <v>0</v>
      </c>
    </row>
    <row r="31" spans="1:14" ht="24.75" customHeight="1" x14ac:dyDescent="0.25"/>
    <row r="32" spans="1:14" ht="24.75" customHeight="1" x14ac:dyDescent="0.25">
      <c r="B32" s="31" t="s">
        <v>25</v>
      </c>
      <c r="C32" s="31"/>
      <c r="D32" s="31"/>
      <c r="E32" s="31"/>
      <c r="F32" s="31" t="s">
        <v>26</v>
      </c>
      <c r="G32" s="31" t="s">
        <v>31</v>
      </c>
      <c r="H32" s="31"/>
      <c r="I32" s="57" t="s">
        <v>17</v>
      </c>
      <c r="J32" s="58"/>
      <c r="K32" s="32">
        <f>F30</f>
        <v>203207964</v>
      </c>
    </row>
    <row r="33" spans="2:13" ht="24.75" customHeight="1" x14ac:dyDescent="0.25">
      <c r="B33" s="31"/>
      <c r="C33" s="31"/>
      <c r="D33" s="31"/>
      <c r="E33" s="31"/>
      <c r="F33" s="31"/>
      <c r="G33" s="31"/>
      <c r="H33" s="31"/>
      <c r="I33" s="33" t="s">
        <v>27</v>
      </c>
      <c r="J33" s="33"/>
      <c r="K33" s="32">
        <f>G30</f>
        <v>203207964</v>
      </c>
    </row>
    <row r="34" spans="2:13" ht="24.75" customHeight="1" x14ac:dyDescent="0.25">
      <c r="B34" s="31"/>
      <c r="C34" s="31"/>
      <c r="D34" s="31"/>
      <c r="E34" s="31"/>
      <c r="F34" s="31"/>
      <c r="G34" s="31"/>
      <c r="H34" s="31"/>
      <c r="I34" s="33" t="s">
        <v>28</v>
      </c>
      <c r="J34" s="33"/>
      <c r="K34" s="32">
        <f>I30</f>
        <v>12070615</v>
      </c>
    </row>
    <row r="35" spans="2:13" ht="19.5" customHeight="1" x14ac:dyDescent="0.25">
      <c r="B35" s="31" t="s">
        <v>33</v>
      </c>
      <c r="C35" s="31"/>
      <c r="D35" s="31"/>
      <c r="E35" s="31"/>
      <c r="F35" s="31" t="s">
        <v>62</v>
      </c>
      <c r="H35" s="31"/>
      <c r="I35" s="33" t="s">
        <v>29</v>
      </c>
      <c r="J35" s="33"/>
      <c r="K35" s="32">
        <f>J30</f>
        <v>191137349</v>
      </c>
    </row>
    <row r="36" spans="2:13" x14ac:dyDescent="0.25">
      <c r="B36" s="31" t="s">
        <v>34</v>
      </c>
      <c r="C36" s="31"/>
      <c r="D36" s="31"/>
      <c r="E36" s="31"/>
      <c r="F36" s="31" t="s">
        <v>63</v>
      </c>
      <c r="G36" s="31"/>
      <c r="H36" s="31"/>
      <c r="I36" s="33" t="s">
        <v>30</v>
      </c>
      <c r="J36" s="33"/>
      <c r="K36" s="34">
        <f>K35/K33</f>
        <v>0.9405996951969855</v>
      </c>
    </row>
    <row r="37" spans="2:13" x14ac:dyDescent="0.25">
      <c r="B37" s="31" t="s">
        <v>31</v>
      </c>
      <c r="C37" s="31"/>
      <c r="D37" s="31"/>
      <c r="E37" s="31"/>
      <c r="F37" s="31"/>
      <c r="G37" s="31" t="s">
        <v>31</v>
      </c>
      <c r="H37" s="31"/>
      <c r="I37" s="35"/>
      <c r="J37" s="31"/>
      <c r="K37" s="31"/>
      <c r="L37" s="31"/>
      <c r="M37" s="31"/>
    </row>
    <row r="38" spans="2:13" x14ac:dyDescent="0.25">
      <c r="B38" s="31" t="s">
        <v>31</v>
      </c>
      <c r="C38" s="31"/>
      <c r="D38" s="31"/>
      <c r="E38" s="31"/>
      <c r="F38" s="31"/>
      <c r="G38" s="31"/>
      <c r="H38" s="31"/>
      <c r="I38" s="35"/>
      <c r="J38" s="31"/>
      <c r="K38" s="31"/>
      <c r="L38" s="31"/>
      <c r="M38" s="31"/>
    </row>
    <row r="39" spans="2:13" x14ac:dyDescent="0.25">
      <c r="B39" s="31"/>
      <c r="C39" s="31"/>
      <c r="D39" s="31"/>
      <c r="E39" s="31"/>
      <c r="F39" s="31"/>
      <c r="G39" s="31"/>
      <c r="H39" s="31"/>
      <c r="I39" s="35"/>
      <c r="J39" s="31"/>
      <c r="K39" s="31"/>
      <c r="L39" s="31"/>
      <c r="M39" s="31"/>
    </row>
    <row r="40" spans="2:13" x14ac:dyDescent="0.25">
      <c r="K40" s="36"/>
      <c r="L40" s="37"/>
    </row>
    <row r="41" spans="2:13" x14ac:dyDescent="0.25">
      <c r="F41" s="31"/>
      <c r="G41" s="31"/>
    </row>
    <row r="42" spans="2:13" x14ac:dyDescent="0.25">
      <c r="B42" s="31"/>
      <c r="C42" s="31"/>
      <c r="F42" s="31"/>
      <c r="G42" s="31" t="s">
        <v>31</v>
      </c>
    </row>
    <row r="43" spans="2:13" x14ac:dyDescent="0.25">
      <c r="B43" s="31"/>
      <c r="C43" s="31"/>
      <c r="G43" t="s">
        <v>31</v>
      </c>
    </row>
    <row r="46" spans="2:13" x14ac:dyDescent="0.25">
      <c r="B46" s="31"/>
      <c r="C46" s="31"/>
    </row>
    <row r="47" spans="2:13" x14ac:dyDescent="0.25">
      <c r="B47" s="31"/>
      <c r="C47" s="31"/>
    </row>
    <row r="48" spans="2:13" x14ac:dyDescent="0.25">
      <c r="B48" s="31" t="s">
        <v>31</v>
      </c>
      <c r="C48" s="31" t="s">
        <v>31</v>
      </c>
      <c r="G48" s="31" t="s">
        <v>31</v>
      </c>
    </row>
  </sheetData>
  <mergeCells count="17">
    <mergeCell ref="A3:B4"/>
    <mergeCell ref="C3:L3"/>
    <mergeCell ref="C4:L4"/>
    <mergeCell ref="A5:B5"/>
    <mergeCell ref="C5:E5"/>
    <mergeCell ref="H5:J5"/>
    <mergeCell ref="I32:J32"/>
    <mergeCell ref="A6:B6"/>
    <mergeCell ref="C6:E6"/>
    <mergeCell ref="A7:B14"/>
    <mergeCell ref="C7:E7"/>
    <mergeCell ref="C8:E8"/>
    <mergeCell ref="H8:J8"/>
    <mergeCell ref="C9:E9"/>
    <mergeCell ref="C10:E10"/>
    <mergeCell ref="C11:E11"/>
    <mergeCell ref="C12:E12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>
      <selection sqref="A1:A14"/>
    </sheetView>
  </sheetViews>
  <sheetFormatPr baseColWidth="10" defaultRowHeight="15" x14ac:dyDescent="0.25"/>
  <sheetData>
    <row r="1" spans="1:1" x14ac:dyDescent="0.25">
      <c r="A1" s="43" t="s">
        <v>36</v>
      </c>
    </row>
    <row r="2" spans="1:1" x14ac:dyDescent="0.25">
      <c r="A2" s="43" t="s">
        <v>38</v>
      </c>
    </row>
    <row r="3" spans="1:1" x14ac:dyDescent="0.25">
      <c r="A3" s="43" t="s">
        <v>37</v>
      </c>
    </row>
    <row r="4" spans="1:1" x14ac:dyDescent="0.25">
      <c r="A4" s="43" t="s">
        <v>39</v>
      </c>
    </row>
    <row r="5" spans="1:1" x14ac:dyDescent="0.25">
      <c r="A5" s="43" t="s">
        <v>39</v>
      </c>
    </row>
    <row r="6" spans="1:1" x14ac:dyDescent="0.25">
      <c r="A6" s="43" t="s">
        <v>35</v>
      </c>
    </row>
    <row r="7" spans="1:1" x14ac:dyDescent="0.25">
      <c r="A7" s="43" t="s">
        <v>40</v>
      </c>
    </row>
    <row r="8" spans="1:1" x14ac:dyDescent="0.25">
      <c r="A8" s="43" t="s">
        <v>41</v>
      </c>
    </row>
    <row r="9" spans="1:1" x14ac:dyDescent="0.25">
      <c r="A9" s="43" t="s">
        <v>42</v>
      </c>
    </row>
    <row r="10" spans="1:1" x14ac:dyDescent="0.25">
      <c r="A10" s="43" t="s">
        <v>43</v>
      </c>
    </row>
    <row r="11" spans="1:1" x14ac:dyDescent="0.25">
      <c r="A11" s="43" t="s">
        <v>44</v>
      </c>
    </row>
    <row r="12" spans="1:1" x14ac:dyDescent="0.25">
      <c r="A12" s="43" t="s">
        <v>45</v>
      </c>
    </row>
    <row r="13" spans="1:1" x14ac:dyDescent="0.25">
      <c r="A13" s="43" t="s">
        <v>46</v>
      </c>
    </row>
    <row r="14" spans="1:1" x14ac:dyDescent="0.25">
      <c r="A14" s="4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Fernandez Chilito</dc:creator>
  <cp:lastModifiedBy>AUXAUDITORIA3</cp:lastModifiedBy>
  <dcterms:created xsi:type="dcterms:W3CDTF">2021-09-13T16:21:46Z</dcterms:created>
  <dcterms:modified xsi:type="dcterms:W3CDTF">2022-08-25T17:07:50Z</dcterms:modified>
</cp:coreProperties>
</file>