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REVISION CARTERAS AÑO 2022\09. SEPTIEMBRE CARTERAS RECIBIDAS\CARTERA CLINICA DESA SAS\"/>
    </mc:Choice>
  </mc:AlternateContent>
  <bookViews>
    <workbookView xWindow="0" yWindow="0" windowWidth="21600" windowHeight="9105" activeTab="3"/>
  </bookViews>
  <sheets>
    <sheet name="INFO IPS" sheetId="1" r:id="rId1"/>
    <sheet name="ESTADO DE CADA FACTURA" sheetId="3" r:id="rId2"/>
    <sheet name="TD" sheetId="5" r:id="rId3"/>
    <sheet name="FOR-CSA-018" sheetId="2" r:id="rId4"/>
  </sheets>
  <definedNames>
    <definedName name="_xlnm._FilterDatabase" localSheetId="1" hidden="1">'ESTADO DE CADA FACTURA'!$A$2:$AV$230</definedName>
    <definedName name="_xlnm._FilterDatabase" localSheetId="0" hidden="1">'INFO IPS'!$C$3:$J$232</definedName>
  </definedNames>
  <calcPr calcId="152511"/>
  <pivotCaches>
    <pivotCache cacheId="15" r:id="rId5"/>
  </pivotCaches>
</workbook>
</file>

<file path=xl/calcChain.xml><?xml version="1.0" encoding="utf-8"?>
<calcChain xmlns="http://schemas.openxmlformats.org/spreadsheetml/2006/main">
  <c r="I25" i="2" l="1"/>
  <c r="H25" i="2"/>
  <c r="J1" i="3" l="1"/>
  <c r="K1" i="3" l="1"/>
  <c r="I31" i="2"/>
  <c r="H31" i="2"/>
  <c r="I29" i="2"/>
  <c r="H29" i="2"/>
  <c r="H33" i="2" s="1"/>
  <c r="I33" i="2" l="1"/>
  <c r="I232" i="1"/>
  <c r="J232" i="1"/>
</calcChain>
</file>

<file path=xl/sharedStrings.xml><?xml version="1.0" encoding="utf-8"?>
<sst xmlns="http://schemas.openxmlformats.org/spreadsheetml/2006/main" count="3226" uniqueCount="742">
  <si>
    <t>nombre</t>
  </si>
  <si>
    <t>fecha</t>
  </si>
  <si>
    <t>fecha_recibida</t>
  </si>
  <si>
    <t>valor</t>
  </si>
  <si>
    <t>saldo</t>
  </si>
  <si>
    <t>CAJA DE COMPENSACION FAMILIAR DEL VALLE DEL CAUCA COMFENALCO VALLE</t>
  </si>
  <si>
    <t>CARTERA CLINICA DESA SAS NIT: 900.771.349-7</t>
  </si>
  <si>
    <t>TOTAL</t>
  </si>
  <si>
    <t>FOR-CSA-018</t>
  </si>
  <si>
    <t>HOJA 1 DE 1</t>
  </si>
  <si>
    <t>RESUMEN DE CARTERA REVISADA POR LA EPS</t>
  </si>
  <si>
    <t>VERSION 1</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</si>
  <si>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</si>
  <si>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</si>
  <si>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</si>
  <si>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</si>
  <si>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</si>
  <si>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</si>
  <si>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</si>
  <si>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</si>
  <si>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</si>
  <si>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</si>
  <si>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</si>
  <si>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</si>
  <si>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</si>
  <si>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</si>
  <si>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</si>
  <si>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</si>
  <si>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GERALDINE VALENCIA ZAMBRANO</t>
  </si>
  <si>
    <t>IPS.</t>
  </si>
  <si>
    <t>AUXILIAR DE CARTERA CUENTAS SALUD</t>
  </si>
  <si>
    <t>NIT: 900.771.349</t>
  </si>
  <si>
    <t>FACTURA</t>
  </si>
  <si>
    <t>ALFA</t>
  </si>
  <si>
    <t>H</t>
  </si>
  <si>
    <t>HED</t>
  </si>
  <si>
    <t>UED</t>
  </si>
  <si>
    <t>NIT IPS</t>
  </si>
  <si>
    <t xml:space="preserve"> ENTIDAD</t>
  </si>
  <si>
    <t>Prefijo Factura</t>
  </si>
  <si>
    <t>NUMERO FACTURA</t>
  </si>
  <si>
    <t>LLAVE</t>
  </si>
  <si>
    <t>PREFIJO SASS</t>
  </si>
  <si>
    <t>NUMERO FACT SASSS</t>
  </si>
  <si>
    <t>FECHA FACT IPS</t>
  </si>
  <si>
    <t>VALOR FACT IPS</t>
  </si>
  <si>
    <t>SALDO FACT IPS</t>
  </si>
  <si>
    <t>OBSERVACION SASS</t>
  </si>
  <si>
    <t>FUERA DE CIERRE</t>
  </si>
  <si>
    <t>ESTADO VAGLO</t>
  </si>
  <si>
    <t>VALOR VAGLO</t>
  </si>
  <si>
    <t>DETALLE VAGLO</t>
  </si>
  <si>
    <t>P. ABIERTAS IMPORTE</t>
  </si>
  <si>
    <t>P. ABIERTAS DOC</t>
  </si>
  <si>
    <t>FACTURACIÓN COVID-19</t>
  </si>
  <si>
    <t>VALIDACIÓN COVID-19</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</si>
  <si>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</si>
  <si>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</si>
  <si>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</si>
  <si>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</si>
  <si>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</si>
  <si>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</si>
  <si>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</si>
  <si>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</si>
  <si>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</si>
  <si>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</si>
  <si>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</si>
  <si>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</si>
  <si>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RETENCION</t>
  </si>
  <si>
    <t>DOC COMPENSACION SAP</t>
  </si>
  <si>
    <t>FECHA COMPENSACION SAP</t>
  </si>
  <si>
    <t>VALOR TRANFERENCIA</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</si>
  <si>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</si>
  <si>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</si>
  <si>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</si>
  <si>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</si>
  <si>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</si>
  <si>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</si>
  <si>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</si>
  <si>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</si>
  <si>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</si>
  <si>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</si>
  <si>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</si>
  <si>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CLINICA DESA</t>
  </si>
  <si>
    <t>HED_259</t>
  </si>
  <si>
    <t>900771349_HED_259</t>
  </si>
  <si>
    <t xml:space="preserve"> </t>
  </si>
  <si>
    <t>A)Factura no radicada en ERP</t>
  </si>
  <si>
    <t>no_cruza</t>
  </si>
  <si>
    <t>HED_261</t>
  </si>
  <si>
    <t>900771349_HED_261</t>
  </si>
  <si>
    <t>HED_266</t>
  </si>
  <si>
    <t>900771349_HED_266</t>
  </si>
  <si>
    <t>HED_269</t>
  </si>
  <si>
    <t>900771349_HED_269</t>
  </si>
  <si>
    <t>HED_319</t>
  </si>
  <si>
    <t>900771349_HED_319</t>
  </si>
  <si>
    <t>HED_667</t>
  </si>
  <si>
    <t>900771349_HED_667</t>
  </si>
  <si>
    <t>HED_672</t>
  </si>
  <si>
    <t>900771349_HED_672</t>
  </si>
  <si>
    <t>HED_676</t>
  </si>
  <si>
    <t>900771349_HED_676</t>
  </si>
  <si>
    <t>HED_677</t>
  </si>
  <si>
    <t>900771349_HED_677</t>
  </si>
  <si>
    <t>HED_679</t>
  </si>
  <si>
    <t>900771349_HED_679</t>
  </si>
  <si>
    <t>HED_680</t>
  </si>
  <si>
    <t>900771349_HED_680</t>
  </si>
  <si>
    <t>HED_681</t>
  </si>
  <si>
    <t>900771349_HED_681</t>
  </si>
  <si>
    <t>HED_683</t>
  </si>
  <si>
    <t>900771349_HED_683</t>
  </si>
  <si>
    <t>HED_684</t>
  </si>
  <si>
    <t>900771349_HED_684</t>
  </si>
  <si>
    <t>UED_713</t>
  </si>
  <si>
    <t>900771349_UED_713</t>
  </si>
  <si>
    <t>HED_718</t>
  </si>
  <si>
    <t>900771349_HED_718</t>
  </si>
  <si>
    <t>B)Factura sin saldo ERP</t>
  </si>
  <si>
    <t>OK</t>
  </si>
  <si>
    <t>HED_720</t>
  </si>
  <si>
    <t>900771349_HED_720</t>
  </si>
  <si>
    <t>HED_769</t>
  </si>
  <si>
    <t>900771349_HED_769</t>
  </si>
  <si>
    <t>ESTADO DOS</t>
  </si>
  <si>
    <t>HED_808</t>
  </si>
  <si>
    <t>900771349_HED_808</t>
  </si>
  <si>
    <t>UED_457</t>
  </si>
  <si>
    <t>900771349_UED_457</t>
  </si>
  <si>
    <t>UED_575</t>
  </si>
  <si>
    <t>900771349_UED_575</t>
  </si>
  <si>
    <t>HED_668</t>
  </si>
  <si>
    <t>900771349_HED_668</t>
  </si>
  <si>
    <t>HED_678</t>
  </si>
  <si>
    <t>900771349_HED_678</t>
  </si>
  <si>
    <t>HED_734</t>
  </si>
  <si>
    <t>900771349_HED_734</t>
  </si>
  <si>
    <t>HED_736</t>
  </si>
  <si>
    <t>900771349_HED_736</t>
  </si>
  <si>
    <t>HED_745</t>
  </si>
  <si>
    <t>900771349_HED_745</t>
  </si>
  <si>
    <t>HED_756</t>
  </si>
  <si>
    <t>900771349_HED_756</t>
  </si>
  <si>
    <t>HED_757</t>
  </si>
  <si>
    <t>900771349_HED_757</t>
  </si>
  <si>
    <t>HED_764</t>
  </si>
  <si>
    <t>900771349_HED_764</t>
  </si>
  <si>
    <t>H_2364</t>
  </si>
  <si>
    <t>900771349_H_2364</t>
  </si>
  <si>
    <t>H_2292</t>
  </si>
  <si>
    <t>900771349_H_2292</t>
  </si>
  <si>
    <t>H_2296</t>
  </si>
  <si>
    <t>900771349_H_2296</t>
  </si>
  <si>
    <t>H_2297</t>
  </si>
  <si>
    <t>900771349_H_2297</t>
  </si>
  <si>
    <t>H_2298</t>
  </si>
  <si>
    <t>900771349_H_2298</t>
  </si>
  <si>
    <t>H_2299</t>
  </si>
  <si>
    <t>900771349_H_2299</t>
  </si>
  <si>
    <t>H_2300</t>
  </si>
  <si>
    <t>900771349_H_2300</t>
  </si>
  <si>
    <t>H_2313</t>
  </si>
  <si>
    <t>900771349_H_2313</t>
  </si>
  <si>
    <t>H_2314</t>
  </si>
  <si>
    <t>900771349_H_2314</t>
  </si>
  <si>
    <t>H_2315</t>
  </si>
  <si>
    <t>900771349_H_2315</t>
  </si>
  <si>
    <t>H_2317</t>
  </si>
  <si>
    <t>900771349_H_2317</t>
  </si>
  <si>
    <t>H_2318</t>
  </si>
  <si>
    <t>900771349_H_2318</t>
  </si>
  <si>
    <t>UED_605</t>
  </si>
  <si>
    <t>900771349_UED_605</t>
  </si>
  <si>
    <t>UED_837</t>
  </si>
  <si>
    <t>900771349_UED_837</t>
  </si>
  <si>
    <t>H_2114</t>
  </si>
  <si>
    <t>900771349_H_2114</t>
  </si>
  <si>
    <t>H_2115</t>
  </si>
  <si>
    <t>900771349_H_2115</t>
  </si>
  <si>
    <t>H_2116</t>
  </si>
  <si>
    <t>900771349_H_2116</t>
  </si>
  <si>
    <t>H_2117</t>
  </si>
  <si>
    <t>900771349_H_2117</t>
  </si>
  <si>
    <t>H_2139</t>
  </si>
  <si>
    <t>900771349_H_2139</t>
  </si>
  <si>
    <t>H_2227</t>
  </si>
  <si>
    <t>900771349_H_2227</t>
  </si>
  <si>
    <t>H_2229</t>
  </si>
  <si>
    <t>900771349_H_2229</t>
  </si>
  <si>
    <t>H_2256</t>
  </si>
  <si>
    <t>900771349_H_2256</t>
  </si>
  <si>
    <t>H_2257</t>
  </si>
  <si>
    <t>900771349_H_2257</t>
  </si>
  <si>
    <t>H_2258</t>
  </si>
  <si>
    <t>900771349_H_2258</t>
  </si>
  <si>
    <t>H_2271</t>
  </si>
  <si>
    <t>900771349_H_2271</t>
  </si>
  <si>
    <t>H_2273</t>
  </si>
  <si>
    <t>900771349_H_2273</t>
  </si>
  <si>
    <t>H_2283</t>
  </si>
  <si>
    <t>900771349_H_2283</t>
  </si>
  <si>
    <t>H_2284</t>
  </si>
  <si>
    <t>900771349_H_2284</t>
  </si>
  <si>
    <t>H_2285</t>
  </si>
  <si>
    <t>900771349_H_2285</t>
  </si>
  <si>
    <t>H_2286</t>
  </si>
  <si>
    <t>900771349_H_2286</t>
  </si>
  <si>
    <t>H_2289</t>
  </si>
  <si>
    <t>900771349_H_2289</t>
  </si>
  <si>
    <t>HED_142</t>
  </si>
  <si>
    <t>900771349_HED_142</t>
  </si>
  <si>
    <t>HED_190</t>
  </si>
  <si>
    <t>900771349_HED_190</t>
  </si>
  <si>
    <t>HED_191</t>
  </si>
  <si>
    <t>900771349_HED_191</t>
  </si>
  <si>
    <t>HED_216</t>
  </si>
  <si>
    <t>900771349_HED_216</t>
  </si>
  <si>
    <t>HED_194</t>
  </si>
  <si>
    <t>900771349_HED_194</t>
  </si>
  <si>
    <t>HED_226</t>
  </si>
  <si>
    <t>900771349_HED_226</t>
  </si>
  <si>
    <t>HED_235</t>
  </si>
  <si>
    <t>900771349_HED_235</t>
  </si>
  <si>
    <t>HED_273</t>
  </si>
  <si>
    <t>900771349_HED_273</t>
  </si>
  <si>
    <t>HED_274</t>
  </si>
  <si>
    <t>900771349_HED_274</t>
  </si>
  <si>
    <t>HED_378</t>
  </si>
  <si>
    <t>900771349_HED_378</t>
  </si>
  <si>
    <t>HED_386</t>
  </si>
  <si>
    <t>900771349_HED_386</t>
  </si>
  <si>
    <t>HED_504</t>
  </si>
  <si>
    <t>900771349_HED_504</t>
  </si>
  <si>
    <t>HED_545</t>
  </si>
  <si>
    <t>900771349_HED_545</t>
  </si>
  <si>
    <t>HED_553</t>
  </si>
  <si>
    <t>900771349_HED_553</t>
  </si>
  <si>
    <t>HED_554</t>
  </si>
  <si>
    <t>900771349_HED_554</t>
  </si>
  <si>
    <t>HED_567</t>
  </si>
  <si>
    <t>900771349_HED_567</t>
  </si>
  <si>
    <t>HED_569</t>
  </si>
  <si>
    <t>900771349_HED_569</t>
  </si>
  <si>
    <t>HED_607</t>
  </si>
  <si>
    <t>900771349_HED_607</t>
  </si>
  <si>
    <t>HED_589</t>
  </si>
  <si>
    <t>900771349_HED_589</t>
  </si>
  <si>
    <t>HED_584</t>
  </si>
  <si>
    <t>900771349_HED_584</t>
  </si>
  <si>
    <t>HED_587</t>
  </si>
  <si>
    <t>900771349_HED_587</t>
  </si>
  <si>
    <t>HED_636</t>
  </si>
  <si>
    <t>900771349_HED_636</t>
  </si>
  <si>
    <t>HED_651</t>
  </si>
  <si>
    <t>900771349_HED_651</t>
  </si>
  <si>
    <t>HED_588</t>
  </si>
  <si>
    <t>900771349_HED_588</t>
  </si>
  <si>
    <t>B)Factura sin saldo ERP/conciliar diferencia glosa aceptada</t>
  </si>
  <si>
    <t>IPS ACEPTA $ 49.700 SEGUN ACTA DE CONCILICION REALIZADA EL17 MARZO 2022 POR ELIZABETH FERNANDEZ Y ANGELA DURANGO.LIZABETH FERNANDEZ</t>
  </si>
  <si>
    <t>HED_590</t>
  </si>
  <si>
    <t>900771349_HED_590</t>
  </si>
  <si>
    <t>HED_591</t>
  </si>
  <si>
    <t>900771349_HED_591</t>
  </si>
  <si>
    <t>HED_592</t>
  </si>
  <si>
    <t>900771349_HED_592</t>
  </si>
  <si>
    <t>HED_593</t>
  </si>
  <si>
    <t>900771349_HED_593</t>
  </si>
  <si>
    <t>HED_595</t>
  </si>
  <si>
    <t>900771349_HED_595</t>
  </si>
  <si>
    <t>HED_599</t>
  </si>
  <si>
    <t>900771349_HED_599</t>
  </si>
  <si>
    <t>HED_600</t>
  </si>
  <si>
    <t>900771349_HED_600</t>
  </si>
  <si>
    <t>HED_601</t>
  </si>
  <si>
    <t>900771349_HED_601</t>
  </si>
  <si>
    <t>HED_602</t>
  </si>
  <si>
    <t>900771349_HED_602</t>
  </si>
  <si>
    <t>HED_608</t>
  </si>
  <si>
    <t>900771349_HED_608</t>
  </si>
  <si>
    <t>HED_610</t>
  </si>
  <si>
    <t>900771349_HED_610</t>
  </si>
  <si>
    <t>HED_612</t>
  </si>
  <si>
    <t>900771349_HED_612</t>
  </si>
  <si>
    <t>HED_613</t>
  </si>
  <si>
    <t>900771349_HED_613</t>
  </si>
  <si>
    <t>HED_615</t>
  </si>
  <si>
    <t>900771349_HED_615</t>
  </si>
  <si>
    <t>HED_616</t>
  </si>
  <si>
    <t>900771349_HED_616</t>
  </si>
  <si>
    <t>HED_617</t>
  </si>
  <si>
    <t>900771349_HED_617</t>
  </si>
  <si>
    <t>HED_624</t>
  </si>
  <si>
    <t>900771349_HED_624</t>
  </si>
  <si>
    <t>IPS ACEPTA $ 49.700, SEGUN ACTA DE CONCILIACION REALIZADAEL 17 MARZO 2022, POR ELIZABETH FERNANDEZ Y ANGELA DURANGO.ELIZABETH FERNANDEZ</t>
  </si>
  <si>
    <t>HED_625</t>
  </si>
  <si>
    <t>900771349_HED_625</t>
  </si>
  <si>
    <t>IPS ACEPTA $ 49.700, SEGUN ACTA DE CONCILIACION REAIZADAEL 17 MARZO 2022, POR ELIZABETH FERNANDEZ Y ANGELA DURANGO.ELIZABETH FERNANDEZ</t>
  </si>
  <si>
    <t>HED_626</t>
  </si>
  <si>
    <t>900771349_HED_626</t>
  </si>
  <si>
    <t>IPS ACEPTA $ 49.700, SEGUN ACTA DE CONCILIACION REALIZADA EL 17 MARZO 2022, POR ELIZABETH FERNANDEZ Y ANGELA DURANGO.ELIZABETH FERNANDEZ</t>
  </si>
  <si>
    <t>HED_627</t>
  </si>
  <si>
    <t>900771349_HED_627</t>
  </si>
  <si>
    <t>HED_631</t>
  </si>
  <si>
    <t>900771349_HED_631</t>
  </si>
  <si>
    <t>HED_632</t>
  </si>
  <si>
    <t>900771349_HED_632</t>
  </si>
  <si>
    <t>HED_633</t>
  </si>
  <si>
    <t>900771349_HED_633</t>
  </si>
  <si>
    <t>HED_635</t>
  </si>
  <si>
    <t>900771349_HED_635</t>
  </si>
  <si>
    <t>IPS ACEPTA $ 49.700, SEGUN ACTA DE CONCILIACION REALIZADA EL 17 ABRIL 2022, POR ELIZABETH FERNANDEZ Y ANGELA DURANGO.ELIZABETH FERNANDEZ</t>
  </si>
  <si>
    <t>HED_570</t>
  </si>
  <si>
    <t>900771349_HED_570</t>
  </si>
  <si>
    <t>HED_572</t>
  </si>
  <si>
    <t>900771349_HED_572</t>
  </si>
  <si>
    <t>HED_573</t>
  </si>
  <si>
    <t>900771349_HED_573</t>
  </si>
  <si>
    <t>IPS ACEPTA $ 49.700 SEGUN  ACTA DE CONCILIACION REALIZADA EL 17 MARZO 2022, POR ELIZABTH FERNANDEZ Y ANGEL DURANGO.ELIZABETH FERNANDEZ</t>
  </si>
  <si>
    <t>HED_579</t>
  </si>
  <si>
    <t>900771349_HED_579</t>
  </si>
  <si>
    <t>HED_581</t>
  </si>
  <si>
    <t>900771349_HED_581</t>
  </si>
  <si>
    <t>EN CONCILIACION ELIZABETH FERNANDEZ ,ANGELA DURANGO Y DRA MAACEPTACION COMPARTIDA EPS Y IPS. DE DIC 28 2021</t>
  </si>
  <si>
    <t>HED_568</t>
  </si>
  <si>
    <t>900771349_HED_568</t>
  </si>
  <si>
    <t>IPS ACEPTA $265.7899 SEGUN ACTA DE CONCILIACION REALIZADAEL 28-12-2021, POR ELIZABETH FERNANDEZ-MAIBER ACEVEDO Y ANGELA DURANGO.ELIZABETH FERNANDEZ</t>
  </si>
  <si>
    <t>HED_136</t>
  </si>
  <si>
    <t>900771349_HED_136</t>
  </si>
  <si>
    <t>HED_555</t>
  </si>
  <si>
    <t>900771349_HED_555</t>
  </si>
  <si>
    <t>IPS ACEPTA $265.699SEGUN ACTA DE CONCILIACION REALIZADAEL 28-12-2021, POR ELIZABETH FERNANDEZ-MAIBER ACEVEDO Y ANGELA DURANGO.ELIZABETH FERNANDEZ</t>
  </si>
  <si>
    <t>HED_556</t>
  </si>
  <si>
    <t>900771349_HED_556</t>
  </si>
  <si>
    <t>IPS ACEPTA $265.699 SEGUN ACTA DE CONCILIACION REALIZADAEL 28-12-2021, POR ELIZABETH FERNANDEZ-MAIBER ACEVEDO Y ANGELA DURANGO.ELIZABETH FERNANDEZ</t>
  </si>
  <si>
    <t>HED_558</t>
  </si>
  <si>
    <t>900771349_HED_558</t>
  </si>
  <si>
    <t>IPS ACEPTA $ 133.074SEGUN ACTA DE CONCILIACION REALIZADAEL 28-12-2021, POR ELIZABETH FERNANDEZ-MAIBER ACEVEDO Y ANGELA DURANGO.ELIZABETH FERNANDEZ</t>
  </si>
  <si>
    <t>HED_561</t>
  </si>
  <si>
    <t>900771349_HED_561</t>
  </si>
  <si>
    <t>IPS ACEPTA $265699SEGUN ACTA DE CONCILIACION REALIZADAEL 28-12-2021, POR ELIZABETH FERNANDEZ-MAIBER ACEVEDO Y ANGELA DURANGO.ELIZABETH FERNANDEZ</t>
  </si>
  <si>
    <t>HED_562</t>
  </si>
  <si>
    <t>900771349_HED_562</t>
  </si>
  <si>
    <t>IPS ACEPTA $ 265.699 SEGUN ACTA DE CONCILIACION REALIZADAEL 28-12-2021, POR ELIZABETH FERNANDEZ-MAIBER ACEVEDO Y ANGELA DURANGO.ELIZABETH FERNANDEZ</t>
  </si>
  <si>
    <t>HED_565</t>
  </si>
  <si>
    <t>900771349_HED_565</t>
  </si>
  <si>
    <t>IPS ACEPTA $665.449 SEGUN ACTA DE CONCILIACION REALIZADAEL 28-12-2021, POR ELIZABETH FERNANDEZ-MAIBER ACEVEDO Y ANGELA DURANGO.ELIZABETH FERNANDEZ</t>
  </si>
  <si>
    <t>HED_566</t>
  </si>
  <si>
    <t>900771349_HED_566</t>
  </si>
  <si>
    <t>IPS ACEPTA $ 265.699SEGUN ACTA DE CONCILIACION REALIZADAEL 28-12-2021, POR ELIZABETH FERNANDEZ-MAIBER ACEVEDO Y ANGELA DURANGO.ELIZABETH FERNANDEZ</t>
  </si>
  <si>
    <t>HED_508</t>
  </si>
  <si>
    <t>900771349_HED_508</t>
  </si>
  <si>
    <t>IPS ACEPTA $ 304.374 SEGUN ACTA DE CONCILIACION REALIZADAEL 28-12-2021, POR ELIZABETH FERNANDEZ-MAIBER ACEVEDO Y ANGELA DURANGO.ELIZABETH FERNANDEZ</t>
  </si>
  <si>
    <t>HED_512</t>
  </si>
  <si>
    <t>900771349_HED_512</t>
  </si>
  <si>
    <t>IPS ACEPTA $338.943SEGUN ACTA DE CONCILIACION REALIZADAEL 28-12-2021, POR ELIZABETH FERNANDEZ-MAIBER ACEVEDO Y ANGELA DURANGO.ELIZABETH FERNANDEZ</t>
  </si>
  <si>
    <t>HED_521</t>
  </si>
  <si>
    <t>900771349_HED_521</t>
  </si>
  <si>
    <t>IPS ACEPTA $354.749 SEGUN ACTA DE CONCILIACION REALIZADAEL 28-12-2021, POR ELIZABETH FERNANDEZ-MAIBER ACEVEDO Y ANGELA DURANGO.ELIZABETH FERNANDEZ</t>
  </si>
  <si>
    <t>HED_523</t>
  </si>
  <si>
    <t>900771349_HED_523</t>
  </si>
  <si>
    <t>HED_525</t>
  </si>
  <si>
    <t>900771349_HED_525</t>
  </si>
  <si>
    <t>IPS ACEPTA $ 262.724 SEGUN ACTA DE CONCILIACION REALIZADAEL 28-12-2021, POR ELIZABETH FERNANDEZ-MAIBER ACEVEDO Y ANGELA DURANGO.ELIZABETH FERNANDEZ</t>
  </si>
  <si>
    <t>HED_526</t>
  </si>
  <si>
    <t>900771349_HED_526</t>
  </si>
  <si>
    <t>HED_528</t>
  </si>
  <si>
    <t>900771349_HED_528</t>
  </si>
  <si>
    <t>IPS ACEPTA $ 262.724SEGUN ACTA DE CONCILIACION REALIZADAEL 28-12-2021, POR ELIZABETH FERNANDEZ-MAIBER ACEVEDO Y ANGELA DURANGO.ELIZABETH FERNANDEZ</t>
  </si>
  <si>
    <t>HED_529</t>
  </si>
  <si>
    <t>900771349_HED_529</t>
  </si>
  <si>
    <t>HED_531</t>
  </si>
  <si>
    <t>900771349_HED_531</t>
  </si>
  <si>
    <t>IPS ACEPTA $283.507 SEGUN ACTA DE CONCILIACION REALIZADAEL 28-12-2021, POR ELIZABETH FERNANDEZ-MAIBER ACEVEDO Y ANGELA DURANGO.ELIZABETH FERNANDEZ</t>
  </si>
  <si>
    <t>HED_532</t>
  </si>
  <si>
    <t>900771349_HED_532</t>
  </si>
  <si>
    <t>IPS ACEPTA $ 259.999 SEGUN ACTA DE CONCILIACION REALIZADAEL 28-12-2021, POR ELIZABETH FERNANDEZ-MAIBER ACEVEDO Y ANGELA DURANGO.ELIZABETH FERNANDEZ</t>
  </si>
  <si>
    <t>HED_533</t>
  </si>
  <si>
    <t>900771349_HED_533</t>
  </si>
  <si>
    <t>HED_464</t>
  </si>
  <si>
    <t>900771349_HED_464</t>
  </si>
  <si>
    <t>HED_466</t>
  </si>
  <si>
    <t>900771349_HED_466</t>
  </si>
  <si>
    <t>HED_469</t>
  </si>
  <si>
    <t>900771349_HED_469</t>
  </si>
  <si>
    <t>HED_470</t>
  </si>
  <si>
    <t>900771349_HED_470</t>
  </si>
  <si>
    <t>HED_483</t>
  </si>
  <si>
    <t>900771349_HED_483</t>
  </si>
  <si>
    <t>HED_485</t>
  </si>
  <si>
    <t>900771349_HED_485</t>
  </si>
  <si>
    <t>HED_486</t>
  </si>
  <si>
    <t>900771349_HED_486</t>
  </si>
  <si>
    <t>HED_487</t>
  </si>
  <si>
    <t>900771349_HED_487</t>
  </si>
  <si>
    <t>HED_495</t>
  </si>
  <si>
    <t>900771349_HED_495</t>
  </si>
  <si>
    <t>IPS ACEPTA $259.749 SEGUN ACTA DE CONCILIACION REALIZADAEL 28-12-2021, POR ELIZABETH FERNANDEZ-MAIBER ACEVEDO Y ANGELA DURANGO.ELIZABETH FERNANDEZ</t>
  </si>
  <si>
    <t>HED_498</t>
  </si>
  <si>
    <t>900771349_HED_498</t>
  </si>
  <si>
    <t>IPS ACEPTA $259.750SEGUN ACTA DE CONCILIACION REALIZADAEL 28-12-2021, POR ELIZABETH FERNANDEZ-MAIBER ACEVEDO Y ANGELA DURANGO.ELIZABETH FERNANDEZ</t>
  </si>
  <si>
    <t>HED_414</t>
  </si>
  <si>
    <t>900771349_HED_414</t>
  </si>
  <si>
    <t>HED_294</t>
  </si>
  <si>
    <t>900771349_HED_294</t>
  </si>
  <si>
    <t>HED_295</t>
  </si>
  <si>
    <t>900771349_HED_295</t>
  </si>
  <si>
    <t>HED_243</t>
  </si>
  <si>
    <t>900771349_HED_243</t>
  </si>
  <si>
    <t>IPS ACEPTA $ 1.029.880, SEGUN ACTA DE CONICLIACION REALIZADA EL 18 JUNIO 2021 POR ANGELA DURANGO Y MAIBER ACEVEDO.ELIZABETH FERNNADEZ</t>
  </si>
  <si>
    <t>HED_244</t>
  </si>
  <si>
    <t>900771349_HED_244</t>
  </si>
  <si>
    <t>IPS ACEPTA $ 1.867.600, SEGUN ACTA DE CONCILIACION REALIZADEL 18 JUNIO 2021, POR ANGELA DURANGO Y MAIBER ACEVEDO.ELIZABETH FERNANDEZ</t>
  </si>
  <si>
    <t>HED_245</t>
  </si>
  <si>
    <t>900771349_HED_245</t>
  </si>
  <si>
    <t>IPS ACEPTA $ 1.277.737, SEGUN ACTA DE CONCILICAION REALIZADA EL 18 JUNIO 2021, POR ANGELA DURANGO Y MAIBER ACEVEDO.ELIZABETH FERNANDEZ</t>
  </si>
  <si>
    <t>HED_256</t>
  </si>
  <si>
    <t>900771349_HED_256</t>
  </si>
  <si>
    <t>IPS ACEPTA $ 2.745.164, SEGUN ACTA DE CONCILIACION REALIZADA EL 18 JUNIO 2021, POR ANGELA DURANGO Y MAIBER ACEVEDO.ELIZABETH FERNANDEZ</t>
  </si>
  <si>
    <t>HED_264</t>
  </si>
  <si>
    <t>900771349_HED_264</t>
  </si>
  <si>
    <t>IPS ACEPTA $ 26790, SEGUN ACTA DE CONCILIACION REALIZADAEL 18 JUNIO 2021, POR ANGELA DURANGO Y MAIBER ACEVEDO.ELIZABETH FERNANDEZ</t>
  </si>
  <si>
    <t>HED_234</t>
  </si>
  <si>
    <t>900771349_HED_234</t>
  </si>
  <si>
    <t>IPS ACEPTA $ 240.000, SEGUN ACTA DE CONCILIACION REALIZADA EL 18 JUNIO 2021, POR ANGELA DURANGO Y MAIBER ACEVEDO.ELIZABETH FERNANDEZ</t>
  </si>
  <si>
    <t>HED_203</t>
  </si>
  <si>
    <t>900771349_HED_203</t>
  </si>
  <si>
    <t>IPS ACEPTA $ 16.900, SEGUN ACTA DE CONCILIACION 18 JUNIO 2021 POR ANGELA DURANDO Y MAIBER ACEVEDO</t>
  </si>
  <si>
    <t>HED_222</t>
  </si>
  <si>
    <t>900771349_HED_222</t>
  </si>
  <si>
    <t>IPS ACEPTA $ 55.400, SEGUN ACTA DE CONCILIACIO REALIZDA EL 18 JUNIO 2021, POR ANGELA DURANGO Y MAIBER ACEVEDO.ELIZABETH FERNANDEZ</t>
  </si>
  <si>
    <t>HED_223</t>
  </si>
  <si>
    <t>900771349_HED_223</t>
  </si>
  <si>
    <t>IPS ACEPTA $ 1.100.180, SEGUN ACTA DE CONCILIACION REALIZADA EL 18 JUNIO 2021, POR ANGELA DURANGO Y MAIBER ACEVEDO.ELIZABETH FERNANDEZ</t>
  </si>
  <si>
    <t>HED_224</t>
  </si>
  <si>
    <t>900771349_HED_224</t>
  </si>
  <si>
    <t>IPS ACEPTA $ 207.415, SGUN ACTA DE CONCILIACION REALIADA EL18 JUNIO 2021 POR ANGELA DURANDO Y MAIBER ACEVEDO.ELIZABETH FERNANDEZ</t>
  </si>
  <si>
    <t>HED_192</t>
  </si>
  <si>
    <t>900771349_HED_192</t>
  </si>
  <si>
    <t>IPS ACEPTA$ 3.038, SEGUN ACTA DE CONCILIACION REALIZADA EL 18 JUNIO 2021, POR ANGELA DURANDO Y MAIBER ACEVEDO.ELIZABETH FERNANDEZ</t>
  </si>
  <si>
    <t>H_2361</t>
  </si>
  <si>
    <t>900771349_H_2361</t>
  </si>
  <si>
    <t>HED_143</t>
  </si>
  <si>
    <t>900771349_HED_143</t>
  </si>
  <si>
    <t>H_2211</t>
  </si>
  <si>
    <t>900771349_H_2211</t>
  </si>
  <si>
    <t>HED_62</t>
  </si>
  <si>
    <t>900771349_HED_62</t>
  </si>
  <si>
    <t>HED_73</t>
  </si>
  <si>
    <t>900771349_HED_73</t>
  </si>
  <si>
    <t>HED_385</t>
  </si>
  <si>
    <t>900771349_HED_385</t>
  </si>
  <si>
    <t>UED_87</t>
  </si>
  <si>
    <t>900771349_UED_87</t>
  </si>
  <si>
    <t>UED_580</t>
  </si>
  <si>
    <t>900771349_UED_580</t>
  </si>
  <si>
    <t>B)Factura sin saldo ERP/conciliar diferencia valor de factura</t>
  </si>
  <si>
    <t>H_2349</t>
  </si>
  <si>
    <t>900771349_H_2349</t>
  </si>
  <si>
    <t>C)Glosas total pendiente por respuesta de IPS</t>
  </si>
  <si>
    <t>FACTURA DEVUELTA</t>
  </si>
  <si>
    <t>DEVOLUCION</t>
  </si>
  <si>
    <t xml:space="preserve">NO PBS: Se devuelve factura completa servicios no pbs presen tan inconsistencias en:1-alimento 150314-Ensure compact LiqBotella 125 ml(ENS4999) mayor valor facturado tarifa pactada se objeta diferencia $745.290 (#21*$9054).Gladys V./Deyci.                                                                                                                                                                                                                                                                                                                                                                                                                                                                                                 </t>
  </si>
  <si>
    <t>NO PBS: Se devuelve factura completa servicios no pbs presentan inconsistencias en:1-alimento 150314-Ensure compact LiquBotella 125 ml(ENS4999) mayor valor facturado tarifa pactadase objeta diferencia $745.290 (#21*$9054).Gladys V./Deyci.</t>
  </si>
  <si>
    <t>SI</t>
  </si>
  <si>
    <t>H_2354</t>
  </si>
  <si>
    <t>900771349_H_2354</t>
  </si>
  <si>
    <t xml:space="preserve">NO PBS: Se devuelve factura completa servicos con inconsiste ncias en: 1-alimento ENSURE COMPACT FCO125 ML (ENS4999)mayovalor facturado tarifa pactada $9.054. se objeta la diferenc ia can#8.$283.920.  Gladys Vivas/Deyci.                                                                                                                                                                                                                                                                                                                                                                                                                                                                                                                    </t>
  </si>
  <si>
    <t>NO PBS: Se devuelve factura completa servicos con inconsistencias en: 1-alimento ENSURE COMPACT FCO125 ML (ENS4999)mayorvalor facturado tarifa pactada $9.054. se objeta la diferencia can#8.$283.920.  Gladys Vivas/Deyci.</t>
  </si>
  <si>
    <t>HED_163</t>
  </si>
  <si>
    <t>900771349_HED_163</t>
  </si>
  <si>
    <t xml:space="preserve">NO HAY AUTORIZACION PARA EL PROCEDIMIENTO REALIZADO- TARIFAS NO PACTADAS- ESFINTEROTOMO $835.380- GUIA  ALAMBRE $698.582MAYOR VALOR COBRADO SEGUN TARIFA PACTADA-STENT BILIAR 10 FR $680.000-STENT BILIAR 7 FR $1.126.000-SE REALIZA OBJECION DRDRA MAIBER ACEVEDO.307 Cefazolina Facturan 2 no soportadas  106.Stent Biliar 7FR Facturan 2  soporta 1                                                                                                                                                                                                                                                                  Deyce                                                                                                                   </t>
  </si>
  <si>
    <t>NO HAY AUTORIZACION PARA EL PROCEDIMIENTO REALIZADO- TARIFASNO PACTADAS- ESFINTEROTOMO $835.380- GUIA  ALAMBRE $698.582-MAYOR VALOR COBRADO SEGUN TARIFA PACTADA-STENT BILIAR 10 FR$680.000-STENT BILIAR 7 FR $1.126.000-SE REALIZA OBJECION DRDRA MAIBER ACEVEDO.307 Cefazolina Facturan 2 no soportadas 106.Stent Biliar 7FR Facturan 2  soporta 1Deyce</t>
  </si>
  <si>
    <t>HED_164</t>
  </si>
  <si>
    <t>900771349_HED_164</t>
  </si>
  <si>
    <t xml:space="preserve">NO HAY AUTORIZACION PARA EL PROCEDIMIENTO REALIZADO- TARIFAS NO PACTADAS- ESFINTEROTOMO $835.380- GUIA  ALAMBRE $698.582MAYOR VALOR COBRADO SEGUN TARIFA PACTADA-STENT BILIAR 7 FR $563.000                  Deyce                                                                                                                                                                                                                                                                                                                                                                                                                                                                                                                              </t>
  </si>
  <si>
    <t>NO HAY AUTORIZACION PARA EL PROCEDIMIENTO REALIZADO- TARIFASNO PACTADAS- ESFINTEROTOMO $835.380- GUIA  ALAMBRE $698.582-MAYOR VALOR COBRADO SEGUN TARIFA PACTADA-STENT BILIAR 7 FR$563.000                  Deyce</t>
  </si>
  <si>
    <t>HED_185</t>
  </si>
  <si>
    <t>900771349_HED_185</t>
  </si>
  <si>
    <t xml:space="preserve">NO PBS: Se devuelve factura completa mipres 2020052919101934 mdto cum 00040377-03.diacetato de clorhexidina 180 ml codigreportado en la web service no corresponde al facturado. $23.680.  2-corregir valor total reporte facturacion GLADYS.                                                                                                                                                                                                                                                                                                                                                                                                                                                                                                   </t>
  </si>
  <si>
    <t>NO PBS: Se devuelve factura completa mipres 2020052919101934mdto cum 00040377-03.diacetato de clorhexidina 180 ml codigoreportado en la web service no corresponde al facturado.$23.680.  2-corregir valor total reporte facturacion GLADYS.</t>
  </si>
  <si>
    <t>HED_100</t>
  </si>
  <si>
    <t>900771349_HED_100</t>
  </si>
  <si>
    <t xml:space="preserve">AUT-TARIFA- SE DEVUELVE FACTURA SIN AUTORIZACION POR EL PROCEDIMENTO REALIZADO- TARIFA NO PACTADA SEGUN TARIFARIOS      CONVENIDOS HERNIA INGINAL BILATERAL. Deyce                                                                                                                                                                                                                                                                                                                                                                                                                                                                                                                                                                             </t>
  </si>
  <si>
    <t>AUT-TARIFA- SE DEVUELVE FACTURA SIN AUTORIZACION POR ELPROCEDIMENTO REALIZADO- TARIFA NO PACTADA SEGUN TARIFARIOSCONVENIDOS HERNIA INGINAL BILATERAL.Deyce</t>
  </si>
  <si>
    <t>HED_362</t>
  </si>
  <si>
    <t>900771349_HED_362</t>
  </si>
  <si>
    <t xml:space="preserve">TARIFA-C.COPAGO-MAYOR VALOR COBRADO EN ASA DE POLIPECTOMIA $35.700-STENT BILIAR 10 FR $1.360.000-STENT BILIAR 7 FR $    680.000-TARIFA NO FACTADA  ESFINTEROTOMO $835.380-STENT BILI AR 7 FR $680.000-COPAGO DEJADO DE DESCONTAR$260.747   DEYCE                                                                                                                                                                                                                                                                                                                                                                                                                                                                                                </t>
  </si>
  <si>
    <t>TARIFA-C.COPAGO-MAYOR VALOR COBRADO EN ASA DE POLIPECTOMIA$35.700-STENT BILIAR 10 FR $1.360.000-STENT BILIAR 7 FR $680.000-TARIFA NO FACTADA  ESFINTEROTOMO $835.380-STENT BILIAR 7 FR $680.000-COPAGO DEJADO DE DESCONTAR$260.747   DEYCE</t>
  </si>
  <si>
    <t>HED_471</t>
  </si>
  <si>
    <t>900771349_HED_471</t>
  </si>
  <si>
    <t xml:space="preserve">SE devuelve factura con soportes completos tarifas no pactadas , favor anexar cotizacion , para continuar               tramite. yufrey hernandez truque                                                                                                                                                                                                                                                                                                                                                                                                                                                                                                                                                                                        </t>
  </si>
  <si>
    <t>SE devuelve factura con soportes completos tarifasno pactadas , favor anexar cotizacion , para continuartramite.yufrey hernandez truque</t>
  </si>
  <si>
    <t>HED_456</t>
  </si>
  <si>
    <t>900771349_HED_456</t>
  </si>
  <si>
    <t xml:space="preserve">AUT: SE sostiene glosa no presenta autorizacion del de internacion , favor anexar autorizacion                          para continuar tramite. yufrey hernandez truque                                                                                                                                                                                                                                                                                                                                                                                                                                                                                                                                                                         </t>
  </si>
  <si>
    <t>AUT: SE sostiene glosa no presenta autorizaciondel de internacion , favor anexar autorizacionpara continuar tramite.yufrey hernandez truque</t>
  </si>
  <si>
    <t>UED_155</t>
  </si>
  <si>
    <t>900771349_UED_155</t>
  </si>
  <si>
    <t xml:space="preserve">NO PBS-SE SOSTIENE DEVOLUCION, MIPRES NO EXITOSO CON  OBSERVACIONES PARAMETRIZACION 20200721195021057842 VALIDA         R NO SE ENCUENTRA EN EL ARCHIVO DIPSENSACION Y MOUDLO FACTUR ACION DE LA WEB SERVICE.         Deyce                                                                                                                                                                                                                                                                                                                                                                                                                                                                                                                     </t>
  </si>
  <si>
    <t>NO PBS-SE SOSTIENE DEVOLUCION, MIPRES NO EXITOSO CON OBSERVACIONES PARAMETRIZACION 20200721195021057842 VALIDAR NO SE ENCUENTRA EN EL ARCHIVO DIPSENSACION Y MOUDLO FACTURACION DE LA WEB SERVICE.         Deyce</t>
  </si>
  <si>
    <t>UED_166</t>
  </si>
  <si>
    <t>900771349_UED_166</t>
  </si>
  <si>
    <t xml:space="preserve">COVID-19: Se devuelve factura completa servicio cups 908856 PCR, prestación del servicio antes de la RES1463, no        hay ventana abierta en ADRES para el recobro antes del 24/08 2020 resolución 1630/2020.     Gladys Vivas/Deyci.                                                                                                                                                                                                                                                                                                                                                                                                                                                                                                         </t>
  </si>
  <si>
    <t>COVID-19: Se devuelve factura completa servicio cups908856 PCR, prestación del servicio antes de la RES1463, nohay ventana abierta en ADRES para el recobro antes del 24/082020 resolución 1630/2020.     Gladys Vivas/Deyci.</t>
  </si>
  <si>
    <t>UED_174</t>
  </si>
  <si>
    <t>900771349_UED_174</t>
  </si>
  <si>
    <t xml:space="preserve">COVID 19- MAYOR VALOR COBRADO SEGUN ACUERDO CONTRACTUAL                                                                 Deyce.                                                                                                                                                                                                                                                                                                                                                                                                                                                                                                                                                                                                                  </t>
  </si>
  <si>
    <t>COVID 19- MAYOR VALOR COBRADO SEGUN ACUERDO CONTRACTUALDeyce.</t>
  </si>
  <si>
    <t>HED_790</t>
  </si>
  <si>
    <t>900771349_HED_790</t>
  </si>
  <si>
    <t>SE REALIZA DEVOLUCION DE LA FACTURA</t>
  </si>
  <si>
    <t>SE REALIZA DEVOLUCION DE LA FACTURA, AL MOMENTO DE VALIDAR LA INFORMAICON NO SE EVIDENCIA FACTURA COMERCIAL DEL INSUMO ALQUILER ENDOSCOPIO (1.600.000) QUE ESTAN FACTURANDO, NO SE EVIDENCIA TARIFA CONTRATADA PARA EL SERVICIO 881317 EOCOGRAFIA ENDOSCOPICA BILIOPANCREATICA.POR FAVOR VALIDAR INFORMACIONCLAUDIA DIAZ</t>
  </si>
  <si>
    <t>UED_458</t>
  </si>
  <si>
    <t>900771349_UED_458</t>
  </si>
  <si>
    <t xml:space="preserve">NO PBS: Se devuelve factura completa examen cups 906841 PROCALCITONINA facturado por mayor valor tarifa pactada         $112,000; se objeta la diferencia $115.847. favor validar NC ajustar valor NC en Web service.    Gladys V/Deyci Carvajal                                                                                                                                                                                                                                                                                                                                                                                                                                                                                                </t>
  </si>
  <si>
    <t>NO PBS: Se devuelve factura completa examen cups 906841PROCALCITONINA facturado por mayor valor tarifa pactada$112,000; se objeta la diferencia $115.847. favor validar NCajustar valor NC en Web service.    Gladys V/Deyci Carvajal.</t>
  </si>
  <si>
    <t>HED_811</t>
  </si>
  <si>
    <t>900771349_HED_811</t>
  </si>
  <si>
    <t xml:space="preserve">se devuelve factura con soportes completos no anexan cotizacion de los materiales GUIA ALAMBRE DESECHABLE HIDROFI       ESFINTEROTOMO DE TRIPLE LUZ 7FR - 25SMM, faVOR ANEXAR CONTINUAR TRAMITE.YUFREY HERNANDEZ                                                                                                                                                                                                                                                                                                                                                                                                                                                                                                                                </t>
  </si>
  <si>
    <t>se devuelve factura con soportes completos no anexancotizacion de los materiales GUIA ALAMBRE DESECHABLE HIDROFIESFINTEROTOMO DE TRIPLE LUZ 7FR - 25SMM, faVOR ANEXARCONTINUAR TRAMITE.YUFREY HERNANDEZ</t>
  </si>
  <si>
    <t>HED_813</t>
  </si>
  <si>
    <t>900771349_HED_813</t>
  </si>
  <si>
    <t xml:space="preserve">SE devuelve factura con soportes completos ,no anexan cotizacion de materiales ESFINTEROTOMO DE TRIPLE LUZ 7FR - 2      GUIA ALAMBRE DESECHABLE HIDROFILICA, anexar para continuar tramite.yufrey hernandez                                                                                                                                                                                                                                                                                                                                                                                                                                                                                                                                     </t>
  </si>
  <si>
    <t>SE devuelve factura con soportes completos ,no anexancotizacion de materiales ESFINTEROTOMO DE TRIPLE LUZ 7FR - 2GUIA ALAMBRE DESECHABLE HIDROFILICA, anexar para continuartramite.yufrey hernandez</t>
  </si>
  <si>
    <t>HED_830</t>
  </si>
  <si>
    <t>900771349_HED_830</t>
  </si>
  <si>
    <t>SE REALIZA DEVOLUCION DE LA FACTURA, AL MOMENTO DE VALIDAR L INFORMACION SE EVIDENCIA QUE NO HAY CONTRATACION PARA EL SERVICIO 881317 ULTRASONOGRAFIA, LA AUTORIZACION 221238516504592 EMITIDA PARA LA PACIENTE INDICA COTIZACION 13760 PERO NOSE ENCUENTRA ADJUNTA A LOS SOPORTES DE LA FACTURA, POR FAVOR VALIDAR INFORMACION Y ANEXAR SOPORTES COMPLETOS.CLAUDIA DIAZ</t>
  </si>
  <si>
    <t>HED_766</t>
  </si>
  <si>
    <t>900771349_HED_766</t>
  </si>
  <si>
    <t xml:space="preserve">SE REALIZA DEVOLUCION DE LA FACTURA, AL MOMENTO DE VALIDAR A LA INFORMACION SE EVIDENCIAN LAS SIGUIENTES INCONSISTENCIAS1. EL SERVICIO CON EL CODIGO CUPS 881317 ECOGRAFIA ENDOSCOPI CA BILIOPANCREATICA NO SE EVIDENCIA CONTRATACION.          2. NO SE EVIDENCIA COTIZACION NI FACTURA COMERCIAL DEL ALQUI LER DEL INSUMO (ECOENDOSCOPIO)                             3. NO SE EVIDENCIA COTIZACION NI FACTURA COMERCIAL DE LA AGU JA DE BIOPSIA ENDOSCOPICA.                                 POR FAVOR VALIDAR INFORMACION. CLAUDIA DIAZ                                                                                                                                                                                                     </t>
  </si>
  <si>
    <t>SE REALIZA DEVOLUCION DE LA FACTURA, AL MOMENTO DE VALIDAR ALA INFORMACION SE EVIDENCIAN LAS SIGUIENTES INCONSISTENCIAS:1. EL SERVICIO CON EL CODIGO CUPS 881317 ECOGRAFIA ENDOSCOPICA BILIOPANCREATICA NO SE EVIDENCIA CONTRATACION.2. NO SE EVIDENCIA COTIZACION NI FACTURA COMERCIAL DEL ALQUILER DEL INSUMO (ECOENDOSCOPIO)3. NO SE EVIDENCIA COTIZACION NI FACTURA COMERCIAL DE LA AGUJA DE BIOPSIA ENDOSCOPICA.POR FAVOR VALIDAR INFORMACION.CLAUDIA DIAZ</t>
  </si>
  <si>
    <t>HED_767</t>
  </si>
  <si>
    <t>900771349_HED_767</t>
  </si>
  <si>
    <t xml:space="preserve">TARIFA: SE DEVUELVE FACTURA AL VALIDAR EL SERVICIO FACTURADO  NO SE EVIDENCIA CONTRATADO FAVOR VALIDAR O ANEXAR COTIZACIN PARA DAR TRAMITE.CLAUDIA DIAZ                                                                                                                                                                                                                                                                                                                                                                                                                                                                                                                                                                                         </t>
  </si>
  <si>
    <t>TARIFA: SE DEVUELVE FACTURA AL VALIDAR EL SERVICIO FACTURADO NO SE EVIDENCIA CONTRATADO FAVOR VALIDAR O ANEXAR COTIZACION PARA DAR TRAMITE.CLAUDIA DIAZ</t>
  </si>
  <si>
    <t>HED_749</t>
  </si>
  <si>
    <t>900771349_HED_749</t>
  </si>
  <si>
    <t>SE REALIZA DEVOLUCION DE LA FACTURA, AL MOMENTO DE VALIDAR LA INFORMACION NO SE EVIDENCIA FACTURA COMERCIAL DEL INSUMO ALQUILER ECOENDOSCOPIO PARA SU RESPECTIVA VALIDACION, NO SE EVIDENCIA CONTRATACION PARA EL SERVICIO COD CUPS 542901 BIOPSIA POR PUNCION Y ASPIRACION.CLAUDIA DIAZ</t>
  </si>
  <si>
    <t>HED_750</t>
  </si>
  <si>
    <t>900771349_HED_750</t>
  </si>
  <si>
    <t xml:space="preserve">SE REALIZA DEVOLUCION DE LA FACTURA, AL MOMENTO DE VALIDAR L A INFORMACION SE EVIDENCIA QUE EL SERVICIO 872580 FLUOROSCOIA GUIA PARA PROCEDIMIENT (47.390) LOS INSUMOS TRI25M ESFINT TEROTOMO DE TRIPLE (654.500) 2545S GUIA ALAMBRE DESECHABLE (546.775) NO SE ENCUENTRAN PACTADOS, LA SUMA DE ESTOS INSUMO S SUPERAN MAS DEL 50% DEL VALOR DE LA FACTURA, POR TANTO SEREALIZA DEVOLUCION.                                                                                                     CLAUDIA DIAZ                                                                                                                                                                                                                                    </t>
  </si>
  <si>
    <t>SE REALIZA DEVOLUCION DE LA FACTURA, AL MOMENTO DE VALIDAR LA INFORMACION SE EVIDENCIA QUE EL SERVICIO 872580 FLUOROSCOPIA GUIA PARA PROCEDIMIENT (47.390) LOS INSUMOS TRI25M ESFINTTEROTOMO DE TRIPLE (654.500) 2545S GUIA ALAMBRE DESECHABLE H(546.775) NO SE ENCUENTRAN PACTADOS, LA SUMA DE ESTOS INSUMOS SUPERAN MAS DEL 50% DEL VALOR DE LA FACTURA, POR TANTO SEREALIZA DEVOLUCION.CLAUDIA DIAZ</t>
  </si>
  <si>
    <t>HED_739</t>
  </si>
  <si>
    <t>900771349_HED_739</t>
  </si>
  <si>
    <t>SE REALIZA DEVOLUCION DE LA FACTURA, AL MOMENTO DE VALIDAR OLA INFORMACION SE EVIDENCIA QUE EL CODIGO CUPS 542901 NO SEENCUENTRA CONTRATADO, NO SE EVIDENCIA FACTURA COMERCIAL DELALQUILER DEL ECOENDOSCOPIO, NO SE EVIDENCIA FACTURA COMERCIAL DEL INSUMO AGUNA DE BIOPSIA ENDOSCOPICA, ESTOS INSUMOSNO ES ENCUENTRAN CONTRATADOS, POR TANTO DEBEN TRAER FACTURACOMERCIAL PARA SU RESPECTIVA VALIDACION.CLAUDIA DIAZ</t>
  </si>
  <si>
    <t>HED_724</t>
  </si>
  <si>
    <t>900771349_HED_724</t>
  </si>
  <si>
    <t>SE REALIZA LA DEVOLUCION DE LA FACTURA</t>
  </si>
  <si>
    <t>SE REALIZA LA DEVOLUCION DE LA FACTURA, AL MOMENTO DE VALIDAR LA INFORMACION NO SE EVIDENCIA FACTURA COMERCIAL DE LOS INSUMOS NO PACTADOS CIRCUITO DE ANESTESIA ADULTO (27.132)ESFINTEROTOMO DE TRIPLE LUZ 7FR (654.500)GUIA ALAMBRE DESECHABLE HIDROFILICA (546.775)PAPILOTOMO DESECHABLE REF: KD-V411M (822.290)ESTOS INSUMOS NO SE ENCUENTRAN PACTADOS POR TANTO SE DEBEN ADJUNTAR CON LOS SOPORTES LA FACTURA COMERCIAL DE LA COMPRA OALQUILER DE LOS INSUMOS.CLAUDIA DIAZ</t>
  </si>
  <si>
    <t>HED_725</t>
  </si>
  <si>
    <t>900771349_HED_725</t>
  </si>
  <si>
    <t>SE REALIZA DEVOLUCION DE LA FACTURA, AL MOMENTO DE VALIDAR LA INFORMACION NO SE EVIDENCIA FACTURA COMERCIAL DE LOS INSUMOS QUE NO SE ENCUENTRAN PACTADOS ESFINTEROTOMO DE TRIPLE($654.500) GUIA ALAMBRE DESECHABLE (546.775). SERVICIO872580 FLUOROSCOPIA GUIA PARA PROCEDIMIEN (47.390) NO SE ENCUENTRA PACTADO.POR FAVOR VALIDAR INFORMACION.CLAUDIA DIAZ</t>
  </si>
  <si>
    <t>HED_728</t>
  </si>
  <si>
    <t>900771349_HED_728</t>
  </si>
  <si>
    <t xml:space="preserve">SPTE INCOMPLETOS: SE DEVUELVE FACTURA CON SOPORTES COMPLETOS POR PROCEDIMIENTOS ESTAN TARISFARIO                        BALON DILATADOR ESOGAFICO ,ESFINTOMO DE TRIPLEX, GUIA ALAMBRE,INSUFLADOR PARA BALONES FAVOR ANEXAR COTIZACION                                                                                                                                                                                                                                                                                                                                                                                                                                                                                                           </t>
  </si>
  <si>
    <t>SPTE INCOMPLETOS: SE DEVUELVE FACTURA CON SOPORTESCOMPLETOS POR PROCEDIMIENTOS ESTAN TARISFARIOBALON DILATADOR ESOGAFICO ,ESFINTOMO DE TRIPLEX,GUIA ALAMBRE,INSUFLADOR PARA BALONES FAVOR ANEXAR COTIZACION</t>
  </si>
  <si>
    <t>HED_729</t>
  </si>
  <si>
    <t>900771349_HED_729</t>
  </si>
  <si>
    <t>SE REALIZA DEVOLUCION DE LA FACTURA, AL MOMENTO DE VALIDAR LA INFORMACION NO SE EVIDENCIA SOPORTE DE FACTURA COMERCIAL POR EL VALOR DE LOS INSUMOS NO PACTADOS PARA EL PROCEDIMIENTOPAPILOTOMO DE AGUJA TRIPLE LUZ 7FR X ($833.002)GUIA ALAMBRE DESECHABLE HIDROFILICA ($546.775)ESFINTEROTOMO DE TRIPLE LUZ 7FR - 25 ($654.500)SE SOLICITA ADJUNTAR SOPORTE DE FACTURA COMERCIAL DE LOS INSUMOS Y TENER EN CUENTA QUE EL VALOR PACTADO ESTA A VALOR FACTURA + 12%, POR FAVOR VALIDAR VALORES.CLAUDIA DIAZ</t>
  </si>
  <si>
    <t>HED_655</t>
  </si>
  <si>
    <t>900771349_HED_655</t>
  </si>
  <si>
    <t xml:space="preserve">SPTE.INCOMPLETO. se glosa factura con soportes completos por falta de cotizacion de ESPIRETOMO-GUIA ALAMBRE             favor anexar continuar tramite.. yufrey hernandez                                                                                                                                                                                                                                                                                                                                                                                                                                                                                                                                                                       </t>
  </si>
  <si>
    <t>SPTE.INCOMPLETO. se glosa factura con soportes completospor falta de cotizacion de ESPIRETOMO-GUIA ALAMBREfavor anexar continuar tramite..yufrey hernandez</t>
  </si>
  <si>
    <t>HED_688</t>
  </si>
  <si>
    <t>900771349_HED_688</t>
  </si>
  <si>
    <t xml:space="preserve">TARIFA:SE devuelve factura con soportes por tarifas no pactadas en el paquete .FLUOROSCOPIA  GUIA PARA PROCEDIMI        STENT BILIAR CON GUIA E INTRODUCTOR,SEX AUTOEXPANDIBLE BILIA  GUIA  ALAMBRE, favor anexar soportes...yufrey hernandez t.                                                                                                                                                                                                                                                                                                                                                                                                                                                                                                </t>
  </si>
  <si>
    <t>TARIFA:SE devuelve factura con soportes por tarifasno pactadas en el paquete .FLUOROSCOPIA  GUIA PARA PROCEDIMISTENT BILIAR CON GUIA E INTRODUCTOR,SEX AUTOEXPANDIBLE BILIA GUIA  ALAMBRE, favor anexar soportes...yufrey hernandez t.</t>
  </si>
  <si>
    <t>HED_689</t>
  </si>
  <si>
    <t>900771349_HED_689</t>
  </si>
  <si>
    <t xml:space="preserve">TARIFA.Se devuelve factura tafifas no pactadas ESFINTEROMO DE TRIPLEX LUZ $654500, guia alambre desechable              $546775 y FLUOROSCOPIA  GUIA PARA PROCEDIMIENTOS $47390 favor anexar soportes continuar proceso..yufrey hernandez t.                                                                                                                                                                                                                                                                                                                                                                                                                                                                                                    </t>
  </si>
  <si>
    <t>TARIFA.Se devuelve factura tafifas no pactadasESFINTEROMO DE TRIPLEX LUZ $654500, guia alambre desechable$546775 y FLUOROSCOPIA  GUIA PARA PROCEDIMIENTOS $47390favor anexar soportes continuar proceso..yufrey hernandez t.</t>
  </si>
  <si>
    <t>HED_690</t>
  </si>
  <si>
    <t>900771349_HED_690</t>
  </si>
  <si>
    <t xml:space="preserve">TARIFA:Se devuelve fsctura electronica soportes, completos TARIFA NO PACTADA ESFINTEROTOMO.                              GUIA  ALAMBRE tarifa no pactada favor anexar fatura compra.yufrey hernandez truque                                                                                                                                                                                                                                                                                                                                                                                                                                                                                                                                     </t>
  </si>
  <si>
    <t>TARIFA:Se devuelve fsctura electronica soportes,completos TARIFA NO PACTADA ESFINTEROTOMO. GUIA  ALAMBRE tarifa no pactada favor anexar faturacompra.yufrey hernandez truque</t>
  </si>
  <si>
    <t>HED_693</t>
  </si>
  <si>
    <t>900771349_HED_693</t>
  </si>
  <si>
    <t xml:space="preserve">SPTE.INCOMPLETO:se deveulve factura con soportes completos falta de cotizacion de ESPIRETOMO-GUIA ALAMBRE favor         anexar continuar tramite. yufrey hernnadez                                                                                                                                                                                                                                                                                                                                                                                                                                                                                                                                                                              </t>
  </si>
  <si>
    <t>SPTE.INCOMPLETO:se deveulve factura con soportes completosfalta de cotizacion de ESPIRETOMO-GUIA ALAMBRE favoranexar continuar tramite.yufrey hernnadez</t>
  </si>
  <si>
    <t>HED_697</t>
  </si>
  <si>
    <t>900771349_HED_697</t>
  </si>
  <si>
    <t xml:space="preserve">SPTE.INCOMPLETO. se deveulve factura con soportes completos no anexan cotizacion de soportes de favor anexar continuar  FLUROSCOPIA-BALON PIRORICAS -ESPIROTOMO yufrey hermnadez                                                                                                                                                                                                                                                                                                                                                                                                                                                                                                                                                                </t>
  </si>
  <si>
    <t>SPTE.INCOMPLETO. se deveulve factura con soportes completosno anexan cotizacion de soportes de favor anexar continuarFLUROSCOPIA-BALON PIRORICAS -ESPIROTOMOyufrey hermnadez</t>
  </si>
  <si>
    <t>HED_714</t>
  </si>
  <si>
    <t>900771349_HED_714</t>
  </si>
  <si>
    <t xml:space="preserve">SPTE.INCOMPLETO: se devuelve factura con soportes completos falta anexar cotizacion FALTA GUIA Y ESPRERITOMO            favor anexar soporte darle tramite ala factura.                                                                                                                                                                                                                                                                                                                                                                                                                                                                                                                                                                         </t>
  </si>
  <si>
    <t>SPTE.INCOMPLETO: se devuelve factura con soportes completosfalta anexar cotizacion FALTA GUIA Y ESPRERITOMOfavor anexar soporte darle tramite ala factura.</t>
  </si>
  <si>
    <t>HED_715</t>
  </si>
  <si>
    <t>900771349_HED_715</t>
  </si>
  <si>
    <t xml:space="preserve">SPTE.INCOMPLETO se devuelve factura con soportes completos falta de soporte de cotizacion FALTA GUIA- IMANGENOLOGIA- ES piretomo. favor anexar los procediemientos son año 2022 yufrey hernandez                                                                                                                                                                                                                                                                                                                                                                                                                                                                                                                                                </t>
  </si>
  <si>
    <t>SPTE.INCOMPLETO se devuelve factura con soportes completosfalta de soporte de cotizacion FALTA GUIA- IMANGENOLOGIA- ESpiretomo. favor anexar los procediemientos son año 2022yufrey hernandez</t>
  </si>
  <si>
    <t>HED_716</t>
  </si>
  <si>
    <t>900771349_HED_716</t>
  </si>
  <si>
    <t xml:space="preserve">SPTE.INCOMPLETO.se deveulve factura con soportes completos no soportan cotizacion de ESFINTEROTOMO DE TRIPLE LUZ 7FR -  y guia de alambre,favor anexar soportes continuar tramite. yufrey hernandez                                                                                                                                                                                                                                                                                                                                                                                                                                                                                                                                             </t>
  </si>
  <si>
    <t>SPTE.INCOMPLETO.se deveulve factura con soportes completosno soportan cotizacion de ESFINTEROTOMO DE TRIPLE LUZ 7FR -y guia de alambre,favor anexar soportes continuar tramite.yufrey hernandez</t>
  </si>
  <si>
    <t>HED_451</t>
  </si>
  <si>
    <t>900771349_HED_451</t>
  </si>
  <si>
    <t>C)Glosas total pendiente por respuesta de IPS/conciliar diferencia valor de factura</t>
  </si>
  <si>
    <t xml:space="preserve">SE CIERRA FACTURA INTERNAMENTE PARA RADICAR POR NDIN Y REALI ZAR EL PAGO.                                               Deyce                                                                                                                                                                                                                                                                                                                                                                                                                                                                                                                                                                                                                   </t>
  </si>
  <si>
    <t>SE CIERRA FACTURA INTERNAMENTE PARA RADICAR POR NDIN Y REALIZAR EL PAGO.Deyce</t>
  </si>
  <si>
    <t>H_2291</t>
  </si>
  <si>
    <t>900771349_H_2291</t>
  </si>
  <si>
    <t xml:space="preserve">NO PBS:Se devuelve factura completa servicios facturados con inconsistencia en: 1-mdto cum 20001937-1.DIGLUCONATO DE CLOmipres 20191026126015232045 no exitoso por indicacion invima $19.781; sin soporte NC.    Gladys Vivas/Deicy.                                                                                                                                                                                                                                                                                                                                                                                                                                                                                                            </t>
  </si>
  <si>
    <t>NO PBS:Se devuelve factura completa servicios facturados coninconsistencia en: 1-mdto cum 20001937-1.DIGLUCONATO DE CLORmipres 20191026126015232045 no exitoso por indicacion invima$19.781; sin soporte NC.    Gladys Vivas/Deicy.</t>
  </si>
  <si>
    <t>HED_88</t>
  </si>
  <si>
    <t>900771349_HED_88</t>
  </si>
  <si>
    <t>D)Glosas parcial pendiente por respuesta de IPS</t>
  </si>
  <si>
    <t>FACTURA GLOSA PENDIENTE POR CONCILIAR</t>
  </si>
  <si>
    <t>GLOSA</t>
  </si>
  <si>
    <t xml:space="preserve">SE DEVUELVE FACTURA LA AUTORIZACION QUE ENVIAN 201048529555927 ESTA ANULADA VALIDAR CON LA CAP DE AUTORIZAC             ONES. MILENA LOZANO                                                                                                                                                                                                                                                                                                                                                                                                                                                                                                                                                                                                     </t>
  </si>
  <si>
    <t>TARIFAS- MAYOR VALOR COBRADO Y TARIFAS NO PACTADAS EN EL CONVENIO -MAYOR VALOR EN-BALON $56.224-PAPILOTOMO $10.235-STEN$10.000-TARIFA NO PACTADA  GUIA  $523.600Deyce</t>
  </si>
  <si>
    <t>NO</t>
  </si>
  <si>
    <t>HED_452</t>
  </si>
  <si>
    <t>900771349_HED_452</t>
  </si>
  <si>
    <t xml:space="preserve">Se devuelve cuenta medica, anexar detallado de cargos comple to no envian el mismo con el cual no es posible realizar laauditoria completa a la cuenta. requisitos RES3047. CAROLINA  ARANGO                                                                                                                                                                                                                                                                                                                                                                                                                                                                                                                                                    </t>
  </si>
  <si>
    <t>TARIFA-TARIFA NO PACTADA ESFINTEROTOMO $642.600- GUIA  ALAMBRE $546.775 - MAYOR VALOR COBRADO EN BALON EXTRACTOR $51.000Deyce</t>
  </si>
  <si>
    <t>HED_365</t>
  </si>
  <si>
    <t>900771349_HED_365</t>
  </si>
  <si>
    <t xml:space="preserve">Se devuelve cuenta medica con lo suministrado 332 Favor adjuntar detalle de cargos. Una vez se tengan los               soportes devolver para realizar auditoría. Carolina arango                                                                                                                                                                                                                                                                                                                                                                                                                                                                                                                                                              </t>
  </si>
  <si>
    <t>TARIFA- MAYOR VALOR COBRADO EN BALON $1.020.000 - PAPILOTOMO$167.848- TARIFA NO PACTADA ESFINTEROTOMO $642.600- GUIAALAMBRE $537.372Deyce</t>
  </si>
  <si>
    <t>HED_366</t>
  </si>
  <si>
    <t>900771349_HED_366</t>
  </si>
  <si>
    <t xml:space="preserve">Se devuelve cuenta medica con soportes suministrados,validar soportes enviados.factura sin detallados de cargos para traite de auditoria, anexar factura completa para continuar con  la misma. CAROLINA ARANGO                                                                                                                                                                                                                                                                                                                                                                                                                                                                                                                                 </t>
  </si>
  <si>
    <t>TARIFA- TARIFA NO PACTADA BALON DILATADOR $1.326.000- ESFINTEROTOMO $835.380- GUIA  ALAMBRE $698.584- INSUFLADORPARA BALONES $825.500- MAYOR VALOR COBRADO EN BALON EXTRACTOR $240.000             Deyce</t>
  </si>
  <si>
    <t>HED_379</t>
  </si>
  <si>
    <t>900771349_HED_379</t>
  </si>
  <si>
    <t xml:space="preserve">Se devuelve cuenta medica con soportes suministrados, valida r lo enviado. factura sin detallado de cargos una vez adjunados los soportes enciar completa para realizar la auditoria . carolina arango                                                                                                                                                                                                                                                                                                                                                                                                                                                                                                                                          </t>
  </si>
  <si>
    <t>TARIFA- TARIFA NO PACTADA  EN  ESFINTEROTOMO $630.700- GUIA  ALAMBRE $546.775- INSUFLADOR PARA BALONES $635.000-MAYOR VALOR COBRADO EN BALON DILATADOR $170.000PAPILOTOMO $167.848       Deyce</t>
  </si>
  <si>
    <t>HED_382</t>
  </si>
  <si>
    <t>900771349_HED_382</t>
  </si>
  <si>
    <t xml:space="preserve">Se devuelve factura medica con lo suministrado, porfavor ane xar soportes completos para auditoria factura sin detalladode cargos, para realizar la debida auditoria. CAROLINA A                                                                                                                                                                                                                                                                                                                                                                                                                                                                                                                                                                </t>
  </si>
  <si>
    <t>TARIFA-NO PACTADA CANASTA EXTRACION DE CALCULOS $817.530-ESFINTEROTOMO $630.700-  GUIA  ALAMBRE $537.371MAYOR VALOR BALON EXTRACTOR $102.000- STENT BILIAR 7 FR$470.000               Deyce</t>
  </si>
  <si>
    <t>HED_327</t>
  </si>
  <si>
    <t>900771349_HED_327</t>
  </si>
  <si>
    <t xml:space="preserve">Se sostiene anterior devolución, solicitar autorización a lo s correos autorizacionescap@epscomfenalcovalle.com.co      capautorizaciones@epscomfenalcovalle.com.co carolina a                                                                                                                                                                                                                                                                                                                                                                                                                                                                                                                                                                  </t>
  </si>
  <si>
    <t>TARIFA- MAYOR VALOR COBRADO STENT BILIAR 10 FR $680.000TARIFA NO PACTADA ESFINTEROTOMO $835.380TARIFA NO PACTADA  GUIA  ALAMBRE $680.000Deyce</t>
  </si>
  <si>
    <t>HED_357</t>
  </si>
  <si>
    <t>900771349_HED_357</t>
  </si>
  <si>
    <t xml:space="preserve">Se devuelve cuenta medica con soportes suministrados, valida r solicitud de autorizacion para procedimiento al correo   autorizacionescap@epscomfenalcovalle.com.co carolina arango                                                                                                                                                                                                                                                                                                                                                                                                                                                                                                                                                             </t>
  </si>
  <si>
    <t>TARIFA-TARIFA NO PACTADA ESFINTEROTOMO $835.380TARIFA NO PACTADA  GUIA  ALAMBRE $698.582MAYOR VALOR COBRADO EN  PAPILOTOMO  $414.552Deyce</t>
  </si>
  <si>
    <t>HED_650</t>
  </si>
  <si>
    <t>900771349_HED_650</t>
  </si>
  <si>
    <t>TARIFA- Glosa por tarifa no pactada segun convenio ESFINTEROTOMO $654.500 GUIA ALAMBRE $546775 DEYCE</t>
  </si>
  <si>
    <t>TARIFA- Glosa por tarifa no pactada segun convenioESFINTEROTOMO $654.500GUIA ALAMBRE $546775Deyce</t>
  </si>
  <si>
    <t>HED_652</t>
  </si>
  <si>
    <t>900771349_HED_652</t>
  </si>
  <si>
    <t xml:space="preserve">.C.MODERADORA/COPAGO- COPAGO DEJADO DE DESCONTAR USUARIO NIVEL 2 PAGA 17.3% DEL TOTAL DE LA FACTURA                     Deyce                                                                                                                                                                                                                                                                                                                                                                                                                                                                                                                                                                                                                   </t>
  </si>
  <si>
    <t>C.MODERADORA/COPAGO- COPAGO DEJADO DE DESCONTAR USUARIONIVEL 2 PAGA 17.3% DEL TOTAL DE LA FACTURADeyce</t>
  </si>
  <si>
    <t>HED_653</t>
  </si>
  <si>
    <t>900771349_HED_653</t>
  </si>
  <si>
    <t xml:space="preserve">.TARIFA NO PACTADA ESFINTEROTOMO $654.500 TARIFA NO PACTADA  GUIA  ALAMBRE $ 546.775                                    Deyce                                                                                                                                                                                                                                                                                                                                                                                                                                                                                                                                                                                                                   </t>
  </si>
  <si>
    <t>TARIFA NO PACTADA ESFINTEROTOMO $654.500TARIFA NO PACTADA  GUIA  ALAMBRE $ 546.775Deyce</t>
  </si>
  <si>
    <t>HED_654</t>
  </si>
  <si>
    <t>900771349_HED_654</t>
  </si>
  <si>
    <t xml:space="preserve">.C.MODERADORA/COPAGO- COPAGO DEJADO DE DESCONTAR                                                                        Deyce                                                                                                                                                                                                                                                                                                                                                                                                                                                                                                                                                                                                                   </t>
  </si>
  <si>
    <t>C.MODERADORA/COPAGO- COPAGO DEJADO DE DESCONTARDeyce</t>
  </si>
  <si>
    <t>HED_701</t>
  </si>
  <si>
    <t>900771349_HED_701</t>
  </si>
  <si>
    <t xml:space="preserve">.SPTE.INCOMPLETO, se glosa factura por soportes de cotizacion de FALTA GUIA alambre  Y ESPERITOMO favor anexar soportes continuar tramite. yufrey hernandez                                                                                                                                                                                                                                                                                                                                                                                                                                                                                                                                                                                     </t>
  </si>
  <si>
    <t>SPTE.INCOMPLETO, se glosa factura por soportes de cotizacionde FALTA GUIA alambre  Y ESPERITOMO favor anexar soportescontinuar tramite.yufrey hernandez</t>
  </si>
  <si>
    <t>HED_712</t>
  </si>
  <si>
    <t>900771349_HED_712</t>
  </si>
  <si>
    <t xml:space="preserve">.SPTE.INCOMPLETO.se glosa factura por falta soportes de cotiz acion FALTA FLUROSCOPIA-ESPIRETOMO- , anexar soportes     continuar tramite. yufrey hernandez                                                                                                                                                                                                                                                                                                                                                                                                                                                                                                                                                                                     </t>
  </si>
  <si>
    <t>SPTE.INCOMPLETO.se glosa factura por falta soportes de cotizacion FALTA FLUROSCOPIA-ESPIRETOMO- , anexar soportescontinuar tramite.yufrey hernandez</t>
  </si>
  <si>
    <t>HED_696</t>
  </si>
  <si>
    <t>900771349_HED_696</t>
  </si>
  <si>
    <t xml:space="preserve">.SPTE.INCOMPLETO. SE glosa factura por falta de soportes de cotizacion de FLUROSCOPIA- -ESPIROTOMO-GUIA ALAMBRE         favor anexar continuar tramite. yufrey hernandez                                                                                                                                                                                                                                                                                                                                                                                                                                                                                                                                                                        </t>
  </si>
  <si>
    <t>SPTE.INCOMPLETO. SE glosa factura por falta de soportesde cotizacion de FLUROSCOPIA- -ESPIROTOMO-GUIA ALAMBREfavor anexar continuar tramite.yufrey hernandez</t>
  </si>
  <si>
    <t>HED_657</t>
  </si>
  <si>
    <t>900771349_HED_657</t>
  </si>
  <si>
    <t xml:space="preserve">.TARIFA-TARIFA NO PACTADA ESFINTEROTOMO $654.500- GUIA  ALAMB RE  $546.775 - COPAGO DEJADO DE DESCONTAR $192.800        Deyce                                                                                                                                                                                                                                                                                                                                                                                                                                                                                                                                                                                                                   </t>
  </si>
  <si>
    <t>TARIFA-TARIFA NO PACTADA ESFINTEROTOMO $654.500- GUIA  ALAMBRE  $546.775 - COPAGO DEJADO DE DESCONTAR $192.800Deyce</t>
  </si>
  <si>
    <t>HED_660</t>
  </si>
  <si>
    <t>900771349_HED_660</t>
  </si>
  <si>
    <t>TARIFA- Se glosa por tarifa no pactada segun convenio ESFINTEROTOMO $654.500 GUIA ALAMBRE $546.775 Deyce</t>
  </si>
  <si>
    <t>TARIFA- Se glosa por tarifa no pactada segun convenioESFINTEROTOMO $654.500GUIA ALAMBRE $546.775Deyce</t>
  </si>
  <si>
    <t>HED_661</t>
  </si>
  <si>
    <t>900771349_HED_661</t>
  </si>
  <si>
    <t>TARIFA - Se glosa por tarifa no pactada segun convenio ESFINTEROTOMO $64.500 GUIA ALAMBRE $546.775 Deyce</t>
  </si>
  <si>
    <t>TARIFA - Se glosa por tarifa no pactada segun convenioESFINTEROTOMO $64.500GUIA ALAMBRE $546.775Deyce</t>
  </si>
  <si>
    <t>HED_685</t>
  </si>
  <si>
    <t>900771349_HED_685</t>
  </si>
  <si>
    <t xml:space="preserve">.C.MODERADORA/COPAGO- COPAGO DEJADO DE DESCONTAR USUARIO NIVEL 2 PAGA EL 17.3% DEL TOTAL DE LA FACTURA, TARIFA NO PAC   TADA ESFINTEROTOMO $654.500- GUIA  ALAMBRE $546.775 Deyce                                                                                                                                                                                                                                                                                                                                                                                                                                                                                                                                                               </t>
  </si>
  <si>
    <t>C.MODERADORA/COPAGO- COPAGO DEJADO DE DESCONTAR USUARIONIVEL 2 PAGA EL 17.3% DEL TOTAL DE LA FACTURA, TARIFA NO PACTADA ESFINTEROTOMO $654.500- GUIA  ALAMBRE $546.775Deyce</t>
  </si>
  <si>
    <t>HED_686</t>
  </si>
  <si>
    <t>900771349_HED_686</t>
  </si>
  <si>
    <t xml:space="preserve">.TARIFA-  NO FACTADA  ESFINTEROTOMO $654.500-GUIA ALAMBRE $546.775- MAYOR VALOR COBRADO SEGUN TARIFA PACTADA EN         STENT BILIAR $230.000 Y NO $262.511 Deyce                                                                                                                                                                                                                                                                                                                                                                                                                                                                                                                                                                               </t>
  </si>
  <si>
    <t>TARIFA-  NO FACTADA  ESFINTEROTOMO $654.500-GUIA ALAMBRE$546.775- MAYOR VALOR COBRADO SEGUN TARIFA PACTADA ENSTENT BILIAR $230.000 Y NO $262.511Deyce</t>
  </si>
  <si>
    <t>HED_741</t>
  </si>
  <si>
    <t>900771349_HED_741</t>
  </si>
  <si>
    <t>FACTURACION, SE APLICA GLOSA POR FACTURACION A LOS INSUMOS FACTURADOS, NO HACEN PARTE DEL PAQUETE CPER NO SE EVIDENCIA CVALOR PACTADO PARA ESOS INSUMOS:CANULAS NASALES ADULTOS UNID( 1.033) ELECTRODOS ADULTOSUNIDAD (196)  ESFINTEROTOMO DE TR(654.500) GUIA ALAMBRE DESECHABLE HIDROFILICA (546.775)JERINGA DESECHABLE DE 50ML PUNTA CATSETER (1.119)JERINGA DESECHABLE X 3 ML C.A. (202)JERINGA DESECHABLE X 5 MLLAVE DE 3 VIASUNIDAD FMC7401 ($ 666)MACROGOTEO QUIRURGICO UNIDAD ($1184) CLAUDIA DIAZ</t>
  </si>
  <si>
    <t>FACTURACION, SE APLICA GLOSA POR FACTURACION A LOS INSUMOS FACTURADOS, NO HACEN PARTE DEL PAQUETE CPER NO SE EVIDENCIA CVALOR PACTADO PARA ESOS INSUMOS:CANULAS NASALES ADULTOS UNID( 1.033) ELECTRODOS ADULTOSUNIDAD (196)  ESFINTEROTOMO DE TR(654.500) GUIA ALAMBRE DESECHABLE HIDROFILICA (546.775)JERINGA DESECHABLE DE 50ML PUNTA CATSETER (1.119)JERINGA DESECHABLE X 3 ML C.A. (202)JERINGA DESECHABLE X 5 M($220) JERINGA DESECHABLE X 10 ML C.A ($337)LLAVE DE 3 VIASUNIDAD FMC7401 ($ 666)MACROGOTEO QUIRURGICO UNIDAD ($1184)CLAUDIA DIAZ</t>
  </si>
  <si>
    <t>HED_744</t>
  </si>
  <si>
    <t>900771349_HED_744</t>
  </si>
  <si>
    <t>FACTURACION, SE APLICA GLOSA A LOS INSUMOS ESFINTEROTOMO DE TRIPLE LUZ 7FR - 25SMM ($654.500) GUIA ALAMBRE DESECHABLE HIDROFILICA SREF ($546.775) NO ESTAN INCLUIDOS EN EL PAQUETE CPER, NO SE EVIDENCIA FACTURA COMERCPARA LA LIQUIDACION DE LOS INSUMOS. CLAUDIA DIAZ</t>
  </si>
  <si>
    <t>FACTURACION, SE APLICA GLOSA A LOS INSUMOS ESFINTEROTOMO DETRIPLE LUZ 7FR - 25SMM ($654.500)GUIA ALAMBRE DESECHABLE HIDROFILICA SREF ($546.775) NO ESTANINCLUIDOS EN EL PAQUETE CPER, NO SE EVIDENCIA FACTURA COMERCPARA LA LIQUIDACION DE LOS INSUMOS.CLAUDIA DIAZ</t>
  </si>
  <si>
    <t>HED_751</t>
  </si>
  <si>
    <t>900771349_HED_751</t>
  </si>
  <si>
    <t>.FACTURACION</t>
  </si>
  <si>
    <t>FACTURACION, SE APLICA GLOSA POR INSUMO NO PACTADO ESFINTEROTOMO DE TRIPLE LUZ 7F (654.500) NO SE EVIDENCIA FACTURA COMERCIAL DE ESTE INSUMO NI COTIZACION.SE APLICA GLOSA POR AYUDA DIAGNOSTICA NO PACTADA  872580 FLUOROSCOPIA GUIA PARA PROCEDIMIENTSO (47.390)SE APLICA GLOSA POR TARIFA MAYOR VALOR COBRADO EN INSUMO PAPILOTOMO DE AGUJA TRIPLE LUZ VALOR PACTADO (654.500 + 17%)VALOR GLOSA 67.237CLAUDIA DIAZ</t>
  </si>
  <si>
    <t>HED_770</t>
  </si>
  <si>
    <t>900771349_HED_770</t>
  </si>
  <si>
    <t>FACTURACION, SE APLICA GLOSA POR FACTURACION A LOS INSUMOS Q UE NO SE ENCUENTRAN INCLUIDOS EN EL PAQUETE CPER (NO PACTADO CANULAS NASALES ADULTOS UNIDAD (1.033) CIRCUITO DE ANESTESIA ADULTO (34.962)</t>
  </si>
  <si>
    <t>FACTURACION, SE APLICA GLOSA POR FACTURACION A LOS INSUMOS QUE NO SE ENCUENTRAN INCLUIDOS EN EL PAQUETE CPER (NO PACTADOCANULAS NASALES ADULTOS UNIDAD (1.033)CIRCUITO DE ANESTESIA ADULTO (34.962)ELECTRODOS ADULTOSUNIDAD (588)EQUIPO BOMBA INFUSION CONTINUO-FLO (13.900)ESFINTEROTOMO DE TRIPLE LUZ 7FR (654.500)EXTENSION PARA ANESTESIA ADULTO (1.930) LLAVE DE 3 VIASUNIDA(666) MACROGOTEO QUIRURGICO UNIDAD (1.250)872580 PROCEDIMIENTO ESPECIAL CON FLUOROSC.SERVICIO DE IMAGENOLOGIA NO CONTRADO. 173.300CLAUDIA DIAZ</t>
  </si>
  <si>
    <t>HED_721</t>
  </si>
  <si>
    <t>900771349_HED_721</t>
  </si>
  <si>
    <t xml:space="preserve">.SPTE.INCOMPLETO:se glosa factura procedimeinto ESFINTEROTOMO DE TRIPLE LUZ 7FR. no se encuentra pactado                tarifas favor anexar cotizacion continuar tramite. yufrey hernandez                                                                                                                                                                                                                                                                                                                                                                                                                                                                                                                                                     </t>
  </si>
  <si>
    <t>SPTE.INCOMPLETO:se glosa factura procedimeintoESFINTEROTOMO DE TRIPLE LUZ 7FR. no se encuentra pactadotarifas favor anexar cotizacion continuar tramite.yufrey hernandez</t>
  </si>
  <si>
    <t>UED_758</t>
  </si>
  <si>
    <t>900771349_UED_758</t>
  </si>
  <si>
    <t>G)factura inicial en Gestion por ERP</t>
  </si>
  <si>
    <t>FACTURA PENDIENTE EN PROGRAMACION DE PAGO</t>
  </si>
  <si>
    <t>31.08.2022</t>
  </si>
  <si>
    <t>02.04.2020</t>
  </si>
  <si>
    <t>27.01.2020</t>
  </si>
  <si>
    <t>31.10.2019</t>
  </si>
  <si>
    <t>31.12.2019</t>
  </si>
  <si>
    <t>18.12.2020</t>
  </si>
  <si>
    <t>18.07.2022</t>
  </si>
  <si>
    <t>26.04.2022</t>
  </si>
  <si>
    <t>24.05.2022</t>
  </si>
  <si>
    <t>08.07.2021</t>
  </si>
  <si>
    <t>12.05.2022</t>
  </si>
  <si>
    <t>FACTURA CANCELADA</t>
  </si>
  <si>
    <t>NIT</t>
  </si>
  <si>
    <t>NOMBRE PRESTADOR</t>
  </si>
  <si>
    <t>FACTURA NO RADICADA</t>
  </si>
  <si>
    <t>SANTIAGO DE CALI , SEPTIEMBRE 22 DE 2022</t>
  </si>
  <si>
    <t>FACTURA CANCELADA PARCIALMENTE - PENDIENTE EN PROGRAMACION DE PAGO</t>
  </si>
  <si>
    <t>FACTURA CANCELADA - GLOSA ACEPTADA POR IPS</t>
  </si>
  <si>
    <t xml:space="preserve">FACTURA CERRADA EN CARTERA </t>
  </si>
  <si>
    <t>ESTADO EPS 22 SEPTIEMBRE</t>
  </si>
  <si>
    <t>Total general</t>
  </si>
  <si>
    <t>Tipificación</t>
  </si>
  <si>
    <t>Cant Facturas</t>
  </si>
  <si>
    <t>Saldo Facturas</t>
  </si>
  <si>
    <t>Valor Glosa aceptada</t>
  </si>
  <si>
    <t>PAGADO ADRES</t>
  </si>
  <si>
    <t>Con Corte al dia :31/07/2022</t>
  </si>
  <si>
    <t>A continuacion me permito remitir nuestra respuesta al estado de cartera presentado en la fecha: 08/09/2022</t>
  </si>
  <si>
    <t>Señores : CLINICA DESA SAS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</si>
</sst>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_-[$$-80A]* #,##0_-;\-[$$-80A]* #,##0_-;_-[$$-80A]* &quot;-&quot;??_-;_-@_-"/>
    <numFmt numFmtId="166" formatCode="&quot;$&quot;\ #,##0;[Red]&quot;$&quot;\ #,##0"/>
    <numFmt numFmtId="167" formatCode="&quot;$&quot;\ #,##0"/>
    <numFmt numFmtId="168" formatCode="_-* #,##0_-;\-* #,##0_-;_-* &quot;-&quot;??_-;_-@_-"/>
  </numFmts>
  <fonts count="6" x14ac:knownFonts="1">
    <font>
      <sz val="11"/>
      <color theme="1"/>
      <name val="Calibri"/>
      <family val="2"/>
      <scheme val="minor"/>
    </font>
    <font>
      <b/>
      <sz val="11"/>
      <color theme="1"/>
      <name val="Calibri"/>
      <family val="2"/>
      <scheme val="minor"/>
    </font>
    <font>
      <sz val="10"/>
      <name val="Arial"/>
      <family val="2"/>
    </font>
    <font>
      <sz val="10"/>
      <color indexed="8"/>
      <name val="Arial"/>
      <family val="2"/>
    </font>
    <font>
      <b/>
      <sz val="10"/>
      <color indexed="8"/>
      <name val="Arial"/>
      <family val="2"/>
    </font>
    <font>
      <sz val="11"/>
      <color theme="1"/>
      <name val="Calibri"/>
      <family val="2"/>
      <scheme val="minor"/>
    </font>
  </fonts>
  <fills count="6">
    <fill>
      <patternFill patternType="none"/>
    </fill>
    <fill>
      <patternFill patternType="gray125"/>
    </fill>
    <fill>
      <patternFill patternType="solid">
        <fgColor theme="8" tint="0.79998168889431442"/>
        <bgColor indexed="64"/>
      </patternFill>
    </fill>
    <fill>
      <patternFill patternType="solid">
        <fgColor theme="5" tint="0.39997558519241921"/>
        <bgColor indexed="64"/>
      </patternFill>
    </fill>
    <fill>
      <patternFill patternType="solid">
        <fgColor rgb="FF92D050"/>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3">
    <xf numFmtId="0" fontId="0" fillId="0" borderId="0"/>
    <xf numFmtId="0" fontId="2" fillId="0" borderId="0"/>
    <xf numFmtId="43" fontId="5" fillId="0" borderId="0" applyFont="0" applyFill="0" applyBorder="0" applyAlignment="0" applyProtection="0"/>
  </cellStyleXfs>
  <cellXfs count="75">
    <xf numFmtId="0" fontId="0" fillId="0" borderId="0" xfId="0"/>
    <xf numFmtId="164" fontId="0" fillId="0" borderId="0" xfId="0" applyNumberFormat="1"/>
    <xf numFmtId="0" fontId="0" fillId="0" borderId="1" xfId="0" applyBorder="1" applyAlignment="1" applyProtection="1">
      <alignment horizontal="left"/>
      <protection locked="0"/>
    </xf>
    <xf numFmtId="14" fontId="0" fillId="0" borderId="1" xfId="0" applyNumberFormat="1" applyBorder="1" applyAlignment="1" applyProtection="1">
      <alignment horizontal="left"/>
      <protection locked="0"/>
    </xf>
    <xf numFmtId="164" fontId="0" fillId="0" borderId="1" xfId="0" applyNumberFormat="1" applyBorder="1" applyAlignment="1" applyProtection="1">
      <alignment horizontal="left"/>
      <protection locked="0"/>
    </xf>
    <xf numFmtId="0" fontId="1" fillId="2" borderId="0" xfId="0" applyFont="1" applyFill="1"/>
    <xf numFmtId="164" fontId="1" fillId="2" borderId="1" xfId="0" applyNumberFormat="1" applyFont="1" applyFill="1" applyBorder="1"/>
    <xf numFmtId="0" fontId="1" fillId="0" borderId="0" xfId="0" applyFont="1" applyAlignment="1">
      <alignment horizontal="center"/>
    </xf>
    <xf numFmtId="164" fontId="1" fillId="0" borderId="0" xfId="0" applyNumberFormat="1" applyFont="1" applyAlignment="1">
      <alignment horizontal="center"/>
    </xf>
    <xf numFmtId="0" fontId="1" fillId="2" borderId="1" xfId="0" applyFont="1" applyFill="1" applyBorder="1" applyAlignment="1" applyProtection="1">
      <alignment horizontal="center"/>
      <protection locked="0"/>
    </xf>
    <xf numFmtId="164" fontId="1" fillId="2" borderId="1" xfId="0" applyNumberFormat="1" applyFont="1" applyFill="1" applyBorder="1" applyAlignment="1" applyProtection="1">
      <alignment horizontal="center"/>
      <protection locked="0"/>
    </xf>
    <xf numFmtId="0" fontId="3" fillId="0" borderId="0" xfId="1" applyFont="1"/>
    <xf numFmtId="0" fontId="3" fillId="0" borderId="2" xfId="1" applyFont="1" applyBorder="1" applyAlignment="1">
      <alignment horizontal="centerContinuous"/>
    </xf>
    <xf numFmtId="0" fontId="3" fillId="0" borderId="3" xfId="1" applyFont="1" applyBorder="1" applyAlignment="1">
      <alignment horizontal="centerContinuous"/>
    </xf>
    <xf numFmtId="0" fontId="4" fillId="0" borderId="2" xfId="1" applyFont="1" applyBorder="1" applyAlignment="1">
      <alignment horizontal="centerContinuous" vertical="center"/>
    </xf>
    <xf numFmtId="0" fontId="4" fillId="0" borderId="4" xfId="1" applyFont="1" applyBorder="1" applyAlignment="1">
      <alignment horizontal="centerContinuous" vertical="center"/>
    </xf>
    <xf numFmtId="0" fontId="4" fillId="0" borderId="3" xfId="1" applyFont="1" applyBorder="1" applyAlignment="1">
      <alignment horizontal="centerContinuous" vertical="center"/>
    </xf>
    <xf numFmtId="0" fontId="4" fillId="0" borderId="5" xfId="1" applyFont="1" applyBorder="1" applyAlignment="1">
      <alignment horizontal="centerContinuous" vertical="center"/>
    </xf>
    <xf numFmtId="0" fontId="3" fillId="0" borderId="6" xfId="1" applyFont="1" applyBorder="1" applyAlignment="1">
      <alignment horizontal="centerContinuous"/>
    </xf>
    <xf numFmtId="0" fontId="3" fillId="0" borderId="7" xfId="1" applyFont="1" applyBorder="1" applyAlignment="1">
      <alignment horizontal="centerContinuous"/>
    </xf>
    <xf numFmtId="0" fontId="4" fillId="0" borderId="8" xfId="1" applyFont="1" applyBorder="1" applyAlignment="1">
      <alignment horizontal="centerContinuous" vertical="center"/>
    </xf>
    <xf numFmtId="0" fontId="4" fillId="0" borderId="9" xfId="1" applyFont="1" applyBorder="1" applyAlignment="1">
      <alignment horizontal="centerContinuous" vertical="center"/>
    </xf>
    <xf numFmtId="0" fontId="4" fillId="0" borderId="10" xfId="1" applyFont="1" applyBorder="1" applyAlignment="1">
      <alignment horizontal="centerContinuous" vertical="center"/>
    </xf>
    <xf numFmtId="0" fontId="4" fillId="0" borderId="11" xfId="1" applyFont="1" applyBorder="1" applyAlignment="1">
      <alignment horizontal="centerContinuous" vertical="center"/>
    </xf>
    <xf numFmtId="0" fontId="4" fillId="0" borderId="6" xfId="1" applyFont="1" applyBorder="1" applyAlignment="1">
      <alignment horizontal="centerContinuous" vertical="center"/>
    </xf>
    <xf numFmtId="0" fontId="4" fillId="0" borderId="0" xfId="1" applyFont="1" applyAlignment="1">
      <alignment horizontal="centerContinuous" vertical="center"/>
    </xf>
    <xf numFmtId="0" fontId="4" fillId="0" borderId="7" xfId="1" applyFont="1" applyBorder="1" applyAlignment="1">
      <alignment horizontal="centerContinuous" vertical="center"/>
    </xf>
    <xf numFmtId="0" fontId="4" fillId="0" borderId="12" xfId="1" applyFont="1" applyBorder="1" applyAlignment="1">
      <alignment horizontal="centerContinuous" vertical="center"/>
    </xf>
    <xf numFmtId="0" fontId="3" fillId="0" borderId="8" xfId="1" applyFont="1" applyBorder="1" applyAlignment="1">
      <alignment horizontal="centerContinuous"/>
    </xf>
    <xf numFmtId="0" fontId="3" fillId="0" borderId="10" xfId="1" applyFont="1" applyBorder="1" applyAlignment="1">
      <alignment horizontal="centerContinuous"/>
    </xf>
    <xf numFmtId="0" fontId="3" fillId="0" borderId="6" xfId="1" applyFont="1" applyBorder="1"/>
    <xf numFmtId="0" fontId="3" fillId="0" borderId="7" xfId="1" applyFont="1" applyBorder="1"/>
    <xf numFmtId="14" fontId="3" fillId="0" borderId="0" xfId="1" applyNumberFormat="1" applyFont="1"/>
    <xf numFmtId="0" fontId="4" fillId="0" borderId="0" xfId="1" applyFont="1"/>
    <xf numFmtId="14" fontId="3" fillId="0" borderId="0" xfId="1" applyNumberFormat="1" applyFont="1" applyAlignment="1">
      <alignment horizontal="left"/>
    </xf>
    <xf numFmtId="0" fontId="4" fillId="0" borderId="0" xfId="1" applyFont="1" applyAlignment="1">
      <alignment horizontal="center"/>
    </xf>
    <xf numFmtId="1" fontId="4" fillId="0" borderId="0" xfId="1" applyNumberFormat="1" applyFont="1" applyAlignment="1">
      <alignment horizontal="center"/>
    </xf>
    <xf numFmtId="1" fontId="3" fillId="0" borderId="0" xfId="1" applyNumberFormat="1" applyFont="1" applyAlignment="1">
      <alignment horizontal="center"/>
    </xf>
    <xf numFmtId="166" fontId="3" fillId="0" borderId="0" xfId="1" applyNumberFormat="1" applyFont="1" applyAlignment="1">
      <alignment horizontal="right"/>
    </xf>
    <xf numFmtId="167" fontId="3" fillId="0" borderId="0" xfId="1" applyNumberFormat="1" applyFont="1" applyAlignment="1">
      <alignment horizontal="right"/>
    </xf>
    <xf numFmtId="1" fontId="3" fillId="0" borderId="9" xfId="1" applyNumberFormat="1" applyFont="1" applyBorder="1" applyAlignment="1">
      <alignment horizontal="center"/>
    </xf>
    <xf numFmtId="166" fontId="3" fillId="0" borderId="9" xfId="1" applyNumberFormat="1" applyFont="1" applyBorder="1" applyAlignment="1">
      <alignment horizontal="right"/>
    </xf>
    <xf numFmtId="166" fontId="4" fillId="0" borderId="0" xfId="1" applyNumberFormat="1" applyFont="1" applyAlignment="1">
      <alignment horizontal="right"/>
    </xf>
    <xf numFmtId="0" fontId="3" fillId="0" borderId="0" xfId="1" applyFont="1" applyAlignment="1">
      <alignment horizontal="center"/>
    </xf>
    <xf numFmtId="1" fontId="4" fillId="0" borderId="13" xfId="1" applyNumberFormat="1" applyFont="1" applyBorder="1" applyAlignment="1">
      <alignment horizontal="center"/>
    </xf>
    <xf numFmtId="166" fontId="4" fillId="0" borderId="13" xfId="1" applyNumberFormat="1" applyFont="1" applyBorder="1" applyAlignment="1">
      <alignment horizontal="right"/>
    </xf>
    <xf numFmtId="166" fontId="3" fillId="0" borderId="0" xfId="1" applyNumberFormat="1" applyFont="1"/>
    <xf numFmtId="166" fontId="3" fillId="0" borderId="9" xfId="1" applyNumberFormat="1" applyFont="1" applyBorder="1"/>
    <xf numFmtId="0" fontId="3" fillId="0" borderId="8" xfId="1" applyFont="1" applyBorder="1"/>
    <xf numFmtId="0" fontId="3" fillId="0" borderId="9" xfId="1" applyFont="1" applyBorder="1"/>
    <xf numFmtId="0" fontId="3" fillId="0" borderId="10" xfId="1" applyFont="1" applyBorder="1"/>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168" fontId="1" fillId="0" borderId="1" xfId="2" applyNumberFormat="1" applyFont="1" applyBorder="1" applyAlignment="1">
      <alignment horizontal="center" vertical="center" wrapText="1"/>
    </xf>
    <xf numFmtId="0" fontId="1" fillId="4" borderId="1" xfId="0" applyFont="1" applyFill="1" applyBorder="1" applyAlignment="1">
      <alignment horizontal="center" vertical="center" wrapText="1"/>
    </xf>
    <xf numFmtId="168" fontId="1" fillId="4" borderId="1" xfId="2" applyNumberFormat="1" applyFont="1" applyFill="1" applyBorder="1" applyAlignment="1">
      <alignment horizontal="center" vertical="center" wrapText="1"/>
    </xf>
    <xf numFmtId="168" fontId="1" fillId="5" borderId="1" xfId="2" applyNumberFormat="1" applyFont="1" applyFill="1" applyBorder="1" applyAlignment="1">
      <alignment horizontal="center" vertical="center" wrapText="1"/>
    </xf>
    <xf numFmtId="0" fontId="0" fillId="0" borderId="1" xfId="0" applyBorder="1"/>
    <xf numFmtId="14" fontId="0" fillId="0" borderId="1" xfId="0" applyNumberFormat="1" applyBorder="1"/>
    <xf numFmtId="168" fontId="0" fillId="0" borderId="1" xfId="2" applyNumberFormat="1" applyFont="1" applyBorder="1"/>
    <xf numFmtId="168" fontId="0" fillId="0" borderId="0" xfId="2" applyNumberFormat="1" applyFont="1"/>
    <xf numFmtId="168" fontId="1" fillId="0" borderId="0" xfId="2" applyNumberFormat="1" applyFont="1"/>
    <xf numFmtId="0" fontId="1" fillId="2" borderId="1" xfId="0" applyFont="1" applyFill="1" applyBorder="1" applyAlignment="1"/>
    <xf numFmtId="4" fontId="0" fillId="0" borderId="0" xfId="0" applyNumberFormat="1"/>
    <xf numFmtId="168" fontId="0" fillId="0" borderId="0" xfId="0" applyNumberFormat="1"/>
    <xf numFmtId="0" fontId="0" fillId="0" borderId="1" xfId="0" applyFill="1" applyBorder="1"/>
    <xf numFmtId="168" fontId="0" fillId="0" borderId="0" xfId="2" applyNumberFormat="1" applyFont="1" applyFill="1" applyBorder="1"/>
    <xf numFmtId="0" fontId="0" fillId="0" borderId="1" xfId="0" applyBorder="1" applyAlignment="1">
      <alignment horizontal="left"/>
    </xf>
    <xf numFmtId="168" fontId="0" fillId="0" borderId="1" xfId="0" applyNumberFormat="1" applyBorder="1"/>
    <xf numFmtId="0" fontId="0" fillId="0" borderId="1" xfId="0" applyNumberFormat="1" applyBorder="1" applyAlignment="1">
      <alignment horizontal="center"/>
    </xf>
    <xf numFmtId="168" fontId="0" fillId="0" borderId="1" xfId="0" applyNumberFormat="1" applyBorder="1" applyAlignment="1">
      <alignment horizontal="center"/>
    </xf>
    <xf numFmtId="0" fontId="0" fillId="0" borderId="1" xfId="0" pivotButton="1" applyBorder="1" applyAlignment="1">
      <alignment horizontal="center"/>
    </xf>
    <xf numFmtId="0" fontId="0" fillId="0" borderId="1" xfId="0" applyBorder="1" applyAlignment="1">
      <alignment horizontal="center"/>
    </xf>
    <xf numFmtId="167" fontId="4" fillId="0" borderId="0" xfId="1" applyNumberFormat="1" applyFont="1" applyAlignment="1">
      <alignment horizontal="right"/>
    </xf>
  </cellXfs>
  <cellStyles count="3">
    <cellStyle name="Millares" xfId="2" builtinId="3"/>
    <cellStyle name="Normal" xfId="0" builtinId="0"/>
    <cellStyle name="Normal 2 2" xfId="1"/>
  </cellStyles>
  <dxfs count="99">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68" formatCode="_-* #,##0_-;\-* #,##0_-;_-* &quot;-&quot;??_-;_-@_-"/>
    </dxf>
    <dxf>
      <numFmt numFmtId="168" formatCode="_-* #,##0_-;\-* #,##0_-;_-* &quot;-&quot;??_-;_-@_-"/>
    </dxf>
    <dxf>
      <alignment horizontal="center" readingOrder="0"/>
    </dxf>
    <dxf>
      <alignment horizontal="center" readingOrder="0"/>
    </dxf>
    <dxf>
      <alignment horizontal="center" readingOrder="0"/>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68" formatCode="_-* #,##0_-;\-* #,##0_-;_-* &quot;-&quot;??_-;_-@_-"/>
    </dxf>
    <dxf>
      <numFmt numFmtId="168" formatCode="_-* #,##0_-;\-* #,##0_-;_-* &quot;-&quot;??_-;_-@_-"/>
    </dxf>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68" formatCode="_-* #,##0_-;\-* #,##0_-;_-* &quot;-&quot;??_-;_-@_-"/>
    </dxf>
    <dxf>
      <numFmt numFmtId="168" formatCode="_-* #,##0_-;\-* #,##0_-;_-*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68" formatCode="_-* #,##0_-;\-* #,##0_-;_-* &quot;-&quot;??_-;_-@_-"/>
    </dxf>
    <dxf>
      <numFmt numFmtId="168" formatCode="_-* #,##0_-;\-* #,##0_-;_-* &quot;-&quot;??_-;_-@_-"/>
    </dxf>
    <dxf>
      <numFmt numFmtId="169" formatCode="_-* #,##0.0_-;\-* #,##0.0_-;_-* &quot;-&quot;??_-;_-@_-"/>
    </dxf>
    <dxf>
      <numFmt numFmtId="168" formatCode="_-* #,##0_-;\-* #,##0_-;_-* &quot;-&quot;??_-;_-@_-"/>
    </dxf>
    <dxf>
      <numFmt numFmtId="169" formatCode="_-* #,##0.0_-;\-* #,##0.0_-;_-* &quot;-&quot;??_-;_-@_-"/>
    </dxf>
    <dxf>
      <numFmt numFmtId="168" formatCode="_-* #,##0_-;\-* #,##0_-;_-*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69" formatCode="_-* #,##0.0_-;\-* #,##0.0_-;_-* &quot;-&quot;??_-;_-@_-"/>
    </dxf>
    <dxf>
      <numFmt numFmtId="169" formatCode="_-* #,##0.0_-;\-* #,##0.0_-;_-* &quot;-&quot;??_-;_-@_-"/>
    </dxf>
    <dxf>
      <numFmt numFmtId="35" formatCode="_-* #,##0.00_-;\-* #,##0.00_-;_-* &quot;-&quot;??_-;_-@_-"/>
    </dxf>
    <dxf>
      <numFmt numFmtId="35" formatCode="_-* #,##0.00_-;\-* #,##0.00_-;_-*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35" formatCode="_-* #,##0.00_-;\-* #,##0.00_-;_-* &quot;-&quot;??_-;_-@_-"/>
    </dxf>
    <dxf>
      <numFmt numFmtId="35" formatCode="_-* #,##0.00_-;\-* #,##0.00_-;_-*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34</xdr:row>
      <xdr:rowOff>133351</xdr:rowOff>
    </xdr:from>
    <xdr:ext cx="1666875" cy="307974"/>
    <xdr:pic>
      <xdr:nvPicPr>
        <xdr:cNvPr id="2" name="Imagen 1"/>
        <xdr:cNvPicPr>
          <a:picLocks noChangeAspect="1"/>
        </xdr:cNvPicPr>
      </xdr:nvPicPr>
      <xdr:blipFill rotWithShape="1">
        <a:blip xmlns:r="http://schemas.openxmlformats.org/officeDocument/2006/relationships" r:embed="rId1"/>
        <a:srcRect b="18286"/>
        <a:stretch/>
      </xdr:blipFill>
      <xdr:spPr>
        <a:xfrm>
          <a:off x="4476750" y="5695951"/>
          <a:ext cx="1666875" cy="307974"/>
        </a:xfrm>
        <a:prstGeom prst="rect">
          <a:avLst/>
        </a:prstGeom>
      </xdr:spPr>
    </xdr:pic>
    <xdr:clientData/>
  </xdr:one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4826.410337847221" createdVersion="5" refreshedVersion="5" minRefreshableVersion="3" recordCount="228">
  <cacheSource type="worksheet">
    <worksheetSource ref="A2:AG230" sheet="ESTADO DE CADA FACTURA"/>
  </cacheSource>
  <cacheFields count="33">
    <cacheField name="NIT IPS" numFmtId="0">
      <sharedItems containsSemiMixedTypes="0" containsString="0" containsNumber="1" containsInteger="1" minValue="900771349" maxValue="900771349"/>
    </cacheField>
    <cacheField name=" ENTIDAD" numFmtId="0">
      <sharedItems/>
    </cacheField>
    <cacheField name="Prefijo Factura" numFmtId="0">
      <sharedItems/>
    </cacheField>
    <cacheField name="NUMERO FACTURA" numFmtId="0">
      <sharedItems containsSemiMixedTypes="0" containsString="0" containsNumber="1" containsInteger="1" minValue="62" maxValue="2364"/>
    </cacheField>
    <cacheField name="FACTURA" numFmtId="0">
      <sharedItems/>
    </cacheField>
    <cacheField name="LLAVE" numFmtId="0">
      <sharedItems/>
    </cacheField>
    <cacheField name="PREFIJO SASS" numFmtId="0">
      <sharedItems/>
    </cacheField>
    <cacheField name="NUMERO FACT SASSS" numFmtId="0">
      <sharedItems containsMixedTypes="1" containsNumber="1" containsInteger="1" minValue="62" maxValue="2364"/>
    </cacheField>
    <cacheField name="FECHA FACT IPS" numFmtId="14">
      <sharedItems containsSemiMixedTypes="0" containsNonDate="0" containsDate="1" containsString="0" minDate="2019-07-10T00:00:00" maxDate="2022-06-09T00:00:00"/>
    </cacheField>
    <cacheField name="VALOR FACT IPS" numFmtId="168">
      <sharedItems containsSemiMixedTypes="0" containsString="0" containsNumber="1" containsInteger="1" minValue="45000" maxValue="70635070"/>
    </cacheField>
    <cacheField name="SALDO FACT IPS" numFmtId="168">
      <sharedItems containsSemiMixedTypes="0" containsString="0" containsNumber="1" minValue="2950" maxValue="69621788"/>
    </cacheField>
    <cacheField name="OBSERVACION SASS" numFmtId="0">
      <sharedItems/>
    </cacheField>
    <cacheField name="ESTADO EPS 22 SEPTIEMBRE" numFmtId="0">
      <sharedItems count="9">
        <s v="FACTURA NO RADICADA"/>
        <s v="FACTURA PENDIENTE EN PROGRAMACION DE PAGO"/>
        <s v="FACTURA CANCELADA"/>
        <s v="FACTURA CANCELADA PARCIALMENTE - PENDIENTE EN PROGRAMACION DE PAGO"/>
        <s v="FACTURA CERRADA EN CARTERA "/>
        <s v="FACTURA CANCELADA - GLOSA ACEPTADA POR IPS"/>
        <s v="FACTURA DEVUELTA"/>
        <s v="FACTURA GLOSA PENDIENTE POR CONCILIAR"/>
        <s v="FACTURA EN PROCESO INTERNO"/>
      </sharedItems>
    </cacheField>
    <cacheField name="FUERA DE CIERRE" numFmtId="0">
      <sharedItems containsString="0" containsBlank="1" containsNumber="1" containsInteger="1" minValue="0" maxValue="0"/>
    </cacheField>
    <cacheField name="ESTADO VAGLO" numFmtId="0">
      <sharedItems containsBlank="1"/>
    </cacheField>
    <cacheField name="VALOR VAGLO" numFmtId="168">
      <sharedItems containsSemiMixedTypes="0" containsString="0" containsNumber="1" containsInteger="1" minValue="0" maxValue="8359899"/>
    </cacheField>
    <cacheField name="DETALLE VAGLO" numFmtId="0">
      <sharedItems containsBlank="1" longText="1"/>
    </cacheField>
    <cacheField name="P. ABIERTAS IMPORTE" numFmtId="168">
      <sharedItems containsSemiMixedTypes="0" containsString="0" containsNumber="1" containsInteger="1" minValue="0" maxValue="7884286"/>
    </cacheField>
    <cacheField name="P. ABIERTAS DOC" numFmtId="0">
      <sharedItems containsString="0" containsBlank="1" containsNumber="1" containsInteger="1" minValue="1221918376" maxValue="4800057074"/>
    </cacheField>
    <cacheField name="FACTURACIÓN COVID-19" numFmtId="0">
      <sharedItems containsBlank="1"/>
    </cacheField>
    <cacheField name="VALIDACIÓN COVID-19" numFmtId="0">
      <sharedItems containsNonDate="0" containsString="0" containsBlank="1"/>
    </cacheField>
    <cacheField name="VALIDACION ALFA FACT" numFmtId="0">
      <sharedItems/>
    </cacheField>
    <cacheField name="VALOR RADICADO FACT" numFmtId="168">
      <sharedItems containsSemiMixedTypes="0" containsString="0" containsNumber="1" containsInteger="1" minValue="0" maxValue="70635070"/>
    </cacheField>
    <cacheField name="VALOR NOTA CREDITO" numFmtId="168">
      <sharedItems containsSemiMixedTypes="0" containsString="0" containsNumber="1" containsInteger="1" minValue="0" maxValue="2561389"/>
    </cacheField>
    <cacheField name="VALOR NOTA DEBITO" numFmtId="168">
      <sharedItems containsSemiMixedTypes="0" containsString="0" containsNumber="1" containsInteger="1" minValue="0" maxValue="0"/>
    </cacheField>
    <cacheField name="VALOR DESCCOMERCIAL" numFmtId="168">
      <sharedItems containsSemiMixedTypes="0" containsString="0" containsNumber="1" containsInteger="1" minValue="0" maxValue="0"/>
    </cacheField>
    <cacheField name="VALOR CRUZADO SASS" numFmtId="168">
      <sharedItems containsSemiMixedTypes="0" containsString="0" containsNumber="1" containsInteger="1" minValue="0" maxValue="69621788"/>
    </cacheField>
    <cacheField name="VALOR GLOSA ACEPTDA" numFmtId="168">
      <sharedItems containsSemiMixedTypes="0" containsString="0" containsNumber="1" containsInteger="1" minValue="0" maxValue="17810232"/>
    </cacheField>
    <cacheField name="OBSERVACION GLOSA ACEPTADA" numFmtId="0">
      <sharedItems containsBlank="1"/>
    </cacheField>
    <cacheField name="VALOR GLOSA DEVUELTA" numFmtId="168">
      <sharedItems containsSemiMixedTypes="0" containsString="0" containsNumber="1" containsInteger="1" minValue="0" maxValue="8359899"/>
    </cacheField>
    <cacheField name="OBSERVACION GLOSA DEVUELTA" numFmtId="168">
      <sharedItems containsBlank="1" longText="1"/>
    </cacheField>
    <cacheField name="SALDO SASS" numFmtId="168">
      <sharedItems containsSemiMixedTypes="0" containsString="0" containsNumber="1" containsInteger="1" minValue="0" maxValue="8359899"/>
    </cacheField>
    <cacheField name="VALOR CANCELADO SAP" numFmtId="0">
      <sharedItems containsSemiMixedTypes="0" containsString="0" containsNumber="1" minValue="0" maxValue="10631001.779999999"/>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28">
  <r>
    <n v="900771349"/>
    <s v="CLINICA DESA"/>
    <s v="HED"/>
    <n v="259"/>
    <s v="HED_259"/>
    <s v="900771349_HED_259"/>
    <s v=" "/>
    <s v=" "/>
    <d v="2020-09-23T00:00:00"/>
    <n v="5376854"/>
    <n v="5376854"/>
    <s v="A)Factura no radicada en ERP"/>
    <x v="0"/>
    <m/>
    <m/>
    <n v="0"/>
    <m/>
    <n v="0"/>
    <m/>
    <m/>
    <m/>
    <s v="no_cruza"/>
    <n v="0"/>
    <n v="0"/>
    <n v="0"/>
    <n v="0"/>
    <n v="0"/>
    <n v="0"/>
    <m/>
    <n v="0"/>
    <m/>
    <n v="0"/>
    <n v="0"/>
  </r>
  <r>
    <n v="900771349"/>
    <s v="CLINICA DESA"/>
    <s v="HED"/>
    <n v="261"/>
    <s v="HED_261"/>
    <s v="900771349_HED_261"/>
    <s v=" "/>
    <s v=" "/>
    <d v="2020-09-28T00:00:00"/>
    <n v="2969583"/>
    <n v="2969583"/>
    <s v="A)Factura no radicada en ERP"/>
    <x v="0"/>
    <m/>
    <m/>
    <n v="0"/>
    <m/>
    <n v="0"/>
    <m/>
    <m/>
    <m/>
    <s v="no_cruza"/>
    <n v="0"/>
    <n v="0"/>
    <n v="0"/>
    <n v="0"/>
    <n v="0"/>
    <n v="0"/>
    <m/>
    <n v="0"/>
    <m/>
    <n v="0"/>
    <n v="0"/>
  </r>
  <r>
    <n v="900771349"/>
    <s v="CLINICA DESA"/>
    <s v="HED"/>
    <n v="266"/>
    <s v="HED_266"/>
    <s v="900771349_HED_266"/>
    <s v=" "/>
    <s v=" "/>
    <d v="2020-10-05T00:00:00"/>
    <n v="2867984"/>
    <n v="2867984"/>
    <s v="A)Factura no radicada en ERP"/>
    <x v="0"/>
    <m/>
    <m/>
    <n v="0"/>
    <m/>
    <n v="0"/>
    <m/>
    <m/>
    <m/>
    <s v="no_cruza"/>
    <n v="0"/>
    <n v="0"/>
    <n v="0"/>
    <n v="0"/>
    <n v="0"/>
    <n v="0"/>
    <m/>
    <n v="0"/>
    <m/>
    <n v="0"/>
    <n v="0"/>
  </r>
  <r>
    <n v="900771349"/>
    <s v="CLINICA DESA"/>
    <s v="HED"/>
    <n v="269"/>
    <s v="HED_269"/>
    <s v="900771349_HED_269"/>
    <s v=" "/>
    <s v=" "/>
    <d v="2020-10-07T00:00:00"/>
    <n v="155000"/>
    <n v="155000"/>
    <s v="A)Factura no radicada en ERP"/>
    <x v="0"/>
    <m/>
    <m/>
    <n v="0"/>
    <m/>
    <n v="0"/>
    <m/>
    <m/>
    <m/>
    <s v="no_cruza"/>
    <n v="0"/>
    <n v="0"/>
    <n v="0"/>
    <n v="0"/>
    <n v="0"/>
    <n v="0"/>
    <m/>
    <n v="0"/>
    <m/>
    <n v="0"/>
    <n v="0"/>
  </r>
  <r>
    <n v="900771349"/>
    <s v="CLINICA DESA"/>
    <s v="HED"/>
    <n v="319"/>
    <s v="HED_319"/>
    <s v="900771349_HED_319"/>
    <s v=" "/>
    <s v=" "/>
    <d v="2020-12-11T00:00:00"/>
    <n v="4500000"/>
    <n v="4500000"/>
    <s v="A)Factura no radicada en ERP"/>
    <x v="0"/>
    <m/>
    <m/>
    <n v="0"/>
    <m/>
    <n v="0"/>
    <m/>
    <m/>
    <m/>
    <s v="no_cruza"/>
    <n v="0"/>
    <n v="0"/>
    <n v="0"/>
    <n v="0"/>
    <n v="0"/>
    <n v="0"/>
    <m/>
    <n v="0"/>
    <m/>
    <n v="0"/>
    <n v="0"/>
  </r>
  <r>
    <n v="900771349"/>
    <s v="CLINICA DESA"/>
    <s v="HED"/>
    <n v="667"/>
    <s v="HED_667"/>
    <s v="900771349_HED_667"/>
    <s v=" "/>
    <s v=" "/>
    <d v="2022-01-24T00:00:00"/>
    <n v="44737596"/>
    <n v="44737596"/>
    <s v="A)Factura no radicada en ERP"/>
    <x v="0"/>
    <m/>
    <m/>
    <n v="0"/>
    <m/>
    <n v="0"/>
    <m/>
    <m/>
    <m/>
    <s v="no_cruza"/>
    <n v="0"/>
    <n v="0"/>
    <n v="0"/>
    <n v="0"/>
    <n v="0"/>
    <n v="0"/>
    <m/>
    <n v="0"/>
    <m/>
    <n v="0"/>
    <n v="0"/>
  </r>
  <r>
    <n v="900771349"/>
    <s v="CLINICA DESA"/>
    <s v="HED"/>
    <n v="672"/>
    <s v="HED_672"/>
    <s v="900771349_HED_672"/>
    <s v=" "/>
    <s v=" "/>
    <d v="2022-01-31T00:00:00"/>
    <n v="5165205"/>
    <n v="5165205"/>
    <s v="A)Factura no radicada en ERP"/>
    <x v="0"/>
    <m/>
    <m/>
    <n v="0"/>
    <m/>
    <n v="0"/>
    <m/>
    <m/>
    <m/>
    <s v="no_cruza"/>
    <n v="0"/>
    <n v="0"/>
    <n v="0"/>
    <n v="0"/>
    <n v="0"/>
    <n v="0"/>
    <m/>
    <n v="0"/>
    <m/>
    <n v="0"/>
    <n v="0"/>
  </r>
  <r>
    <n v="900771349"/>
    <s v="CLINICA DESA"/>
    <s v="HED"/>
    <n v="676"/>
    <s v="HED_676"/>
    <s v="900771349_HED_676"/>
    <s v=" "/>
    <s v=" "/>
    <d v="2022-01-31T00:00:00"/>
    <n v="8830833"/>
    <n v="8830833"/>
    <s v="A)Factura no radicada en ERP"/>
    <x v="0"/>
    <m/>
    <m/>
    <n v="0"/>
    <m/>
    <n v="0"/>
    <m/>
    <m/>
    <m/>
    <s v="no_cruza"/>
    <n v="0"/>
    <n v="0"/>
    <n v="0"/>
    <n v="0"/>
    <n v="0"/>
    <n v="0"/>
    <m/>
    <n v="0"/>
    <m/>
    <n v="0"/>
    <n v="0"/>
  </r>
  <r>
    <n v="900771349"/>
    <s v="CLINICA DESA"/>
    <s v="HED"/>
    <n v="677"/>
    <s v="HED_677"/>
    <s v="900771349_HED_677"/>
    <s v=" "/>
    <s v=" "/>
    <d v="2022-01-31T00:00:00"/>
    <n v="5093705"/>
    <n v="5093705"/>
    <s v="A)Factura no radicada en ERP"/>
    <x v="0"/>
    <m/>
    <m/>
    <n v="0"/>
    <m/>
    <n v="0"/>
    <m/>
    <m/>
    <m/>
    <s v="no_cruza"/>
    <n v="0"/>
    <n v="0"/>
    <n v="0"/>
    <n v="0"/>
    <n v="0"/>
    <n v="0"/>
    <m/>
    <n v="0"/>
    <m/>
    <n v="0"/>
    <n v="0"/>
  </r>
  <r>
    <n v="900771349"/>
    <s v="CLINICA DESA"/>
    <s v="HED"/>
    <n v="679"/>
    <s v="HED_679"/>
    <s v="900771349_HED_679"/>
    <s v=" "/>
    <s v=" "/>
    <d v="2022-01-31T00:00:00"/>
    <n v="4477880"/>
    <n v="4477880"/>
    <s v="A)Factura no radicada en ERP"/>
    <x v="0"/>
    <m/>
    <m/>
    <n v="0"/>
    <m/>
    <n v="0"/>
    <m/>
    <m/>
    <m/>
    <s v="no_cruza"/>
    <n v="0"/>
    <n v="0"/>
    <n v="0"/>
    <n v="0"/>
    <n v="0"/>
    <n v="0"/>
    <m/>
    <n v="0"/>
    <m/>
    <n v="0"/>
    <n v="0"/>
  </r>
  <r>
    <n v="900771349"/>
    <s v="CLINICA DESA"/>
    <s v="HED"/>
    <n v="680"/>
    <s v="HED_680"/>
    <s v="900771349_HED_680"/>
    <s v=" "/>
    <s v=" "/>
    <d v="2022-01-31T00:00:00"/>
    <n v="4578818"/>
    <n v="4578818"/>
    <s v="A)Factura no radicada en ERP"/>
    <x v="0"/>
    <m/>
    <m/>
    <n v="0"/>
    <m/>
    <n v="0"/>
    <m/>
    <m/>
    <m/>
    <s v="no_cruza"/>
    <n v="0"/>
    <n v="0"/>
    <n v="0"/>
    <n v="0"/>
    <n v="0"/>
    <n v="0"/>
    <m/>
    <n v="0"/>
    <m/>
    <n v="0"/>
    <n v="0"/>
  </r>
  <r>
    <n v="900771349"/>
    <s v="CLINICA DESA"/>
    <s v="HED"/>
    <n v="681"/>
    <s v="HED_681"/>
    <s v="900771349_HED_681"/>
    <s v=" "/>
    <s v=" "/>
    <d v="2022-01-31T00:00:00"/>
    <n v="7916021"/>
    <n v="7916021"/>
    <s v="A)Factura no radicada en ERP"/>
    <x v="0"/>
    <m/>
    <m/>
    <n v="0"/>
    <m/>
    <n v="0"/>
    <m/>
    <m/>
    <m/>
    <s v="no_cruza"/>
    <n v="0"/>
    <n v="0"/>
    <n v="0"/>
    <n v="0"/>
    <n v="0"/>
    <n v="0"/>
    <m/>
    <n v="0"/>
    <m/>
    <n v="0"/>
    <n v="0"/>
  </r>
  <r>
    <n v="900771349"/>
    <s v="CLINICA DESA"/>
    <s v="HED"/>
    <n v="683"/>
    <s v="HED_683"/>
    <s v="900771349_HED_683"/>
    <s v=" "/>
    <s v=" "/>
    <d v="2022-02-03T00:00:00"/>
    <n v="8043960"/>
    <n v="8043960"/>
    <s v="A)Factura no radicada en ERP"/>
    <x v="0"/>
    <m/>
    <m/>
    <n v="0"/>
    <m/>
    <n v="0"/>
    <m/>
    <m/>
    <m/>
    <s v="no_cruza"/>
    <n v="0"/>
    <n v="0"/>
    <n v="0"/>
    <n v="0"/>
    <n v="0"/>
    <n v="0"/>
    <m/>
    <n v="0"/>
    <m/>
    <n v="0"/>
    <n v="0"/>
  </r>
  <r>
    <n v="900771349"/>
    <s v="CLINICA DESA"/>
    <s v="HED"/>
    <n v="684"/>
    <s v="HED_684"/>
    <s v="900771349_HED_684"/>
    <s v=" "/>
    <s v=" "/>
    <d v="2022-02-03T00:00:00"/>
    <n v="807401"/>
    <n v="807401"/>
    <s v="A)Factura no radicada en ERP"/>
    <x v="0"/>
    <m/>
    <m/>
    <n v="0"/>
    <m/>
    <n v="0"/>
    <m/>
    <m/>
    <m/>
    <s v="no_cruza"/>
    <n v="0"/>
    <n v="0"/>
    <n v="0"/>
    <n v="0"/>
    <n v="0"/>
    <n v="0"/>
    <m/>
    <n v="0"/>
    <m/>
    <n v="0"/>
    <n v="0"/>
  </r>
  <r>
    <n v="900771349"/>
    <s v="CLINICA DESA"/>
    <s v="UED"/>
    <n v="713"/>
    <s v="UED_713"/>
    <s v="900771349_UED_713"/>
    <s v=" "/>
    <s v=" "/>
    <d v="2022-01-24T00:00:00"/>
    <n v="80000"/>
    <n v="80000"/>
    <s v="A)Factura no radicada en ERP"/>
    <x v="0"/>
    <m/>
    <m/>
    <n v="0"/>
    <m/>
    <n v="0"/>
    <m/>
    <m/>
    <m/>
    <s v="no_cruza"/>
    <n v="0"/>
    <n v="0"/>
    <n v="0"/>
    <n v="0"/>
    <n v="0"/>
    <n v="0"/>
    <m/>
    <n v="0"/>
    <m/>
    <n v="0"/>
    <n v="0"/>
  </r>
  <r>
    <n v="900771349"/>
    <s v="CLINICA DESA"/>
    <s v="HED"/>
    <n v="718"/>
    <s v="HED_718"/>
    <s v="900771349_HED_718"/>
    <s v="HED"/>
    <n v="718"/>
    <d v="2022-03-18T00:00:00"/>
    <n v="4500000"/>
    <n v="4500000"/>
    <s v="B)Factura sin saldo ERP"/>
    <x v="1"/>
    <m/>
    <m/>
    <n v="0"/>
    <m/>
    <n v="0"/>
    <m/>
    <m/>
    <m/>
    <s v="OK"/>
    <n v="4500000"/>
    <n v="0"/>
    <n v="0"/>
    <n v="0"/>
    <n v="4500000"/>
    <n v="0"/>
    <m/>
    <n v="0"/>
    <m/>
    <n v="0"/>
    <n v="0"/>
  </r>
  <r>
    <n v="900771349"/>
    <s v="CLINICA DESA"/>
    <s v="HED"/>
    <n v="720"/>
    <s v="HED_720"/>
    <s v="900771349_HED_720"/>
    <s v="HED"/>
    <n v="720"/>
    <d v="2022-03-18T00:00:00"/>
    <n v="4500000"/>
    <n v="4500000"/>
    <s v="B)Factura sin saldo ERP"/>
    <x v="1"/>
    <m/>
    <m/>
    <n v="0"/>
    <m/>
    <n v="0"/>
    <m/>
    <m/>
    <m/>
    <s v="OK"/>
    <n v="4500000"/>
    <n v="0"/>
    <n v="0"/>
    <n v="0"/>
    <n v="4500000"/>
    <n v="0"/>
    <m/>
    <n v="0"/>
    <m/>
    <n v="0"/>
    <n v="0"/>
  </r>
  <r>
    <n v="900771349"/>
    <s v="CLINICA DESA"/>
    <s v="HED"/>
    <n v="769"/>
    <s v="HED_769"/>
    <s v="900771349_HED_769"/>
    <s v="HED"/>
    <n v="769"/>
    <d v="2022-04-27T00:00:00"/>
    <n v="80832"/>
    <n v="80832"/>
    <s v="B)Factura sin saldo ERP"/>
    <x v="2"/>
    <m/>
    <m/>
    <n v="0"/>
    <m/>
    <n v="0"/>
    <m/>
    <s v="ESTADO DOS"/>
    <m/>
    <s v="OK"/>
    <n v="80832"/>
    <n v="0"/>
    <n v="0"/>
    <n v="0"/>
    <n v="80832"/>
    <n v="0"/>
    <m/>
    <n v="0"/>
    <m/>
    <n v="0"/>
    <n v="79215"/>
  </r>
  <r>
    <n v="900771349"/>
    <s v="CLINICA DESA"/>
    <s v="HED"/>
    <n v="808"/>
    <s v="HED_808"/>
    <s v="900771349_HED_808"/>
    <s v="HED"/>
    <n v="808"/>
    <d v="2022-05-18T00:00:00"/>
    <n v="1150315"/>
    <n v="1150315"/>
    <s v="B)Factura sin saldo ERP"/>
    <x v="1"/>
    <m/>
    <m/>
    <n v="0"/>
    <m/>
    <n v="0"/>
    <m/>
    <m/>
    <m/>
    <s v="OK"/>
    <n v="1150315"/>
    <n v="0"/>
    <n v="0"/>
    <n v="0"/>
    <n v="1150315"/>
    <n v="0"/>
    <m/>
    <n v="0"/>
    <m/>
    <n v="0"/>
    <n v="0"/>
  </r>
  <r>
    <n v="900771349"/>
    <s v="CLINICA DESA"/>
    <s v="UED"/>
    <n v="457"/>
    <s v="UED_457"/>
    <s v="900771349_UED_457"/>
    <s v="UED"/>
    <n v="457"/>
    <d v="2021-07-09T00:00:00"/>
    <n v="190000"/>
    <n v="190000"/>
    <s v="B)Factura sin saldo ERP"/>
    <x v="2"/>
    <m/>
    <m/>
    <n v="0"/>
    <m/>
    <n v="0"/>
    <m/>
    <s v="ESTADO DOS"/>
    <m/>
    <s v="OK"/>
    <n v="190000"/>
    <n v="0"/>
    <n v="0"/>
    <n v="0"/>
    <n v="190000"/>
    <n v="0"/>
    <m/>
    <n v="0"/>
    <m/>
    <n v="0"/>
    <n v="186200"/>
  </r>
  <r>
    <n v="900771349"/>
    <s v="CLINICA DESA"/>
    <s v="UED"/>
    <n v="575"/>
    <s v="UED_575"/>
    <s v="900771349_UED_575"/>
    <s v="UED"/>
    <n v="575"/>
    <d v="2021-10-29T00:00:00"/>
    <n v="114072"/>
    <n v="114072"/>
    <s v="B)Factura sin saldo ERP"/>
    <x v="1"/>
    <m/>
    <m/>
    <n v="0"/>
    <m/>
    <n v="111791"/>
    <n v="1221940972"/>
    <m/>
    <m/>
    <s v="OK"/>
    <n v="114072"/>
    <n v="0"/>
    <n v="0"/>
    <n v="0"/>
    <n v="114072"/>
    <n v="0"/>
    <m/>
    <n v="0"/>
    <m/>
    <n v="0"/>
    <n v="0"/>
  </r>
  <r>
    <n v="900771349"/>
    <s v="CLINICA DESA"/>
    <s v="HED"/>
    <n v="668"/>
    <s v="HED_668"/>
    <s v="900771349_HED_668"/>
    <s v="HED"/>
    <n v="668"/>
    <d v="2022-01-24T00:00:00"/>
    <n v="85908"/>
    <n v="85908"/>
    <s v="B)Factura sin saldo ERP"/>
    <x v="1"/>
    <m/>
    <m/>
    <n v="0"/>
    <m/>
    <n v="84190"/>
    <n v="1222054072"/>
    <m/>
    <m/>
    <s v="OK"/>
    <n v="85908"/>
    <n v="0"/>
    <n v="0"/>
    <n v="0"/>
    <n v="85908"/>
    <n v="0"/>
    <m/>
    <n v="0"/>
    <m/>
    <n v="0"/>
    <n v="0"/>
  </r>
  <r>
    <n v="900771349"/>
    <s v="CLINICA DESA"/>
    <s v="HED"/>
    <n v="678"/>
    <s v="HED_678"/>
    <s v="900771349_HED_678"/>
    <s v="HED"/>
    <n v="678"/>
    <d v="2022-01-31T00:00:00"/>
    <n v="4034228"/>
    <n v="4034228"/>
    <s v="B)Factura sin saldo ERP"/>
    <x v="1"/>
    <m/>
    <m/>
    <n v="0"/>
    <m/>
    <n v="0"/>
    <m/>
    <m/>
    <m/>
    <s v="OK"/>
    <n v="4034228"/>
    <n v="0"/>
    <n v="0"/>
    <n v="0"/>
    <n v="4034228"/>
    <n v="0"/>
    <m/>
    <n v="0"/>
    <m/>
    <n v="0"/>
    <n v="0"/>
  </r>
  <r>
    <n v="900771349"/>
    <s v="CLINICA DESA"/>
    <s v="HED"/>
    <n v="734"/>
    <s v="HED_734"/>
    <s v="900771349_HED_734"/>
    <s v="HED"/>
    <n v="734"/>
    <d v="2022-03-29T00:00:00"/>
    <n v="2333926"/>
    <n v="2333926"/>
    <s v="B)Factura sin saldo ERP"/>
    <x v="1"/>
    <m/>
    <m/>
    <n v="0"/>
    <m/>
    <n v="0"/>
    <m/>
    <m/>
    <m/>
    <s v="OK"/>
    <n v="2333926"/>
    <n v="0"/>
    <n v="0"/>
    <n v="0"/>
    <n v="2333926"/>
    <n v="0"/>
    <m/>
    <n v="0"/>
    <m/>
    <n v="0"/>
    <n v="0"/>
  </r>
  <r>
    <n v="900771349"/>
    <s v="CLINICA DESA"/>
    <s v="HED"/>
    <n v="736"/>
    <s v="HED_736"/>
    <s v="900771349_HED_736"/>
    <s v="HED"/>
    <n v="736"/>
    <d v="2022-03-29T00:00:00"/>
    <n v="2019385"/>
    <n v="2019385"/>
    <s v="B)Factura sin saldo ERP"/>
    <x v="1"/>
    <m/>
    <m/>
    <n v="0"/>
    <m/>
    <n v="0"/>
    <m/>
    <m/>
    <m/>
    <s v="OK"/>
    <n v="2019385"/>
    <n v="0"/>
    <n v="0"/>
    <n v="0"/>
    <n v="2019385"/>
    <n v="0"/>
    <m/>
    <n v="0"/>
    <m/>
    <n v="0"/>
    <n v="0"/>
  </r>
  <r>
    <n v="900771349"/>
    <s v="CLINICA DESA"/>
    <s v="HED"/>
    <n v="745"/>
    <s v="HED_745"/>
    <s v="900771349_HED_745"/>
    <s v="HED"/>
    <n v="745"/>
    <d v="2022-04-07T00:00:00"/>
    <n v="2342344"/>
    <n v="2342344"/>
    <s v="B)Factura sin saldo ERP"/>
    <x v="1"/>
    <m/>
    <m/>
    <n v="0"/>
    <m/>
    <n v="0"/>
    <m/>
    <m/>
    <m/>
    <s v="OK"/>
    <n v="2342344"/>
    <n v="0"/>
    <n v="0"/>
    <n v="0"/>
    <n v="2342344"/>
    <n v="0"/>
    <m/>
    <n v="0"/>
    <m/>
    <n v="0"/>
    <n v="0"/>
  </r>
  <r>
    <n v="900771349"/>
    <s v="CLINICA DESA"/>
    <s v="HED"/>
    <n v="756"/>
    <s v="HED_756"/>
    <s v="900771349_HED_756"/>
    <s v="HED"/>
    <n v="756"/>
    <d v="2022-04-09T00:00:00"/>
    <n v="191230"/>
    <n v="191230"/>
    <s v="B)Factura sin saldo ERP"/>
    <x v="1"/>
    <m/>
    <m/>
    <n v="0"/>
    <m/>
    <n v="0"/>
    <m/>
    <m/>
    <m/>
    <s v="OK"/>
    <n v="191230"/>
    <n v="0"/>
    <n v="0"/>
    <n v="0"/>
    <n v="191230"/>
    <n v="0"/>
    <m/>
    <n v="0"/>
    <m/>
    <n v="0"/>
    <n v="0"/>
  </r>
  <r>
    <n v="900771349"/>
    <s v="CLINICA DESA"/>
    <s v="HED"/>
    <n v="757"/>
    <s v="HED_757"/>
    <s v="900771349_HED_757"/>
    <s v="HED"/>
    <n v="757"/>
    <d v="2022-04-09T00:00:00"/>
    <n v="724426"/>
    <n v="724426"/>
    <s v="B)Factura sin saldo ERP"/>
    <x v="1"/>
    <m/>
    <m/>
    <n v="0"/>
    <m/>
    <n v="0"/>
    <m/>
    <m/>
    <m/>
    <s v="OK"/>
    <n v="724426"/>
    <n v="0"/>
    <n v="0"/>
    <n v="0"/>
    <n v="724426"/>
    <n v="0"/>
    <m/>
    <n v="0"/>
    <m/>
    <n v="0"/>
    <n v="0"/>
  </r>
  <r>
    <n v="900771349"/>
    <s v="CLINICA DESA"/>
    <s v="HED"/>
    <n v="764"/>
    <s v="HED_764"/>
    <s v="900771349_HED_764"/>
    <s v="HED"/>
    <n v="764"/>
    <d v="2022-04-26T00:00:00"/>
    <n v="4227000"/>
    <n v="4227000"/>
    <s v="B)Factura sin saldo ERP"/>
    <x v="1"/>
    <m/>
    <m/>
    <n v="0"/>
    <m/>
    <n v="0"/>
    <m/>
    <m/>
    <m/>
    <s v="OK"/>
    <n v="4227000"/>
    <n v="0"/>
    <n v="0"/>
    <n v="0"/>
    <n v="4227000"/>
    <n v="0"/>
    <m/>
    <n v="0"/>
    <m/>
    <n v="0"/>
    <n v="0"/>
  </r>
  <r>
    <n v="900771349"/>
    <s v="CLINICA DESA"/>
    <s v="H"/>
    <n v="2364"/>
    <s v="H_2364"/>
    <s v="900771349_H_2364"/>
    <s v="H"/>
    <n v="2364"/>
    <d v="2020-01-30T00:00:00"/>
    <n v="2721541"/>
    <n v="54431"/>
    <s v="B)Factura sin saldo ERP"/>
    <x v="2"/>
    <m/>
    <m/>
    <n v="0"/>
    <m/>
    <n v="0"/>
    <m/>
    <m/>
    <m/>
    <s v="OK"/>
    <n v="2721541"/>
    <n v="0"/>
    <n v="0"/>
    <n v="0"/>
    <n v="2721541"/>
    <n v="0"/>
    <m/>
    <n v="0"/>
    <m/>
    <n v="0"/>
    <n v="2667110"/>
  </r>
  <r>
    <n v="900771349"/>
    <s v="CLINICA DESA"/>
    <s v="H"/>
    <n v="2292"/>
    <s v="H_2292"/>
    <s v="900771349_H_2292"/>
    <s v="H"/>
    <n v="2292"/>
    <d v="2019-11-07T00:00:00"/>
    <n v="8566985"/>
    <n v="171339.7"/>
    <s v="B)Factura sin saldo ERP"/>
    <x v="2"/>
    <m/>
    <m/>
    <n v="0"/>
    <m/>
    <n v="0"/>
    <m/>
    <m/>
    <m/>
    <s v="OK"/>
    <n v="8566985"/>
    <n v="0"/>
    <n v="0"/>
    <n v="0"/>
    <n v="8566985"/>
    <n v="0"/>
    <m/>
    <n v="0"/>
    <m/>
    <n v="0"/>
    <n v="8395645.3000000007"/>
  </r>
  <r>
    <n v="900771349"/>
    <s v="CLINICA DESA"/>
    <s v="H"/>
    <n v="2296"/>
    <s v="H_2296"/>
    <s v="900771349_H_2296"/>
    <s v="H"/>
    <n v="2296"/>
    <d v="2019-11-22T00:00:00"/>
    <n v="2292806"/>
    <n v="45856.12"/>
    <s v="B)Factura sin saldo ERP"/>
    <x v="2"/>
    <m/>
    <m/>
    <n v="0"/>
    <m/>
    <n v="0"/>
    <m/>
    <m/>
    <m/>
    <s v="OK"/>
    <n v="2292806"/>
    <n v="0"/>
    <n v="0"/>
    <n v="0"/>
    <n v="2292806"/>
    <n v="0"/>
    <m/>
    <n v="0"/>
    <m/>
    <n v="0"/>
    <n v="2246949.88"/>
  </r>
  <r>
    <n v="900771349"/>
    <s v="CLINICA DESA"/>
    <s v="H"/>
    <n v="2297"/>
    <s v="H_2297"/>
    <s v="900771349_H_2297"/>
    <s v="H"/>
    <n v="2297"/>
    <d v="2019-11-22T00:00:00"/>
    <n v="2484243"/>
    <n v="49684.86"/>
    <s v="B)Factura sin saldo ERP"/>
    <x v="2"/>
    <m/>
    <m/>
    <n v="0"/>
    <m/>
    <n v="0"/>
    <m/>
    <m/>
    <m/>
    <s v="OK"/>
    <n v="2484243"/>
    <n v="0"/>
    <n v="0"/>
    <n v="0"/>
    <n v="2484243"/>
    <n v="0"/>
    <m/>
    <n v="0"/>
    <m/>
    <n v="0"/>
    <n v="2434558.14"/>
  </r>
  <r>
    <n v="900771349"/>
    <s v="CLINICA DESA"/>
    <s v="H"/>
    <n v="2298"/>
    <s v="H_2298"/>
    <s v="900771349_H_2298"/>
    <s v="H"/>
    <n v="2298"/>
    <d v="2019-11-22T00:00:00"/>
    <n v="1817644"/>
    <n v="36352.879999999997"/>
    <s v="B)Factura sin saldo ERP"/>
    <x v="2"/>
    <m/>
    <m/>
    <n v="0"/>
    <m/>
    <n v="0"/>
    <m/>
    <m/>
    <m/>
    <s v="OK"/>
    <n v="1817644"/>
    <n v="0"/>
    <n v="0"/>
    <n v="0"/>
    <n v="1817644"/>
    <n v="0"/>
    <m/>
    <n v="0"/>
    <m/>
    <n v="0"/>
    <n v="1781291.12"/>
  </r>
  <r>
    <n v="900771349"/>
    <s v="CLINICA DESA"/>
    <s v="H"/>
    <n v="2299"/>
    <s v="H_2299"/>
    <s v="900771349_H_2299"/>
    <s v="H"/>
    <n v="2299"/>
    <d v="2019-11-22T00:00:00"/>
    <n v="1894141"/>
    <n v="37882.82"/>
    <s v="B)Factura sin saldo ERP"/>
    <x v="2"/>
    <m/>
    <m/>
    <n v="0"/>
    <m/>
    <n v="0"/>
    <m/>
    <m/>
    <m/>
    <s v="OK"/>
    <n v="1894141"/>
    <n v="0"/>
    <n v="0"/>
    <n v="0"/>
    <n v="1894141"/>
    <n v="0"/>
    <m/>
    <n v="0"/>
    <m/>
    <n v="0"/>
    <n v="1856258.18"/>
  </r>
  <r>
    <n v="900771349"/>
    <s v="CLINICA DESA"/>
    <s v="H"/>
    <n v="2300"/>
    <s v="H_2300"/>
    <s v="900771349_H_2300"/>
    <s v="H"/>
    <n v="2300"/>
    <d v="2019-11-22T00:00:00"/>
    <n v="2474787"/>
    <n v="49495.74"/>
    <s v="B)Factura sin saldo ERP"/>
    <x v="2"/>
    <m/>
    <m/>
    <n v="0"/>
    <m/>
    <n v="0"/>
    <m/>
    <m/>
    <m/>
    <s v="OK"/>
    <n v="2474787"/>
    <n v="0"/>
    <n v="0"/>
    <n v="0"/>
    <n v="2474787"/>
    <n v="0"/>
    <m/>
    <n v="0"/>
    <m/>
    <n v="0"/>
    <n v="2425291.2599999998"/>
  </r>
  <r>
    <n v="900771349"/>
    <s v="CLINICA DESA"/>
    <s v="H"/>
    <n v="2313"/>
    <s v="H_2313"/>
    <s v="900771349_H_2313"/>
    <s v="H"/>
    <n v="2313"/>
    <d v="2019-12-05T00:00:00"/>
    <n v="2279304"/>
    <n v="45586.080000000002"/>
    <s v="B)Factura sin saldo ERP"/>
    <x v="2"/>
    <m/>
    <m/>
    <n v="0"/>
    <m/>
    <n v="0"/>
    <m/>
    <m/>
    <m/>
    <s v="OK"/>
    <n v="2279304"/>
    <n v="0"/>
    <n v="0"/>
    <n v="0"/>
    <n v="2279304"/>
    <n v="0"/>
    <m/>
    <n v="0"/>
    <m/>
    <n v="0"/>
    <n v="2233717.92"/>
  </r>
  <r>
    <n v="900771349"/>
    <s v="CLINICA DESA"/>
    <s v="H"/>
    <n v="2314"/>
    <s v="H_2314"/>
    <s v="900771349_H_2314"/>
    <s v="H"/>
    <n v="2314"/>
    <d v="2019-12-06T00:00:00"/>
    <n v="2119165"/>
    <n v="47137.3"/>
    <s v="B)Factura sin saldo ERP"/>
    <x v="2"/>
    <m/>
    <m/>
    <n v="0"/>
    <m/>
    <n v="0"/>
    <m/>
    <m/>
    <m/>
    <s v="OK"/>
    <n v="2119165"/>
    <n v="0"/>
    <n v="0"/>
    <n v="0"/>
    <n v="2119165"/>
    <n v="0"/>
    <m/>
    <n v="0"/>
    <m/>
    <n v="0"/>
    <n v="2072027.7"/>
  </r>
  <r>
    <n v="900771349"/>
    <s v="CLINICA DESA"/>
    <s v="H"/>
    <n v="2315"/>
    <s v="H_2315"/>
    <s v="900771349_H_2315"/>
    <s v="H"/>
    <n v="2315"/>
    <d v="2019-12-06T00:00:00"/>
    <n v="2132803"/>
    <n v="42656.06"/>
    <s v="B)Factura sin saldo ERP"/>
    <x v="2"/>
    <m/>
    <m/>
    <n v="0"/>
    <m/>
    <n v="0"/>
    <m/>
    <m/>
    <m/>
    <s v="OK"/>
    <n v="2132803"/>
    <n v="0"/>
    <n v="0"/>
    <n v="0"/>
    <n v="2132803"/>
    <n v="0"/>
    <m/>
    <n v="0"/>
    <m/>
    <n v="0"/>
    <n v="2090146.94"/>
  </r>
  <r>
    <n v="900771349"/>
    <s v="CLINICA DESA"/>
    <s v="H"/>
    <n v="2317"/>
    <s v="H_2317"/>
    <s v="900771349_H_2317"/>
    <s v="H"/>
    <n v="2317"/>
    <d v="2019-12-06T00:00:00"/>
    <n v="3392296"/>
    <n v="67845.919999999998"/>
    <s v="B)Factura sin saldo ERP"/>
    <x v="2"/>
    <m/>
    <m/>
    <n v="0"/>
    <m/>
    <n v="0"/>
    <m/>
    <m/>
    <m/>
    <s v="OK"/>
    <n v="3392296"/>
    <n v="0"/>
    <n v="0"/>
    <n v="0"/>
    <n v="3392296"/>
    <n v="0"/>
    <m/>
    <n v="0"/>
    <m/>
    <n v="0"/>
    <n v="3324450.08"/>
  </r>
  <r>
    <n v="900771349"/>
    <s v="CLINICA DESA"/>
    <s v="H"/>
    <n v="2318"/>
    <s v="H_2318"/>
    <s v="900771349_H_2318"/>
    <s v="H"/>
    <n v="2318"/>
    <d v="2019-12-06T00:00:00"/>
    <n v="1483821"/>
    <n v="34430.42"/>
    <s v="B)Factura sin saldo ERP"/>
    <x v="2"/>
    <m/>
    <m/>
    <n v="0"/>
    <m/>
    <n v="0"/>
    <m/>
    <m/>
    <m/>
    <s v="OK"/>
    <n v="1483821"/>
    <n v="0"/>
    <n v="0"/>
    <n v="0"/>
    <n v="1483821"/>
    <n v="0"/>
    <m/>
    <n v="0"/>
    <m/>
    <n v="0"/>
    <n v="1449390.58"/>
  </r>
  <r>
    <n v="900771349"/>
    <s v="CLINICA DESA"/>
    <s v="UED"/>
    <n v="605"/>
    <s v="UED_605"/>
    <s v="900771349_UED_605"/>
    <s v="UED"/>
    <n v="605"/>
    <d v="2021-11-16T00:00:00"/>
    <n v="254831"/>
    <n v="254831"/>
    <s v="B)Factura sin saldo ERP"/>
    <x v="1"/>
    <m/>
    <m/>
    <n v="0"/>
    <m/>
    <n v="249734"/>
    <n v="1221939719"/>
    <m/>
    <m/>
    <s v="OK"/>
    <n v="254831"/>
    <n v="0"/>
    <n v="0"/>
    <n v="0"/>
    <n v="254831"/>
    <n v="0"/>
    <m/>
    <n v="0"/>
    <m/>
    <n v="0"/>
    <n v="0"/>
  </r>
  <r>
    <n v="900771349"/>
    <s v="CLINICA DESA"/>
    <s v="UED"/>
    <n v="837"/>
    <s v="UED_837"/>
    <s v="900771349_UED_837"/>
    <s v="UED"/>
    <n v="837"/>
    <d v="2022-05-06T00:00:00"/>
    <n v="489866"/>
    <n v="489866"/>
    <s v="B)Factura sin saldo ERP"/>
    <x v="1"/>
    <m/>
    <m/>
    <n v="0"/>
    <m/>
    <n v="0"/>
    <m/>
    <m/>
    <m/>
    <s v="OK"/>
    <n v="489866"/>
    <n v="0"/>
    <n v="0"/>
    <n v="0"/>
    <n v="489866"/>
    <n v="0"/>
    <m/>
    <n v="0"/>
    <m/>
    <n v="0"/>
    <n v="0"/>
  </r>
  <r>
    <n v="900771349"/>
    <s v="CLINICA DESA"/>
    <s v="H"/>
    <n v="2114"/>
    <s v="H_2114"/>
    <s v="900771349_H_2114"/>
    <s v="H"/>
    <n v="2114"/>
    <d v="2019-07-10T00:00:00"/>
    <n v="1818444"/>
    <n v="1818444"/>
    <s v="B)Factura sin saldo ERP"/>
    <x v="2"/>
    <m/>
    <m/>
    <n v="0"/>
    <m/>
    <n v="0"/>
    <m/>
    <m/>
    <m/>
    <s v="OK"/>
    <n v="1818444"/>
    <n v="0"/>
    <n v="0"/>
    <n v="0"/>
    <n v="1818444"/>
    <n v="0"/>
    <m/>
    <n v="0"/>
    <m/>
    <n v="0"/>
    <n v="1818444"/>
  </r>
  <r>
    <n v="900771349"/>
    <s v="CLINICA DESA"/>
    <s v="H"/>
    <n v="2115"/>
    <s v="H_2115"/>
    <s v="900771349_H_2115"/>
    <s v="H"/>
    <n v="2115"/>
    <d v="2019-07-10T00:00:00"/>
    <n v="1409439"/>
    <n v="1409439"/>
    <s v="B)Factura sin saldo ERP"/>
    <x v="2"/>
    <m/>
    <m/>
    <n v="0"/>
    <m/>
    <n v="0"/>
    <m/>
    <m/>
    <m/>
    <s v="OK"/>
    <n v="1409439"/>
    <n v="0"/>
    <n v="0"/>
    <n v="0"/>
    <n v="1409439"/>
    <n v="0"/>
    <m/>
    <n v="0"/>
    <m/>
    <n v="0"/>
    <n v="1409439"/>
  </r>
  <r>
    <n v="900771349"/>
    <s v="CLINICA DESA"/>
    <s v="H"/>
    <n v="2116"/>
    <s v="H_2116"/>
    <s v="900771349_H_2116"/>
    <s v="H"/>
    <n v="2116"/>
    <d v="2019-07-10T00:00:00"/>
    <n v="1402787"/>
    <n v="1402787"/>
    <s v="B)Factura sin saldo ERP"/>
    <x v="2"/>
    <m/>
    <m/>
    <n v="0"/>
    <m/>
    <n v="0"/>
    <m/>
    <m/>
    <m/>
    <s v="OK"/>
    <n v="1402787"/>
    <n v="0"/>
    <n v="0"/>
    <n v="0"/>
    <n v="1402787"/>
    <n v="0"/>
    <m/>
    <n v="0"/>
    <m/>
    <n v="0"/>
    <n v="1402787"/>
  </r>
  <r>
    <n v="900771349"/>
    <s v="CLINICA DESA"/>
    <s v="H"/>
    <n v="2117"/>
    <s v="H_2117"/>
    <s v="900771349_H_2117"/>
    <s v="H"/>
    <n v="2117"/>
    <d v="2019-07-10T00:00:00"/>
    <n v="1735456"/>
    <n v="1735456"/>
    <s v="B)Factura sin saldo ERP"/>
    <x v="2"/>
    <m/>
    <m/>
    <n v="0"/>
    <m/>
    <n v="0"/>
    <m/>
    <m/>
    <m/>
    <s v="OK"/>
    <n v="1735456"/>
    <n v="0"/>
    <n v="0"/>
    <n v="0"/>
    <n v="1735456"/>
    <n v="0"/>
    <m/>
    <n v="0"/>
    <m/>
    <n v="0"/>
    <n v="1735456"/>
  </r>
  <r>
    <n v="900771349"/>
    <s v="CLINICA DESA"/>
    <s v="H"/>
    <n v="2139"/>
    <s v="H_2139"/>
    <s v="900771349_H_2139"/>
    <s v="H"/>
    <n v="2139"/>
    <d v="2019-07-29T00:00:00"/>
    <n v="10111260"/>
    <n v="1428861.9"/>
    <s v="B)Factura sin saldo ERP"/>
    <x v="3"/>
    <m/>
    <m/>
    <n v="0"/>
    <m/>
    <n v="0"/>
    <m/>
    <m/>
    <m/>
    <s v="OK"/>
    <n v="10111260"/>
    <n v="0"/>
    <n v="0"/>
    <n v="0"/>
    <n v="10111260"/>
    <n v="0"/>
    <m/>
    <n v="0"/>
    <m/>
    <n v="0"/>
    <n v="8682398.0999999996"/>
  </r>
  <r>
    <n v="900771349"/>
    <s v="CLINICA DESA"/>
    <s v="H"/>
    <n v="2227"/>
    <s v="H_2227"/>
    <s v="900771349_H_2227"/>
    <s v="H"/>
    <n v="2227"/>
    <d v="2019-10-08T00:00:00"/>
    <n v="2256442"/>
    <n v="45128.84"/>
    <s v="B)Factura sin saldo ERP"/>
    <x v="2"/>
    <m/>
    <m/>
    <n v="0"/>
    <m/>
    <n v="0"/>
    <m/>
    <m/>
    <m/>
    <s v="OK"/>
    <n v="2256442"/>
    <n v="0"/>
    <n v="0"/>
    <n v="0"/>
    <n v="2256442"/>
    <n v="0"/>
    <m/>
    <n v="0"/>
    <m/>
    <n v="0"/>
    <n v="2211313.16"/>
  </r>
  <r>
    <n v="900771349"/>
    <s v="CLINICA DESA"/>
    <s v="H"/>
    <n v="2229"/>
    <s v="H_2229"/>
    <s v="900771349_H_2229"/>
    <s v="H"/>
    <n v="2229"/>
    <d v="2019-10-08T00:00:00"/>
    <n v="2011822"/>
    <n v="40236.44"/>
    <s v="B)Factura sin saldo ERP"/>
    <x v="2"/>
    <m/>
    <m/>
    <n v="0"/>
    <m/>
    <n v="0"/>
    <m/>
    <m/>
    <m/>
    <s v="OK"/>
    <n v="2011822"/>
    <n v="0"/>
    <n v="0"/>
    <n v="0"/>
    <n v="2011822"/>
    <n v="0"/>
    <m/>
    <n v="0"/>
    <m/>
    <n v="0"/>
    <n v="1971585.56"/>
  </r>
  <r>
    <n v="900771349"/>
    <s v="CLINICA DESA"/>
    <s v="H"/>
    <n v="2256"/>
    <s v="H_2256"/>
    <s v="900771349_H_2256"/>
    <s v="H"/>
    <n v="2256"/>
    <d v="2019-10-22T00:00:00"/>
    <n v="3270461"/>
    <n v="65409.22"/>
    <s v="B)Factura sin saldo ERP"/>
    <x v="2"/>
    <m/>
    <m/>
    <n v="0"/>
    <m/>
    <n v="0"/>
    <m/>
    <m/>
    <m/>
    <s v="OK"/>
    <n v="3270461"/>
    <n v="0"/>
    <n v="0"/>
    <n v="0"/>
    <n v="3270461"/>
    <n v="0"/>
    <m/>
    <n v="0"/>
    <m/>
    <n v="0"/>
    <n v="3205051.78"/>
  </r>
  <r>
    <n v="900771349"/>
    <s v="CLINICA DESA"/>
    <s v="H"/>
    <n v="2257"/>
    <s v="H_2257"/>
    <s v="900771349_H_2257"/>
    <s v="H"/>
    <n v="2257"/>
    <d v="2019-10-23T00:00:00"/>
    <n v="3021536"/>
    <n v="60430.720000000001"/>
    <s v="B)Factura sin saldo ERP"/>
    <x v="2"/>
    <m/>
    <m/>
    <n v="0"/>
    <m/>
    <n v="0"/>
    <m/>
    <m/>
    <m/>
    <s v="OK"/>
    <n v="3021536"/>
    <n v="0"/>
    <n v="0"/>
    <n v="0"/>
    <n v="3021536"/>
    <n v="0"/>
    <m/>
    <n v="0"/>
    <m/>
    <n v="0"/>
    <n v="2961105.28"/>
  </r>
  <r>
    <n v="900771349"/>
    <s v="CLINICA DESA"/>
    <s v="H"/>
    <n v="2258"/>
    <s v="H_2258"/>
    <s v="900771349_H_2258"/>
    <s v="H"/>
    <n v="2258"/>
    <d v="2019-10-23T00:00:00"/>
    <n v="1827070"/>
    <n v="36541.4"/>
    <s v="B)Factura sin saldo ERP"/>
    <x v="2"/>
    <m/>
    <m/>
    <n v="0"/>
    <m/>
    <n v="0"/>
    <m/>
    <m/>
    <m/>
    <s v="OK"/>
    <n v="1827070"/>
    <n v="0"/>
    <n v="0"/>
    <n v="0"/>
    <n v="1827070"/>
    <n v="0"/>
    <m/>
    <n v="0"/>
    <m/>
    <n v="0"/>
    <n v="1790528.6"/>
  </r>
  <r>
    <n v="900771349"/>
    <s v="CLINICA DESA"/>
    <s v="H"/>
    <n v="2271"/>
    <s v="H_2271"/>
    <s v="900771349_H_2271"/>
    <s v="H"/>
    <n v="2271"/>
    <d v="2019-10-30T00:00:00"/>
    <n v="10847961"/>
    <n v="216959.22"/>
    <s v="B)Factura sin saldo ERP"/>
    <x v="2"/>
    <m/>
    <m/>
    <n v="0"/>
    <m/>
    <n v="0"/>
    <m/>
    <m/>
    <m/>
    <s v="OK"/>
    <n v="10847961"/>
    <n v="0"/>
    <n v="0"/>
    <n v="0"/>
    <n v="10847961"/>
    <n v="0"/>
    <m/>
    <n v="0"/>
    <m/>
    <n v="0"/>
    <n v="10631001.779999999"/>
  </r>
  <r>
    <n v="900771349"/>
    <s v="CLINICA DESA"/>
    <s v="H"/>
    <n v="2273"/>
    <s v="H_2273"/>
    <s v="900771349_H_2273"/>
    <s v="H"/>
    <n v="2273"/>
    <d v="2019-10-31T00:00:00"/>
    <n v="110559"/>
    <n v="110559"/>
    <s v="B)Factura sin saldo ERP"/>
    <x v="1"/>
    <m/>
    <m/>
    <n v="0"/>
    <m/>
    <n v="0"/>
    <m/>
    <m/>
    <m/>
    <s v="OK"/>
    <n v="110559"/>
    <n v="0"/>
    <n v="0"/>
    <n v="0"/>
    <n v="110559"/>
    <n v="0"/>
    <m/>
    <n v="0"/>
    <m/>
    <n v="0"/>
    <n v="0"/>
  </r>
  <r>
    <n v="900771349"/>
    <s v="CLINICA DESA"/>
    <s v="H"/>
    <n v="2283"/>
    <s v="H_2283"/>
    <s v="900771349_H_2283"/>
    <s v="H"/>
    <n v="2283"/>
    <d v="2019-11-06T00:00:00"/>
    <n v="3263660"/>
    <n v="65273.2"/>
    <s v="B)Factura sin saldo ERP"/>
    <x v="2"/>
    <m/>
    <m/>
    <n v="0"/>
    <m/>
    <n v="0"/>
    <m/>
    <m/>
    <m/>
    <s v="OK"/>
    <n v="3263660"/>
    <n v="0"/>
    <n v="0"/>
    <n v="0"/>
    <n v="3263660"/>
    <n v="0"/>
    <m/>
    <n v="0"/>
    <m/>
    <n v="0"/>
    <n v="3198386.8"/>
  </r>
  <r>
    <n v="900771349"/>
    <s v="CLINICA DESA"/>
    <s v="H"/>
    <n v="2284"/>
    <s v="H_2284"/>
    <s v="900771349_H_2284"/>
    <s v="H"/>
    <n v="2284"/>
    <d v="2019-11-07T00:00:00"/>
    <n v="3410425"/>
    <n v="68208.5"/>
    <s v="B)Factura sin saldo ERP"/>
    <x v="2"/>
    <m/>
    <m/>
    <n v="0"/>
    <m/>
    <n v="0"/>
    <m/>
    <m/>
    <m/>
    <s v="OK"/>
    <n v="3410425"/>
    <n v="0"/>
    <n v="0"/>
    <n v="0"/>
    <n v="3410425"/>
    <n v="0"/>
    <m/>
    <n v="0"/>
    <m/>
    <n v="0"/>
    <n v="3342216.5"/>
  </r>
  <r>
    <n v="900771349"/>
    <s v="CLINICA DESA"/>
    <s v="H"/>
    <n v="2285"/>
    <s v="H_2285"/>
    <s v="900771349_H_2285"/>
    <s v="H"/>
    <n v="2285"/>
    <d v="2019-11-07T00:00:00"/>
    <n v="2752329"/>
    <n v="55046.58"/>
    <s v="B)Factura sin saldo ERP"/>
    <x v="2"/>
    <m/>
    <m/>
    <n v="0"/>
    <m/>
    <n v="0"/>
    <m/>
    <m/>
    <m/>
    <s v="OK"/>
    <n v="2752329"/>
    <n v="0"/>
    <n v="0"/>
    <n v="0"/>
    <n v="2752329"/>
    <n v="0"/>
    <m/>
    <n v="0"/>
    <m/>
    <n v="0"/>
    <n v="2697282.42"/>
  </r>
  <r>
    <n v="900771349"/>
    <s v="CLINICA DESA"/>
    <s v="H"/>
    <n v="2286"/>
    <s v="H_2286"/>
    <s v="900771349_H_2286"/>
    <s v="H"/>
    <n v="2286"/>
    <d v="2019-11-07T00:00:00"/>
    <n v="2196988"/>
    <n v="43939.76"/>
    <s v="B)Factura sin saldo ERP"/>
    <x v="2"/>
    <m/>
    <m/>
    <n v="0"/>
    <m/>
    <n v="0"/>
    <m/>
    <m/>
    <m/>
    <s v="OK"/>
    <n v="2196988"/>
    <n v="0"/>
    <n v="0"/>
    <n v="0"/>
    <n v="2196988"/>
    <n v="0"/>
    <m/>
    <n v="0"/>
    <m/>
    <n v="0"/>
    <n v="2153048.2400000002"/>
  </r>
  <r>
    <n v="900771349"/>
    <s v="CLINICA DESA"/>
    <s v="H"/>
    <n v="2289"/>
    <s v="H_2289"/>
    <s v="900771349_H_2289"/>
    <s v="H"/>
    <n v="2289"/>
    <d v="2019-11-07T00:00:00"/>
    <n v="2354651"/>
    <n v="47093.02"/>
    <s v="B)Factura sin saldo ERP"/>
    <x v="2"/>
    <m/>
    <m/>
    <n v="0"/>
    <m/>
    <n v="0"/>
    <m/>
    <m/>
    <m/>
    <s v="OK"/>
    <n v="2354651"/>
    <n v="0"/>
    <n v="0"/>
    <n v="0"/>
    <n v="2354651"/>
    <n v="0"/>
    <m/>
    <n v="0"/>
    <m/>
    <n v="0"/>
    <n v="2307557.98"/>
  </r>
  <r>
    <n v="900771349"/>
    <s v="CLINICA DESA"/>
    <s v="HED"/>
    <n v="142"/>
    <s v="HED_142"/>
    <s v="900771349_HED_142"/>
    <s v="HED"/>
    <n v="142"/>
    <d v="2020-04-16T00:00:00"/>
    <n v="302400"/>
    <n v="302400"/>
    <s v="B)Factura sin saldo ERP"/>
    <x v="1"/>
    <m/>
    <m/>
    <n v="0"/>
    <m/>
    <n v="0"/>
    <m/>
    <m/>
    <m/>
    <s v="OK"/>
    <n v="302400"/>
    <n v="0"/>
    <n v="0"/>
    <n v="0"/>
    <n v="302400"/>
    <n v="0"/>
    <m/>
    <n v="0"/>
    <m/>
    <n v="0"/>
    <n v="0"/>
  </r>
  <r>
    <n v="900771349"/>
    <s v="CLINICA DESA"/>
    <s v="HED"/>
    <n v="190"/>
    <s v="HED_190"/>
    <s v="900771349_HED_190"/>
    <s v="HED"/>
    <n v="190"/>
    <d v="2020-06-24T00:00:00"/>
    <n v="2955918"/>
    <n v="59118"/>
    <s v="B)Factura sin saldo ERP"/>
    <x v="2"/>
    <m/>
    <m/>
    <n v="0"/>
    <m/>
    <n v="0"/>
    <m/>
    <m/>
    <m/>
    <s v="OK"/>
    <n v="2955918"/>
    <n v="0"/>
    <n v="0"/>
    <n v="0"/>
    <n v="2955918"/>
    <n v="0"/>
    <m/>
    <n v="0"/>
    <m/>
    <n v="0"/>
    <n v="2896800"/>
  </r>
  <r>
    <n v="900771349"/>
    <s v="CLINICA DESA"/>
    <s v="HED"/>
    <n v="191"/>
    <s v="HED_191"/>
    <s v="900771349_HED_191"/>
    <s v="HED"/>
    <n v="191"/>
    <d v="2020-06-24T00:00:00"/>
    <n v="4842307"/>
    <n v="96846"/>
    <s v="B)Factura sin saldo ERP"/>
    <x v="2"/>
    <m/>
    <m/>
    <n v="0"/>
    <m/>
    <n v="0"/>
    <m/>
    <m/>
    <m/>
    <s v="OK"/>
    <n v="4842307"/>
    <n v="0"/>
    <n v="0"/>
    <n v="0"/>
    <n v="4842307"/>
    <n v="0"/>
    <m/>
    <n v="0"/>
    <m/>
    <n v="0"/>
    <n v="4745461"/>
  </r>
  <r>
    <n v="900771349"/>
    <s v="CLINICA DESA"/>
    <s v="HED"/>
    <n v="216"/>
    <s v="HED_216"/>
    <s v="900771349_HED_216"/>
    <s v="HED"/>
    <n v="216"/>
    <d v="2020-07-24T00:00:00"/>
    <n v="2926777"/>
    <n v="58536"/>
    <s v="B)Factura sin saldo ERP"/>
    <x v="2"/>
    <m/>
    <m/>
    <n v="0"/>
    <m/>
    <n v="0"/>
    <m/>
    <m/>
    <m/>
    <s v="OK"/>
    <n v="2926777"/>
    <n v="0"/>
    <n v="0"/>
    <n v="0"/>
    <n v="2926777"/>
    <n v="0"/>
    <m/>
    <n v="0"/>
    <m/>
    <n v="0"/>
    <n v="2868241"/>
  </r>
  <r>
    <n v="900771349"/>
    <s v="CLINICA DESA"/>
    <s v="HED"/>
    <n v="194"/>
    <s v="HED_194"/>
    <s v="900771349_HED_194"/>
    <s v="HED"/>
    <n v="194"/>
    <d v="2020-06-25T00:00:00"/>
    <n v="775798"/>
    <n v="15516"/>
    <s v="B)Factura sin saldo ERP"/>
    <x v="2"/>
    <m/>
    <m/>
    <n v="0"/>
    <m/>
    <n v="0"/>
    <m/>
    <m/>
    <m/>
    <s v="OK"/>
    <n v="775798"/>
    <n v="0"/>
    <n v="0"/>
    <n v="0"/>
    <n v="775798"/>
    <n v="0"/>
    <m/>
    <n v="0"/>
    <m/>
    <n v="0"/>
    <n v="760282"/>
  </r>
  <r>
    <n v="900771349"/>
    <s v="CLINICA DESA"/>
    <s v="HED"/>
    <n v="226"/>
    <s v="HED_226"/>
    <s v="900771349_HED_226"/>
    <s v="HED"/>
    <n v="226"/>
    <d v="2020-08-11T00:00:00"/>
    <n v="147475"/>
    <n v="2950"/>
    <s v="B)Factura sin saldo ERP"/>
    <x v="2"/>
    <m/>
    <m/>
    <n v="0"/>
    <m/>
    <n v="0"/>
    <m/>
    <m/>
    <m/>
    <s v="OK"/>
    <n v="147475"/>
    <n v="0"/>
    <n v="0"/>
    <n v="0"/>
    <n v="147475"/>
    <n v="0"/>
    <m/>
    <n v="0"/>
    <m/>
    <n v="0"/>
    <n v="144525"/>
  </r>
  <r>
    <n v="900771349"/>
    <s v="CLINICA DESA"/>
    <s v="HED"/>
    <n v="235"/>
    <s v="HED_235"/>
    <s v="900771349_HED_235"/>
    <s v="HED"/>
    <n v="235"/>
    <d v="2020-08-21T00:00:00"/>
    <n v="4620000"/>
    <n v="92400"/>
    <s v="B)Factura sin saldo ERP"/>
    <x v="2"/>
    <m/>
    <m/>
    <n v="0"/>
    <m/>
    <n v="0"/>
    <m/>
    <m/>
    <m/>
    <s v="OK"/>
    <n v="4620000"/>
    <n v="0"/>
    <n v="0"/>
    <n v="0"/>
    <n v="4620000"/>
    <n v="0"/>
    <m/>
    <n v="0"/>
    <m/>
    <n v="0"/>
    <n v="4527600"/>
  </r>
  <r>
    <n v="900771349"/>
    <s v="CLINICA DESA"/>
    <s v="HED"/>
    <n v="273"/>
    <s v="HED_273"/>
    <s v="900771349_HED_273"/>
    <s v="HED"/>
    <n v="273"/>
    <d v="2020-10-09T00:00:00"/>
    <n v="7799170"/>
    <n v="155983"/>
    <s v="B)Factura sin saldo ERP"/>
    <x v="2"/>
    <m/>
    <m/>
    <n v="0"/>
    <m/>
    <n v="0"/>
    <m/>
    <m/>
    <m/>
    <s v="OK"/>
    <n v="7799170"/>
    <n v="0"/>
    <n v="0"/>
    <n v="0"/>
    <n v="7799170"/>
    <n v="0"/>
    <m/>
    <n v="0"/>
    <m/>
    <n v="0"/>
    <n v="7643187"/>
  </r>
  <r>
    <n v="900771349"/>
    <s v="CLINICA DESA"/>
    <s v="HED"/>
    <n v="274"/>
    <s v="HED_274"/>
    <s v="900771349_HED_274"/>
    <s v="HED"/>
    <n v="274"/>
    <d v="2020-10-09T00:00:00"/>
    <n v="4500000"/>
    <n v="90000"/>
    <s v="B)Factura sin saldo ERP"/>
    <x v="2"/>
    <m/>
    <m/>
    <n v="0"/>
    <m/>
    <n v="0"/>
    <m/>
    <m/>
    <m/>
    <s v="OK"/>
    <n v="4500000"/>
    <n v="0"/>
    <n v="0"/>
    <n v="0"/>
    <n v="4500000"/>
    <n v="0"/>
    <m/>
    <n v="0"/>
    <m/>
    <n v="0"/>
    <n v="4410000"/>
  </r>
  <r>
    <n v="900771349"/>
    <s v="CLINICA DESA"/>
    <s v="HED"/>
    <n v="378"/>
    <s v="HED_378"/>
    <s v="900771349_HED_378"/>
    <s v="HED"/>
    <n v="378"/>
    <d v="2021-03-08T00:00:00"/>
    <n v="45000"/>
    <n v="45000"/>
    <s v="B)Factura sin saldo ERP"/>
    <x v="2"/>
    <m/>
    <m/>
    <n v="0"/>
    <m/>
    <n v="0"/>
    <m/>
    <s v="ESTADO DOS"/>
    <m/>
    <s v="OK"/>
    <n v="45000"/>
    <n v="0"/>
    <n v="0"/>
    <n v="0"/>
    <n v="45000"/>
    <n v="0"/>
    <m/>
    <n v="0"/>
    <m/>
    <n v="0"/>
    <n v="44100"/>
  </r>
  <r>
    <n v="900771349"/>
    <s v="CLINICA DESA"/>
    <s v="HED"/>
    <n v="386"/>
    <s v="HED_386"/>
    <s v="900771349_HED_386"/>
    <s v="HED"/>
    <n v="386"/>
    <d v="2021-03-09T00:00:00"/>
    <n v="126601"/>
    <n v="126601"/>
    <s v="B)Factura sin saldo ERP"/>
    <x v="1"/>
    <m/>
    <m/>
    <n v="0"/>
    <m/>
    <n v="117752"/>
    <n v="4800057074"/>
    <m/>
    <m/>
    <s v="OK"/>
    <n v="126601"/>
    <n v="0"/>
    <n v="0"/>
    <n v="0"/>
    <n v="126601"/>
    <n v="0"/>
    <m/>
    <n v="0"/>
    <m/>
    <n v="0"/>
    <n v="124069"/>
  </r>
  <r>
    <n v="900771349"/>
    <s v="CLINICA DESA"/>
    <s v="HED"/>
    <n v="504"/>
    <s v="HED_504"/>
    <s v="900771349_HED_504"/>
    <s v="HED"/>
    <n v="504"/>
    <d v="2021-08-24T00:00:00"/>
    <n v="2341979"/>
    <n v="2341979"/>
    <s v="B)Factura sin saldo ERP"/>
    <x v="1"/>
    <m/>
    <m/>
    <n v="0"/>
    <m/>
    <n v="679121"/>
    <n v="1221926364"/>
    <m/>
    <m/>
    <s v="OK"/>
    <n v="2341979"/>
    <n v="0"/>
    <n v="0"/>
    <n v="0"/>
    <n v="2341979"/>
    <n v="0"/>
    <m/>
    <n v="0"/>
    <m/>
    <n v="0"/>
    <n v="0"/>
  </r>
  <r>
    <n v="900771349"/>
    <s v="CLINICA DESA"/>
    <s v="HED"/>
    <n v="545"/>
    <s v="HED_545"/>
    <s v="900771349_HED_545"/>
    <s v="HED"/>
    <n v="545"/>
    <d v="2021-09-27T00:00:00"/>
    <n v="7039222"/>
    <n v="7039222"/>
    <s v="B)Factura sin saldo ERP"/>
    <x v="1"/>
    <m/>
    <m/>
    <n v="0"/>
    <m/>
    <n v="6614140"/>
    <n v="1221918377"/>
    <m/>
    <m/>
    <s v="OK"/>
    <n v="7039222"/>
    <n v="0"/>
    <n v="0"/>
    <n v="0"/>
    <n v="7039222"/>
    <n v="0"/>
    <m/>
    <n v="0"/>
    <m/>
    <n v="0"/>
    <n v="0"/>
  </r>
  <r>
    <n v="900771349"/>
    <s v="CLINICA DESA"/>
    <s v="HED"/>
    <n v="553"/>
    <s v="HED_553"/>
    <s v="900771349_HED_553"/>
    <s v="HED"/>
    <n v="553"/>
    <d v="2021-10-08T00:00:00"/>
    <n v="2514739"/>
    <n v="2514739"/>
    <s v="B)Factura sin saldo ERP"/>
    <x v="1"/>
    <m/>
    <m/>
    <n v="0"/>
    <m/>
    <n v="1262150"/>
    <n v="1221926348"/>
    <m/>
    <m/>
    <s v="OK"/>
    <n v="2514739"/>
    <n v="0"/>
    <n v="0"/>
    <n v="0"/>
    <n v="2514739"/>
    <n v="0"/>
    <m/>
    <n v="0"/>
    <m/>
    <n v="0"/>
    <n v="0"/>
  </r>
  <r>
    <n v="900771349"/>
    <s v="CLINICA DESA"/>
    <s v="HED"/>
    <n v="554"/>
    <s v="HED_554"/>
    <s v="900771349_HED_554"/>
    <s v="HED"/>
    <n v="554"/>
    <d v="2021-10-08T00:00:00"/>
    <n v="2895776"/>
    <n v="2895776"/>
    <s v="B)Factura sin saldo ERP"/>
    <x v="1"/>
    <m/>
    <m/>
    <n v="0"/>
    <m/>
    <n v="1198518"/>
    <n v="1221926349"/>
    <m/>
    <m/>
    <s v="OK"/>
    <n v="2895776"/>
    <n v="0"/>
    <n v="0"/>
    <n v="0"/>
    <n v="2895776"/>
    <n v="0"/>
    <m/>
    <n v="0"/>
    <m/>
    <n v="0"/>
    <n v="0"/>
  </r>
  <r>
    <n v="900771349"/>
    <s v="CLINICA DESA"/>
    <s v="HED"/>
    <n v="567"/>
    <s v="HED_567"/>
    <s v="900771349_HED_567"/>
    <s v="HED"/>
    <n v="567"/>
    <d v="2021-10-13T00:00:00"/>
    <n v="3167849"/>
    <n v="3167849"/>
    <s v="B)Factura sin saldo ERP"/>
    <x v="1"/>
    <m/>
    <m/>
    <n v="0"/>
    <m/>
    <n v="1269934"/>
    <n v="1221934454"/>
    <m/>
    <m/>
    <s v="OK"/>
    <n v="3167849"/>
    <n v="0"/>
    <n v="0"/>
    <n v="0"/>
    <n v="3167849"/>
    <n v="0"/>
    <m/>
    <n v="0"/>
    <m/>
    <n v="0"/>
    <n v="0"/>
  </r>
  <r>
    <n v="900771349"/>
    <s v="CLINICA DESA"/>
    <s v="HED"/>
    <n v="569"/>
    <s v="HED_569"/>
    <s v="900771349_HED_569"/>
    <s v="HED"/>
    <n v="569"/>
    <d v="2021-10-13T00:00:00"/>
    <n v="4671528"/>
    <n v="4671528"/>
    <s v="B)Factura sin saldo ERP"/>
    <x v="1"/>
    <m/>
    <m/>
    <n v="0"/>
    <m/>
    <n v="4578097"/>
    <n v="1221918379"/>
    <m/>
    <m/>
    <s v="OK"/>
    <n v="4671528"/>
    <n v="0"/>
    <n v="0"/>
    <n v="0"/>
    <n v="4671528"/>
    <n v="0"/>
    <m/>
    <n v="0"/>
    <m/>
    <n v="0"/>
    <n v="0"/>
  </r>
  <r>
    <n v="900771349"/>
    <s v="CLINICA DESA"/>
    <s v="HED"/>
    <n v="607"/>
    <s v="HED_607"/>
    <s v="900771349_HED_607"/>
    <s v="HED"/>
    <n v="607"/>
    <d v="2021-11-19T00:00:00"/>
    <n v="8045190"/>
    <n v="8045190"/>
    <s v="B)Factura sin saldo ERP"/>
    <x v="1"/>
    <m/>
    <m/>
    <n v="0"/>
    <m/>
    <n v="7884286"/>
    <n v="1222052093"/>
    <m/>
    <m/>
    <s v="OK"/>
    <n v="8045190"/>
    <n v="0"/>
    <n v="0"/>
    <n v="0"/>
    <n v="8045190"/>
    <n v="0"/>
    <m/>
    <n v="0"/>
    <m/>
    <n v="0"/>
    <n v="0"/>
  </r>
  <r>
    <n v="900771349"/>
    <s v="CLINICA DESA"/>
    <s v="HED"/>
    <n v="589"/>
    <s v="HED_589"/>
    <s v="900771349_HED_589"/>
    <s v="HED"/>
    <n v="589"/>
    <d v="2021-11-05T00:00:00"/>
    <n v="508711"/>
    <n v="508711"/>
    <s v="B)Factura sin saldo ERP"/>
    <x v="1"/>
    <m/>
    <m/>
    <n v="0"/>
    <m/>
    <n v="498537"/>
    <n v="1221926300"/>
    <m/>
    <m/>
    <s v="OK"/>
    <n v="508711"/>
    <n v="0"/>
    <n v="0"/>
    <n v="0"/>
    <n v="508711"/>
    <n v="0"/>
    <m/>
    <n v="0"/>
    <m/>
    <n v="0"/>
    <n v="0"/>
  </r>
  <r>
    <n v="900771349"/>
    <s v="CLINICA DESA"/>
    <s v="HED"/>
    <n v="584"/>
    <s v="HED_584"/>
    <s v="900771349_HED_584"/>
    <s v="HED"/>
    <n v="584"/>
    <d v="2021-10-29T00:00:00"/>
    <n v="146268"/>
    <n v="146268"/>
    <s v="B)Factura sin saldo ERP"/>
    <x v="1"/>
    <m/>
    <m/>
    <n v="0"/>
    <m/>
    <n v="143343"/>
    <n v="1221940971"/>
    <m/>
    <m/>
    <s v="OK"/>
    <n v="146268"/>
    <n v="0"/>
    <n v="0"/>
    <n v="0"/>
    <n v="146268"/>
    <n v="0"/>
    <m/>
    <n v="0"/>
    <m/>
    <n v="0"/>
    <n v="0"/>
  </r>
  <r>
    <n v="900771349"/>
    <s v="CLINICA DESA"/>
    <s v="HED"/>
    <n v="587"/>
    <s v="HED_587"/>
    <s v="900771349_HED_587"/>
    <s v="HED"/>
    <n v="587"/>
    <d v="2021-11-05T00:00:00"/>
    <n v="6174000"/>
    <n v="6174000"/>
    <s v="B)Factura sin saldo ERP"/>
    <x v="1"/>
    <m/>
    <m/>
    <n v="0"/>
    <m/>
    <n v="5243000"/>
    <n v="1221926299"/>
    <m/>
    <m/>
    <s v="OK"/>
    <n v="6174000"/>
    <n v="0"/>
    <n v="0"/>
    <n v="0"/>
    <n v="6174000"/>
    <n v="0"/>
    <m/>
    <n v="0"/>
    <m/>
    <n v="0"/>
    <n v="0"/>
  </r>
  <r>
    <n v="900771349"/>
    <s v="CLINICA DESA"/>
    <s v="HED"/>
    <n v="636"/>
    <s v="HED_636"/>
    <s v="900771349_HED_636"/>
    <s v="HED"/>
    <n v="636"/>
    <d v="2021-12-16T00:00:00"/>
    <n v="6600000"/>
    <n v="6600000"/>
    <s v="B)Factura sin saldo ERP"/>
    <x v="1"/>
    <m/>
    <m/>
    <n v="0"/>
    <m/>
    <n v="6468000"/>
    <n v="1222052094"/>
    <m/>
    <m/>
    <s v="OK"/>
    <n v="6600000"/>
    <n v="0"/>
    <n v="0"/>
    <n v="0"/>
    <n v="6600000"/>
    <n v="0"/>
    <m/>
    <n v="0"/>
    <m/>
    <n v="0"/>
    <n v="0"/>
  </r>
  <r>
    <n v="900771349"/>
    <s v="CLINICA DESA"/>
    <s v="HED"/>
    <n v="651"/>
    <s v="HED_651"/>
    <s v="900771349_HED_651"/>
    <s v="HED"/>
    <n v="651"/>
    <d v="2022-01-12T00:00:00"/>
    <n v="2340778"/>
    <n v="2340778"/>
    <s v="B)Factura sin saldo ERP"/>
    <x v="1"/>
    <m/>
    <m/>
    <n v="0"/>
    <m/>
    <n v="2293962"/>
    <n v="1222054071"/>
    <m/>
    <m/>
    <s v="OK"/>
    <n v="2340778"/>
    <n v="0"/>
    <n v="0"/>
    <n v="0"/>
    <n v="2340778"/>
    <n v="0"/>
    <m/>
    <n v="0"/>
    <m/>
    <n v="0"/>
    <n v="0"/>
  </r>
  <r>
    <n v="900771349"/>
    <s v="CLINICA DESA"/>
    <s v="HED"/>
    <n v="588"/>
    <s v="HED_588"/>
    <s v="900771349_HED_588"/>
    <s v="HED"/>
    <n v="588"/>
    <d v="2021-11-05T00:00:00"/>
    <n v="2336441"/>
    <n v="2336441"/>
    <s v="B)Factura sin saldo ERP/conciliar diferencia glosa aceptada"/>
    <x v="1"/>
    <m/>
    <m/>
    <n v="0"/>
    <m/>
    <n v="1248170"/>
    <n v="1221939844"/>
    <m/>
    <m/>
    <s v="OK"/>
    <n v="2336441"/>
    <n v="0"/>
    <n v="0"/>
    <n v="0"/>
    <n v="2286741"/>
    <n v="49700"/>
    <s v="IPS ACEPTA $ 49.700 SEGUN ACTA DE CONCILICION REALIZADA EL17 MARZO 2022 POR ELIZABETH FERNANDEZ Y ANGELA DURANGO.LIZABETH FERNANDEZ"/>
    <n v="0"/>
    <m/>
    <n v="0"/>
    <n v="0"/>
  </r>
  <r>
    <n v="900771349"/>
    <s v="CLINICA DESA"/>
    <s v="HED"/>
    <n v="590"/>
    <s v="HED_590"/>
    <s v="900771349_HED_590"/>
    <s v="HED"/>
    <n v="590"/>
    <d v="2021-11-05T00:00:00"/>
    <n v="2365984"/>
    <n v="2316284"/>
    <s v="B)Factura sin saldo ERP/conciliar diferencia glosa aceptada"/>
    <x v="1"/>
    <m/>
    <m/>
    <n v="0"/>
    <m/>
    <n v="1277122"/>
    <n v="1221939845"/>
    <m/>
    <m/>
    <s v="OK"/>
    <n v="2365984"/>
    <n v="0"/>
    <n v="0"/>
    <n v="0"/>
    <n v="1303186"/>
    <n v="1062798"/>
    <m/>
    <n v="0"/>
    <m/>
    <n v="0"/>
    <n v="0"/>
  </r>
  <r>
    <n v="900771349"/>
    <s v="CLINICA DESA"/>
    <s v="HED"/>
    <n v="591"/>
    <s v="HED_591"/>
    <s v="900771349_HED_591"/>
    <s v="HED"/>
    <n v="591"/>
    <d v="2021-11-05T00:00:00"/>
    <n v="2338147"/>
    <n v="2288447"/>
    <s v="B)Factura sin saldo ERP/conciliar diferencia glosa aceptada"/>
    <x v="1"/>
    <m/>
    <m/>
    <n v="0"/>
    <m/>
    <n v="1249842"/>
    <n v="1221939846"/>
    <m/>
    <m/>
    <s v="OK"/>
    <n v="2338147"/>
    <n v="0"/>
    <n v="0"/>
    <n v="0"/>
    <n v="1275349"/>
    <n v="1062798"/>
    <m/>
    <n v="0"/>
    <m/>
    <n v="0"/>
    <n v="0"/>
  </r>
  <r>
    <n v="900771349"/>
    <s v="CLINICA DESA"/>
    <s v="HED"/>
    <n v="592"/>
    <s v="HED_592"/>
    <s v="900771349_HED_592"/>
    <s v="HED"/>
    <n v="592"/>
    <d v="2021-11-05T00:00:00"/>
    <n v="2606266"/>
    <n v="2557896"/>
    <s v="B)Factura sin saldo ERP/conciliar diferencia glosa aceptada"/>
    <x v="1"/>
    <m/>
    <m/>
    <n v="0"/>
    <m/>
    <n v="1592762"/>
    <n v="1221939847"/>
    <m/>
    <m/>
    <s v="OK"/>
    <n v="2606266"/>
    <n v="0"/>
    <n v="0"/>
    <n v="0"/>
    <n v="1625267"/>
    <n v="980999"/>
    <m/>
    <n v="0"/>
    <m/>
    <n v="0"/>
    <n v="0"/>
  </r>
  <r>
    <n v="900771349"/>
    <s v="CLINICA DESA"/>
    <s v="HED"/>
    <n v="593"/>
    <s v="HED_593"/>
    <s v="900771349_HED_593"/>
    <s v="HED"/>
    <n v="593"/>
    <d v="2021-11-05T00:00:00"/>
    <n v="2640205"/>
    <n v="2590505"/>
    <s v="B)Factura sin saldo ERP/conciliar diferencia glosa aceptada"/>
    <x v="1"/>
    <m/>
    <m/>
    <n v="0"/>
    <m/>
    <n v="1545859"/>
    <n v="1221939848"/>
    <m/>
    <m/>
    <s v="OK"/>
    <n v="2640205"/>
    <n v="0"/>
    <n v="0"/>
    <n v="0"/>
    <n v="1577407"/>
    <n v="1062798"/>
    <m/>
    <n v="0"/>
    <m/>
    <n v="0"/>
    <n v="0"/>
  </r>
  <r>
    <n v="900771349"/>
    <s v="CLINICA DESA"/>
    <s v="HED"/>
    <n v="595"/>
    <s v="HED_595"/>
    <s v="900771349_HED_595"/>
    <s v="HED"/>
    <n v="595"/>
    <d v="2021-11-08T00:00:00"/>
    <n v="7553018"/>
    <n v="7553018"/>
    <s v="B)Factura sin saldo ERP/conciliar diferencia glosa aceptada"/>
    <x v="4"/>
    <m/>
    <m/>
    <n v="0"/>
    <m/>
    <n v="0"/>
    <m/>
    <m/>
    <m/>
    <s v="OK"/>
    <n v="7553018"/>
    <n v="0"/>
    <n v="0"/>
    <n v="0"/>
    <n v="0"/>
    <n v="7553018"/>
    <m/>
    <n v="0"/>
    <m/>
    <n v="0"/>
    <n v="0"/>
  </r>
  <r>
    <n v="900771349"/>
    <s v="CLINICA DESA"/>
    <s v="HED"/>
    <n v="599"/>
    <s v="HED_599"/>
    <s v="900771349_HED_599"/>
    <s v="HED"/>
    <n v="599"/>
    <d v="2021-11-16T00:00:00"/>
    <n v="2552442"/>
    <n v="2552442"/>
    <s v="B)Factura sin saldo ERP/conciliar diferencia glosa aceptada"/>
    <x v="1"/>
    <m/>
    <m/>
    <n v="0"/>
    <m/>
    <n v="1067275"/>
    <n v="1909663275"/>
    <m/>
    <m/>
    <s v="OK"/>
    <n v="2552442"/>
    <n v="0"/>
    <n v="0"/>
    <n v="0"/>
    <n v="1089056"/>
    <n v="1463386"/>
    <m/>
    <n v="0"/>
    <m/>
    <n v="0"/>
    <n v="0"/>
  </r>
  <r>
    <n v="900771349"/>
    <s v="CLINICA DESA"/>
    <s v="HED"/>
    <n v="600"/>
    <s v="HED_600"/>
    <s v="900771349_HED_600"/>
    <s v="HED"/>
    <n v="600"/>
    <d v="2021-11-16T00:00:00"/>
    <n v="2333043"/>
    <n v="2283343"/>
    <s v="B)Factura sin saldo ERP/conciliar diferencia glosa aceptada"/>
    <x v="1"/>
    <m/>
    <m/>
    <n v="0"/>
    <m/>
    <n v="1244840"/>
    <n v="1221939718"/>
    <m/>
    <m/>
    <s v="OK"/>
    <n v="2333043"/>
    <n v="0"/>
    <n v="0"/>
    <n v="0"/>
    <n v="1270245"/>
    <n v="1062798"/>
    <m/>
    <n v="0"/>
    <m/>
    <n v="0"/>
    <n v="0"/>
  </r>
  <r>
    <n v="900771349"/>
    <s v="CLINICA DESA"/>
    <s v="HED"/>
    <n v="601"/>
    <s v="HED_601"/>
    <s v="900771349_HED_601"/>
    <s v="HED"/>
    <n v="601"/>
    <d v="2021-11-16T00:00:00"/>
    <n v="1969862"/>
    <n v="1969862"/>
    <s v="B)Factura sin saldo ERP/conciliar diferencia glosa aceptada"/>
    <x v="4"/>
    <m/>
    <m/>
    <n v="0"/>
    <m/>
    <n v="0"/>
    <m/>
    <m/>
    <m/>
    <s v="OK"/>
    <n v="1969862"/>
    <n v="0"/>
    <n v="0"/>
    <n v="0"/>
    <n v="0"/>
    <n v="1969862"/>
    <m/>
    <n v="0"/>
    <m/>
    <n v="0"/>
    <n v="0"/>
  </r>
  <r>
    <n v="900771349"/>
    <s v="CLINICA DESA"/>
    <s v="HED"/>
    <n v="602"/>
    <s v="HED_602"/>
    <s v="900771349_HED_602"/>
    <s v="HED"/>
    <n v="602"/>
    <d v="2021-11-16T00:00:00"/>
    <n v="2510388"/>
    <n v="2510388"/>
    <s v="B)Factura sin saldo ERP/conciliar diferencia glosa aceptada"/>
    <x v="4"/>
    <m/>
    <m/>
    <n v="0"/>
    <m/>
    <n v="0"/>
    <m/>
    <m/>
    <m/>
    <s v="OK"/>
    <n v="2510388"/>
    <n v="0"/>
    <n v="0"/>
    <n v="0"/>
    <n v="0"/>
    <n v="2510388"/>
    <m/>
    <n v="0"/>
    <m/>
    <n v="0"/>
    <n v="0"/>
  </r>
  <r>
    <n v="900771349"/>
    <s v="CLINICA DESA"/>
    <s v="HED"/>
    <n v="608"/>
    <s v="HED_608"/>
    <s v="900771349_HED_608"/>
    <s v="HED"/>
    <n v="608"/>
    <d v="2021-11-19T00:00:00"/>
    <n v="6534434"/>
    <n v="6534434"/>
    <s v="B)Factura sin saldo ERP/conciliar diferencia glosa aceptada"/>
    <x v="1"/>
    <m/>
    <m/>
    <n v="0"/>
    <m/>
    <n v="6286145"/>
    <n v="1909663276"/>
    <m/>
    <m/>
    <s v="OK"/>
    <n v="6534434"/>
    <n v="0"/>
    <n v="0"/>
    <n v="0"/>
    <n v="6414434"/>
    <n v="120000"/>
    <m/>
    <n v="0"/>
    <m/>
    <n v="0"/>
    <n v="0"/>
  </r>
  <r>
    <n v="900771349"/>
    <s v="CLINICA DESA"/>
    <s v="HED"/>
    <n v="610"/>
    <s v="HED_610"/>
    <s v="900771349_HED_610"/>
    <s v="HED"/>
    <n v="610"/>
    <d v="2021-11-24T00:00:00"/>
    <n v="3751594"/>
    <n v="3751594"/>
    <s v="B)Factura sin saldo ERP/conciliar diferencia glosa aceptada"/>
    <x v="4"/>
    <m/>
    <m/>
    <n v="0"/>
    <m/>
    <n v="0"/>
    <m/>
    <m/>
    <m/>
    <s v="OK"/>
    <n v="3751594"/>
    <n v="0"/>
    <n v="0"/>
    <n v="0"/>
    <n v="0"/>
    <n v="3751594"/>
    <m/>
    <n v="0"/>
    <m/>
    <n v="0"/>
    <n v="0"/>
  </r>
  <r>
    <n v="900771349"/>
    <s v="CLINICA DESA"/>
    <s v="HED"/>
    <n v="612"/>
    <s v="HED_612"/>
    <s v="900771349_HED_612"/>
    <s v="HED"/>
    <n v="612"/>
    <d v="2021-11-25T00:00:00"/>
    <n v="2259423"/>
    <n v="2259423"/>
    <s v="B)Factura sin saldo ERP/conciliar diferencia glosa aceptada"/>
    <x v="4"/>
    <m/>
    <m/>
    <n v="0"/>
    <m/>
    <n v="0"/>
    <m/>
    <m/>
    <m/>
    <s v="OK"/>
    <n v="2259423"/>
    <n v="0"/>
    <n v="0"/>
    <n v="0"/>
    <n v="0"/>
    <n v="2259423"/>
    <m/>
    <n v="0"/>
    <m/>
    <n v="0"/>
    <n v="0"/>
  </r>
  <r>
    <n v="900771349"/>
    <s v="CLINICA DESA"/>
    <s v="HED"/>
    <n v="613"/>
    <s v="HED_613"/>
    <s v="900771349_HED_613"/>
    <s v="HED"/>
    <n v="613"/>
    <d v="2021-11-25T00:00:00"/>
    <n v="2299991"/>
    <n v="2299991"/>
    <s v="B)Factura sin saldo ERP/conciliar diferencia glosa aceptada"/>
    <x v="4"/>
    <m/>
    <m/>
    <n v="0"/>
    <m/>
    <n v="0"/>
    <m/>
    <m/>
    <m/>
    <s v="OK"/>
    <n v="2299991"/>
    <n v="0"/>
    <n v="0"/>
    <n v="0"/>
    <n v="0"/>
    <n v="2299991"/>
    <m/>
    <n v="0"/>
    <m/>
    <n v="0"/>
    <n v="0"/>
  </r>
  <r>
    <n v="900771349"/>
    <s v="CLINICA DESA"/>
    <s v="HED"/>
    <n v="615"/>
    <s v="HED_615"/>
    <s v="900771349_HED_615"/>
    <s v="HED"/>
    <n v="615"/>
    <d v="2021-11-26T00:00:00"/>
    <n v="2544627"/>
    <n v="2544627"/>
    <s v="B)Factura sin saldo ERP/conciliar diferencia glosa aceptada"/>
    <x v="4"/>
    <m/>
    <m/>
    <n v="0"/>
    <m/>
    <n v="0"/>
    <m/>
    <m/>
    <m/>
    <s v="OK"/>
    <n v="2544627"/>
    <n v="0"/>
    <n v="0"/>
    <n v="0"/>
    <n v="0"/>
    <n v="2544627"/>
    <m/>
    <n v="0"/>
    <m/>
    <n v="0"/>
    <n v="0"/>
  </r>
  <r>
    <n v="900771349"/>
    <s v="CLINICA DESA"/>
    <s v="HED"/>
    <n v="616"/>
    <s v="HED_616"/>
    <s v="900771349_HED_616"/>
    <s v="HED"/>
    <n v="616"/>
    <d v="2021-11-26T00:00:00"/>
    <n v="3546852"/>
    <n v="3546852"/>
    <s v="B)Factura sin saldo ERP/conciliar diferencia glosa aceptada"/>
    <x v="4"/>
    <m/>
    <m/>
    <n v="0"/>
    <m/>
    <n v="0"/>
    <m/>
    <m/>
    <m/>
    <s v="OK"/>
    <n v="3546852"/>
    <n v="0"/>
    <n v="0"/>
    <n v="0"/>
    <n v="0"/>
    <n v="3546852"/>
    <m/>
    <n v="0"/>
    <m/>
    <n v="0"/>
    <n v="0"/>
  </r>
  <r>
    <n v="900771349"/>
    <s v="CLINICA DESA"/>
    <s v="HED"/>
    <n v="617"/>
    <s v="HED_617"/>
    <s v="900771349_HED_617"/>
    <s v="HED"/>
    <n v="617"/>
    <d v="2021-11-29T00:00:00"/>
    <n v="2375918"/>
    <n v="2375918"/>
    <s v="B)Factura sin saldo ERP/conciliar diferencia glosa aceptada"/>
    <x v="4"/>
    <m/>
    <m/>
    <n v="0"/>
    <m/>
    <n v="0"/>
    <m/>
    <m/>
    <m/>
    <s v="OK"/>
    <n v="2375918"/>
    <n v="0"/>
    <n v="0"/>
    <n v="0"/>
    <n v="0"/>
    <n v="2375918"/>
    <m/>
    <n v="0"/>
    <m/>
    <n v="0"/>
    <n v="0"/>
  </r>
  <r>
    <n v="900771349"/>
    <s v="CLINICA DESA"/>
    <s v="HED"/>
    <n v="624"/>
    <s v="HED_624"/>
    <s v="900771349_HED_624"/>
    <s v="HED"/>
    <n v="624"/>
    <d v="2021-12-04T00:00:00"/>
    <n v="3935343"/>
    <n v="3885643"/>
    <s v="B)Factura sin saldo ERP/conciliar diferencia glosa aceptada"/>
    <x v="1"/>
    <m/>
    <m/>
    <n v="0"/>
    <m/>
    <n v="1618089"/>
    <n v="1221940986"/>
    <m/>
    <m/>
    <s v="OK"/>
    <n v="3935343"/>
    <n v="0"/>
    <n v="0"/>
    <n v="0"/>
    <n v="3885643"/>
    <n v="49700"/>
    <s v="IPS ACEPTA $ 49.700, SEGUN ACTA DE CONCILIACION REALIZADAEL 17 MARZO 2022, POR ELIZABETH FERNANDEZ Y ANGELA DURANGO.ELIZABETH FERNANDEZ"/>
    <n v="0"/>
    <m/>
    <n v="0"/>
    <n v="0"/>
  </r>
  <r>
    <n v="900771349"/>
    <s v="CLINICA DESA"/>
    <s v="HED"/>
    <n v="625"/>
    <s v="HED_625"/>
    <s v="900771349_HED_625"/>
    <s v="HED"/>
    <n v="625"/>
    <d v="2021-12-04T00:00:00"/>
    <n v="2462856"/>
    <n v="2413156"/>
    <s v="B)Factura sin saldo ERP/conciliar diferencia glosa aceptada"/>
    <x v="1"/>
    <m/>
    <m/>
    <n v="0"/>
    <m/>
    <n v="1477627"/>
    <n v="1221940987"/>
    <m/>
    <m/>
    <s v="OK"/>
    <n v="2462856"/>
    <n v="0"/>
    <n v="0"/>
    <n v="0"/>
    <n v="2413156"/>
    <n v="49700"/>
    <s v="IPS ACEPTA $ 49.700, SEGUN ACTA DE CONCILIACION REAIZADAEL 17 MARZO 2022, POR ELIZABETH FERNANDEZ Y ANGELA DURANGO.ELIZABETH FERNANDEZ"/>
    <n v="0"/>
    <m/>
    <n v="0"/>
    <n v="0"/>
  </r>
  <r>
    <n v="900771349"/>
    <s v="CLINICA DESA"/>
    <s v="HED"/>
    <n v="626"/>
    <s v="HED_626"/>
    <s v="900771349_HED_626"/>
    <s v="HED"/>
    <n v="626"/>
    <d v="2021-12-04T00:00:00"/>
    <n v="2339031"/>
    <n v="2289331"/>
    <s v="B)Factura sin saldo ERP/conciliar diferencia glosa aceptada"/>
    <x v="1"/>
    <m/>
    <m/>
    <n v="0"/>
    <m/>
    <n v="1250708"/>
    <n v="1221940988"/>
    <m/>
    <m/>
    <s v="OK"/>
    <n v="2339031"/>
    <n v="0"/>
    <n v="0"/>
    <n v="0"/>
    <n v="2289331"/>
    <n v="49700"/>
    <s v="IPS ACEPTA $ 49.700, SEGUN ACTA DE CONCILIACION REALIZADA EL 17 MARZO 2022, POR ELIZABETH FERNANDEZ Y ANGELA DURANGO.ELIZABETH FERNANDEZ"/>
    <n v="0"/>
    <m/>
    <n v="0"/>
    <n v="0"/>
  </r>
  <r>
    <n v="900771349"/>
    <s v="CLINICA DESA"/>
    <s v="HED"/>
    <n v="627"/>
    <s v="HED_627"/>
    <s v="900771349_HED_627"/>
    <s v="HED"/>
    <n v="627"/>
    <d v="2021-12-04T00:00:00"/>
    <n v="2343100"/>
    <n v="2343100"/>
    <s v="B)Factura sin saldo ERP/conciliar diferencia glosa aceptada"/>
    <x v="4"/>
    <m/>
    <m/>
    <n v="0"/>
    <m/>
    <n v="0"/>
    <m/>
    <m/>
    <m/>
    <s v="OK"/>
    <n v="2343100"/>
    <n v="0"/>
    <n v="0"/>
    <n v="0"/>
    <n v="0"/>
    <n v="2343100"/>
    <m/>
    <n v="0"/>
    <m/>
    <n v="0"/>
    <n v="0"/>
  </r>
  <r>
    <n v="900771349"/>
    <s v="CLINICA DESA"/>
    <s v="HED"/>
    <n v="631"/>
    <s v="HED_631"/>
    <s v="900771349_HED_631"/>
    <s v="HED"/>
    <n v="631"/>
    <d v="2021-12-15T00:00:00"/>
    <n v="2408403"/>
    <n v="2408403"/>
    <s v="B)Factura sin saldo ERP/conciliar diferencia glosa aceptada"/>
    <x v="4"/>
    <m/>
    <m/>
    <n v="0"/>
    <m/>
    <n v="0"/>
    <m/>
    <m/>
    <m/>
    <s v="OK"/>
    <n v="2408403"/>
    <n v="0"/>
    <n v="0"/>
    <n v="0"/>
    <n v="0"/>
    <n v="2408403"/>
    <m/>
    <n v="0"/>
    <m/>
    <n v="0"/>
    <n v="0"/>
  </r>
  <r>
    <n v="900771349"/>
    <s v="CLINICA DESA"/>
    <s v="HED"/>
    <n v="632"/>
    <s v="HED_632"/>
    <s v="900771349_HED_632"/>
    <s v="HED"/>
    <n v="632"/>
    <d v="2021-12-15T00:00:00"/>
    <n v="7721138"/>
    <n v="7721138"/>
    <s v="B)Factura sin saldo ERP/conciliar diferencia glosa aceptada"/>
    <x v="4"/>
    <m/>
    <m/>
    <n v="0"/>
    <m/>
    <n v="0"/>
    <m/>
    <m/>
    <m/>
    <s v="OK"/>
    <n v="7721138"/>
    <n v="0"/>
    <n v="0"/>
    <n v="0"/>
    <n v="0"/>
    <n v="7721138"/>
    <m/>
    <n v="0"/>
    <m/>
    <n v="0"/>
    <n v="0"/>
  </r>
  <r>
    <n v="900771349"/>
    <s v="CLINICA DESA"/>
    <s v="HED"/>
    <n v="633"/>
    <s v="HED_633"/>
    <s v="900771349_HED_633"/>
    <s v="HED"/>
    <n v="633"/>
    <d v="2021-12-15T00:00:00"/>
    <n v="7996093"/>
    <n v="7992493"/>
    <s v="B)Factura sin saldo ERP/conciliar diferencia glosa aceptada"/>
    <x v="4"/>
    <m/>
    <m/>
    <n v="0"/>
    <m/>
    <n v="0"/>
    <m/>
    <m/>
    <m/>
    <s v="OK"/>
    <n v="7996093"/>
    <n v="0"/>
    <n v="0"/>
    <n v="0"/>
    <n v="0"/>
    <n v="7996093"/>
    <m/>
    <n v="0"/>
    <m/>
    <n v="0"/>
    <n v="0"/>
  </r>
  <r>
    <n v="900771349"/>
    <s v="CLINICA DESA"/>
    <s v="HED"/>
    <n v="635"/>
    <s v="HED_635"/>
    <s v="900771349_HED_635"/>
    <s v="HED"/>
    <n v="635"/>
    <d v="2021-12-15T00:00:00"/>
    <n v="2289542"/>
    <n v="2239842"/>
    <s v="B)Factura sin saldo ERP/conciliar diferencia glosa aceptada"/>
    <x v="1"/>
    <m/>
    <m/>
    <n v="0"/>
    <m/>
    <n v="1202209"/>
    <n v="1221969312"/>
    <m/>
    <m/>
    <s v="OK"/>
    <n v="2289542"/>
    <n v="0"/>
    <n v="0"/>
    <n v="0"/>
    <n v="2239842"/>
    <n v="49700"/>
    <s v="IPS ACEPTA $ 49.700, SEGUN ACTA DE CONCILIACION REALIZADA EL 17 ABRIL 2022, POR ELIZABETH FERNANDEZ Y ANGELA DURANGO.ELIZABETH FERNANDEZ"/>
    <n v="0"/>
    <m/>
    <n v="0"/>
    <n v="0"/>
  </r>
  <r>
    <n v="900771349"/>
    <s v="CLINICA DESA"/>
    <s v="HED"/>
    <n v="570"/>
    <s v="HED_570"/>
    <s v="900771349_HED_570"/>
    <s v="HED"/>
    <n v="570"/>
    <d v="2021-10-14T00:00:00"/>
    <n v="70635070"/>
    <n v="69621788"/>
    <s v="B)Factura sin saldo ERP/conciliar diferencia glosa aceptada"/>
    <x v="1"/>
    <m/>
    <m/>
    <n v="0"/>
    <m/>
    <n v="0"/>
    <m/>
    <m/>
    <m/>
    <s v="OK"/>
    <n v="70635070"/>
    <n v="1013282"/>
    <n v="0"/>
    <n v="0"/>
    <n v="69621788"/>
    <n v="0"/>
    <m/>
    <n v="0"/>
    <m/>
    <n v="0"/>
    <n v="0"/>
  </r>
  <r>
    <n v="900771349"/>
    <s v="CLINICA DESA"/>
    <s v="HED"/>
    <n v="572"/>
    <s v="HED_572"/>
    <s v="900771349_HED_572"/>
    <s v="HED"/>
    <n v="572"/>
    <d v="2021-10-15T00:00:00"/>
    <n v="7731173"/>
    <n v="7325506"/>
    <s v="B)Factura sin saldo ERP/conciliar diferencia glosa aceptada"/>
    <x v="1"/>
    <m/>
    <m/>
    <n v="0"/>
    <m/>
    <n v="6781441"/>
    <n v="1221939841"/>
    <m/>
    <m/>
    <s v="OK"/>
    <n v="7731173"/>
    <n v="0"/>
    <n v="0"/>
    <n v="0"/>
    <n v="6919838"/>
    <n v="811335"/>
    <m/>
    <n v="0"/>
    <m/>
    <n v="0"/>
    <n v="0"/>
  </r>
  <r>
    <n v="900771349"/>
    <s v="CLINICA DESA"/>
    <s v="HED"/>
    <n v="573"/>
    <s v="HED_573"/>
    <s v="900771349_HED_573"/>
    <s v="HED"/>
    <n v="573"/>
    <d v="2021-10-19T00:00:00"/>
    <n v="2634669"/>
    <n v="2584969"/>
    <s v="B)Factura sin saldo ERP/conciliar diferencia glosa aceptada"/>
    <x v="1"/>
    <m/>
    <m/>
    <n v="0"/>
    <m/>
    <n v="1351490"/>
    <n v="1221939842"/>
    <m/>
    <m/>
    <s v="OK"/>
    <n v="2634669"/>
    <n v="0"/>
    <n v="0"/>
    <n v="0"/>
    <n v="2584969"/>
    <n v="49700"/>
    <s v="IPS ACEPTA $ 49.700 SEGUN  ACTA DE CONCILIACION REALIZADA EL 17 MARZO 2022, POR ELIZABTH FERNANDEZ Y ANGEL DURANGO.ELIZABETH FERNANDEZ"/>
    <n v="0"/>
    <m/>
    <n v="0"/>
    <n v="0"/>
  </r>
  <r>
    <n v="900771349"/>
    <s v="CLINICA DESA"/>
    <s v="HED"/>
    <n v="579"/>
    <s v="HED_579"/>
    <s v="900771349_HED_579"/>
    <s v="HED"/>
    <n v="579"/>
    <d v="2021-10-25T00:00:00"/>
    <n v="2584091"/>
    <n v="2534391"/>
    <s v="B)Factura sin saldo ERP/conciliar diferencia glosa aceptada"/>
    <x v="1"/>
    <m/>
    <m/>
    <n v="0"/>
    <m/>
    <n v="1490867"/>
    <n v="1221939843"/>
    <m/>
    <m/>
    <s v="OK"/>
    <n v="2584091"/>
    <n v="0"/>
    <n v="0"/>
    <n v="0"/>
    <n v="1521293"/>
    <n v="1062798"/>
    <m/>
    <n v="0"/>
    <m/>
    <n v="0"/>
    <n v="0"/>
  </r>
  <r>
    <n v="900771349"/>
    <s v="CLINICA DESA"/>
    <s v="HED"/>
    <n v="581"/>
    <s v="HED_581"/>
    <s v="900771349_HED_581"/>
    <s v="HED"/>
    <n v="581"/>
    <d v="2021-10-25T00:00:00"/>
    <n v="3857311"/>
    <n v="868348"/>
    <s v="B)Factura sin saldo ERP/conciliar diferencia glosa aceptada"/>
    <x v="1"/>
    <m/>
    <m/>
    <n v="0"/>
    <m/>
    <n v="850981"/>
    <n v="1909265713"/>
    <m/>
    <m/>
    <s v="OK"/>
    <n v="3857311"/>
    <n v="0"/>
    <n v="0"/>
    <n v="0"/>
    <n v="3567861"/>
    <n v="289450"/>
    <s v="EN CONCILIACION ELIZABETH FERNANDEZ ,ANGELA DURANGO Y DRA MAACEPTACION COMPARTIDA EPS Y IPS. DE DIC 28 2021"/>
    <n v="0"/>
    <m/>
    <n v="0"/>
    <n v="2645523"/>
  </r>
  <r>
    <n v="900771349"/>
    <s v="CLINICA DESA"/>
    <s v="HED"/>
    <n v="568"/>
    <s v="HED_568"/>
    <s v="900771349_HED_568"/>
    <s v="HED"/>
    <n v="568"/>
    <d v="2021-10-13T00:00:00"/>
    <n v="2318368"/>
    <n v="2052668"/>
    <s v="B)Factura sin saldo ERP/conciliar diferencia glosa aceptada"/>
    <x v="1"/>
    <m/>
    <m/>
    <n v="0"/>
    <m/>
    <n v="1230459"/>
    <n v="1221926356"/>
    <m/>
    <m/>
    <s v="OK"/>
    <n v="2318368"/>
    <n v="0"/>
    <n v="0"/>
    <n v="0"/>
    <n v="2052579"/>
    <n v="265789"/>
    <s v="IPS ACEPTA $265.7899 SEGUN ACTA DE CONCILIACION REALIZADAEL 28-12-2021, POR ELIZABETH FERNANDEZ-MAIBER ACEVEDO Y ANGELA DURANGO.ELIZABETH FERNANDEZ"/>
    <n v="0"/>
    <m/>
    <n v="0"/>
    <n v="0"/>
  </r>
  <r>
    <n v="900771349"/>
    <s v="CLINICA DESA"/>
    <s v="HED"/>
    <n v="136"/>
    <s v="HED_136"/>
    <s v="900771349_HED_136"/>
    <s v="HED"/>
    <n v="136"/>
    <d v="2020-04-08T00:00:00"/>
    <n v="1147897"/>
    <n v="1147897"/>
    <s v="B)Factura sin saldo ERP/conciliar diferencia glosa aceptada"/>
    <x v="4"/>
    <m/>
    <m/>
    <n v="0"/>
    <m/>
    <n v="0"/>
    <m/>
    <m/>
    <m/>
    <s v="OK"/>
    <n v="1147897"/>
    <n v="0"/>
    <n v="0"/>
    <n v="0"/>
    <n v="0"/>
    <n v="1147897"/>
    <m/>
    <n v="0"/>
    <m/>
    <n v="0"/>
    <n v="0"/>
  </r>
  <r>
    <n v="900771349"/>
    <s v="CLINICA DESA"/>
    <s v="HED"/>
    <n v="555"/>
    <s v="HED_555"/>
    <s v="900771349_HED_555"/>
    <s v="HED"/>
    <n v="555"/>
    <d v="2021-10-08T00:00:00"/>
    <n v="2331946"/>
    <n v="2066246"/>
    <s v="B)Factura sin saldo ERP/conciliar diferencia glosa aceptada"/>
    <x v="1"/>
    <m/>
    <m/>
    <n v="0"/>
    <m/>
    <n v="1243765"/>
    <n v="1221926350"/>
    <m/>
    <m/>
    <s v="OK"/>
    <n v="2331946"/>
    <n v="0"/>
    <n v="0"/>
    <n v="0"/>
    <n v="2066247"/>
    <n v="265699"/>
    <s v="IPS ACEPTA $265.699SEGUN ACTA DE CONCILIACION REALIZADAEL 28-12-2021, POR ELIZABETH FERNANDEZ-MAIBER ACEVEDO Y ANGELA DURANGO.ELIZABETH FERNANDEZ"/>
    <n v="0"/>
    <m/>
    <n v="0"/>
    <n v="0"/>
  </r>
  <r>
    <n v="900771349"/>
    <s v="CLINICA DESA"/>
    <s v="HED"/>
    <n v="556"/>
    <s v="HED_556"/>
    <s v="900771349_HED_556"/>
    <s v="HED"/>
    <n v="556"/>
    <d v="2021-10-08T00:00:00"/>
    <n v="2562265"/>
    <n v="2296565"/>
    <s v="B)Factura sin saldo ERP/conciliar diferencia glosa aceptada"/>
    <x v="1"/>
    <m/>
    <m/>
    <n v="0"/>
    <m/>
    <n v="1469478"/>
    <n v="1221926351"/>
    <m/>
    <m/>
    <s v="OK"/>
    <n v="2562265"/>
    <n v="0"/>
    <n v="0"/>
    <n v="0"/>
    <n v="2296566"/>
    <n v="265699"/>
    <s v="IPS ACEPTA $265.699 SEGUN ACTA DE CONCILIACION REALIZADAEL 28-12-2021, POR ELIZABETH FERNANDEZ-MAIBER ACEVEDO Y ANGELA DURANGO.ELIZABETH FERNANDEZ"/>
    <n v="0"/>
    <m/>
    <n v="0"/>
    <n v="0"/>
  </r>
  <r>
    <n v="900771349"/>
    <s v="CLINICA DESA"/>
    <s v="HED"/>
    <n v="558"/>
    <s v="HED_558"/>
    <s v="900771349_HED_558"/>
    <s v="HED"/>
    <n v="558"/>
    <d v="2021-10-08T00:00:00"/>
    <n v="3046490"/>
    <n v="2913415"/>
    <s v="B)Factura sin saldo ERP/conciliar diferencia glosa aceptada"/>
    <x v="1"/>
    <m/>
    <m/>
    <n v="0"/>
    <m/>
    <n v="2458692"/>
    <n v="1221918378"/>
    <m/>
    <m/>
    <s v="OK"/>
    <n v="3046490"/>
    <n v="0"/>
    <n v="0"/>
    <n v="0"/>
    <n v="2913416"/>
    <n v="133074"/>
    <s v="IPS ACEPTA $ 133.074SEGUN ACTA DE CONCILIACION REALIZADAEL 28-12-2021, POR ELIZABETH FERNANDEZ-MAIBER ACEVEDO Y ANGELA DURANGO.ELIZABETH FERNANDEZ"/>
    <n v="0"/>
    <m/>
    <n v="0"/>
    <n v="0"/>
  </r>
  <r>
    <n v="900771349"/>
    <s v="CLINICA DESA"/>
    <s v="HED"/>
    <n v="561"/>
    <s v="HED_561"/>
    <s v="900771349_HED_561"/>
    <s v="HED"/>
    <n v="561"/>
    <d v="2021-10-11T00:00:00"/>
    <n v="2330907"/>
    <n v="2065208"/>
    <s v="B)Factura sin saldo ERP/conciliar diferencia glosa aceptada"/>
    <x v="1"/>
    <m/>
    <m/>
    <n v="0"/>
    <m/>
    <n v="1053803"/>
    <n v="1221926352"/>
    <m/>
    <m/>
    <s v="OK"/>
    <n v="2330907"/>
    <n v="0"/>
    <n v="0"/>
    <n v="0"/>
    <n v="2065208"/>
    <n v="265699"/>
    <s v="IPS ACEPTA $265699SEGUN ACTA DE CONCILIACION REALIZADAEL 28-12-2021, POR ELIZABETH FERNANDEZ-MAIBER ACEVEDO Y ANGELA DURANGO.ELIZABETH FERNANDEZ"/>
    <n v="0"/>
    <m/>
    <n v="0"/>
    <n v="0"/>
  </r>
  <r>
    <n v="900771349"/>
    <s v="CLINICA DESA"/>
    <s v="HED"/>
    <n v="562"/>
    <s v="HED_562"/>
    <s v="900771349_HED_562"/>
    <s v="HED"/>
    <n v="562"/>
    <d v="2021-10-11T00:00:00"/>
    <n v="2022002"/>
    <n v="1756302"/>
    <s v="B)Factura sin saldo ERP/conciliar diferencia glosa aceptada"/>
    <x v="1"/>
    <m/>
    <m/>
    <n v="0"/>
    <m/>
    <n v="940020"/>
    <n v="1221926353"/>
    <m/>
    <m/>
    <s v="OK"/>
    <n v="2022002"/>
    <n v="0"/>
    <n v="0"/>
    <n v="0"/>
    <n v="1756303"/>
    <n v="265699"/>
    <s v="IPS ACEPTA $ 265.699 SEGUN ACTA DE CONCILIACION REALIZADAEL 28-12-2021, POR ELIZABETH FERNANDEZ-MAIBER ACEVEDO Y ANGELA DURANGO.ELIZABETH FERNANDEZ"/>
    <n v="0"/>
    <m/>
    <n v="0"/>
    <n v="0"/>
  </r>
  <r>
    <n v="900771349"/>
    <s v="CLINICA DESA"/>
    <s v="HED"/>
    <n v="565"/>
    <s v="HED_565"/>
    <s v="900771349_HED_565"/>
    <s v="HED"/>
    <n v="565"/>
    <d v="2021-10-13T00:00:00"/>
    <n v="4178631"/>
    <n v="3513181"/>
    <s v="B)Factura sin saldo ERP/conciliar diferencia glosa aceptada"/>
    <x v="1"/>
    <m/>
    <m/>
    <n v="0"/>
    <m/>
    <n v="1486496"/>
    <n v="1221926354"/>
    <m/>
    <m/>
    <s v="OK"/>
    <n v="4178631"/>
    <n v="0"/>
    <n v="0"/>
    <n v="0"/>
    <n v="3513182"/>
    <n v="665449"/>
    <s v="IPS ACEPTA $665.449 SEGUN ACTA DE CONCILIACION REALIZADAEL 28-12-2021, POR ELIZABETH FERNANDEZ-MAIBER ACEVEDO Y ANGELA DURANGO.ELIZABETH FERNANDEZ"/>
    <n v="0"/>
    <m/>
    <n v="0"/>
    <n v="0"/>
  </r>
  <r>
    <n v="900771349"/>
    <s v="CLINICA DESA"/>
    <s v="HED"/>
    <n v="566"/>
    <s v="HED_566"/>
    <s v="900771349_HED_566"/>
    <s v="HED"/>
    <n v="566"/>
    <d v="2021-10-13T00:00:00"/>
    <n v="2283850"/>
    <n v="2018150"/>
    <s v="B)Factura sin saldo ERP/conciliar diferencia glosa aceptada"/>
    <x v="1"/>
    <m/>
    <m/>
    <n v="0"/>
    <m/>
    <n v="1196631"/>
    <n v="1221926355"/>
    <m/>
    <m/>
    <s v="OK"/>
    <n v="2283850"/>
    <n v="0"/>
    <n v="0"/>
    <n v="0"/>
    <n v="2018151"/>
    <n v="265699"/>
    <s v="IPS ACEPTA $ 265.699SEGUN ACTA DE CONCILIACION REALIZADAEL 28-12-2021, POR ELIZABETH FERNANDEZ-MAIBER ACEVEDO Y ANGELA DURANGO.ELIZABETH FERNANDEZ"/>
    <n v="0"/>
    <m/>
    <n v="0"/>
    <n v="0"/>
  </r>
  <r>
    <n v="900771349"/>
    <s v="CLINICA DESA"/>
    <s v="HED"/>
    <n v="508"/>
    <s v="HED_508"/>
    <s v="900771349_HED_508"/>
    <s v="HED"/>
    <n v="508"/>
    <d v="2021-08-26T00:00:00"/>
    <n v="3217330"/>
    <n v="913123"/>
    <s v="B)Factura sin saldo ERP/conciliar diferencia glosa aceptada"/>
    <x v="1"/>
    <m/>
    <m/>
    <n v="0"/>
    <m/>
    <n v="894862"/>
    <n v="1909265744"/>
    <m/>
    <m/>
    <s v="OK"/>
    <n v="3217330"/>
    <n v="0"/>
    <n v="0"/>
    <n v="0"/>
    <n v="2912956"/>
    <n v="304374"/>
    <s v="IPS ACEPTA $ 304.374 SEGUN ACTA DE CONCILIACION REALIZADAEL 28-12-2021, POR ELIZABETH FERNANDEZ-MAIBER ACEVEDO Y ANGELA DURANGO.ELIZABETH FERNANDEZ"/>
    <n v="0"/>
    <m/>
    <n v="0"/>
    <n v="1959835"/>
  </r>
  <r>
    <n v="900771349"/>
    <s v="CLINICA DESA"/>
    <s v="HED"/>
    <n v="512"/>
    <s v="HED_512"/>
    <s v="900771349_HED_512"/>
    <s v="HED"/>
    <n v="512"/>
    <d v="2021-08-27T00:00:00"/>
    <n v="2342779"/>
    <n v="1016830"/>
    <s v="B)Factura sin saldo ERP/conciliar diferencia glosa aceptada"/>
    <x v="1"/>
    <m/>
    <m/>
    <n v="0"/>
    <m/>
    <n v="996493"/>
    <n v="1909265729"/>
    <m/>
    <m/>
    <s v="OK"/>
    <n v="2342779"/>
    <n v="0"/>
    <n v="0"/>
    <n v="0"/>
    <n v="2003836"/>
    <n v="338943"/>
    <s v="IPS ACEPTA $338.943SEGUN ACTA DE CONCILIACION REALIZADAEL 28-12-2021, POR ELIZABETH FERNANDEZ-MAIBER ACEVEDO Y ANGELA DURANGO.ELIZABETH FERNANDEZ"/>
    <n v="0"/>
    <m/>
    <n v="0"/>
    <n v="967266"/>
  </r>
  <r>
    <n v="900771349"/>
    <s v="CLINICA DESA"/>
    <s v="HED"/>
    <n v="521"/>
    <s v="HED_521"/>
    <s v="900771349_HED_521"/>
    <s v="HED"/>
    <n v="521"/>
    <d v="2021-09-08T00:00:00"/>
    <n v="2921609"/>
    <n v="1064248"/>
    <s v="B)Factura sin saldo ERP/conciliar diferencia glosa aceptada"/>
    <x v="1"/>
    <m/>
    <m/>
    <n v="0"/>
    <m/>
    <n v="1042964"/>
    <n v="1909265745"/>
    <m/>
    <m/>
    <s v="OK"/>
    <n v="2921609"/>
    <n v="0"/>
    <n v="0"/>
    <n v="0"/>
    <n v="2566860"/>
    <n v="354749"/>
    <s v="IPS ACEPTA $354.749 SEGUN ACTA DE CONCILIACION REALIZADAEL 28-12-2021, POR ELIZABETH FERNANDEZ-MAIBER ACEVEDO Y ANGELA DURANGO.ELIZABETH FERNANDEZ"/>
    <n v="0"/>
    <m/>
    <n v="0"/>
    <n v="1472559"/>
  </r>
  <r>
    <n v="900771349"/>
    <s v="CLINICA DESA"/>
    <s v="HED"/>
    <n v="523"/>
    <s v="HED_523"/>
    <s v="900771349_HED_523"/>
    <s v="HED"/>
    <n v="523"/>
    <d v="2021-09-09T00:00:00"/>
    <n v="4318600"/>
    <n v="859423"/>
    <s v="B)Factura sin saldo ERP/conciliar diferencia glosa aceptada"/>
    <x v="1"/>
    <m/>
    <m/>
    <n v="0"/>
    <m/>
    <n v="842235"/>
    <n v="1909265714"/>
    <m/>
    <m/>
    <s v="OK"/>
    <n v="4318600"/>
    <n v="0"/>
    <n v="0"/>
    <n v="0"/>
    <n v="4032125"/>
    <n v="286475"/>
    <s v="EN CONCILIACION ELIZABETH FERNANDEZ ,ANGELA DURANGO Y DRA MAACEPTACION COMPARTIDA EPS Y IPS. DE DIC 28 2021"/>
    <n v="0"/>
    <m/>
    <n v="0"/>
    <n v="3109248"/>
  </r>
  <r>
    <n v="900771349"/>
    <s v="CLINICA DESA"/>
    <s v="HED"/>
    <n v="525"/>
    <s v="HED_525"/>
    <s v="900771349_HED_525"/>
    <s v="HED"/>
    <n v="525"/>
    <d v="2021-09-09T00:00:00"/>
    <n v="2324213"/>
    <n v="788173"/>
    <s v="B)Factura sin saldo ERP/conciliar diferencia glosa aceptada"/>
    <x v="1"/>
    <m/>
    <m/>
    <n v="0"/>
    <m/>
    <n v="772411"/>
    <n v="1909265730"/>
    <m/>
    <m/>
    <s v="OK"/>
    <n v="2324213"/>
    <n v="0"/>
    <n v="0"/>
    <n v="0"/>
    <n v="2061489"/>
    <n v="262724"/>
    <s v="IPS ACEPTA $ 262.724 SEGUN ACTA DE CONCILIACION REALIZADAEL 28-12-2021, POR ELIZABETH FERNANDEZ-MAIBER ACEVEDO Y ANGELA DURANGO.ELIZABETH FERNANDEZ"/>
    <n v="0"/>
    <m/>
    <n v="0"/>
    <n v="1247849"/>
  </r>
  <r>
    <n v="900771349"/>
    <s v="CLINICA DESA"/>
    <s v="HED"/>
    <n v="526"/>
    <s v="HED_526"/>
    <s v="900771349_HED_526"/>
    <s v="HED"/>
    <n v="526"/>
    <d v="2021-09-09T00:00:00"/>
    <n v="3261765"/>
    <n v="859446"/>
    <s v="B)Factura sin saldo ERP/conciliar diferencia glosa aceptada"/>
    <x v="1"/>
    <m/>
    <m/>
    <n v="0"/>
    <m/>
    <n v="842257"/>
    <n v="1909265715"/>
    <m/>
    <m/>
    <s v="OK"/>
    <n v="3261765"/>
    <n v="0"/>
    <n v="0"/>
    <n v="0"/>
    <n v="2975283"/>
    <n v="286482"/>
    <s v="EN CONCILIACION ELIZABETH FERNANDEZ ,ANGELA DURANGO Y DRA MAACEPTACION COMPARTIDA EPS Y IPS. DE DIC 28 2021"/>
    <n v="0"/>
    <m/>
    <n v="0"/>
    <n v="2073520"/>
  </r>
  <r>
    <n v="900771349"/>
    <s v="CLINICA DESA"/>
    <s v="HED"/>
    <n v="528"/>
    <s v="HED_528"/>
    <s v="900771349_HED_528"/>
    <s v="HED"/>
    <n v="528"/>
    <d v="2021-09-13T00:00:00"/>
    <n v="2336631"/>
    <n v="788173"/>
    <s v="B)Factura sin saldo ERP/conciliar diferencia glosa aceptada"/>
    <x v="1"/>
    <m/>
    <m/>
    <n v="0"/>
    <m/>
    <n v="772411"/>
    <n v="1909265731"/>
    <m/>
    <m/>
    <s v="OK"/>
    <n v="2336631"/>
    <n v="0"/>
    <n v="0"/>
    <n v="0"/>
    <n v="2073907"/>
    <n v="262724"/>
    <s v="IPS ACEPTA $ 262.724SEGUN ACTA DE CONCILIACION REALIZADAEL 28-12-2021, POR ELIZABETH FERNANDEZ-MAIBER ACEVEDO Y ANGELA DURANGO.ELIZABETH FERNANDEZ"/>
    <n v="0"/>
    <m/>
    <n v="0"/>
    <n v="1260018"/>
  </r>
  <r>
    <n v="900771349"/>
    <s v="CLINICA DESA"/>
    <s v="HED"/>
    <n v="529"/>
    <s v="HED_529"/>
    <s v="900771349_HED_529"/>
    <s v="HED"/>
    <n v="529"/>
    <d v="2021-09-13T00:00:00"/>
    <n v="3765174"/>
    <n v="3704360"/>
    <s v="B)Factura sin saldo ERP/conciliar diferencia glosa aceptada"/>
    <x v="1"/>
    <m/>
    <m/>
    <n v="0"/>
    <m/>
    <n v="2473398"/>
    <n v="1221918376"/>
    <m/>
    <m/>
    <s v="OK"/>
    <n v="3765174"/>
    <n v="0"/>
    <n v="0"/>
    <n v="0"/>
    <n v="3704360"/>
    <n v="60814"/>
    <s v="EN CONCILIACION ELIZABETH FERNANDEZ ,ANGELA DURANGO Y DRA MAACEPTACION COMPARTIDA EPS Y IPS. DE DIC 28 2021"/>
    <n v="0"/>
    <m/>
    <n v="0"/>
    <n v="0"/>
  </r>
  <r>
    <n v="900771349"/>
    <s v="CLINICA DESA"/>
    <s v="HED"/>
    <n v="531"/>
    <s v="HED_531"/>
    <s v="900771349_HED_531"/>
    <s v="HED"/>
    <n v="531"/>
    <d v="2021-09-13T00:00:00"/>
    <n v="2999272"/>
    <n v="850521"/>
    <s v="B)Factura sin saldo ERP/conciliar diferencia glosa aceptada"/>
    <x v="1"/>
    <m/>
    <m/>
    <n v="0"/>
    <m/>
    <n v="833511"/>
    <n v="1909265746"/>
    <m/>
    <m/>
    <s v="OK"/>
    <n v="2999272"/>
    <n v="0"/>
    <n v="0"/>
    <n v="0"/>
    <n v="2715765"/>
    <n v="283507"/>
    <s v="IPS ACEPTA $283.507 SEGUN ACTA DE CONCILIACION REALIZADAEL 28-12-2021, POR ELIZABETH FERNANDEZ-MAIBER ACEVEDO Y ANGELA DURANGO.ELIZABETH FERNANDEZ"/>
    <n v="0"/>
    <m/>
    <n v="0"/>
    <n v="1822723"/>
  </r>
  <r>
    <n v="900771349"/>
    <s v="CLINICA DESA"/>
    <s v="HED"/>
    <n v="532"/>
    <s v="HED_532"/>
    <s v="900771349_HED_532"/>
    <s v="HED"/>
    <n v="532"/>
    <d v="2021-09-13T00:00:00"/>
    <n v="2311355"/>
    <n v="779998"/>
    <s v="B)Factura sin saldo ERP/conciliar diferencia glosa aceptada"/>
    <x v="1"/>
    <m/>
    <m/>
    <n v="0"/>
    <m/>
    <n v="764399"/>
    <n v="1909265732"/>
    <m/>
    <m/>
    <s v="OK"/>
    <n v="2311355"/>
    <n v="0"/>
    <n v="0"/>
    <n v="0"/>
    <n v="2051356"/>
    <n v="259999"/>
    <s v="IPS ACEPTA $ 259.999 SEGUN ACTA DE CONCILIACION REALIZADAEL 28-12-2021, POR ELIZABETH FERNANDEZ-MAIBER ACEVEDO Y ANGELA DURANGO.ELIZABETH FERNANDEZ"/>
    <n v="0"/>
    <m/>
    <n v="0"/>
    <n v="1245930"/>
  </r>
  <r>
    <n v="900771349"/>
    <s v="CLINICA DESA"/>
    <s v="HED"/>
    <n v="533"/>
    <s v="HED_533"/>
    <s v="900771349_HED_533"/>
    <s v="HED"/>
    <n v="533"/>
    <d v="2021-09-13T00:00:00"/>
    <n v="3122191"/>
    <n v="922048"/>
    <s v="B)Factura sin saldo ERP/conciliar diferencia glosa aceptada"/>
    <x v="1"/>
    <m/>
    <m/>
    <n v="0"/>
    <m/>
    <n v="903607"/>
    <n v="1909265716"/>
    <m/>
    <m/>
    <s v="OK"/>
    <n v="3122191"/>
    <n v="0"/>
    <n v="0"/>
    <n v="0"/>
    <n v="2814841"/>
    <n v="307350"/>
    <s v="EN CONCILIACION ELIZABETH FERNANDEZ ,ANGELA DURANGO Y DRA MAACEPTACION COMPARTIDA EPS Y IPS. DE DIC 28 2021"/>
    <n v="0"/>
    <m/>
    <n v="0"/>
    <n v="1854937"/>
  </r>
  <r>
    <n v="900771349"/>
    <s v="CLINICA DESA"/>
    <s v="HED"/>
    <n v="464"/>
    <s v="HED_464"/>
    <s v="900771349_HED_464"/>
    <s v="HED"/>
    <n v="464"/>
    <d v="2021-07-09T00:00:00"/>
    <n v="5367264"/>
    <n v="5367264"/>
    <s v="B)Factura sin saldo ERP/conciliar diferencia glosa aceptada"/>
    <x v="4"/>
    <m/>
    <m/>
    <n v="0"/>
    <m/>
    <n v="0"/>
    <m/>
    <m/>
    <m/>
    <s v="OK"/>
    <n v="5367264"/>
    <n v="0"/>
    <n v="0"/>
    <n v="0"/>
    <n v="0"/>
    <n v="5367264"/>
    <m/>
    <n v="0"/>
    <m/>
    <n v="0"/>
    <n v="0"/>
  </r>
  <r>
    <n v="900771349"/>
    <s v="CLINICA DESA"/>
    <s v="HED"/>
    <n v="466"/>
    <s v="HED_466"/>
    <s v="900771349_HED_466"/>
    <s v="HED"/>
    <n v="466"/>
    <d v="2021-07-12T00:00:00"/>
    <n v="4278619"/>
    <n v="1387298"/>
    <s v="B)Factura sin saldo ERP/conciliar diferencia glosa aceptada"/>
    <x v="1"/>
    <m/>
    <m/>
    <n v="0"/>
    <m/>
    <n v="1359552"/>
    <n v="1909265721"/>
    <m/>
    <m/>
    <s v="OK"/>
    <n v="4278619"/>
    <n v="0"/>
    <n v="0"/>
    <n v="0"/>
    <n v="3816186"/>
    <n v="462433"/>
    <s v="EN CONCILIACION ELIZABETH FERNANDEZ ,ANGELA DURANGO Y DRA MAACEPTACION COMPARTIDA EPS Y IPS. DE DIC 28 2021"/>
    <n v="0"/>
    <m/>
    <n v="0"/>
    <n v="2380310"/>
  </r>
  <r>
    <n v="900771349"/>
    <s v="CLINICA DESA"/>
    <s v="HED"/>
    <n v="469"/>
    <s v="HED_469"/>
    <s v="900771349_HED_469"/>
    <s v="HED"/>
    <n v="469"/>
    <d v="2021-07-23T00:00:00"/>
    <n v="2336041"/>
    <n v="779248"/>
    <s v="B)Factura sin saldo ERP/conciliar diferencia glosa aceptada"/>
    <x v="1"/>
    <m/>
    <m/>
    <n v="0"/>
    <m/>
    <n v="763663"/>
    <n v="1909265722"/>
    <m/>
    <m/>
    <s v="OK"/>
    <n v="2336041"/>
    <n v="0"/>
    <n v="0"/>
    <n v="0"/>
    <n v="2076291"/>
    <n v="259750"/>
    <s v="EN CONCILIACION ELIZABETH FERNANDEZ ,ANGELA DURANGO Y DRA MAACEPTACION COMPARTIDA EPS Y IPS. DE DIC 28 2021"/>
    <n v="0"/>
    <m/>
    <n v="0"/>
    <n v="1271102"/>
  </r>
  <r>
    <n v="900771349"/>
    <s v="CLINICA DESA"/>
    <s v="HED"/>
    <n v="470"/>
    <s v="HED_470"/>
    <s v="900771349_HED_470"/>
    <s v="HED"/>
    <n v="470"/>
    <d v="2021-07-23T00:00:00"/>
    <n v="4568541"/>
    <n v="1038998"/>
    <s v="B)Factura sin saldo ERP/conciliar diferencia glosa aceptada"/>
    <x v="1"/>
    <m/>
    <m/>
    <n v="0"/>
    <m/>
    <n v="1018218"/>
    <n v="1909265723"/>
    <m/>
    <m/>
    <s v="OK"/>
    <n v="4568541"/>
    <n v="0"/>
    <n v="0"/>
    <n v="0"/>
    <n v="4098541"/>
    <n v="470000"/>
    <s v="EN CONCILIACION ELIZABETH FERNANDEZ ,ANGELA DURANGO Y DRA MAACEPTACION COMPARTIDA EPS Y IPS. DE DIC 28 2021"/>
    <n v="0"/>
    <m/>
    <n v="0"/>
    <n v="2998352"/>
  </r>
  <r>
    <n v="900771349"/>
    <s v="CLINICA DESA"/>
    <s v="HED"/>
    <n v="483"/>
    <s v="HED_483"/>
    <s v="900771349_HED_483"/>
    <s v="HED"/>
    <n v="483"/>
    <d v="2021-08-05T00:00:00"/>
    <n v="2324555"/>
    <n v="817498"/>
    <s v="B)Factura sin saldo ERP/conciliar diferencia glosa aceptada"/>
    <x v="1"/>
    <m/>
    <m/>
    <n v="0"/>
    <m/>
    <n v="801148"/>
    <n v="1909265724"/>
    <m/>
    <m/>
    <s v="OK"/>
    <n v="2324555"/>
    <n v="0"/>
    <n v="0"/>
    <n v="0"/>
    <n v="2052055"/>
    <n v="272500"/>
    <s v="EN CONCILIACION ELIZABETH FERNANDEZ ,ANGELA DURANGO Y DRA MAACEPTACION COMPARTIDA EPS Y IPS. DE DIC 28 2021"/>
    <n v="0"/>
    <m/>
    <n v="0"/>
    <n v="1209866"/>
  </r>
  <r>
    <n v="900771349"/>
    <s v="CLINICA DESA"/>
    <s v="HED"/>
    <n v="485"/>
    <s v="HED_485"/>
    <s v="900771349_HED_485"/>
    <s v="HED"/>
    <n v="485"/>
    <d v="2021-08-05T00:00:00"/>
    <n v="3974726"/>
    <n v="1038998"/>
    <s v="B)Factura sin saldo ERP/conciliar diferencia glosa aceptada"/>
    <x v="1"/>
    <m/>
    <m/>
    <n v="0"/>
    <m/>
    <n v="1018218"/>
    <n v="1909265725"/>
    <m/>
    <m/>
    <s v="OK"/>
    <n v="3974726"/>
    <n v="0"/>
    <n v="0"/>
    <n v="0"/>
    <n v="3543726"/>
    <n v="431000"/>
    <s v="EN CONCILIACION ELIZABETH FERNANDEZ ,ANGELA DURANGO Y DRA MAACEPTACION COMPARTIDA EPS Y IPS. DE DIC 28 2021"/>
    <n v="0"/>
    <m/>
    <n v="0"/>
    <n v="2454633"/>
  </r>
  <r>
    <n v="900771349"/>
    <s v="CLINICA DESA"/>
    <s v="HED"/>
    <n v="486"/>
    <s v="HED_486"/>
    <s v="900771349_HED_486"/>
    <s v="HED"/>
    <n v="486"/>
    <d v="2021-08-05T00:00:00"/>
    <n v="2585695"/>
    <n v="2585695"/>
    <s v="B)Factura sin saldo ERP/conciliar diferencia glosa aceptada"/>
    <x v="4"/>
    <m/>
    <m/>
    <n v="0"/>
    <m/>
    <n v="0"/>
    <m/>
    <m/>
    <m/>
    <s v="OK"/>
    <n v="2585695"/>
    <n v="0"/>
    <n v="0"/>
    <n v="0"/>
    <n v="0"/>
    <n v="2585695"/>
    <m/>
    <n v="0"/>
    <m/>
    <n v="0"/>
    <n v="0"/>
  </r>
  <r>
    <n v="900771349"/>
    <s v="CLINICA DESA"/>
    <s v="HED"/>
    <n v="487"/>
    <s v="HED_487"/>
    <s v="900771349_HED_487"/>
    <s v="HED"/>
    <n v="487"/>
    <d v="2021-08-05T00:00:00"/>
    <n v="4171076"/>
    <n v="1435498"/>
    <s v="B)Factura sin saldo ERP/conciliar diferencia glosa aceptada"/>
    <x v="1"/>
    <m/>
    <m/>
    <n v="0"/>
    <m/>
    <n v="1406788"/>
    <n v="1909265726"/>
    <m/>
    <m/>
    <s v="OK"/>
    <n v="4171076"/>
    <n v="0"/>
    <n v="0"/>
    <n v="0"/>
    <n v="3692576"/>
    <n v="478500"/>
    <s v="EN CONCILIACION ELIZABETH FERNANDEZ ,ANGELA DURANGO Y DRA MAACEPTACION COMPARTIDA EPS Y IPS. DE DIC 28 2021"/>
    <n v="0"/>
    <m/>
    <n v="0"/>
    <n v="2211936"/>
  </r>
  <r>
    <n v="900771349"/>
    <s v="CLINICA DESA"/>
    <s v="HED"/>
    <n v="495"/>
    <s v="HED_495"/>
    <s v="900771349_HED_495"/>
    <s v="HED"/>
    <n v="495"/>
    <d v="2021-08-18T00:00:00"/>
    <n v="1736351"/>
    <n v="779248"/>
    <s v="B)Factura sin saldo ERP/conciliar diferencia glosa aceptada"/>
    <x v="1"/>
    <m/>
    <m/>
    <n v="0"/>
    <m/>
    <n v="763664"/>
    <n v="1909265727"/>
    <m/>
    <m/>
    <s v="OK"/>
    <n v="1736351"/>
    <n v="0"/>
    <n v="0"/>
    <n v="0"/>
    <n v="1476602"/>
    <n v="259749"/>
    <s v="IPS ACEPTA $259.749 SEGUN ACTA DE CONCILIACION REALIZADAEL 28-12-2021, POR ELIZABETH FERNANDEZ-MAIBER ACEVEDO Y ANGELA DURANGO.ELIZABETH FERNANDEZ"/>
    <n v="0"/>
    <m/>
    <n v="0"/>
    <n v="683406"/>
  </r>
  <r>
    <n v="900771349"/>
    <s v="CLINICA DESA"/>
    <s v="HED"/>
    <n v="498"/>
    <s v="HED_498"/>
    <s v="900771349_HED_498"/>
    <s v="HED"/>
    <n v="498"/>
    <d v="2021-08-19T00:00:00"/>
    <n v="2311468"/>
    <n v="779248"/>
    <s v="B)Factura sin saldo ERP/conciliar diferencia glosa aceptada"/>
    <x v="1"/>
    <m/>
    <m/>
    <n v="0"/>
    <m/>
    <n v="763663"/>
    <n v="1909265728"/>
    <m/>
    <m/>
    <s v="OK"/>
    <n v="2311468"/>
    <n v="0"/>
    <n v="0"/>
    <n v="0"/>
    <n v="2051718"/>
    <n v="259750"/>
    <s v="IPS ACEPTA $259.750SEGUN ACTA DE CONCILIACION REALIZADAEL 28-12-2021, POR ELIZABETH FERNANDEZ-MAIBER ACEVEDO Y ANGELA DURANGO.ELIZABETH FERNANDEZ"/>
    <n v="0"/>
    <m/>
    <n v="0"/>
    <n v="1247021"/>
  </r>
  <r>
    <n v="900771349"/>
    <s v="CLINICA DESA"/>
    <s v="HED"/>
    <n v="414"/>
    <s v="HED_414"/>
    <s v="900771349_HED_414"/>
    <s v="HED"/>
    <n v="414"/>
    <d v="2021-05-11T00:00:00"/>
    <n v="7021134"/>
    <n v="6857964"/>
    <s v="B)Factura sin saldo ERP/conciliar diferencia glosa aceptada"/>
    <x v="4"/>
    <m/>
    <m/>
    <n v="0"/>
    <m/>
    <n v="0"/>
    <m/>
    <m/>
    <m/>
    <s v="OK"/>
    <n v="7021134"/>
    <n v="0"/>
    <n v="0"/>
    <n v="0"/>
    <n v="0"/>
    <n v="7021134"/>
    <m/>
    <n v="0"/>
    <m/>
    <n v="0"/>
    <n v="0"/>
  </r>
  <r>
    <n v="900771349"/>
    <s v="CLINICA DESA"/>
    <s v="HED"/>
    <n v="294"/>
    <s v="HED_294"/>
    <s v="900771349_HED_294"/>
    <s v="HED"/>
    <n v="294"/>
    <d v="2020-11-10T00:00:00"/>
    <n v="3721500"/>
    <n v="3721500"/>
    <s v="B)Factura sin saldo ERP/conciliar diferencia glosa aceptada"/>
    <x v="4"/>
    <m/>
    <m/>
    <n v="0"/>
    <m/>
    <n v="0"/>
    <m/>
    <m/>
    <m/>
    <s v="OK"/>
    <n v="3721500"/>
    <n v="0"/>
    <n v="0"/>
    <n v="0"/>
    <n v="0"/>
    <n v="3721500"/>
    <m/>
    <n v="0"/>
    <m/>
    <n v="0"/>
    <n v="0"/>
  </r>
  <r>
    <n v="900771349"/>
    <s v="CLINICA DESA"/>
    <s v="HED"/>
    <n v="295"/>
    <s v="HED_295"/>
    <s v="900771349_HED_295"/>
    <s v="HED"/>
    <n v="295"/>
    <d v="2020-11-10T00:00:00"/>
    <n v="3833256"/>
    <n v="3833256"/>
    <s v="B)Factura sin saldo ERP/conciliar diferencia glosa aceptada"/>
    <x v="4"/>
    <m/>
    <m/>
    <n v="0"/>
    <m/>
    <n v="0"/>
    <m/>
    <m/>
    <m/>
    <s v="OK"/>
    <n v="3833256"/>
    <n v="0"/>
    <n v="0"/>
    <n v="0"/>
    <n v="0"/>
    <n v="3833256"/>
    <m/>
    <n v="0"/>
    <m/>
    <n v="0"/>
    <n v="0"/>
  </r>
  <r>
    <n v="900771349"/>
    <s v="CLINICA DESA"/>
    <s v="HED"/>
    <n v="243"/>
    <s v="HED_243"/>
    <s v="900771349_HED_243"/>
    <s v="HED"/>
    <n v="243"/>
    <d v="2020-08-31T00:00:00"/>
    <n v="3150074"/>
    <n v="42404"/>
    <s v="B)Factura sin saldo ERP/conciliar diferencia glosa aceptada"/>
    <x v="5"/>
    <m/>
    <m/>
    <n v="0"/>
    <m/>
    <n v="0"/>
    <m/>
    <m/>
    <m/>
    <s v="OK"/>
    <n v="3150074"/>
    <n v="0"/>
    <n v="0"/>
    <n v="0"/>
    <n v="2120194"/>
    <n v="1029880"/>
    <s v="IPS ACEPTA $ 1.029.880, SEGUN ACTA DE CONICLIACION REALIZADA EL 18 JUNIO 2021 POR ANGELA DURANGO Y MAIBER ACEVEDO.ELIZABETH FERNNADEZ"/>
    <n v="0"/>
    <m/>
    <n v="0"/>
    <n v="2077790"/>
  </r>
  <r>
    <n v="900771349"/>
    <s v="CLINICA DESA"/>
    <s v="HED"/>
    <n v="244"/>
    <s v="HED_244"/>
    <s v="900771349_HED_244"/>
    <s v="HED"/>
    <n v="244"/>
    <d v="2020-08-31T00:00:00"/>
    <n v="6469961"/>
    <n v="93047"/>
    <s v="B)Factura sin saldo ERP/conciliar diferencia glosa aceptada"/>
    <x v="5"/>
    <m/>
    <m/>
    <n v="0"/>
    <m/>
    <n v="0"/>
    <m/>
    <m/>
    <m/>
    <s v="OK"/>
    <n v="6469961"/>
    <n v="0"/>
    <n v="0"/>
    <n v="0"/>
    <n v="4652361"/>
    <n v="1817600"/>
    <s v="IPS ACEPTA $ 1.867.600, SEGUN ACTA DE CONCILIACION REALIZADEL 18 JUNIO 2021, POR ANGELA DURANGO Y MAIBER ACEVEDO.ELIZABETH FERNANDEZ"/>
    <n v="0"/>
    <m/>
    <n v="0"/>
    <n v="4559314"/>
  </r>
  <r>
    <n v="900771349"/>
    <s v="CLINICA DESA"/>
    <s v="HED"/>
    <n v="245"/>
    <s v="HED_245"/>
    <s v="900771349_HED_245"/>
    <s v="HED"/>
    <n v="245"/>
    <d v="2020-08-31T00:00:00"/>
    <n v="5548920"/>
    <n v="81284"/>
    <s v="B)Factura sin saldo ERP/conciliar diferencia glosa aceptada"/>
    <x v="5"/>
    <m/>
    <m/>
    <n v="0"/>
    <m/>
    <n v="0"/>
    <m/>
    <m/>
    <m/>
    <s v="OK"/>
    <n v="5548920"/>
    <n v="0"/>
    <n v="0"/>
    <n v="0"/>
    <n v="4271183"/>
    <n v="1277737"/>
    <s v="IPS ACEPTA $ 1.277.737, SEGUN ACTA DE CONCILICAION REALIZADA EL 18 JUNIO 2021, POR ANGELA DURANGO Y MAIBER ACEVEDO.ELIZABETH FERNANDEZ"/>
    <n v="0"/>
    <m/>
    <n v="0"/>
    <n v="4185759"/>
  </r>
  <r>
    <n v="900771349"/>
    <s v="CLINICA DESA"/>
    <s v="HED"/>
    <n v="256"/>
    <s v="HED_256"/>
    <s v="900771349_HED_256"/>
    <s v="HED"/>
    <n v="256"/>
    <d v="2020-09-17T00:00:00"/>
    <n v="8012056"/>
    <n v="79236"/>
    <s v="B)Factura sin saldo ERP/conciliar diferencia glosa aceptada"/>
    <x v="5"/>
    <m/>
    <m/>
    <n v="0"/>
    <m/>
    <n v="0"/>
    <m/>
    <m/>
    <m/>
    <s v="OK"/>
    <n v="8012056"/>
    <n v="0"/>
    <n v="0"/>
    <n v="0"/>
    <n v="5266892"/>
    <n v="2745164"/>
    <s v="IPS ACEPTA $ 2.745.164, SEGUN ACTA DE CONCILIACION REALIZADA EL 18 JUNIO 2021, POR ANGELA DURANGO Y MAIBER ACEVEDO.ELIZABETH FERNANDEZ"/>
    <n v="0"/>
    <m/>
    <n v="0"/>
    <n v="5161554"/>
  </r>
  <r>
    <n v="900771349"/>
    <s v="CLINICA DESA"/>
    <s v="HED"/>
    <n v="264"/>
    <s v="HED_264"/>
    <s v="900771349_HED_264"/>
    <s v="HED"/>
    <n v="264"/>
    <d v="2020-09-29T00:00:00"/>
    <n v="10436449"/>
    <n v="202703"/>
    <s v="B)Factura sin saldo ERP/conciliar diferencia glosa aceptada"/>
    <x v="5"/>
    <m/>
    <m/>
    <n v="0"/>
    <m/>
    <n v="0"/>
    <m/>
    <m/>
    <m/>
    <s v="OK"/>
    <n v="10436449"/>
    <n v="0"/>
    <n v="0"/>
    <n v="0"/>
    <n v="10409659"/>
    <n v="26790"/>
    <s v="IPS ACEPTA $ 26790, SEGUN ACTA DE CONCILIACION REALIZADAEL 18 JUNIO 2021, POR ANGELA DURANGO Y MAIBER ACEVEDO.ELIZABETH FERNANDEZ"/>
    <n v="0"/>
    <m/>
    <n v="0"/>
    <n v="10201466"/>
  </r>
  <r>
    <n v="900771349"/>
    <s v="CLINICA DESA"/>
    <s v="HED"/>
    <n v="234"/>
    <s v="HED_234"/>
    <s v="900771349_HED_234"/>
    <s v="HED"/>
    <n v="234"/>
    <d v="2020-08-21T00:00:00"/>
    <n v="5099787"/>
    <n v="85616"/>
    <s v="B)Factura sin saldo ERP/conciliar diferencia glosa aceptada"/>
    <x v="5"/>
    <m/>
    <m/>
    <n v="0"/>
    <m/>
    <n v="0"/>
    <m/>
    <m/>
    <m/>
    <s v="OK"/>
    <n v="5099787"/>
    <n v="0"/>
    <n v="0"/>
    <n v="0"/>
    <n v="4859787"/>
    <n v="240000"/>
    <s v="IPS ACEPTA $ 240.000, SEGUN ACTA DE CONCILIACION REALIZADA EL 18 JUNIO 2021, POR ANGELA DURANGO Y MAIBER ACEVEDO.ELIZABETH FERNANDEZ"/>
    <n v="0"/>
    <m/>
    <n v="0"/>
    <n v="4287191"/>
  </r>
  <r>
    <n v="900771349"/>
    <s v="CLINICA DESA"/>
    <s v="HED"/>
    <n v="203"/>
    <s v="HED_203"/>
    <s v="900771349_HED_203"/>
    <s v="HED"/>
    <n v="203"/>
    <d v="2020-07-06T00:00:00"/>
    <n v="4362136"/>
    <n v="86905"/>
    <s v="B)Factura sin saldo ERP/conciliar diferencia glosa aceptada"/>
    <x v="2"/>
    <m/>
    <m/>
    <n v="0"/>
    <m/>
    <n v="0"/>
    <m/>
    <m/>
    <m/>
    <s v="OK"/>
    <n v="4362136"/>
    <n v="0"/>
    <n v="0"/>
    <n v="0"/>
    <n v="4345236"/>
    <n v="16900"/>
    <s v="IPS ACEPTA $ 16.900, SEGUN ACTA DE CONCILIACION 18 JUNIO 2021 POR ANGELA DURANDO Y MAIBER ACEVEDO"/>
    <n v="0"/>
    <m/>
    <n v="0"/>
    <n v="4258331"/>
  </r>
  <r>
    <n v="900771349"/>
    <s v="CLINICA DESA"/>
    <s v="HED"/>
    <n v="222"/>
    <s v="HED_222"/>
    <s v="900771349_HED_222"/>
    <s v="HED"/>
    <n v="222"/>
    <d v="2020-07-31T00:00:00"/>
    <n v="4718546"/>
    <n v="93263"/>
    <s v="B)Factura sin saldo ERP/conciliar diferencia glosa aceptada"/>
    <x v="5"/>
    <m/>
    <m/>
    <n v="0"/>
    <m/>
    <n v="0"/>
    <m/>
    <m/>
    <m/>
    <s v="OK"/>
    <n v="4718546"/>
    <n v="0"/>
    <n v="0"/>
    <n v="0"/>
    <n v="4663146"/>
    <n v="55400"/>
    <s v="IPS ACEPTA $ 55.400, SEGUN ACTA DE CONCILIACIO REALIZDA EL 18 JUNIO 2021, POR ANGELA DURANGO Y MAIBER ACEVEDO.ELIZABETH FERNANDEZ"/>
    <n v="0"/>
    <m/>
    <n v="0"/>
    <n v="4569883"/>
  </r>
  <r>
    <n v="900771349"/>
    <s v="CLINICA DESA"/>
    <s v="HED"/>
    <n v="223"/>
    <s v="HED_223"/>
    <s v="900771349_HED_223"/>
    <s v="HED"/>
    <n v="223"/>
    <d v="2020-07-31T00:00:00"/>
    <n v="4919950"/>
    <n v="76395"/>
    <s v="B)Factura sin saldo ERP/conciliar diferencia glosa aceptada"/>
    <x v="5"/>
    <m/>
    <m/>
    <n v="0"/>
    <m/>
    <n v="0"/>
    <m/>
    <m/>
    <m/>
    <s v="OK"/>
    <n v="4919950"/>
    <n v="0"/>
    <n v="0"/>
    <n v="0"/>
    <n v="3819770"/>
    <n v="1100180"/>
    <s v="IPS ACEPTA $ 1.100.180, SEGUN ACTA DE CONCILIACION REALIZADA EL 18 JUNIO 2021, POR ANGELA DURANGO Y MAIBER ACEVEDO.ELIZABETH FERNANDEZ"/>
    <n v="0"/>
    <m/>
    <n v="0"/>
    <n v="3743375"/>
  </r>
  <r>
    <n v="900771349"/>
    <s v="CLINICA DESA"/>
    <s v="HED"/>
    <n v="224"/>
    <s v="HED_224"/>
    <s v="900771349_HED_224"/>
    <s v="HED"/>
    <n v="224"/>
    <d v="2020-07-31T00:00:00"/>
    <n v="4552445"/>
    <n v="86901"/>
    <s v="B)Factura sin saldo ERP/conciliar diferencia glosa aceptada"/>
    <x v="5"/>
    <m/>
    <m/>
    <n v="0"/>
    <m/>
    <n v="0"/>
    <m/>
    <m/>
    <m/>
    <s v="OK"/>
    <n v="4552445"/>
    <n v="0"/>
    <n v="0"/>
    <n v="0"/>
    <n v="4345030"/>
    <n v="207415"/>
    <s v="IPS ACEPTA $ 207.415, SGUN ACTA DE CONCILIACION REALIADA EL18 JUNIO 2021 POR ANGELA DURANDO Y MAIBER ACEVEDO.ELIZABETH FERNANDEZ"/>
    <n v="0"/>
    <m/>
    <n v="0"/>
    <n v="4258129"/>
  </r>
  <r>
    <n v="900771349"/>
    <s v="CLINICA DESA"/>
    <s v="HED"/>
    <n v="192"/>
    <s v="HED_192"/>
    <s v="900771349_HED_192"/>
    <s v="HED"/>
    <n v="192"/>
    <d v="2020-06-24T00:00:00"/>
    <n v="3834322"/>
    <n v="76626"/>
    <s v="B)Factura sin saldo ERP/conciliar diferencia glosa aceptada"/>
    <x v="2"/>
    <m/>
    <m/>
    <n v="0"/>
    <m/>
    <n v="0"/>
    <m/>
    <m/>
    <m/>
    <s v="OK"/>
    <n v="3834322"/>
    <n v="0"/>
    <n v="0"/>
    <n v="0"/>
    <n v="3831284"/>
    <n v="3038"/>
    <s v="IPS ACEPTA$ 3.038, SEGUN ACTA DE CONCILIACION REALIZADA EL 18 JUNIO 2021, POR ANGELA DURANDO Y MAIBER ACEVEDO.ELIZABETH FERNANDEZ"/>
    <n v="0"/>
    <m/>
    <n v="0"/>
    <n v="3754658"/>
  </r>
  <r>
    <n v="900771349"/>
    <s v="CLINICA DESA"/>
    <s v="H"/>
    <n v="2361"/>
    <s v="H_2361"/>
    <s v="900771349_H_2361"/>
    <s v="H"/>
    <n v="2361"/>
    <d v="2020-01-28T00:00:00"/>
    <n v="7599125"/>
    <n v="137597"/>
    <s v="B)Factura sin saldo ERP/conciliar diferencia glosa aceptada"/>
    <x v="2"/>
    <m/>
    <m/>
    <n v="0"/>
    <m/>
    <n v="0"/>
    <m/>
    <m/>
    <m/>
    <s v="OK"/>
    <n v="7599125"/>
    <n v="552050"/>
    <n v="0"/>
    <n v="0"/>
    <n v="7047075"/>
    <n v="0"/>
    <m/>
    <n v="0"/>
    <m/>
    <n v="0"/>
    <n v="7046475"/>
  </r>
  <r>
    <n v="900771349"/>
    <s v="CLINICA DESA"/>
    <s v="HED"/>
    <n v="143"/>
    <s v="HED_143"/>
    <s v="900771349_HED_143"/>
    <s v="HED"/>
    <n v="143"/>
    <d v="2020-04-16T00:00:00"/>
    <n v="17810232"/>
    <n v="17810232"/>
    <s v="B)Factura sin saldo ERP/conciliar diferencia glosa aceptada"/>
    <x v="4"/>
    <m/>
    <m/>
    <n v="0"/>
    <m/>
    <n v="0"/>
    <m/>
    <m/>
    <m/>
    <s v="OK"/>
    <n v="17810232"/>
    <n v="0"/>
    <n v="0"/>
    <n v="0"/>
    <n v="0"/>
    <n v="17810232"/>
    <m/>
    <n v="0"/>
    <m/>
    <n v="0"/>
    <n v="0"/>
  </r>
  <r>
    <n v="900771349"/>
    <s v="CLINICA DESA"/>
    <s v="H"/>
    <n v="2211"/>
    <s v="H_2211"/>
    <s v="900771349_H_2211"/>
    <s v="H"/>
    <n v="2211"/>
    <d v="2019-09-27T00:00:00"/>
    <n v="2561389"/>
    <n v="2469980"/>
    <s v="B)Factura sin saldo ERP/conciliar diferencia glosa aceptada"/>
    <x v="4"/>
    <m/>
    <m/>
    <n v="0"/>
    <m/>
    <n v="0"/>
    <m/>
    <m/>
    <m/>
    <s v="OK"/>
    <n v="2561389"/>
    <n v="2561389"/>
    <n v="0"/>
    <n v="0"/>
    <n v="0"/>
    <n v="0"/>
    <m/>
    <n v="0"/>
    <m/>
    <n v="0"/>
    <n v="0"/>
  </r>
  <r>
    <n v="900771349"/>
    <s v="CLINICA DESA"/>
    <s v="HED"/>
    <n v="62"/>
    <s v="HED_62"/>
    <s v="900771349_HED_62"/>
    <s v="HED"/>
    <n v="62"/>
    <d v="2020-02-19T00:00:00"/>
    <n v="1220000"/>
    <n v="1220000"/>
    <s v="B)Factura sin saldo ERP/conciliar diferencia glosa aceptada"/>
    <x v="4"/>
    <m/>
    <m/>
    <n v="0"/>
    <m/>
    <n v="0"/>
    <m/>
    <m/>
    <m/>
    <s v="OK"/>
    <n v="1220000"/>
    <n v="0"/>
    <n v="0"/>
    <n v="0"/>
    <n v="0"/>
    <n v="1220000"/>
    <m/>
    <n v="0"/>
    <m/>
    <n v="0"/>
    <n v="0"/>
  </r>
  <r>
    <n v="900771349"/>
    <s v="CLINICA DESA"/>
    <s v="HED"/>
    <n v="73"/>
    <s v="HED_73"/>
    <s v="900771349_HED_73"/>
    <s v="HED"/>
    <n v="73"/>
    <d v="2020-02-20T00:00:00"/>
    <n v="836845"/>
    <n v="836845"/>
    <s v="B)Factura sin saldo ERP/conciliar diferencia glosa aceptada"/>
    <x v="4"/>
    <m/>
    <m/>
    <n v="0"/>
    <m/>
    <n v="0"/>
    <m/>
    <m/>
    <m/>
    <s v="OK"/>
    <n v="836845"/>
    <n v="0"/>
    <n v="0"/>
    <n v="0"/>
    <n v="0"/>
    <n v="836845"/>
    <m/>
    <n v="0"/>
    <m/>
    <n v="0"/>
    <n v="0"/>
  </r>
  <r>
    <n v="900771349"/>
    <s v="CLINICA DESA"/>
    <s v="HED"/>
    <n v="385"/>
    <s v="HED_385"/>
    <s v="900771349_HED_385"/>
    <s v="HED"/>
    <n v="385"/>
    <d v="2021-03-09T00:00:00"/>
    <n v="8890085"/>
    <n v="8890085"/>
    <s v="B)Factura sin saldo ERP/conciliar diferencia glosa aceptada"/>
    <x v="4"/>
    <m/>
    <m/>
    <n v="0"/>
    <m/>
    <n v="0"/>
    <m/>
    <m/>
    <m/>
    <s v="OK"/>
    <n v="2989652"/>
    <n v="0"/>
    <n v="0"/>
    <n v="0"/>
    <n v="0"/>
    <n v="2989652"/>
    <m/>
    <n v="0"/>
    <m/>
    <n v="0"/>
    <n v="0"/>
  </r>
  <r>
    <n v="900771349"/>
    <s v="CLINICA DESA"/>
    <s v="UED"/>
    <n v="87"/>
    <s v="UED_87"/>
    <s v="900771349_UED_87"/>
    <s v="UED"/>
    <n v="87"/>
    <d v="2020-04-16T00:00:00"/>
    <n v="57600"/>
    <n v="57600"/>
    <s v="B)Factura sin saldo ERP/conciliar diferencia glosa aceptada"/>
    <x v="4"/>
    <m/>
    <m/>
    <n v="0"/>
    <m/>
    <n v="0"/>
    <m/>
    <m/>
    <m/>
    <s v="OK"/>
    <n v="57600"/>
    <n v="0"/>
    <n v="0"/>
    <n v="0"/>
    <n v="0"/>
    <n v="57600"/>
    <m/>
    <n v="0"/>
    <m/>
    <n v="0"/>
    <n v="0"/>
  </r>
  <r>
    <n v="900771349"/>
    <s v="CLINICA DESA"/>
    <s v="UED"/>
    <n v="580"/>
    <s v="UED_580"/>
    <s v="900771349_UED_580"/>
    <s v="UED"/>
    <n v="580"/>
    <d v="2021-11-08T00:00:00"/>
    <n v="142640"/>
    <n v="142640"/>
    <s v="B)Factura sin saldo ERP/conciliar diferencia valor de factura"/>
    <x v="1"/>
    <m/>
    <m/>
    <n v="0"/>
    <m/>
    <n v="169187"/>
    <n v="1221934381"/>
    <m/>
    <m/>
    <s v="OK"/>
    <n v="172640"/>
    <n v="0"/>
    <n v="0"/>
    <n v="0"/>
    <n v="172640"/>
    <n v="0"/>
    <m/>
    <n v="0"/>
    <m/>
    <n v="0"/>
    <n v="0"/>
  </r>
  <r>
    <n v="900771349"/>
    <s v="CLINICA DESA"/>
    <s v="H"/>
    <n v="2349"/>
    <s v="H_2349"/>
    <s v="900771349_H_2349"/>
    <s v="H"/>
    <n v="2349"/>
    <d v="2020-01-21T00:00:00"/>
    <n v="8359899"/>
    <n v="8359899"/>
    <s v="C)Glosas total pendiente por respuesta de IPS"/>
    <x v="6"/>
    <m/>
    <s v="DEVOLUCION"/>
    <n v="8359899"/>
    <s v="NO PBS: Se devuelve factura completa servicios no pbs presen tan inconsistencias en:1-alimento 150314-Ensure compact LiqBotella 125 ml(ENS4999) mayor valor facturado tarifa pactada se objeta diferencia $745.290 (#21*$9054).Gladys V./Deyci.                                                                                                                                                                                                                                                                                                                                                                                                                                                                                                 "/>
    <n v="0"/>
    <m/>
    <m/>
    <m/>
    <s v="OK"/>
    <n v="8359899"/>
    <n v="0"/>
    <n v="0"/>
    <n v="0"/>
    <n v="0"/>
    <n v="0"/>
    <m/>
    <n v="8359899"/>
    <s v="NO PBS: Se devuelve factura completa servicios no pbs presentan inconsistencias en:1-alimento 150314-Ensure compact LiquBotella 125 ml(ENS4999) mayor valor facturado tarifa pactadase objeta diferencia $745.290 (#21*$9054).Gladys V./Deyci."/>
    <n v="8359899"/>
    <n v="0"/>
  </r>
  <r>
    <n v="900771349"/>
    <s v="CLINICA DESA"/>
    <s v="H"/>
    <n v="2354"/>
    <s v="H_2354"/>
    <s v="900771349_H_2354"/>
    <s v="H"/>
    <n v="2354"/>
    <d v="2020-01-21T00:00:00"/>
    <n v="356352"/>
    <n v="356352"/>
    <s v="C)Glosas total pendiente por respuesta de IPS"/>
    <x v="6"/>
    <m/>
    <s v="DEVOLUCION"/>
    <n v="356352"/>
    <s v="NO PBS: Se devuelve factura completa servicos con inconsiste ncias en: 1-alimento ENSURE COMPACT FCO125 ML (ENS4999)mayovalor facturado tarifa pactada $9.054. se objeta la diferenc ia can#8.$283.920.  Gladys Vivas/Deyci.                                                                                                                                                                                                                                                                                                                                                                                                                                                                                                                    "/>
    <n v="0"/>
    <m/>
    <m/>
    <m/>
    <s v="OK"/>
    <n v="356352"/>
    <n v="0"/>
    <n v="0"/>
    <n v="0"/>
    <n v="0"/>
    <n v="0"/>
    <m/>
    <n v="356352"/>
    <s v="NO PBS: Se devuelve factura completa servicos con inconsistencias en: 1-alimento ENSURE COMPACT FCO125 ML (ENS4999)mayorvalor facturado tarifa pactada $9.054. se objeta la diferencia can#8.$283.920.  Gladys Vivas/Deyci."/>
    <n v="356352"/>
    <n v="0"/>
  </r>
  <r>
    <n v="900771349"/>
    <s v="CLINICA DESA"/>
    <s v="HED"/>
    <n v="163"/>
    <s v="HED_163"/>
    <s v="900771349_HED_163"/>
    <s v="HED"/>
    <n v="163"/>
    <d v="2020-05-18T00:00:00"/>
    <n v="4592818"/>
    <n v="4592818"/>
    <s v="C)Glosas total pendiente por respuesta de IPS"/>
    <x v="6"/>
    <m/>
    <s v="DEVOLUCION"/>
    <n v="4592818"/>
    <s v="NO HAY AUTORIZACION PARA EL PROCEDIMIENTO REALIZADO- TARIFAS NO PACTADAS- ESFINTEROTOMO $835.380- GUIA  ALAMBRE $698.582MAYOR VALOR COBRADO SEGUN TARIFA PACTADA-STENT BILIAR 10 FR $680.000-STENT BILIAR 7 FR $1.126.000-SE REALIZA OBJECION DRDRA MAIBER ACEVEDO.307 Cefazolina Facturan 2 no soportadas  106.Stent Biliar 7FR Facturan 2  soporta 1                                                                                                                                                                                                                                                                  Deyce                                                                                                                   "/>
    <n v="0"/>
    <m/>
    <m/>
    <m/>
    <s v="OK"/>
    <n v="4592818"/>
    <n v="0"/>
    <n v="0"/>
    <n v="0"/>
    <n v="0"/>
    <n v="0"/>
    <m/>
    <n v="4592818"/>
    <s v="NO HAY AUTORIZACION PARA EL PROCEDIMIENTO REALIZADO- TARIFASNO PACTADAS- ESFINTEROTOMO $835.380- GUIA  ALAMBRE $698.582-MAYOR VALOR COBRADO SEGUN TARIFA PACTADA-STENT BILIAR 10 FR$680.000-STENT BILIAR 7 FR $1.126.000-SE REALIZA OBJECION DRDRA MAIBER ACEVEDO.307 Cefazolina Facturan 2 no soportadas 106.Stent Biliar 7FR Facturan 2  soporta 1Deyce"/>
    <n v="4592818"/>
    <n v="0"/>
  </r>
  <r>
    <n v="900771349"/>
    <s v="CLINICA DESA"/>
    <s v="HED"/>
    <n v="164"/>
    <s v="HED_164"/>
    <s v="900771349_HED_164"/>
    <s v="HED"/>
    <n v="164"/>
    <d v="2020-05-18T00:00:00"/>
    <n v="2889606"/>
    <n v="2889606"/>
    <s v="C)Glosas total pendiente por respuesta de IPS"/>
    <x v="6"/>
    <m/>
    <s v="DEVOLUCION"/>
    <n v="2889606"/>
    <s v="NO HAY AUTORIZACION PARA EL PROCEDIMIENTO REALIZADO- TARIFAS NO PACTADAS- ESFINTEROTOMO $835.380- GUIA  ALAMBRE $698.582MAYOR VALOR COBRADO SEGUN TARIFA PACTADA-STENT BILIAR 7 FR $563.000                  Deyce                                                                                                                                                                                                                                                                                                                                                                                                                                                                                                                              "/>
    <n v="0"/>
    <m/>
    <m/>
    <m/>
    <s v="OK"/>
    <n v="2889606"/>
    <n v="0"/>
    <n v="0"/>
    <n v="0"/>
    <n v="0"/>
    <n v="0"/>
    <m/>
    <n v="2889606"/>
    <s v="NO HAY AUTORIZACION PARA EL PROCEDIMIENTO REALIZADO- TARIFASNO PACTADAS- ESFINTEROTOMO $835.380- GUIA  ALAMBRE $698.582-MAYOR VALOR COBRADO SEGUN TARIFA PACTADA-STENT BILIAR 7 FR$563.000                  Deyce"/>
    <n v="2889606"/>
    <n v="0"/>
  </r>
  <r>
    <n v="900771349"/>
    <s v="CLINICA DESA"/>
    <s v="HED"/>
    <n v="185"/>
    <s v="HED_185"/>
    <s v="900771349_HED_185"/>
    <s v="HED"/>
    <n v="185"/>
    <d v="2020-06-12T00:00:00"/>
    <n v="195832"/>
    <n v="195832"/>
    <s v="C)Glosas total pendiente por respuesta de IPS"/>
    <x v="6"/>
    <m/>
    <s v="DEVOLUCION"/>
    <n v="195832"/>
    <s v="NO PBS: Se devuelve factura completa mipres 2020052919101934 mdto cum 00040377-03.diacetato de clorhexidina 180 ml codigreportado en la web service no corresponde al facturado. $23.680.  2-corregir valor total reporte facturacion GLADYS.                                                                                                                                                                                                                                                                                                                                                                                                                                                                                                   "/>
    <n v="0"/>
    <m/>
    <m/>
    <m/>
    <s v="OK"/>
    <n v="195832"/>
    <n v="0"/>
    <n v="0"/>
    <n v="0"/>
    <n v="0"/>
    <n v="0"/>
    <m/>
    <n v="195832"/>
    <s v="NO PBS: Se devuelve factura completa mipres 2020052919101934mdto cum 00040377-03.diacetato de clorhexidina 180 ml codigoreportado en la web service no corresponde al facturado.$23.680.  2-corregir valor total reporte facturacion GLADYS."/>
    <n v="195832"/>
    <n v="0"/>
  </r>
  <r>
    <n v="900771349"/>
    <s v="CLINICA DESA"/>
    <s v="HED"/>
    <n v="100"/>
    <s v="HED_100"/>
    <s v="900771349_HED_100"/>
    <s v="HED"/>
    <n v="100"/>
    <d v="2020-03-09T00:00:00"/>
    <n v="1600000"/>
    <n v="1600000"/>
    <s v="C)Glosas total pendiente por respuesta de IPS"/>
    <x v="6"/>
    <m/>
    <s v="DEVOLUCION"/>
    <n v="1600000"/>
    <s v="AUT-TARIFA- SE DEVUELVE FACTURA SIN AUTORIZACION POR EL PROCEDIMENTO REALIZADO- TARIFA NO PACTADA SEGUN TARIFARIOS      CONVENIDOS HERNIA INGINAL BILATERAL. Deyce                                                                                                                                                                                                                                                                                                                                                                                                                                                                                                                                                                             "/>
    <n v="0"/>
    <m/>
    <m/>
    <m/>
    <s v="OK"/>
    <n v="1600000"/>
    <n v="0"/>
    <n v="0"/>
    <n v="0"/>
    <n v="0"/>
    <n v="0"/>
    <m/>
    <n v="1600000"/>
    <s v="AUT-TARIFA- SE DEVUELVE FACTURA SIN AUTORIZACION POR ELPROCEDIMENTO REALIZADO- TARIFA NO PACTADA SEGUN TARIFARIOSCONVENIDOS HERNIA INGINAL BILATERAL.Deyce"/>
    <n v="1600000"/>
    <n v="0"/>
  </r>
  <r>
    <n v="900771349"/>
    <s v="CLINICA DESA"/>
    <s v="HED"/>
    <n v="362"/>
    <s v="HED_362"/>
    <s v="900771349_HED_362"/>
    <s v="HED"/>
    <n v="362"/>
    <d v="2021-02-11T00:00:00"/>
    <n v="5055197"/>
    <n v="5055197"/>
    <s v="C)Glosas total pendiente por respuesta de IPS"/>
    <x v="6"/>
    <m/>
    <s v="DEVOLUCION"/>
    <n v="5055197"/>
    <s v="TARIFA-C.COPAGO-MAYOR VALOR COBRADO EN ASA DE POLIPECTOMIA $35.700-STENT BILIAR 10 FR $1.360.000-STENT BILIAR 7 FR $    680.000-TARIFA NO FACTADA  ESFINTEROTOMO $835.380-STENT BILI AR 7 FR $680.000-COPAGO DEJADO DE DESCONTAR$260.747   DEYCE                                                                                                                                                                                                                                                                                                                                                                                                                                                                                                "/>
    <n v="0"/>
    <m/>
    <m/>
    <m/>
    <s v="OK"/>
    <n v="5055197"/>
    <n v="0"/>
    <n v="0"/>
    <n v="0"/>
    <n v="0"/>
    <n v="0"/>
    <m/>
    <n v="5055197"/>
    <s v="TARIFA-C.COPAGO-MAYOR VALOR COBRADO EN ASA DE POLIPECTOMIA$35.700-STENT BILIAR 10 FR $1.360.000-STENT BILIAR 7 FR $680.000-TARIFA NO FACTADA  ESFINTEROTOMO $835.380-STENT BILIAR 7 FR $680.000-COPAGO DEJADO DE DESCONTAR$260.747   DEYCE"/>
    <n v="5055197"/>
    <n v="0"/>
  </r>
  <r>
    <n v="900771349"/>
    <s v="CLINICA DESA"/>
    <s v="HED"/>
    <n v="471"/>
    <s v="HED_471"/>
    <s v="900771349_HED_471"/>
    <s v="HED"/>
    <n v="471"/>
    <d v="2021-07-23T00:00:00"/>
    <n v="2566754"/>
    <n v="2566754"/>
    <s v="C)Glosas total pendiente por respuesta de IPS"/>
    <x v="6"/>
    <m/>
    <s v="DEVOLUCION"/>
    <n v="2566754"/>
    <s v="SE devuelve factura con soportes completos tarifas no pactadas , favor anexar cotizacion , para continuar               tramite. yufrey hernandez truque                                                                                                                                                                                                                                                                                                                                                                                                                                                                                                                                                                                        "/>
    <n v="0"/>
    <m/>
    <m/>
    <m/>
    <s v="OK"/>
    <n v="2566754"/>
    <n v="0"/>
    <n v="0"/>
    <n v="0"/>
    <n v="0"/>
    <n v="0"/>
    <m/>
    <n v="2566754"/>
    <s v="SE devuelve factura con soportes completos tarifasno pactadas , favor anexar cotizacion , para continuartramite.yufrey hernandez truque"/>
    <n v="2566754"/>
    <n v="0"/>
  </r>
  <r>
    <n v="900771349"/>
    <s v="CLINICA DESA"/>
    <s v="HED"/>
    <n v="456"/>
    <s v="HED_456"/>
    <s v="900771349_HED_456"/>
    <s v="HED"/>
    <n v="456"/>
    <d v="2021-06-24T00:00:00"/>
    <n v="4215601"/>
    <n v="4215601"/>
    <s v="C)Glosas total pendiente por respuesta de IPS"/>
    <x v="6"/>
    <m/>
    <s v="DEVOLUCION"/>
    <n v="4215601"/>
    <s v="AUT: SE sostiene glosa no presenta autorizacion del de internacion , favor anexar autorizacion                          para continuar tramite. yufrey hernandez truque                                                                                                                                                                                                                                                                                                                                                                                                                                                                                                                                                                         "/>
    <n v="0"/>
    <m/>
    <m/>
    <m/>
    <s v="OK"/>
    <n v="4215601"/>
    <n v="0"/>
    <n v="0"/>
    <n v="0"/>
    <n v="0"/>
    <n v="0"/>
    <m/>
    <n v="4215601"/>
    <s v="AUT: SE sostiene glosa no presenta autorizaciondel de internacion , favor anexar autorizacionpara continuar tramite.yufrey hernandez truque"/>
    <n v="4215601"/>
    <n v="0"/>
  </r>
  <r>
    <n v="900771349"/>
    <s v="CLINICA DESA"/>
    <s v="UED"/>
    <n v="155"/>
    <s v="UED_155"/>
    <s v="900771349_UED_155"/>
    <s v="UED"/>
    <n v="155"/>
    <d v="2020-07-24T00:00:00"/>
    <n v="2986156"/>
    <n v="2986156"/>
    <s v="C)Glosas total pendiente por respuesta de IPS"/>
    <x v="6"/>
    <m/>
    <s v="DEVOLUCION"/>
    <n v="2986156"/>
    <s v="NO PBS-SE SOSTIENE DEVOLUCION, MIPRES NO EXITOSO CON  OBSERVACIONES PARAMETRIZACION 20200721195021057842 VALIDA         R NO SE ENCUENTRA EN EL ARCHIVO DIPSENSACION Y MOUDLO FACTUR ACION DE LA WEB SERVICE.         Deyce                                                                                                                                                                                                                                                                                                                                                                                                                                                                                                                     "/>
    <n v="0"/>
    <m/>
    <m/>
    <m/>
    <s v="OK"/>
    <n v="2986156"/>
    <n v="0"/>
    <n v="0"/>
    <n v="0"/>
    <n v="0"/>
    <n v="0"/>
    <m/>
    <n v="2986156"/>
    <s v="NO PBS-SE SOSTIENE DEVOLUCION, MIPRES NO EXITOSO CON OBSERVACIONES PARAMETRIZACION 20200721195021057842 VALIDAR NO SE ENCUENTRA EN EL ARCHIVO DIPSENSACION Y MOUDLO FACTURACION DE LA WEB SERVICE.         Deyce"/>
    <n v="2986156"/>
    <n v="0"/>
  </r>
  <r>
    <n v="900771349"/>
    <s v="CLINICA DESA"/>
    <s v="UED"/>
    <n v="166"/>
    <s v="UED_166"/>
    <s v="900771349_UED_166"/>
    <s v="UED"/>
    <n v="166"/>
    <d v="2020-08-18T00:00:00"/>
    <n v="170000"/>
    <n v="170000"/>
    <s v="C)Glosas total pendiente por respuesta de IPS"/>
    <x v="6"/>
    <m/>
    <s v="DEVOLUCION"/>
    <n v="170000"/>
    <s v="COVID-19: Se devuelve factura completa servicio cups 908856 PCR, prestación del servicio antes de la RES1463, no        hay ventana abierta en ADRES para el recobro antes del 24/08 2020 resolución 1630/2020.     Gladys Vivas/Deyci.                                                                                                                                                                                                                                                                                                                                                                                                                                                                                                         "/>
    <n v="0"/>
    <m/>
    <s v="DEVOLUCION"/>
    <m/>
    <s v="OK"/>
    <n v="170000"/>
    <n v="0"/>
    <n v="0"/>
    <n v="0"/>
    <n v="0"/>
    <n v="0"/>
    <m/>
    <n v="170000"/>
    <s v="COVID-19: Se devuelve factura completa servicio cups908856 PCR, prestación del servicio antes de la RES1463, nohay ventana abierta en ADRES para el recobro antes del 24/082020 resolución 1630/2020.     Gladys Vivas/Deyci."/>
    <n v="170000"/>
    <n v="0"/>
  </r>
  <r>
    <n v="900771349"/>
    <s v="CLINICA DESA"/>
    <s v="UED"/>
    <n v="174"/>
    <s v="UED_174"/>
    <s v="900771349_UED_174"/>
    <s v="UED"/>
    <n v="174"/>
    <d v="2020-08-31T00:00:00"/>
    <n v="574000"/>
    <n v="574000"/>
    <s v="C)Glosas total pendiente por respuesta de IPS"/>
    <x v="6"/>
    <m/>
    <s v="DEVOLUCION"/>
    <n v="574000"/>
    <s v="COVID 19- MAYOR VALOR COBRADO SEGUN ACUERDO CONTRACTUAL                                                                 Deyce.                                                                                                                                                                                                                                                                                                                                                                                                                                                                                                                                                                                                                  "/>
    <n v="0"/>
    <m/>
    <m/>
    <m/>
    <s v="OK"/>
    <n v="574000"/>
    <n v="0"/>
    <n v="0"/>
    <n v="0"/>
    <n v="0"/>
    <n v="0"/>
    <m/>
    <n v="574000"/>
    <s v="COVID 19- MAYOR VALOR COBRADO SEGUN ACUERDO CONTRACTUALDeyce."/>
    <n v="574000"/>
    <n v="0"/>
  </r>
  <r>
    <n v="900771349"/>
    <s v="CLINICA DESA"/>
    <s v="HED"/>
    <n v="790"/>
    <s v="HED_790"/>
    <s v="900771349_HED_790"/>
    <s v="HED"/>
    <n v="790"/>
    <d v="2022-05-05T00:00:00"/>
    <n v="1852647"/>
    <n v="1852647"/>
    <s v="C)Glosas total pendiente por respuesta de IPS"/>
    <x v="6"/>
    <m/>
    <s v="DEVOLUCION"/>
    <n v="1852647"/>
    <s v="SE REALIZA DEVOLUCION DE LA FACTURA"/>
    <n v="0"/>
    <m/>
    <m/>
    <m/>
    <s v="OK"/>
    <n v="1852647"/>
    <n v="0"/>
    <n v="0"/>
    <n v="0"/>
    <n v="0"/>
    <n v="0"/>
    <m/>
    <n v="1852647"/>
    <s v="SE REALIZA DEVOLUCION DE LA FACTURA, AL MOMENTO DE VALIDAR LA INFORMAICON NO SE EVIDENCIA FACTURA COMERCIAL DEL INSUMO ALQUILER ENDOSCOPIO (1.600.000) QUE ESTAN FACTURANDO, NO SE EVIDENCIA TARIFA CONTRATADA PARA EL SERVICIO 881317 EOCOGRAFIA ENDOSCOPICA BILIOPANCREATICA.POR FAVOR VALIDAR INFORMACIONCLAUDIA DIAZ"/>
    <n v="1852647"/>
    <n v="0"/>
  </r>
  <r>
    <n v="900771349"/>
    <s v="CLINICA DESA"/>
    <s v="UED"/>
    <n v="458"/>
    <s v="UED_458"/>
    <s v="900771349_UED_458"/>
    <s v="UED"/>
    <n v="458"/>
    <d v="2021-07-09T00:00:00"/>
    <n v="227847"/>
    <n v="227847"/>
    <s v="C)Glosas total pendiente por respuesta de IPS"/>
    <x v="6"/>
    <m/>
    <s v="DEVOLUCION"/>
    <n v="227847"/>
    <s v="NO PBS: Se devuelve factura completa examen cups 906841 PROCALCITONINA facturado por mayor valor tarifa pactada         $112,000; se objeta la diferencia $115.847. favor validar NC ajustar valor NC en Web service.    Gladys V/Deyci Carvajal                                                                                                                                                                                                                                                                                                                                                                                                                                                                                                "/>
    <n v="0"/>
    <m/>
    <m/>
    <m/>
    <s v="OK"/>
    <n v="227847"/>
    <n v="0"/>
    <n v="0"/>
    <n v="0"/>
    <n v="0"/>
    <n v="0"/>
    <m/>
    <n v="227847"/>
    <s v="NO PBS: Se devuelve factura completa examen cups 906841PROCALCITONINA facturado por mayor valor tarifa pactada$112,000; se objeta la diferencia $115.847. favor validar NCajustar valor NC en Web service.    Gladys V/Deyci Carvajal."/>
    <n v="227847"/>
    <n v="0"/>
  </r>
  <r>
    <n v="900771349"/>
    <s v="CLINICA DESA"/>
    <s v="HED"/>
    <n v="811"/>
    <s v="HED_811"/>
    <s v="900771349_HED_811"/>
    <s v="HED"/>
    <n v="811"/>
    <d v="2022-05-20T00:00:00"/>
    <n v="2203387"/>
    <n v="2203387"/>
    <s v="C)Glosas total pendiente por respuesta de IPS"/>
    <x v="6"/>
    <m/>
    <s v="DEVOLUCION"/>
    <n v="2203387"/>
    <s v="se devuelve factura con soportes completos no anexan cotizacion de los materiales GUIA ALAMBRE DESECHABLE HIDROFI       ESFINTEROTOMO DE TRIPLE LUZ 7FR - 25SMM, faVOR ANEXAR CONTINUAR TRAMITE.YUFREY HERNANDEZ                                                                                                                                                                                                                                                                                                                                                                                                                                                                                                                                "/>
    <n v="0"/>
    <m/>
    <m/>
    <m/>
    <s v="OK"/>
    <n v="2203387"/>
    <n v="0"/>
    <n v="0"/>
    <n v="0"/>
    <n v="0"/>
    <n v="0"/>
    <m/>
    <n v="2203387"/>
    <s v="se devuelve factura con soportes completos no anexancotizacion de los materiales GUIA ALAMBRE DESECHABLE HIDROFIESFINTEROTOMO DE TRIPLE LUZ 7FR - 25SMM, faVOR ANEXARCONTINUAR TRAMITE.YUFREY HERNANDEZ"/>
    <n v="2203387"/>
    <n v="0"/>
  </r>
  <r>
    <n v="900771349"/>
    <s v="CLINICA DESA"/>
    <s v="HED"/>
    <n v="813"/>
    <s v="HED_813"/>
    <s v="900771349_HED_813"/>
    <s v="HED"/>
    <n v="813"/>
    <d v="2022-05-20T00:00:00"/>
    <n v="1725958"/>
    <n v="1725958"/>
    <s v="C)Glosas total pendiente por respuesta de IPS"/>
    <x v="6"/>
    <m/>
    <s v="DEVOLUCION"/>
    <n v="1725958"/>
    <s v="SE devuelve factura con soportes completos ,no anexan cotizacion de materiales ESFINTEROTOMO DE TRIPLE LUZ 7FR - 2      GUIA ALAMBRE DESECHABLE HIDROFILICA, anexar para continuar tramite.yufrey hernandez                                                                                                                                                                                                                                                                                                                                                                                                                                                                                                                                     "/>
    <n v="0"/>
    <m/>
    <m/>
    <m/>
    <s v="OK"/>
    <n v="1725958"/>
    <n v="0"/>
    <n v="0"/>
    <n v="0"/>
    <n v="0"/>
    <n v="0"/>
    <m/>
    <n v="1725958"/>
    <s v="SE devuelve factura con soportes completos ,no anexancotizacion de materiales ESFINTEROTOMO DE TRIPLE LUZ 7FR - 2GUIA ALAMBRE DESECHABLE HIDROFILICA, anexar para continuartramite.yufrey hernandez"/>
    <n v="1725958"/>
    <n v="0"/>
  </r>
  <r>
    <n v="900771349"/>
    <s v="CLINICA DESA"/>
    <s v="HED"/>
    <n v="830"/>
    <s v="HED_830"/>
    <s v="900771349_HED_830"/>
    <s v="HED"/>
    <n v="830"/>
    <d v="2022-06-08T00:00:00"/>
    <n v="2496300"/>
    <n v="2496300"/>
    <s v="C)Glosas total pendiente por respuesta de IPS"/>
    <x v="6"/>
    <m/>
    <s v="DEVOLUCION"/>
    <n v="2496300"/>
    <s v="SE REALIZA DEVOLUCION DE LA FACTURA"/>
    <n v="0"/>
    <m/>
    <m/>
    <m/>
    <s v="OK"/>
    <n v="2496300"/>
    <n v="0"/>
    <n v="0"/>
    <n v="0"/>
    <n v="0"/>
    <n v="0"/>
    <m/>
    <n v="2496300"/>
    <s v="SE REALIZA DEVOLUCION DE LA FACTURA, AL MOMENTO DE VALIDAR L INFORMACION SE EVIDENCIA QUE NO HAY CONTRATACION PARA EL SERVICIO 881317 ULTRASONOGRAFIA, LA AUTORIZACION 221238516504592 EMITIDA PARA LA PACIENTE INDICA COTIZACION 13760 PERO NOSE ENCUENTRA ADJUNTA A LOS SOPORTES DE LA FACTURA, POR FAVOR VALIDAR INFORMACION Y ANEXAR SOPORTES COMPLETOS.CLAUDIA DIAZ"/>
    <n v="2496300"/>
    <n v="0"/>
  </r>
  <r>
    <n v="900771349"/>
    <s v="CLINICA DESA"/>
    <s v="HED"/>
    <n v="766"/>
    <s v="HED_766"/>
    <s v="900771349_HED_766"/>
    <s v="HED"/>
    <n v="766"/>
    <d v="2022-04-26T00:00:00"/>
    <n v="5975865"/>
    <n v="5975865"/>
    <s v="C)Glosas total pendiente por respuesta de IPS"/>
    <x v="6"/>
    <m/>
    <s v="DEVOLUCION"/>
    <n v="5975865"/>
    <s v="SE REALIZA DEVOLUCION DE LA FACTURA, AL MOMENTO DE VALIDAR A LA INFORMACION SE EVIDENCIAN LAS SIGUIENTES INCONSISTENCIAS1. EL SERVICIO CON EL CODIGO CUPS 881317 ECOGRAFIA ENDOSCOPI CA BILIOPANCREATICA NO SE EVIDENCIA CONTRATACION.          2. NO SE EVIDENCIA COTIZACION NI FACTURA COMERCIAL DEL ALQUI LER DEL INSUMO (ECOENDOSCOPIO)                             3. NO SE EVIDENCIA COTIZACION NI FACTURA COMERCIAL DE LA AGU JA DE BIOPSIA ENDOSCOPICA.                                 POR FAVOR VALIDAR INFORMACION. CLAUDIA DIAZ                                                                                                                                                                                                     "/>
    <n v="0"/>
    <m/>
    <m/>
    <m/>
    <s v="OK"/>
    <n v="5975865"/>
    <n v="0"/>
    <n v="0"/>
    <n v="0"/>
    <n v="0"/>
    <n v="0"/>
    <m/>
    <n v="5975865"/>
    <s v="SE REALIZA DEVOLUCION DE LA FACTURA, AL MOMENTO DE VALIDAR ALA INFORMACION SE EVIDENCIAN LAS SIGUIENTES INCONSISTENCIAS:1. EL SERVICIO CON EL CODIGO CUPS 881317 ECOGRAFIA ENDOSCOPICA BILIOPANCREATICA NO SE EVIDENCIA CONTRATACION.2. NO SE EVIDENCIA COTIZACION NI FACTURA COMERCIAL DEL ALQUILER DEL INSUMO (ECOENDOSCOPIO)3. NO SE EVIDENCIA COTIZACION NI FACTURA COMERCIAL DE LA AGUJA DE BIOPSIA ENDOSCOPICA.POR FAVOR VALIDAR INFORMACION.CLAUDIA DIAZ"/>
    <n v="5975865"/>
    <n v="0"/>
  </r>
  <r>
    <n v="900771349"/>
    <s v="CLINICA DESA"/>
    <s v="HED"/>
    <n v="767"/>
    <s v="HED_767"/>
    <s v="900771349_HED_767"/>
    <s v="HED"/>
    <n v="767"/>
    <d v="2022-04-27T00:00:00"/>
    <n v="2500000"/>
    <n v="2500000"/>
    <s v="C)Glosas total pendiente por respuesta de IPS"/>
    <x v="6"/>
    <m/>
    <s v="DEVOLUCION"/>
    <n v="2500000"/>
    <s v="TARIFA: SE DEVUELVE FACTURA AL VALIDAR EL SERVICIO FACTURADO  NO SE EVIDENCIA CONTRATADO FAVOR VALIDAR O ANEXAR COTIZACIN PARA DAR TRAMITE.CLAUDIA DIAZ                                                                                                                                                                                                                                                                                                                                                                                                                                                                                                                                                                                         "/>
    <n v="0"/>
    <m/>
    <m/>
    <m/>
    <s v="OK"/>
    <n v="2500000"/>
    <n v="0"/>
    <n v="0"/>
    <n v="0"/>
    <n v="0"/>
    <n v="0"/>
    <m/>
    <n v="2500000"/>
    <s v="TARIFA: SE DEVUELVE FACTURA AL VALIDAR EL SERVICIO FACTURADO NO SE EVIDENCIA CONTRATADO FAVOR VALIDAR O ANEXAR COTIZACION PARA DAR TRAMITE.CLAUDIA DIAZ"/>
    <n v="2500000"/>
    <n v="0"/>
  </r>
  <r>
    <n v="900771349"/>
    <s v="CLINICA DESA"/>
    <s v="HED"/>
    <n v="749"/>
    <s v="HED_749"/>
    <s v="900771349_HED_749"/>
    <s v="HED"/>
    <n v="749"/>
    <d v="2022-04-07T00:00:00"/>
    <n v="4695304"/>
    <n v="4695304"/>
    <s v="C)Glosas total pendiente por respuesta de IPS"/>
    <x v="6"/>
    <m/>
    <s v="DEVOLUCION"/>
    <n v="4695304"/>
    <s v="SE REALIZA DEVOLUCION DE LA FACTURA"/>
    <n v="0"/>
    <m/>
    <m/>
    <m/>
    <s v="OK"/>
    <n v="4695304"/>
    <n v="0"/>
    <n v="0"/>
    <n v="0"/>
    <n v="0"/>
    <n v="0"/>
    <m/>
    <n v="4695304"/>
    <s v="SE REALIZA DEVOLUCION DE LA FACTURA, AL MOMENTO DE VALIDAR LA INFORMACION NO SE EVIDENCIA FACTURA COMERCIAL DEL INSUMO ALQUILER ECOENDOSCOPIO PARA SU RESPECTIVA VALIDACION, NO SE EVIDENCIA CONTRATACION PARA EL SERVICIO COD CUPS 542901 BIOPSIA POR PUNCION Y ASPIRACION.CLAUDIA DIAZ"/>
    <n v="4695304"/>
    <n v="0"/>
  </r>
  <r>
    <n v="900771349"/>
    <s v="CLINICA DESA"/>
    <s v="HED"/>
    <n v="750"/>
    <s v="HED_750"/>
    <s v="900771349_HED_750"/>
    <s v="HED"/>
    <n v="750"/>
    <d v="2022-04-07T00:00:00"/>
    <n v="1785885"/>
    <n v="1785885"/>
    <s v="C)Glosas total pendiente por respuesta de IPS"/>
    <x v="6"/>
    <m/>
    <s v="DEVOLUCION"/>
    <n v="1785885"/>
    <s v="SE REALIZA DEVOLUCION DE LA FACTURA, AL MOMENTO DE VALIDAR L A INFORMACION SE EVIDENCIA QUE EL SERVICIO 872580 FLUOROSCOIA GUIA PARA PROCEDIMIENT (47.390) LOS INSUMOS TRI25M ESFINT TEROTOMO DE TRIPLE (654.500) 2545S GUIA ALAMBRE DESECHABLE (546.775) NO SE ENCUENTRAN PACTADOS, LA SUMA DE ESTOS INSUMO S SUPERAN MAS DEL 50% DEL VALOR DE LA FACTURA, POR TANTO SEREALIZA DEVOLUCION.                                                                                                     CLAUDIA DIAZ                                                                                                                                                                                                                                    "/>
    <n v="0"/>
    <m/>
    <m/>
    <m/>
    <s v="OK"/>
    <n v="1785885"/>
    <n v="0"/>
    <n v="0"/>
    <n v="0"/>
    <n v="0"/>
    <n v="0"/>
    <m/>
    <n v="1785885"/>
    <s v="SE REALIZA DEVOLUCION DE LA FACTURA, AL MOMENTO DE VALIDAR LA INFORMACION SE EVIDENCIA QUE EL SERVICIO 872580 FLUOROSCOPIA GUIA PARA PROCEDIMIENT (47.390) LOS INSUMOS TRI25M ESFINTTEROTOMO DE TRIPLE (654.500) 2545S GUIA ALAMBRE DESECHABLE H(546.775) NO SE ENCUENTRAN PACTADOS, LA SUMA DE ESTOS INSUMOS SUPERAN MAS DEL 50% DEL VALOR DE LA FACTURA, POR TANTO SEREALIZA DEVOLUCION.CLAUDIA DIAZ"/>
    <n v="1785885"/>
    <n v="0"/>
  </r>
  <r>
    <n v="900771349"/>
    <s v="CLINICA DESA"/>
    <s v="HED"/>
    <n v="739"/>
    <s v="HED_739"/>
    <s v="900771349_HED_739"/>
    <s v="HED"/>
    <n v="739"/>
    <d v="2022-03-31T00:00:00"/>
    <n v="4646742"/>
    <n v="4646742"/>
    <s v="C)Glosas total pendiente por respuesta de IPS"/>
    <x v="6"/>
    <m/>
    <s v="DEVOLUCION"/>
    <n v="4646742"/>
    <s v="SE REALIZA DEVOLUCION DE LA FACTURA"/>
    <n v="0"/>
    <m/>
    <m/>
    <m/>
    <s v="OK"/>
    <n v="4646742"/>
    <n v="0"/>
    <n v="0"/>
    <n v="0"/>
    <n v="0"/>
    <n v="0"/>
    <m/>
    <n v="4646742"/>
    <s v="SE REALIZA DEVOLUCION DE LA FACTURA, AL MOMENTO DE VALIDAR OLA INFORMACION SE EVIDENCIA QUE EL CODIGO CUPS 542901 NO SEENCUENTRA CONTRATADO, NO SE EVIDENCIA FACTURA COMERCIAL DELALQUILER DEL ECOENDOSCOPIO, NO SE EVIDENCIA FACTURA COMERCIAL DEL INSUMO AGUNA DE BIOPSIA ENDOSCOPICA, ESTOS INSUMOSNO ES ENCUENTRAN CONTRATADOS, POR TANTO DEBEN TRAER FACTURACOMERCIAL PARA SU RESPECTIVA VALIDACION.CLAUDIA DIAZ"/>
    <n v="4646742"/>
    <n v="0"/>
  </r>
  <r>
    <n v="900771349"/>
    <s v="CLINICA DESA"/>
    <s v="HED"/>
    <n v="724"/>
    <s v="HED_724"/>
    <s v="900771349_HED_724"/>
    <s v="HED"/>
    <n v="724"/>
    <d v="2022-03-22T00:00:00"/>
    <n v="2563369"/>
    <n v="2563369"/>
    <s v="C)Glosas total pendiente por respuesta de IPS"/>
    <x v="6"/>
    <m/>
    <s v="DEVOLUCION"/>
    <n v="2563369"/>
    <s v="SE REALIZA LA DEVOLUCION DE LA FACTURA"/>
    <n v="0"/>
    <m/>
    <m/>
    <m/>
    <s v="OK"/>
    <n v="2563369"/>
    <n v="0"/>
    <n v="0"/>
    <n v="0"/>
    <n v="0"/>
    <n v="0"/>
    <m/>
    <n v="2563369"/>
    <s v="SE REALIZA LA DEVOLUCION DE LA FACTURA, AL MOMENTO DE VALIDAR LA INFORMACION NO SE EVIDENCIA FACTURA COMERCIAL DE LOS INSUMOS NO PACTADOS CIRCUITO DE ANESTESIA ADULTO (27.132)ESFINTEROTOMO DE TRIPLE LUZ 7FR (654.500)GUIA ALAMBRE DESECHABLE HIDROFILICA (546.775)PAPILOTOMO DESECHABLE REF: KD-V411M (822.290)ESTOS INSUMOS NO SE ENCUENTRAN PACTADOS POR TANTO SE DEBEN ADJUNTAR CON LOS SOPORTES LA FACTURA COMERCIAL DE LA COMPRA OALQUILER DE LOS INSUMOS.CLAUDIA DIAZ"/>
    <n v="2563369"/>
    <n v="0"/>
  </r>
  <r>
    <n v="900771349"/>
    <s v="CLINICA DESA"/>
    <s v="HED"/>
    <n v="725"/>
    <s v="HED_725"/>
    <s v="900771349_HED_725"/>
    <s v="HED"/>
    <n v="725"/>
    <d v="2022-03-24T00:00:00"/>
    <n v="2018173"/>
    <n v="2018173"/>
    <s v="C)Glosas total pendiente por respuesta de IPS"/>
    <x v="6"/>
    <m/>
    <s v="DEVOLUCION"/>
    <n v="2018173"/>
    <s v="SE REALIZA DEVOLUCION DE LA FACTURA"/>
    <n v="0"/>
    <m/>
    <m/>
    <m/>
    <s v="OK"/>
    <n v="2018173"/>
    <n v="0"/>
    <n v="0"/>
    <n v="0"/>
    <n v="0"/>
    <n v="0"/>
    <m/>
    <n v="2018173"/>
    <s v="SE REALIZA DEVOLUCION DE LA FACTURA, AL MOMENTO DE VALIDAR LA INFORMACION NO SE EVIDENCIA FACTURA COMERCIAL DE LOS INSUMOS QUE NO SE ENCUENTRAN PACTADOS ESFINTEROTOMO DE TRIPLE($654.500) GUIA ALAMBRE DESECHABLE (546.775). SERVICIO872580 FLUOROSCOPIA GUIA PARA PROCEDIMIEN (47.390) NO SE ENCUENTRA PACTADO.POR FAVOR VALIDAR INFORMACION.CLAUDIA DIAZ"/>
    <n v="2018173"/>
    <n v="0"/>
  </r>
  <r>
    <n v="900771349"/>
    <s v="CLINICA DESA"/>
    <s v="HED"/>
    <n v="728"/>
    <s v="HED_728"/>
    <s v="900771349_HED_728"/>
    <s v="HED"/>
    <n v="728"/>
    <d v="2022-03-24T00:00:00"/>
    <n v="3923080"/>
    <n v="3923080"/>
    <s v="C)Glosas total pendiente por respuesta de IPS"/>
    <x v="6"/>
    <m/>
    <s v="DEVOLUCION"/>
    <n v="3923080"/>
    <s v="SPTE INCOMPLETOS: SE DEVUELVE FACTURA CON SOPORTES COMPLETOS POR PROCEDIMIENTOS ESTAN TARISFARIO                        BALON DILATADOR ESOGAFICO ,ESFINTOMO DE TRIPLEX, GUIA ALAMBRE,INSUFLADOR PARA BALONES FAVOR ANEXAR COTIZACION                                                                                                                                                                                                                                                                                                                                                                                                                                                                                                           "/>
    <n v="0"/>
    <m/>
    <m/>
    <m/>
    <s v="OK"/>
    <n v="3923080"/>
    <n v="0"/>
    <n v="0"/>
    <n v="0"/>
    <n v="0"/>
    <n v="0"/>
    <m/>
    <n v="3923080"/>
    <s v="SPTE INCOMPLETOS: SE DEVUELVE FACTURA CON SOPORTESCOMPLETOS POR PROCEDIMIENTOS ESTAN TARISFARIOBALON DILATADOR ESOGAFICO ,ESFINTOMO DE TRIPLEX,GUIA ALAMBRE,INSUFLADOR PARA BALONES FAVOR ANEXAR COTIZACION"/>
    <n v="3923080"/>
    <n v="0"/>
  </r>
  <r>
    <n v="900771349"/>
    <s v="CLINICA DESA"/>
    <s v="HED"/>
    <n v="729"/>
    <s v="HED_729"/>
    <s v="900771349_HED_729"/>
    <s v="HED"/>
    <n v="729"/>
    <d v="2022-03-24T00:00:00"/>
    <n v="3169449"/>
    <n v="3169449"/>
    <s v="C)Glosas total pendiente por respuesta de IPS"/>
    <x v="6"/>
    <m/>
    <s v="DEVOLUCION"/>
    <n v="3169449"/>
    <s v="SE REALIZA DEVOLUCION DE LA FACTURA"/>
    <n v="0"/>
    <m/>
    <m/>
    <m/>
    <s v="OK"/>
    <n v="3169449"/>
    <n v="0"/>
    <n v="0"/>
    <n v="0"/>
    <n v="0"/>
    <n v="0"/>
    <m/>
    <n v="3169449"/>
    <s v="SE REALIZA DEVOLUCION DE LA FACTURA, AL MOMENTO DE VALIDAR LA INFORMACION NO SE EVIDENCIA SOPORTE DE FACTURA COMERCIAL POR EL VALOR DE LOS INSUMOS NO PACTADOS PARA EL PROCEDIMIENTOPAPILOTOMO DE AGUJA TRIPLE LUZ 7FR X ($833.002)GUIA ALAMBRE DESECHABLE HIDROFILICA ($546.775)ESFINTEROTOMO DE TRIPLE LUZ 7FR - 25 ($654.500)SE SOLICITA ADJUNTAR SOPORTE DE FACTURA COMERCIAL DE LOS INSUMOS Y TENER EN CUENTA QUE EL VALOR PACTADO ESTA A VALOR FACTURA + 12%, POR FAVOR VALIDAR VALORES.CLAUDIA DIAZ"/>
    <n v="3169449"/>
    <n v="0"/>
  </r>
  <r>
    <n v="900771349"/>
    <s v="CLINICA DESA"/>
    <s v="HED"/>
    <n v="655"/>
    <s v="HED_655"/>
    <s v="900771349_HED_655"/>
    <s v="HED"/>
    <n v="655"/>
    <d v="2022-01-12T00:00:00"/>
    <n v="2023000"/>
    <n v="2023000"/>
    <s v="C)Glosas total pendiente por respuesta de IPS"/>
    <x v="6"/>
    <m/>
    <s v="DEVOLUCION"/>
    <n v="2023000"/>
    <s v="SPTE.INCOMPLETO. se glosa factura con soportes completos por falta de cotizacion de ESPIRETOMO-GUIA ALAMBRE             favor anexar continuar tramite.. yufrey hernandez                                                                                                                                                                                                                                                                                                                                                                                                                                                                                                                                                                       "/>
    <n v="0"/>
    <m/>
    <m/>
    <m/>
    <s v="OK"/>
    <n v="2023000"/>
    <n v="0"/>
    <n v="0"/>
    <n v="0"/>
    <n v="0"/>
    <n v="0"/>
    <m/>
    <n v="2023000"/>
    <s v="SPTE.INCOMPLETO. se glosa factura con soportes completospor falta de cotizacion de ESPIRETOMO-GUIA ALAMBREfavor anexar continuar tramite..yufrey hernandez"/>
    <n v="2023000"/>
    <n v="0"/>
  </r>
  <r>
    <n v="900771349"/>
    <s v="CLINICA DESA"/>
    <s v="HED"/>
    <n v="688"/>
    <s v="HED_688"/>
    <s v="900771349_HED_688"/>
    <s v="HED"/>
    <n v="688"/>
    <d v="2022-02-07T00:00:00"/>
    <n v="2811018"/>
    <n v="2811018"/>
    <s v="C)Glosas total pendiente por respuesta de IPS"/>
    <x v="6"/>
    <m/>
    <s v="DEVOLUCION"/>
    <n v="2811018"/>
    <s v="TARIFA:SE devuelve factura con soportes por tarifas no pactadas en el paquete .FLUOROSCOPIA  GUIA PARA PROCEDIMI        STENT BILIAR CON GUIA E INTRODUCTOR,SEX AUTOEXPANDIBLE BILIA  GUIA  ALAMBRE, favor anexar soportes...yufrey hernandez t.                                                                                                                                                                                                                                                                                                                                                                                                                                                                                                "/>
    <n v="0"/>
    <m/>
    <m/>
    <m/>
    <s v="OK"/>
    <n v="2811018"/>
    <n v="0"/>
    <n v="0"/>
    <n v="0"/>
    <n v="0"/>
    <n v="0"/>
    <m/>
    <n v="2811018"/>
    <s v="TARIFA:SE devuelve factura con soportes por tarifasno pactadas en el paquete .FLUOROSCOPIA  GUIA PARA PROCEDIMISTENT BILIAR CON GUIA E INTRODUCTOR,SEX AUTOEXPANDIBLE BILIA GUIA  ALAMBRE, favor anexar soportes...yufrey hernandez t."/>
    <n v="2811018"/>
    <n v="0"/>
  </r>
  <r>
    <n v="900771349"/>
    <s v="CLINICA DESA"/>
    <s v="HED"/>
    <n v="689"/>
    <s v="HED_689"/>
    <s v="900771349_HED_689"/>
    <s v="HED"/>
    <n v="689"/>
    <d v="2022-02-07T00:00:00"/>
    <n v="2334632"/>
    <n v="2334632"/>
    <s v="C)Glosas total pendiente por respuesta de IPS"/>
    <x v="6"/>
    <m/>
    <s v="DEVOLUCION"/>
    <n v="2334632"/>
    <s v="TARIFA.Se devuelve factura tafifas no pactadas ESFINTEROMO DE TRIPLEX LUZ $654500, guia alambre desechable              $546775 y FLUOROSCOPIA  GUIA PARA PROCEDIMIENTOS $47390 favor anexar soportes continuar proceso..yufrey hernandez t.                                                                                                                                                                                                                                                                                                                                                                                                                                                                                                    "/>
    <n v="0"/>
    <m/>
    <m/>
    <m/>
    <s v="OK"/>
    <n v="2334632"/>
    <n v="0"/>
    <n v="0"/>
    <n v="0"/>
    <n v="0"/>
    <n v="0"/>
    <m/>
    <n v="2334632"/>
    <s v="TARIFA.Se devuelve factura tafifas no pactadasESFINTEROMO DE TRIPLEX LUZ $654500, guia alambre desechable$546775 y FLUOROSCOPIA  GUIA PARA PROCEDIMIENTOS $47390favor anexar soportes continuar proceso..yufrey hernandez t."/>
    <n v="2334632"/>
    <n v="0"/>
  </r>
  <r>
    <n v="900771349"/>
    <s v="CLINICA DESA"/>
    <s v="HED"/>
    <n v="690"/>
    <s v="HED_690"/>
    <s v="900771349_HED_690"/>
    <s v="HED"/>
    <n v="690"/>
    <d v="2022-02-07T00:00:00"/>
    <n v="2337421"/>
    <n v="2337421"/>
    <s v="C)Glosas total pendiente por respuesta de IPS"/>
    <x v="6"/>
    <m/>
    <s v="DEVOLUCION"/>
    <n v="2337421"/>
    <s v="TARIFA:Se devuelve fsctura electronica soportes, completos TARIFA NO PACTADA ESFINTEROTOMO.                              GUIA  ALAMBRE tarifa no pactada favor anexar fatura compra.yufrey hernandez truque                                                                                                                                                                                                                                                                                                                                                                                                                                                                                                                                     "/>
    <n v="0"/>
    <m/>
    <m/>
    <m/>
    <s v="OK"/>
    <n v="2337421"/>
    <n v="0"/>
    <n v="0"/>
    <n v="0"/>
    <n v="0"/>
    <n v="0"/>
    <m/>
    <n v="2337421"/>
    <s v="TARIFA:Se devuelve fsctura electronica soportes,completos TARIFA NO PACTADA ESFINTEROTOMO. GUIA  ALAMBRE tarifa no pactada favor anexar faturacompra.yufrey hernandez truque"/>
    <n v="2337421"/>
    <n v="0"/>
  </r>
  <r>
    <n v="900771349"/>
    <s v="CLINICA DESA"/>
    <s v="HED"/>
    <n v="693"/>
    <s v="HED_693"/>
    <s v="900771349_HED_693"/>
    <s v="HED"/>
    <n v="693"/>
    <d v="2022-02-17T00:00:00"/>
    <n v="2284755"/>
    <n v="2284755"/>
    <s v="C)Glosas total pendiente por respuesta de IPS"/>
    <x v="6"/>
    <m/>
    <s v="DEVOLUCION"/>
    <n v="2284755"/>
    <s v="SPTE.INCOMPLETO:se deveulve factura con soportes completos falta de cotizacion de ESPIRETOMO-GUIA ALAMBRE favor         anexar continuar tramite. yufrey hernnadez                                                                                                                                                                                                                                                                                                                                                                                                                                                                                                                                                                              "/>
    <n v="0"/>
    <m/>
    <m/>
    <m/>
    <s v="OK"/>
    <n v="2284755"/>
    <n v="0"/>
    <n v="0"/>
    <n v="0"/>
    <n v="0"/>
    <n v="0"/>
    <m/>
    <n v="2284755"/>
    <s v="SPTE.INCOMPLETO:se deveulve factura con soportes completosfalta de cotizacion de ESPIRETOMO-GUIA ALAMBRE favoranexar continuar tramite.yufrey hernnadez"/>
    <n v="2284755"/>
    <n v="0"/>
  </r>
  <r>
    <n v="900771349"/>
    <s v="CLINICA DESA"/>
    <s v="HED"/>
    <n v="697"/>
    <s v="HED_697"/>
    <s v="900771349_HED_697"/>
    <s v="HED"/>
    <n v="697"/>
    <d v="2022-02-19T00:00:00"/>
    <n v="3509935"/>
    <n v="3509935"/>
    <s v="C)Glosas total pendiente por respuesta de IPS"/>
    <x v="6"/>
    <m/>
    <s v="DEVOLUCION"/>
    <n v="3509935"/>
    <s v="SPTE.INCOMPLETO. se deveulve factura con soportes completos no anexan cotizacion de soportes de favor anexar continuar  FLUROSCOPIA-BALON PIRORICAS -ESPIROTOMO yufrey hermnadez                                                                                                                                                                                                                                                                                                                                                                                                                                                                                                                                                                "/>
    <n v="0"/>
    <m/>
    <m/>
    <m/>
    <s v="OK"/>
    <n v="3509935"/>
    <n v="0"/>
    <n v="0"/>
    <n v="0"/>
    <n v="0"/>
    <n v="0"/>
    <m/>
    <n v="3509935"/>
    <s v="SPTE.INCOMPLETO. se deveulve factura con soportes completosno anexan cotizacion de soportes de favor anexar continuarFLUROSCOPIA-BALON PIRORICAS -ESPIROTOMOyufrey hermnadez"/>
    <n v="3509935"/>
    <n v="0"/>
  </r>
  <r>
    <n v="900771349"/>
    <s v="CLINICA DESA"/>
    <s v="HED"/>
    <n v="714"/>
    <s v="HED_714"/>
    <s v="900771349_HED_714"/>
    <s v="HED"/>
    <n v="714"/>
    <d v="2022-03-16T00:00:00"/>
    <n v="2356907"/>
    <n v="2356907"/>
    <s v="C)Glosas total pendiente por respuesta de IPS"/>
    <x v="6"/>
    <m/>
    <s v="DEVOLUCION"/>
    <n v="2356907"/>
    <s v="SPTE.INCOMPLETO: se devuelve factura con soportes completos falta anexar cotizacion FALTA GUIA Y ESPRERITOMO            favor anexar soporte darle tramite ala factura.                                                                                                                                                                                                                                                                                                                                                                                                                                                                                                                                                                         "/>
    <n v="0"/>
    <m/>
    <m/>
    <m/>
    <s v="OK"/>
    <n v="2356907"/>
    <n v="0"/>
    <n v="0"/>
    <n v="0"/>
    <n v="0"/>
    <n v="0"/>
    <m/>
    <n v="2356907"/>
    <s v="SPTE.INCOMPLETO: se devuelve factura con soportes completosfalta anexar cotizacion FALTA GUIA Y ESPRERITOMOfavor anexar soporte darle tramite ala factura."/>
    <n v="2356907"/>
    <n v="0"/>
  </r>
  <r>
    <n v="900771349"/>
    <s v="CLINICA DESA"/>
    <s v="HED"/>
    <n v="715"/>
    <s v="HED_715"/>
    <s v="900771349_HED_715"/>
    <s v="HED"/>
    <n v="715"/>
    <d v="2022-03-17T00:00:00"/>
    <n v="2334039"/>
    <n v="2334039"/>
    <s v="C)Glosas total pendiente por respuesta de IPS"/>
    <x v="6"/>
    <m/>
    <s v="DEVOLUCION"/>
    <n v="2334039"/>
    <s v="SPTE.INCOMPLETO se devuelve factura con soportes completos falta de soporte de cotizacion FALTA GUIA- IMANGENOLOGIA- ES piretomo. favor anexar los procediemientos son año 2022 yufrey hernandez                                                                                                                                                                                                                                                                                                                                                                                                                                                                                                                                                "/>
    <n v="0"/>
    <m/>
    <m/>
    <m/>
    <s v="OK"/>
    <n v="2334039"/>
    <n v="0"/>
    <n v="0"/>
    <n v="0"/>
    <n v="0"/>
    <n v="0"/>
    <m/>
    <n v="2334039"/>
    <s v="SPTE.INCOMPLETO se devuelve factura con soportes completosfalta de soporte de cotizacion FALTA GUIA- IMANGENOLOGIA- ESpiretomo. favor anexar los procediemientos son año 2022yufrey hernandez"/>
    <n v="2334039"/>
    <n v="0"/>
  </r>
  <r>
    <n v="900771349"/>
    <s v="CLINICA DESA"/>
    <s v="HED"/>
    <n v="716"/>
    <s v="HED_716"/>
    <s v="900771349_HED_716"/>
    <s v="HED"/>
    <n v="716"/>
    <d v="2022-03-17T00:00:00"/>
    <n v="2330511"/>
    <n v="2330511"/>
    <s v="C)Glosas total pendiente por respuesta de IPS"/>
    <x v="6"/>
    <m/>
    <s v="DEVOLUCION"/>
    <n v="2330511"/>
    <s v="SPTE.INCOMPLETO.se deveulve factura con soportes completos no soportan cotizacion de ESFINTEROTOMO DE TRIPLE LUZ 7FR -  y guia de alambre,favor anexar soportes continuar tramite. yufrey hernandez                                                                                                                                                                                                                                                                                                                                                                                                                                                                                                                                             "/>
    <n v="0"/>
    <m/>
    <m/>
    <m/>
    <s v="OK"/>
    <n v="2330511"/>
    <n v="0"/>
    <n v="0"/>
    <n v="0"/>
    <n v="0"/>
    <n v="0"/>
    <m/>
    <n v="2330511"/>
    <s v="SPTE.INCOMPLETO.se deveulve factura con soportes completosno soportan cotizacion de ESFINTEROTOMO DE TRIPLE LUZ 7FR -y guia de alambre,favor anexar soportes continuar tramite.yufrey hernandez"/>
    <n v="2330511"/>
    <n v="0"/>
  </r>
  <r>
    <n v="900771349"/>
    <s v="CLINICA DESA"/>
    <s v="HED"/>
    <n v="451"/>
    <s v="HED_451"/>
    <s v="900771349_HED_451"/>
    <s v="HED"/>
    <n v="451"/>
    <d v="2021-06-24T00:00:00"/>
    <n v="4144921"/>
    <n v="2855065"/>
    <s v="C)Glosas total pendiente por respuesta de IPS/conciliar diferencia valor de factura"/>
    <x v="6"/>
    <m/>
    <s v="DEVOLUCION"/>
    <n v="4144921"/>
    <s v="SE CIERRA FACTURA INTERNAMENTE PARA RADICAR POR NDIN Y REALI ZAR EL PAGO.                                               Deyce                                                                                                                                                                                                                                                                                                                                                                                                                                                                                                                                                                                                                   "/>
    <n v="0"/>
    <m/>
    <m/>
    <m/>
    <s v="OK"/>
    <n v="4144921"/>
    <n v="0"/>
    <n v="0"/>
    <n v="0"/>
    <n v="0"/>
    <n v="0"/>
    <m/>
    <n v="4144921"/>
    <s v="SE CIERRA FACTURA INTERNAMENTE PARA RADICAR POR NDIN Y REALIZAR EL PAGO.Deyce"/>
    <n v="4144921"/>
    <n v="0"/>
  </r>
  <r>
    <n v="900771349"/>
    <s v="CLINICA DESA"/>
    <s v="H"/>
    <n v="2291"/>
    <s v="H_2291"/>
    <s v="900771349_H_2291"/>
    <s v="H"/>
    <n v="2291"/>
    <d v="2019-11-07T00:00:00"/>
    <n v="93487"/>
    <n v="73706"/>
    <s v="C)Glosas total pendiente por respuesta de IPS/conciliar diferencia valor de factura"/>
    <x v="6"/>
    <m/>
    <s v="DEVOLUCION"/>
    <n v="93487"/>
    <s v="NO PBS:Se devuelve factura completa servicios facturados con inconsistencia en: 1-mdto cum 20001937-1.DIGLUCONATO DE CLOmipres 20191026126015232045 no exitoso por indicacion invima $19.781; sin soporte NC.    Gladys Vivas/Deicy.                                                                                                                                                                                                                                                                                                                                                                                                                                                                                                            "/>
    <n v="0"/>
    <m/>
    <m/>
    <m/>
    <s v="OK"/>
    <n v="93487"/>
    <n v="0"/>
    <n v="0"/>
    <n v="0"/>
    <n v="0"/>
    <n v="0"/>
    <m/>
    <n v="93487"/>
    <s v="NO PBS:Se devuelve factura completa servicios facturados coninconsistencia en: 1-mdto cum 20001937-1.DIGLUCONATO DE CLORmipres 20191026126015232045 no exitoso por indicacion invima$19.781; sin soporte NC.    Gladys Vivas/Deicy."/>
    <n v="93487"/>
    <n v="0"/>
  </r>
  <r>
    <n v="900771349"/>
    <s v="CLINICA DESA"/>
    <s v="HED"/>
    <n v="88"/>
    <s v="HED_88"/>
    <s v="900771349_HED_88"/>
    <s v="HED"/>
    <n v="88"/>
    <d v="2020-03-09T00:00:00"/>
    <n v="2511405"/>
    <n v="2511405"/>
    <s v="D)Glosas parcial pendiente por respuesta de IPS"/>
    <x v="7"/>
    <m/>
    <s v="GLOSA"/>
    <n v="600058"/>
    <s v="SE DEVUELVE FACTURA LA AUTORIZACION QUE ENVIAN 201048529555927 ESTA ANULADA VALIDAR CON LA CAP DE AUTORIZAC             ONES. MILENA LOZANO                                                                                                                                                                                                                                                                                                                                                                                                                                                                                                                                                                                                     "/>
    <n v="1873120"/>
    <n v="1909663469"/>
    <m/>
    <m/>
    <s v="OK"/>
    <n v="2511405"/>
    <n v="0"/>
    <n v="0"/>
    <n v="0"/>
    <n v="1911347"/>
    <n v="0"/>
    <m/>
    <n v="600058"/>
    <s v="TARIFAS- MAYOR VALOR COBRADO Y TARIFAS NO PACTADAS EN EL CONVENIO -MAYOR VALOR EN-BALON $56.224-PAPILOTOMO $10.235-STEN$10.000-TARIFA NO PACTADA  GUIA  $523.600Deyce"/>
    <n v="600058"/>
    <n v="0"/>
  </r>
  <r>
    <n v="900771349"/>
    <s v="CLINICA DESA"/>
    <s v="HED"/>
    <n v="452"/>
    <s v="HED_452"/>
    <s v="900771349_HED_452"/>
    <s v="HED"/>
    <n v="452"/>
    <d v="2021-06-24T00:00:00"/>
    <n v="2530556"/>
    <n v="2530556"/>
    <s v="D)Glosas parcial pendiente por respuesta de IPS"/>
    <x v="7"/>
    <m/>
    <s v="GLOSA"/>
    <n v="1240375"/>
    <s v="Se devuelve cuenta medica, anexar detallado de cargos comple to no envian el mismo con el cual no es posible realizar laauditoria completa a la cuenta. requisitos RES3047. CAROLINA  ARANGO                                                                                                                                                                                                                                                                                                                                                                                                                                                                                                                                                    "/>
    <n v="0"/>
    <m/>
    <m/>
    <m/>
    <s v="OK"/>
    <n v="2530556"/>
    <n v="0"/>
    <n v="0"/>
    <n v="0"/>
    <n v="1290181"/>
    <n v="0"/>
    <m/>
    <n v="1240375"/>
    <s v="TARIFA-TARIFA NO PACTADA ESFINTEROTOMO $642.600- GUIA  ALAMBRE $546.775 - MAYOR VALOR COBRADO EN BALON EXTRACTOR $51.000Deyce"/>
    <n v="1240375"/>
    <n v="0"/>
  </r>
  <r>
    <n v="900771349"/>
    <s v="CLINICA DESA"/>
    <s v="HED"/>
    <n v="365"/>
    <s v="HED_365"/>
    <s v="900771349_HED_365"/>
    <s v="HED"/>
    <n v="365"/>
    <d v="2021-02-11T00:00:00"/>
    <n v="3857499"/>
    <n v="3857499"/>
    <s v="D)Glosas parcial pendiente por respuesta de IPS"/>
    <x v="7"/>
    <m/>
    <s v="GLOSA"/>
    <n v="1449820"/>
    <s v="Se devuelve cuenta medica con lo suministrado 332 Favor adjuntar detalle de cargos. Una vez se tengan los               soportes devolver para realizar auditoría. Carolina arango                                                                                                                                                                                                                                                                                                                                                                                                                                                                                                                                                              "/>
    <n v="0"/>
    <m/>
    <m/>
    <m/>
    <s v="OK"/>
    <n v="3857499"/>
    <n v="0"/>
    <n v="0"/>
    <n v="0"/>
    <n v="2407679"/>
    <n v="0"/>
    <m/>
    <n v="1449820"/>
    <s v="TARIFA- MAYOR VALOR COBRADO EN BALON $1.020.000 - PAPILOTOMO$167.848- TARIFA NO PACTADA ESFINTEROTOMO $642.600- GUIAALAMBRE $537.372Deyce"/>
    <n v="1449820"/>
    <n v="0"/>
  </r>
  <r>
    <n v="900771349"/>
    <s v="CLINICA DESA"/>
    <s v="HED"/>
    <n v="366"/>
    <s v="HED_366"/>
    <s v="900771349_HED_366"/>
    <s v="HED"/>
    <n v="366"/>
    <d v="2021-02-11T00:00:00"/>
    <n v="5100470"/>
    <n v="5100470"/>
    <s v="D)Glosas parcial pendiente por respuesta de IPS"/>
    <x v="7"/>
    <m/>
    <s v="GLOSA"/>
    <n v="3925464"/>
    <s v="Se devuelve cuenta medica con soportes suministrados,validar soportes enviados.factura sin detallados de cargos para traite de auditoria, anexar factura completa para continuar con  la misma. CAROLINA ARANGO                                                                                                                                                                                                                                                                                                                                                                                                                                                                                                                                 "/>
    <n v="0"/>
    <m/>
    <m/>
    <m/>
    <s v="OK"/>
    <n v="5100470"/>
    <n v="0"/>
    <n v="0"/>
    <n v="0"/>
    <n v="1175006"/>
    <n v="0"/>
    <m/>
    <n v="3925464"/>
    <s v="TARIFA- TARIFA NO PACTADA BALON DILATADOR $1.326.000- ESFINTEROTOMO $835.380- GUIA  ALAMBRE $698.584- INSUFLADORPARA BALONES $825.500- MAYOR VALOR COBRADO EN BALON EXTRACTOR $240.000             Deyce"/>
    <n v="3925464"/>
    <n v="0"/>
  </r>
  <r>
    <n v="900771349"/>
    <s v="CLINICA DESA"/>
    <s v="HED"/>
    <n v="379"/>
    <s v="HED_379"/>
    <s v="900771349_HED_379"/>
    <s v="HED"/>
    <n v="379"/>
    <d v="2021-03-08T00:00:00"/>
    <n v="4851139"/>
    <n v="4851139"/>
    <s v="D)Glosas parcial pendiente por respuesta de IPS"/>
    <x v="7"/>
    <m/>
    <s v="GLOSA"/>
    <n v="2150323"/>
    <s v="Se devuelve cuenta medica con soportes suministrados, valida r lo enviado. factura sin detallado de cargos una vez adjunados los soportes enciar completa para realizar la auditoria . carolina arango                                                                                                                                                                                                                                                                                                                                                                                                                                                                                                                                          "/>
    <n v="0"/>
    <m/>
    <m/>
    <m/>
    <s v="OK"/>
    <n v="4851139"/>
    <n v="0"/>
    <n v="0"/>
    <n v="0"/>
    <n v="2700816"/>
    <n v="0"/>
    <m/>
    <n v="2150323"/>
    <s v="TARIFA- TARIFA NO PACTADA  EN  ESFINTEROTOMO $630.700- GUIA  ALAMBRE $546.775- INSUFLADOR PARA BALONES $635.000-MAYOR VALOR COBRADO EN BALON DILATADOR $170.000PAPILOTOMO $167.848       Deyce"/>
    <n v="2150323"/>
    <n v="0"/>
  </r>
  <r>
    <n v="900771349"/>
    <s v="CLINICA DESA"/>
    <s v="HED"/>
    <n v="382"/>
    <s v="HED_382"/>
    <s v="900771349_HED_382"/>
    <s v="HED"/>
    <n v="382"/>
    <d v="2021-03-08T00:00:00"/>
    <n v="4513867"/>
    <n v="4513867"/>
    <s v="D)Glosas parcial pendiente por respuesta de IPS"/>
    <x v="7"/>
    <m/>
    <s v="GLOSA"/>
    <n v="2557601"/>
    <s v="Se devuelve factura medica con lo suministrado, porfavor ane xar soportes completos para auditoria factura sin detalladode cargos, para realizar la debida auditoria. CAROLINA A                                                                                                                                                                                                                                                                                                                                                                                                                                                                                                                                                                "/>
    <n v="0"/>
    <m/>
    <m/>
    <m/>
    <s v="OK"/>
    <n v="4513867"/>
    <n v="0"/>
    <n v="0"/>
    <n v="0"/>
    <n v="1956266"/>
    <n v="0"/>
    <m/>
    <n v="2557601"/>
    <s v="TARIFA-NO PACTADA CANASTA EXTRACION DE CALCULOS $817.530-ESFINTEROTOMO $630.700-  GUIA  ALAMBRE $537.371MAYOR VALOR BALON EXTRACTOR $102.000- STENT BILIAR 7 FR$470.000               Deyce"/>
    <n v="2557601"/>
    <n v="0"/>
  </r>
  <r>
    <n v="900771349"/>
    <s v="CLINICA DESA"/>
    <s v="HED"/>
    <n v="327"/>
    <s v="HED_327"/>
    <s v="900771349_HED_327"/>
    <s v="HED"/>
    <n v="327"/>
    <d v="2021-01-12T00:00:00"/>
    <n v="2933253"/>
    <n v="2933253"/>
    <s v="D)Glosas parcial pendiente por respuesta de IPS"/>
    <x v="7"/>
    <m/>
    <s v="GLOSA"/>
    <n v="2213962"/>
    <s v="Se sostiene anterior devolución, solicitar autorización a lo s correos autorizacionescap@epscomfenalcovalle.com.co      capautorizaciones@epscomfenalcovalle.com.co carolina a                                                                                                                                                                                                                                                                                                                                                                                                                                                                                                                                                                  "/>
    <n v="0"/>
    <m/>
    <m/>
    <m/>
    <s v="OK"/>
    <n v="2933253"/>
    <n v="0"/>
    <n v="0"/>
    <n v="0"/>
    <n v="719291"/>
    <n v="0"/>
    <m/>
    <n v="2213962"/>
    <s v="TARIFA- MAYOR VALOR COBRADO STENT BILIAR 10 FR $680.000TARIFA NO PACTADA ESFINTEROTOMO $835.380TARIFA NO PACTADA  GUIA  ALAMBRE $680.000Deyce"/>
    <n v="2213962"/>
    <n v="0"/>
  </r>
  <r>
    <n v="900771349"/>
    <s v="CLINICA DESA"/>
    <s v="HED"/>
    <n v="357"/>
    <s v="HED_357"/>
    <s v="900771349_HED_357"/>
    <s v="HED"/>
    <n v="357"/>
    <d v="2021-02-10T00:00:00"/>
    <n v="3141451"/>
    <n v="3141451"/>
    <s v="D)Glosas parcial pendiente por respuesta de IPS"/>
    <x v="7"/>
    <m/>
    <s v="GLOSA"/>
    <n v="1948514"/>
    <s v="Se devuelve cuenta medica con soportes suministrados, valida r solicitud de autorizacion para procedimiento al correo   autorizacionescap@epscomfenalcovalle.com.co carolina arango                                                                                                                                                                                                                                                                                                                                                                                                                                                                                                                                                             "/>
    <n v="0"/>
    <m/>
    <m/>
    <m/>
    <s v="OK"/>
    <n v="3141451"/>
    <n v="0"/>
    <n v="0"/>
    <n v="0"/>
    <n v="1192937"/>
    <n v="0"/>
    <m/>
    <n v="1948514"/>
    <s v="TARIFA-TARIFA NO PACTADA ESFINTEROTOMO $835.380TARIFA NO PACTADA  GUIA  ALAMBRE $698.582MAYOR VALOR COBRADO EN  PAPILOTOMO  $414.552Deyce"/>
    <n v="1948514"/>
    <n v="0"/>
  </r>
  <r>
    <n v="900771349"/>
    <s v="CLINICA DESA"/>
    <s v="HED"/>
    <n v="650"/>
    <s v="HED_650"/>
    <s v="900771349_HED_650"/>
    <s v="HED"/>
    <n v="650"/>
    <d v="2022-01-12T00:00:00"/>
    <n v="1707064"/>
    <n v="1707064"/>
    <s v="D)Glosas parcial pendiente por respuesta de IPS"/>
    <x v="7"/>
    <m/>
    <s v="GLOSA"/>
    <n v="1201275"/>
    <s v="TARIFA- Glosa por tarifa no pactada segun convenio ESFINTEROTOMO $654.500 GUIA ALAMBRE $546775 DEYCE"/>
    <n v="0"/>
    <m/>
    <m/>
    <m/>
    <s v="OK"/>
    <n v="1707064"/>
    <n v="0"/>
    <n v="0"/>
    <n v="0"/>
    <n v="505789"/>
    <n v="0"/>
    <m/>
    <n v="1201275"/>
    <s v="TARIFA- Glosa por tarifa no pactada segun convenioESFINTEROTOMO $654.500GUIA ALAMBRE $546775Deyce"/>
    <n v="1201275"/>
    <n v="0"/>
  </r>
  <r>
    <n v="900771349"/>
    <s v="CLINICA DESA"/>
    <s v="HED"/>
    <n v="652"/>
    <s v="HED_652"/>
    <s v="900771349_HED_652"/>
    <s v="HED"/>
    <n v="652"/>
    <d v="2022-01-12T00:00:00"/>
    <n v="4500000"/>
    <n v="3988455"/>
    <s v="D)Glosas parcial pendiente por respuesta de IPS"/>
    <x v="7"/>
    <m/>
    <s v="GLOSA"/>
    <n v="778500"/>
    <s v=".C.MODERADORA/COPAGO- COPAGO DEJADO DE DESCONTAR USUARIO NIVEL 2 PAGA 17.3% DEL TOTAL DE LA FACTURA                     Deyce                                                                                                                                                                                                                                                                                                                                                                                                                                                                                                                                                                                                                   "/>
    <n v="3647070"/>
    <n v="1222099264"/>
    <m/>
    <m/>
    <s v="OK"/>
    <n v="4500000"/>
    <n v="0"/>
    <n v="0"/>
    <n v="0"/>
    <n v="3721500"/>
    <n v="0"/>
    <m/>
    <n v="778500"/>
    <s v="C.MODERADORA/COPAGO- COPAGO DEJADO DE DESCONTAR USUARIONIVEL 2 PAGA 17.3% DEL TOTAL DE LA FACTURADeyce"/>
    <n v="778500"/>
    <n v="0"/>
  </r>
  <r>
    <n v="900771349"/>
    <s v="CLINICA DESA"/>
    <s v="HED"/>
    <n v="653"/>
    <s v="HED_653"/>
    <s v="900771349_HED_653"/>
    <s v="HED"/>
    <n v="653"/>
    <d v="2022-01-12T00:00:00"/>
    <n v="1712820"/>
    <n v="1712820"/>
    <s v="D)Glosas parcial pendiente por respuesta de IPS"/>
    <x v="7"/>
    <m/>
    <s v="GLOSA"/>
    <n v="1201275"/>
    <s v=".TARIFA NO PACTADA ESFINTEROTOMO $654.500 TARIFA NO PACTADA  GUIA  ALAMBRE $ 546.775                                    Deyce                                                                                                                                                                                                                                                                                                                                                                                                                                                                                                                                                                                                                   "/>
    <n v="0"/>
    <m/>
    <m/>
    <m/>
    <s v="OK"/>
    <n v="1712820"/>
    <n v="0"/>
    <n v="0"/>
    <n v="0"/>
    <n v="511545"/>
    <n v="0"/>
    <m/>
    <n v="1201275"/>
    <s v="TARIFA NO PACTADA ESFINTEROTOMO $654.500TARIFA NO PACTADA  GUIA  ALAMBRE $ 546.775Deyce"/>
    <n v="1201275"/>
    <n v="501314"/>
  </r>
  <r>
    <n v="900771349"/>
    <s v="CLINICA DESA"/>
    <s v="HED"/>
    <n v="654"/>
    <s v="HED_654"/>
    <s v="900771349_HED_654"/>
    <s v="HED"/>
    <n v="654"/>
    <d v="2022-01-12T00:00:00"/>
    <n v="2289580"/>
    <n v="2289580"/>
    <s v="D)Glosas parcial pendiente por respuesta de IPS"/>
    <x v="7"/>
    <m/>
    <s v="GLOSA"/>
    <n v="192800"/>
    <s v=".C.MODERADORA/COPAGO- COPAGO DEJADO DE DESCONTAR                                                                        Deyce                                                                                                                                                                                                                                                                                                                                                                                                                                                                                                                                                                                                                   "/>
    <n v="2054844"/>
    <n v="1222099265"/>
    <m/>
    <m/>
    <s v="OK"/>
    <n v="2289580"/>
    <n v="0"/>
    <n v="0"/>
    <n v="0"/>
    <n v="2096780"/>
    <n v="0"/>
    <m/>
    <n v="192800"/>
    <s v="C.MODERADORA/COPAGO- COPAGO DEJADO DE DESCONTARDeyce"/>
    <n v="192800"/>
    <n v="0"/>
  </r>
  <r>
    <n v="900771349"/>
    <s v="CLINICA DESA"/>
    <s v="HED"/>
    <n v="701"/>
    <s v="HED_701"/>
    <s v="900771349_HED_701"/>
    <s v="HED"/>
    <n v="701"/>
    <d v="2022-02-24T00:00:00"/>
    <n v="2883010"/>
    <n v="2883010"/>
    <s v="D)Glosas parcial pendiente por respuesta de IPS"/>
    <x v="7"/>
    <m/>
    <s v="GLOSA"/>
    <n v="1201275"/>
    <s v=".SPTE.INCOMPLETO, se glosa factura por soportes de cotizacion de FALTA GUIA alambre  Y ESPERITOMO favor anexar soportes continuar tramite. yufrey hernandez                                                                                                                                                                                                                                                                                                                                                                                                                                                                                                                                                                                     "/>
    <n v="0"/>
    <m/>
    <m/>
    <m/>
    <s v="OK"/>
    <n v="2883010"/>
    <n v="0"/>
    <n v="0"/>
    <n v="0"/>
    <n v="1681735"/>
    <n v="0"/>
    <m/>
    <n v="1201275"/>
    <s v="SPTE.INCOMPLETO, se glosa factura por soportes de cotizacionde FALTA GUIA alambre  Y ESPERITOMO favor anexar soportescontinuar tramite.yufrey hernandez"/>
    <n v="1201275"/>
    <n v="0"/>
  </r>
  <r>
    <n v="900771349"/>
    <s v="CLINICA DESA"/>
    <s v="HED"/>
    <n v="712"/>
    <s v="HED_712"/>
    <s v="900771349_HED_712"/>
    <s v="HED"/>
    <n v="712"/>
    <d v="2022-03-05T00:00:00"/>
    <n v="2004863"/>
    <n v="2004863"/>
    <s v="D)Glosas parcial pendiente por respuesta de IPS"/>
    <x v="7"/>
    <m/>
    <s v="GLOSA"/>
    <n v="701890"/>
    <s v=".SPTE.INCOMPLETO.se glosa factura por falta soportes de cotiz acion FALTA FLUROSCOPIA-ESPIRETOMO- , anexar soportes     continuar tramite. yufrey hernandez                                                                                                                                                                                                                                                                                                                                                                                                                                                                                                                                                                                     "/>
    <n v="0"/>
    <m/>
    <m/>
    <m/>
    <s v="OK"/>
    <n v="2004863"/>
    <n v="0"/>
    <n v="0"/>
    <n v="0"/>
    <n v="1302973"/>
    <n v="0"/>
    <m/>
    <n v="701890"/>
    <s v="SPTE.INCOMPLETO.se glosa factura por falta soportes de cotizacion FALTA FLUROSCOPIA-ESPIRETOMO- , anexar soportescontinuar tramite.yufrey hernandez"/>
    <n v="701890"/>
    <n v="0"/>
  </r>
  <r>
    <n v="900771349"/>
    <s v="CLINICA DESA"/>
    <s v="HED"/>
    <n v="696"/>
    <s v="HED_696"/>
    <s v="900771349_HED_696"/>
    <s v="HED"/>
    <n v="696"/>
    <d v="2022-02-19T00:00:00"/>
    <n v="2986438"/>
    <n v="2986438"/>
    <s v="D)Glosas parcial pendiente por respuesta de IPS"/>
    <x v="7"/>
    <m/>
    <s v="GLOSA"/>
    <n v="1248665"/>
    <s v=".SPTE.INCOMPLETO. SE glosa factura por falta de soportes de cotizacion de FLUROSCOPIA- -ESPIROTOMO-GUIA ALAMBRE         favor anexar continuar tramite. yufrey hernandez                                                                                                                                                                                                                                                                                                                                                                                                                                                                                                                                                                        "/>
    <n v="0"/>
    <m/>
    <m/>
    <m/>
    <s v="OK"/>
    <n v="2986438"/>
    <n v="0"/>
    <n v="0"/>
    <n v="0"/>
    <n v="1737773"/>
    <n v="0"/>
    <m/>
    <n v="1248665"/>
    <s v="SPTE.INCOMPLETO. SE glosa factura por falta de soportesde cotizacion de FLUROSCOPIA- -ESPIROTOMO-GUIA ALAMBREfavor anexar continuar tramite.yufrey hernandez"/>
    <n v="1248665"/>
    <n v="0"/>
  </r>
  <r>
    <n v="900771349"/>
    <s v="CLINICA DESA"/>
    <s v="HED"/>
    <n v="657"/>
    <s v="HED_657"/>
    <s v="900771349_HED_657"/>
    <s v="HED"/>
    <n v="657"/>
    <d v="2022-01-14T00:00:00"/>
    <n v="2089489"/>
    <n v="2089489"/>
    <s v="D)Glosas parcial pendiente por respuesta de IPS"/>
    <x v="7"/>
    <m/>
    <s v="GLOSA"/>
    <n v="1394075"/>
    <s v=".TARIFA-TARIFA NO PACTADA ESFINTEROTOMO $654.500- GUIA  ALAMB RE  $546.775 - COPAGO DEJADO DE DESCONTAR $192.800        Deyce                                                                                                                                                                                                                                                                                                                                                                                                                                                                                                                                                                                                                   "/>
    <n v="681506"/>
    <n v="1222099266"/>
    <m/>
    <m/>
    <s v="OK"/>
    <n v="2089489"/>
    <n v="0"/>
    <n v="0"/>
    <n v="0"/>
    <n v="695414"/>
    <n v="0"/>
    <m/>
    <n v="1394075"/>
    <s v="TARIFA-TARIFA NO PACTADA ESFINTEROTOMO $654.500- GUIA  ALAMBRE  $546.775 - COPAGO DEJADO DE DESCONTAR $192.800Deyce"/>
    <n v="1394075"/>
    <n v="0"/>
  </r>
  <r>
    <n v="900771349"/>
    <s v="CLINICA DESA"/>
    <s v="HED"/>
    <n v="660"/>
    <s v="HED_660"/>
    <s v="900771349_HED_660"/>
    <s v="HED"/>
    <n v="660"/>
    <d v="2022-01-19T00:00:00"/>
    <n v="2940268"/>
    <n v="2940268"/>
    <s v="D)Glosas parcial pendiente por respuesta de IPS"/>
    <x v="7"/>
    <m/>
    <s v="GLOSA"/>
    <n v="1201275"/>
    <s v="TARIFA- Se glosa por tarifa no pactada segun convenio ESFINTEROTOMO $654.500 GUIA ALAMBRE $546.775 Deyce"/>
    <n v="0"/>
    <m/>
    <m/>
    <m/>
    <s v="OK"/>
    <n v="2940268"/>
    <n v="0"/>
    <n v="0"/>
    <n v="0"/>
    <n v="1738993"/>
    <n v="0"/>
    <m/>
    <n v="1201275"/>
    <s v="TARIFA- Se glosa por tarifa no pactada segun convenioESFINTEROTOMO $654.500GUIA ALAMBRE $546.775Deyce"/>
    <n v="1201275"/>
    <n v="0"/>
  </r>
  <r>
    <n v="900771349"/>
    <s v="CLINICA DESA"/>
    <s v="HED"/>
    <n v="661"/>
    <s v="HED_661"/>
    <s v="900771349_HED_661"/>
    <s v="HED"/>
    <n v="661"/>
    <d v="2022-01-19T00:00:00"/>
    <n v="2996256"/>
    <n v="2996256"/>
    <s v="D)Glosas parcial pendiente por respuesta de IPS"/>
    <x v="7"/>
    <m/>
    <s v="GLOSA"/>
    <n v="1201275"/>
    <s v="TARIFA - Se glosa por tarifa no pactada segun convenio ESFINTEROTOMO $64.500 GUIA ALAMBRE $546.775 Deyce"/>
    <n v="0"/>
    <m/>
    <m/>
    <m/>
    <s v="OK"/>
    <n v="2996256"/>
    <n v="0"/>
    <n v="0"/>
    <n v="0"/>
    <n v="1794981"/>
    <n v="0"/>
    <m/>
    <n v="1201275"/>
    <s v="TARIFA - Se glosa por tarifa no pactada segun convenioESFINTEROTOMO $64.500GUIA ALAMBRE $546.775Deyce"/>
    <n v="1201275"/>
    <n v="0"/>
  </r>
  <r>
    <n v="900771349"/>
    <s v="CLINICA DESA"/>
    <s v="HED"/>
    <n v="685"/>
    <s v="HED_685"/>
    <s v="900771349_HED_685"/>
    <s v="HED"/>
    <n v="685"/>
    <d v="2022-02-04T00:00:00"/>
    <n v="2331457"/>
    <n v="2331457"/>
    <s v="D)Glosas parcial pendiente por respuesta de IPS"/>
    <x v="7"/>
    <m/>
    <s v="GLOSA"/>
    <n v="1604617"/>
    <s v=".C.MODERADORA/COPAGO- COPAGO DEJADO DE DESCONTAR USUARIO NIVEL 2 PAGA EL 17.3% DEL TOTAL DE LA FACTURA, TARIFA NO PAC   TADA ESFINTEROTOMO $654.500- GUIA  ALAMBRE $546.775 Deyce                                                                                                                                                                                                                                                                                                                                                                                                                                                                                                                                                               "/>
    <n v="712303"/>
    <n v="1222099267"/>
    <m/>
    <m/>
    <s v="OK"/>
    <n v="2331457"/>
    <n v="0"/>
    <n v="0"/>
    <n v="0"/>
    <n v="726840"/>
    <n v="0"/>
    <m/>
    <n v="1604617"/>
    <s v="C.MODERADORA/COPAGO- COPAGO DEJADO DE DESCONTAR USUARIONIVEL 2 PAGA EL 17.3% DEL TOTAL DE LA FACTURA, TARIFA NO PACTADA ESFINTEROTOMO $654.500- GUIA  ALAMBRE $546.775Deyce"/>
    <n v="1604617"/>
    <n v="0"/>
  </r>
  <r>
    <n v="900771349"/>
    <s v="CLINICA DESA"/>
    <s v="HED"/>
    <n v="686"/>
    <s v="HED_686"/>
    <s v="900771349_HED_686"/>
    <s v="HED"/>
    <n v="686"/>
    <d v="2022-02-04T00:00:00"/>
    <n v="2016370"/>
    <n v="2016370"/>
    <s v="D)Glosas parcial pendiente por respuesta de IPS"/>
    <x v="7"/>
    <m/>
    <s v="GLOSA"/>
    <n v="1233789"/>
    <s v=".TARIFA-  NO FACTADA  ESFINTEROTOMO $654.500-GUIA ALAMBRE $546.775- MAYOR VALOR COBRADO SEGUN TARIFA PACTADA EN         STENT BILIAR $230.000 Y NO $262.511 Deyce                                                                                                                                                                                                                                                                                                                                                                                                                                                                                                                                                                               "/>
    <n v="766929"/>
    <n v="1222099268"/>
    <m/>
    <m/>
    <s v="OK"/>
    <n v="2016370"/>
    <n v="0"/>
    <n v="0"/>
    <n v="0"/>
    <n v="782581"/>
    <n v="0"/>
    <m/>
    <n v="1233789"/>
    <s v="TARIFA-  NO FACTADA  ESFINTEROTOMO $654.500-GUIA ALAMBRE$546.775- MAYOR VALOR COBRADO SEGUN TARIFA PACTADA ENSTENT BILIAR $230.000 Y NO $262.511Deyce"/>
    <n v="1233789"/>
    <n v="0"/>
  </r>
  <r>
    <n v="900771349"/>
    <s v="CLINICA DESA"/>
    <s v="HED"/>
    <n v="741"/>
    <s v="HED_741"/>
    <s v="900771349_HED_741"/>
    <s v="HED"/>
    <n v="741"/>
    <d v="2022-04-06T00:00:00"/>
    <n v="2551336"/>
    <n v="2551336"/>
    <s v="D)Glosas parcial pendiente por respuesta de IPS"/>
    <x v="7"/>
    <m/>
    <s v="GLOSA"/>
    <n v="1209129"/>
    <s v="FACTURACION, SE APLICA GLOSA POR FACTURACION A LOS INSUMOS FACTURADOS, NO HACEN PARTE DEL PAQUETE CPER NO SE EVIDENCIA CVALOR PACTADO PARA ESOS INSUMOS:CANULAS NASALES ADULTOS UNID( 1.033) ELECTRODOS ADULTOSUNIDAD (196)  ESFINTEROTOMO DE TR(654.500) GUIA ALAMBRE DESECHABLE HIDROFILICA (546.775)JERINGA DESECHABLE DE 50ML PUNTA CATSETER (1.119)JERINGA DESECHABLE X 3 ML C.A. (202)JERINGA DESECHABLE X 5 MLLAVE DE 3 VIASUNIDAD FMC7401 ($ 666)MACROGOTEO QUIRURGICO UNIDAD ($1184) CLAUDIA DIAZ"/>
    <n v="0"/>
    <m/>
    <m/>
    <m/>
    <s v="OK"/>
    <n v="2551336"/>
    <n v="0"/>
    <n v="0"/>
    <n v="0"/>
    <n v="1342207"/>
    <n v="0"/>
    <m/>
    <n v="1209129"/>
    <s v="FACTURACION, SE APLICA GLOSA POR FACTURACION A LOS INSUMOS FACTURADOS, NO HACEN PARTE DEL PAQUETE CPER NO SE EVIDENCIA CVALOR PACTADO PARA ESOS INSUMOS:CANULAS NASALES ADULTOS UNID( 1.033) ELECTRODOS ADULTOSUNIDAD (196)  ESFINTEROTOMO DE TR(654.500) GUIA ALAMBRE DESECHABLE HIDROFILICA (546.775)JERINGA DESECHABLE DE 50ML PUNTA CATSETER (1.119)JERINGA DESECHABLE X 3 ML C.A. (202)JERINGA DESECHABLE X 5 M($220) JERINGA DESECHABLE X 10 ML C.A ($337)LLAVE DE 3 VIASUNIDAD FMC7401 ($ 666)MACROGOTEO QUIRURGICO UNIDAD ($1184)CLAUDIA DIAZ"/>
    <n v="1209129"/>
    <n v="0"/>
  </r>
  <r>
    <n v="900771349"/>
    <s v="CLINICA DESA"/>
    <s v="HED"/>
    <n v="744"/>
    <s v="HED_744"/>
    <s v="900771349_HED_744"/>
    <s v="HED"/>
    <n v="744"/>
    <d v="2022-04-07T00:00:00"/>
    <n v="2768308"/>
    <n v="2768308"/>
    <s v="D)Glosas parcial pendiente por respuesta de IPS"/>
    <x v="7"/>
    <m/>
    <s v="GLOSA"/>
    <n v="1201275"/>
    <s v="FACTURACION, SE APLICA GLOSA A LOS INSUMOS ESFINTEROTOMO DE TRIPLE LUZ 7FR - 25SMM ($654.500) GUIA ALAMBRE DESECHABLE HIDROFILICA SREF ($546.775) NO ESTAN INCLUIDOS EN EL PAQUETE CPER, NO SE EVIDENCIA FACTURA COMERCPARA LA LIQUIDACION DE LOS INSUMOS. CLAUDIA DIAZ"/>
    <n v="0"/>
    <m/>
    <m/>
    <m/>
    <s v="OK"/>
    <n v="2768308"/>
    <n v="0"/>
    <n v="0"/>
    <n v="0"/>
    <n v="1567033"/>
    <n v="0"/>
    <m/>
    <n v="1201275"/>
    <s v="FACTURACION, SE APLICA GLOSA A LOS INSUMOS ESFINTEROTOMO DETRIPLE LUZ 7FR - 25SMM ($654.500)GUIA ALAMBRE DESECHABLE HIDROFILICA SREF ($546.775) NO ESTANINCLUIDOS EN EL PAQUETE CPER, NO SE EVIDENCIA FACTURA COMERCPARA LA LIQUIDACION DE LOS INSUMOS.CLAUDIA DIAZ"/>
    <n v="1201275"/>
    <n v="0"/>
  </r>
  <r>
    <n v="900771349"/>
    <s v="CLINICA DESA"/>
    <s v="HED"/>
    <n v="751"/>
    <s v="HED_751"/>
    <s v="900771349_HED_751"/>
    <s v="HED"/>
    <n v="751"/>
    <d v="2022-04-07T00:00:00"/>
    <n v="3433275"/>
    <n v="3433275"/>
    <s v="D)Glosas parcial pendiente por respuesta de IPS"/>
    <x v="7"/>
    <m/>
    <s v="GLOSA"/>
    <n v="769127"/>
    <s v=".FACTURACION"/>
    <n v="0"/>
    <m/>
    <m/>
    <m/>
    <s v="OK"/>
    <n v="3433275"/>
    <n v="0"/>
    <n v="0"/>
    <n v="0"/>
    <n v="2664148"/>
    <n v="0"/>
    <m/>
    <n v="769127"/>
    <s v="FACTURACION, SE APLICA GLOSA POR INSUMO NO PACTADO ESFINTEROTOMO DE TRIPLE LUZ 7F (654.500) NO SE EVIDENCIA FACTURA COMERCIAL DE ESTE INSUMO NI COTIZACION.SE APLICA GLOSA POR AYUDA DIAGNOSTICA NO PACTADA  872580 FLUOROSCOPIA GUIA PARA PROCEDIMIENTSO (47.390)SE APLICA GLOSA POR TARIFA MAYOR VALOR COBRADO EN INSUMO PAPILOTOMO DE AGUJA TRIPLE LUZ VALOR PACTADO (654.500 + 17%)VALOR GLOSA 67.237CLAUDIA DIAZ"/>
    <n v="769127"/>
    <n v="0"/>
  </r>
  <r>
    <n v="900771349"/>
    <s v="CLINICA DESA"/>
    <s v="HED"/>
    <n v="770"/>
    <s v="HED_770"/>
    <s v="900771349_HED_770"/>
    <s v="HED"/>
    <n v="770"/>
    <d v="2022-04-27T00:00:00"/>
    <n v="4287180"/>
    <n v="4287180"/>
    <s v="D)Glosas parcial pendiente por respuesta de IPS"/>
    <x v="7"/>
    <m/>
    <s v="GLOSA"/>
    <n v="889482"/>
    <s v="FACTURACION, SE APLICA GLOSA POR FACTURACION A LOS INSUMOS Q UE NO SE ENCUENTRAN INCLUIDOS EN EL PAQUETE CPER (NO PACTADO CANULAS NASALES ADULTOS UNIDAD (1.033) CIRCUITO DE ANESTESIA ADULTO (34.962)"/>
    <n v="0"/>
    <m/>
    <m/>
    <m/>
    <s v="OK"/>
    <n v="4287180"/>
    <n v="0"/>
    <n v="0"/>
    <n v="0"/>
    <n v="3397698"/>
    <n v="0"/>
    <m/>
    <n v="889482"/>
    <s v="FACTURACION, SE APLICA GLOSA POR FACTURACION A LOS INSUMOS QUE NO SE ENCUENTRAN INCLUIDOS EN EL PAQUETE CPER (NO PACTADOCANULAS NASALES ADULTOS UNIDAD (1.033)CIRCUITO DE ANESTESIA ADULTO (34.962)ELECTRODOS ADULTOSUNIDAD (588)EQUIPO BOMBA INFUSION CONTINUO-FLO (13.900)ESFINTEROTOMO DE TRIPLE LUZ 7FR (654.500)EXTENSION PARA ANESTESIA ADULTO (1.930) LLAVE DE 3 VIASUNIDA(666) MACROGOTEO QUIRURGICO UNIDAD (1.250)872580 PROCEDIMIENTO ESPECIAL CON FLUOROSC.SERVICIO DE IMAGENOLOGIA NO CONTRADO. 173.300CLAUDIA DIAZ"/>
    <n v="889482"/>
    <n v="0"/>
  </r>
  <r>
    <n v="900771349"/>
    <s v="CLINICA DESA"/>
    <s v="HED"/>
    <n v="721"/>
    <s v="HED_721"/>
    <s v="900771349_HED_721"/>
    <s v="HED"/>
    <n v="721"/>
    <d v="2022-03-18T00:00:00"/>
    <n v="1744352"/>
    <n v="1744352"/>
    <s v="D)Glosas parcial pendiente por respuesta de IPS"/>
    <x v="7"/>
    <m/>
    <s v="GLOSA"/>
    <n v="654500"/>
    <s v=".SPTE.INCOMPLETO:se glosa factura procedimeinto ESFINTEROTOMO DE TRIPLE LUZ 7FR. no se encuentra pactado                tarifas favor anexar cotizacion continuar tramite. yufrey hernandez                                                                                                                                                                                                                                                                                                                                                                                                                                                                                                                                                     "/>
    <n v="0"/>
    <m/>
    <m/>
    <m/>
    <s v="OK"/>
    <n v="1744352"/>
    <n v="0"/>
    <n v="0"/>
    <n v="0"/>
    <n v="1089852"/>
    <n v="0"/>
    <m/>
    <n v="654500"/>
    <s v="SPTE.INCOMPLETO:se glosa factura procedimeintoESFINTEROTOMO DE TRIPLE LUZ 7FR. no se encuentra pactadotarifas favor anexar cotizacion continuar tramite.yufrey hernandez"/>
    <n v="654500"/>
    <n v="0"/>
  </r>
  <r>
    <n v="900771349"/>
    <s v="CLINICA DESA"/>
    <s v="UED"/>
    <n v="758"/>
    <s v="UED_758"/>
    <s v="900771349_UED_758"/>
    <s v="UED"/>
    <n v="758"/>
    <d v="2022-02-23T00:00:00"/>
    <n v="185908"/>
    <n v="185908"/>
    <s v="G)factura inicial en Gestion por ERP"/>
    <x v="8"/>
    <n v="0"/>
    <m/>
    <n v="0"/>
    <m/>
    <n v="0"/>
    <m/>
    <m/>
    <m/>
    <s v="OK"/>
    <n v="185908"/>
    <n v="0"/>
    <n v="0"/>
    <n v="0"/>
    <n v="0"/>
    <n v="0"/>
    <m/>
    <n v="0"/>
    <m/>
    <n v="185908"/>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15"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D13" firstHeaderRow="0" firstDataRow="1" firstDataCol="1"/>
  <pivotFields count="33">
    <pivotField showAll="0"/>
    <pivotField showAll="0"/>
    <pivotField showAll="0"/>
    <pivotField showAll="0"/>
    <pivotField showAll="0"/>
    <pivotField showAll="0"/>
    <pivotField showAll="0"/>
    <pivotField showAll="0"/>
    <pivotField numFmtId="14" showAll="0"/>
    <pivotField numFmtId="168" showAll="0"/>
    <pivotField dataField="1" numFmtId="168" showAll="0"/>
    <pivotField showAll="0"/>
    <pivotField axis="axisRow" showAll="0" sortType="ascending">
      <items count="10">
        <item x="2"/>
        <item x="5"/>
        <item x="3"/>
        <item x="4"/>
        <item x="6"/>
        <item x="8"/>
        <item x="7"/>
        <item x="0"/>
        <item x="1"/>
        <item t="default"/>
      </items>
      <autoSortScope>
        <pivotArea dataOnly="0" outline="0" fieldPosition="0">
          <references count="1">
            <reference field="4294967294" count="1" selected="0">
              <x v="0"/>
            </reference>
          </references>
        </pivotArea>
      </autoSortScope>
    </pivotField>
    <pivotField showAll="0"/>
    <pivotField showAll="0"/>
    <pivotField numFmtId="168" showAll="0"/>
    <pivotField showAll="0"/>
    <pivotField numFmtId="168" showAll="0"/>
    <pivotField showAll="0"/>
    <pivotField showAll="0"/>
    <pivotField showAll="0"/>
    <pivotField showAll="0"/>
    <pivotField numFmtId="168" showAll="0"/>
    <pivotField numFmtId="168" showAll="0"/>
    <pivotField numFmtId="168" showAll="0"/>
    <pivotField numFmtId="168" showAll="0"/>
    <pivotField numFmtId="168" showAll="0"/>
    <pivotField dataField="1" numFmtId="168" showAll="0"/>
    <pivotField showAll="0"/>
    <pivotField numFmtId="168" showAll="0"/>
    <pivotField showAll="0"/>
    <pivotField numFmtId="168" showAll="0"/>
    <pivotField showAll="0"/>
  </pivotFields>
  <rowFields count="1">
    <field x="12"/>
  </rowFields>
  <rowItems count="10">
    <i>
      <x v="2"/>
    </i>
    <i>
      <x v="5"/>
    </i>
    <i>
      <x v="1"/>
    </i>
    <i>
      <x v="7"/>
    </i>
    <i>
      <x v="3"/>
    </i>
    <i>
      <x v="6"/>
    </i>
    <i>
      <x v="4"/>
    </i>
    <i>
      <x/>
    </i>
    <i>
      <x v="8"/>
    </i>
    <i t="grand">
      <x/>
    </i>
  </rowItems>
  <colFields count="1">
    <field x="-2"/>
  </colFields>
  <colItems count="3">
    <i>
      <x/>
    </i>
    <i i="1">
      <x v="1"/>
    </i>
    <i i="2">
      <x v="2"/>
    </i>
  </colItems>
  <dataFields count="3">
    <dataField name="Cant Facturas" fld="10" subtotal="count" baseField="12" baseItem="0"/>
    <dataField name="Saldo Facturas" fld="10" baseField="0" baseItem="0" numFmtId="168"/>
    <dataField name="Valor Glosa aceptada" fld="27" baseField="0" baseItem="0" numFmtId="168"/>
  </dataFields>
  <formats count="11">
    <format dxfId="98">
      <pivotArea type="all" dataOnly="0" outline="0" fieldPosition="0"/>
    </format>
    <format dxfId="97">
      <pivotArea outline="0" collapsedLevelsAreSubtotals="1" fieldPosition="0"/>
    </format>
    <format dxfId="96">
      <pivotArea field="12" type="button" dataOnly="0" labelOnly="1" outline="0" axis="axisRow" fieldPosition="0"/>
    </format>
    <format dxfId="95">
      <pivotArea dataOnly="0" labelOnly="1" fieldPosition="0">
        <references count="1">
          <reference field="12" count="0"/>
        </references>
      </pivotArea>
    </format>
    <format dxfId="94">
      <pivotArea dataOnly="0" labelOnly="1" grandRow="1" outline="0" fieldPosition="0"/>
    </format>
    <format dxfId="93">
      <pivotArea dataOnly="0" labelOnly="1" outline="0" fieldPosition="0">
        <references count="1">
          <reference field="4294967294" count="2">
            <x v="0"/>
            <x v="1"/>
          </reference>
        </references>
      </pivotArea>
    </format>
    <format dxfId="44">
      <pivotArea outline="0" collapsedLevelsAreSubtotals="1" fieldPosition="0">
        <references count="1">
          <reference field="4294967294" count="2" selected="0">
            <x v="1"/>
            <x v="2"/>
          </reference>
        </references>
      </pivotArea>
    </format>
    <format dxfId="42">
      <pivotArea dataOnly="0" labelOnly="1" outline="0" fieldPosition="0">
        <references count="1">
          <reference field="4294967294" count="2">
            <x v="1"/>
            <x v="2"/>
          </reference>
        </references>
      </pivotArea>
    </format>
    <format dxfId="24">
      <pivotArea outline="0" collapsedLevelsAreSubtotals="1" fieldPosition="0"/>
    </format>
    <format dxfId="23">
      <pivotArea field="12" type="button" dataOnly="0" labelOnly="1" outline="0" axis="axisRow" fieldPosition="0"/>
    </format>
    <format dxfId="22">
      <pivotArea dataOnly="0" labelOnly="1" grandRow="1" outline="0" fieldPosition="0"/>
    </format>
  </formats>
  <pivotTableStyleInfo name="PivotStyleLight2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2"/>
  <sheetViews>
    <sheetView topLeftCell="A181" workbookViewId="0">
      <selection activeCell="I238" sqref="I238"/>
    </sheetView>
  </sheetViews>
  <sheetFormatPr baseColWidth="10" defaultRowHeight="15" x14ac:dyDescent="0.25"/>
  <cols>
    <col min="3" max="3" width="70" customWidth="1"/>
    <col min="7" max="7" width="15.7109375" bestFit="1" customWidth="1"/>
    <col min="8" max="8" width="13.7109375" customWidth="1"/>
    <col min="9" max="10" width="15.140625" style="1" bestFit="1" customWidth="1"/>
  </cols>
  <sheetData>
    <row r="1" spans="1:10" x14ac:dyDescent="0.25">
      <c r="C1" s="63" t="s">
        <v>6</v>
      </c>
      <c r="D1" s="63"/>
      <c r="E1" s="63"/>
      <c r="F1" s="63"/>
      <c r="G1" s="63"/>
      <c r="H1" s="63"/>
      <c r="I1" s="63"/>
      <c r="J1" s="63"/>
    </row>
    <row r="2" spans="1:10" x14ac:dyDescent="0.25">
      <c r="C2" s="7"/>
      <c r="D2" s="7"/>
      <c r="E2" s="7"/>
      <c r="F2" s="7"/>
      <c r="G2" s="7"/>
      <c r="H2" s="7"/>
      <c r="I2" s="8"/>
      <c r="J2" s="8"/>
    </row>
    <row r="3" spans="1:10" x14ac:dyDescent="0.25">
      <c r="A3" t="s">
        <v>725</v>
      </c>
      <c r="B3" t="s">
        <v>726</v>
      </c>
      <c r="C3" s="9" t="s">
        <v>0</v>
      </c>
      <c r="D3" s="9" t="s">
        <v>33</v>
      </c>
      <c r="E3" s="9" t="s">
        <v>32</v>
      </c>
      <c r="F3" s="9" t="s">
        <v>41</v>
      </c>
      <c r="G3" s="9" t="s">
        <v>1</v>
      </c>
      <c r="H3" s="9" t="s">
        <v>2</v>
      </c>
      <c r="I3" s="10" t="s">
        <v>3</v>
      </c>
      <c r="J3" s="10" t="s">
        <v>4</v>
      </c>
    </row>
    <row r="4" spans="1:10" x14ac:dyDescent="0.25">
      <c r="A4">
        <v>900771349</v>
      </c>
      <c r="B4" t="s">
        <v>83</v>
      </c>
      <c r="C4" s="2" t="s">
        <v>5</v>
      </c>
      <c r="D4" s="2" t="s">
        <v>34</v>
      </c>
      <c r="E4" s="2">
        <v>2139</v>
      </c>
      <c r="F4" s="2" t="s">
        <v>185</v>
      </c>
      <c r="G4" s="3">
        <v>43675</v>
      </c>
      <c r="H4" s="3">
        <v>43788</v>
      </c>
      <c r="I4" s="4">
        <v>10111260</v>
      </c>
      <c r="J4" s="4">
        <v>1428861.9</v>
      </c>
    </row>
    <row r="5" spans="1:10" x14ac:dyDescent="0.25">
      <c r="A5">
        <v>900771349</v>
      </c>
      <c r="B5" t="s">
        <v>83</v>
      </c>
      <c r="C5" s="2" t="s">
        <v>5</v>
      </c>
      <c r="D5" s="2" t="s">
        <v>34</v>
      </c>
      <c r="E5" s="2">
        <v>2283</v>
      </c>
      <c r="F5" s="2" t="s">
        <v>201</v>
      </c>
      <c r="G5" s="3">
        <v>43775</v>
      </c>
      <c r="H5" s="3">
        <v>43810</v>
      </c>
      <c r="I5" s="4">
        <v>3263660</v>
      </c>
      <c r="J5" s="4">
        <v>65273.2</v>
      </c>
    </row>
    <row r="6" spans="1:10" x14ac:dyDescent="0.25">
      <c r="A6">
        <v>900771349</v>
      </c>
      <c r="B6" t="s">
        <v>83</v>
      </c>
      <c r="C6" s="2" t="s">
        <v>5</v>
      </c>
      <c r="D6" s="2" t="s">
        <v>34</v>
      </c>
      <c r="E6" s="2">
        <v>2292</v>
      </c>
      <c r="F6" s="2" t="s">
        <v>151</v>
      </c>
      <c r="G6" s="3">
        <v>43776</v>
      </c>
      <c r="H6" s="3">
        <v>43810</v>
      </c>
      <c r="I6" s="4">
        <v>8566985</v>
      </c>
      <c r="J6" s="4">
        <v>171339.7</v>
      </c>
    </row>
    <row r="7" spans="1:10" x14ac:dyDescent="0.25">
      <c r="A7">
        <v>900771349</v>
      </c>
      <c r="B7" t="s">
        <v>83</v>
      </c>
      <c r="C7" s="2" t="s">
        <v>5</v>
      </c>
      <c r="D7" s="2" t="s">
        <v>34</v>
      </c>
      <c r="E7" s="2">
        <v>2314</v>
      </c>
      <c r="F7" s="2" t="s">
        <v>165</v>
      </c>
      <c r="G7" s="3">
        <v>43805</v>
      </c>
      <c r="H7" s="3">
        <v>43812</v>
      </c>
      <c r="I7" s="4">
        <v>2119165</v>
      </c>
      <c r="J7" s="4">
        <v>47137.3</v>
      </c>
    </row>
    <row r="8" spans="1:10" x14ac:dyDescent="0.25">
      <c r="A8">
        <v>900771349</v>
      </c>
      <c r="B8" t="s">
        <v>83</v>
      </c>
      <c r="C8" s="2" t="s">
        <v>5</v>
      </c>
      <c r="D8" s="2" t="s">
        <v>34</v>
      </c>
      <c r="E8" s="2">
        <v>2317</v>
      </c>
      <c r="F8" s="2" t="s">
        <v>169</v>
      </c>
      <c r="G8" s="3">
        <v>43805</v>
      </c>
      <c r="H8" s="3">
        <v>43812</v>
      </c>
      <c r="I8" s="4">
        <v>3392296</v>
      </c>
      <c r="J8" s="4">
        <v>67845.919999999998</v>
      </c>
    </row>
    <row r="9" spans="1:10" x14ac:dyDescent="0.25">
      <c r="A9">
        <v>900771349</v>
      </c>
      <c r="B9" t="s">
        <v>83</v>
      </c>
      <c r="C9" s="2" t="s">
        <v>5</v>
      </c>
      <c r="D9" s="2" t="s">
        <v>34</v>
      </c>
      <c r="E9" s="2">
        <v>2318</v>
      </c>
      <c r="F9" s="2" t="s">
        <v>171</v>
      </c>
      <c r="G9" s="3">
        <v>43805</v>
      </c>
      <c r="H9" s="3">
        <v>43812</v>
      </c>
      <c r="I9" s="4">
        <v>1483821</v>
      </c>
      <c r="J9" s="4">
        <v>34430.42</v>
      </c>
    </row>
    <row r="10" spans="1:10" x14ac:dyDescent="0.25">
      <c r="A10">
        <v>900771349</v>
      </c>
      <c r="B10" t="s">
        <v>83</v>
      </c>
      <c r="C10" s="2" t="s">
        <v>5</v>
      </c>
      <c r="D10" s="2" t="s">
        <v>34</v>
      </c>
      <c r="E10" s="2">
        <v>2361</v>
      </c>
      <c r="F10" s="2" t="s">
        <v>441</v>
      </c>
      <c r="G10" s="3">
        <v>43858</v>
      </c>
      <c r="H10" s="3">
        <v>43878</v>
      </c>
      <c r="I10" s="4">
        <v>7599125</v>
      </c>
      <c r="J10" s="4">
        <v>137597</v>
      </c>
    </row>
    <row r="11" spans="1:10" x14ac:dyDescent="0.25">
      <c r="A11">
        <v>900771349</v>
      </c>
      <c r="B11" t="s">
        <v>83</v>
      </c>
      <c r="C11" s="2" t="s">
        <v>5</v>
      </c>
      <c r="D11" s="2" t="s">
        <v>34</v>
      </c>
      <c r="E11" s="2">
        <v>2364</v>
      </c>
      <c r="F11" s="2" t="s">
        <v>149</v>
      </c>
      <c r="G11" s="3">
        <v>43860</v>
      </c>
      <c r="H11" s="3">
        <v>43878</v>
      </c>
      <c r="I11" s="4">
        <v>2721541</v>
      </c>
      <c r="J11" s="4">
        <v>54431</v>
      </c>
    </row>
    <row r="12" spans="1:10" x14ac:dyDescent="0.25">
      <c r="A12">
        <v>900771349</v>
      </c>
      <c r="B12" t="s">
        <v>83</v>
      </c>
      <c r="C12" s="2" t="s">
        <v>5</v>
      </c>
      <c r="D12" s="2" t="s">
        <v>35</v>
      </c>
      <c r="E12" s="2">
        <v>194</v>
      </c>
      <c r="F12" s="2" t="s">
        <v>219</v>
      </c>
      <c r="G12" s="3">
        <v>44007</v>
      </c>
      <c r="H12" s="3">
        <v>44056</v>
      </c>
      <c r="I12" s="4">
        <v>775798</v>
      </c>
      <c r="J12" s="4">
        <v>15516</v>
      </c>
    </row>
    <row r="13" spans="1:10" x14ac:dyDescent="0.25">
      <c r="A13">
        <v>900771349</v>
      </c>
      <c r="B13" t="s">
        <v>83</v>
      </c>
      <c r="C13" s="2" t="s">
        <v>5</v>
      </c>
      <c r="D13" s="2" t="s">
        <v>35</v>
      </c>
      <c r="E13" s="2">
        <v>235</v>
      </c>
      <c r="F13" s="2" t="s">
        <v>223</v>
      </c>
      <c r="G13" s="3">
        <v>44064</v>
      </c>
      <c r="H13" s="3">
        <v>44124</v>
      </c>
      <c r="I13" s="4">
        <v>4620000</v>
      </c>
      <c r="J13" s="4">
        <v>92400</v>
      </c>
    </row>
    <row r="14" spans="1:10" x14ac:dyDescent="0.25">
      <c r="A14">
        <v>900771349</v>
      </c>
      <c r="B14" t="s">
        <v>83</v>
      </c>
      <c r="C14" s="2" t="s">
        <v>5</v>
      </c>
      <c r="D14" s="2" t="s">
        <v>35</v>
      </c>
      <c r="E14" s="2">
        <v>266</v>
      </c>
      <c r="F14" s="2" t="s">
        <v>92</v>
      </c>
      <c r="G14" s="3">
        <v>44109</v>
      </c>
      <c r="H14" s="3">
        <v>44124</v>
      </c>
      <c r="I14" s="4">
        <v>2867984</v>
      </c>
      <c r="J14" s="4">
        <v>2867984</v>
      </c>
    </row>
    <row r="15" spans="1:10" x14ac:dyDescent="0.25">
      <c r="A15">
        <v>900771349</v>
      </c>
      <c r="B15" t="s">
        <v>83</v>
      </c>
      <c r="C15" s="2" t="s">
        <v>5</v>
      </c>
      <c r="D15" s="2" t="s">
        <v>34</v>
      </c>
      <c r="E15" s="2">
        <v>2291</v>
      </c>
      <c r="F15" s="2" t="s">
        <v>602</v>
      </c>
      <c r="G15" s="3">
        <v>43776</v>
      </c>
      <c r="H15" s="3">
        <v>44125</v>
      </c>
      <c r="I15" s="4">
        <v>93487</v>
      </c>
      <c r="J15" s="4">
        <v>73706</v>
      </c>
    </row>
    <row r="16" spans="1:10" x14ac:dyDescent="0.25">
      <c r="A16">
        <v>900771349</v>
      </c>
      <c r="B16" t="s">
        <v>83</v>
      </c>
      <c r="C16" s="2" t="s">
        <v>5</v>
      </c>
      <c r="D16" s="2" t="s">
        <v>35</v>
      </c>
      <c r="E16" s="2">
        <v>256</v>
      </c>
      <c r="F16" s="2" t="s">
        <v>417</v>
      </c>
      <c r="G16" s="3">
        <v>44091</v>
      </c>
      <c r="H16" s="3">
        <v>44147</v>
      </c>
      <c r="I16" s="4">
        <v>8012056</v>
      </c>
      <c r="J16" s="4">
        <v>79236</v>
      </c>
    </row>
    <row r="17" spans="1:10" x14ac:dyDescent="0.25">
      <c r="A17">
        <v>900771349</v>
      </c>
      <c r="B17" t="s">
        <v>83</v>
      </c>
      <c r="C17" s="2" t="s">
        <v>5</v>
      </c>
      <c r="D17" s="2" t="s">
        <v>35</v>
      </c>
      <c r="E17" s="2">
        <v>264</v>
      </c>
      <c r="F17" s="2" t="s">
        <v>420</v>
      </c>
      <c r="G17" s="3">
        <v>44103</v>
      </c>
      <c r="H17" s="3">
        <v>44147</v>
      </c>
      <c r="I17" s="4">
        <v>10436449</v>
      </c>
      <c r="J17" s="4">
        <v>202703</v>
      </c>
    </row>
    <row r="18" spans="1:10" x14ac:dyDescent="0.25">
      <c r="A18">
        <v>900771349</v>
      </c>
      <c r="B18" t="s">
        <v>83</v>
      </c>
      <c r="C18" s="2" t="s">
        <v>5</v>
      </c>
      <c r="D18" s="2" t="s">
        <v>35</v>
      </c>
      <c r="E18" s="2">
        <v>269</v>
      </c>
      <c r="F18" s="2" t="s">
        <v>94</v>
      </c>
      <c r="G18" s="3">
        <v>44111</v>
      </c>
      <c r="H18" s="3">
        <v>44147</v>
      </c>
      <c r="I18" s="4">
        <v>155000</v>
      </c>
      <c r="J18" s="4">
        <v>155000</v>
      </c>
    </row>
    <row r="19" spans="1:10" x14ac:dyDescent="0.25">
      <c r="A19">
        <v>900771349</v>
      </c>
      <c r="B19" t="s">
        <v>83</v>
      </c>
      <c r="C19" s="2" t="s">
        <v>5</v>
      </c>
      <c r="D19" s="2" t="s">
        <v>35</v>
      </c>
      <c r="E19" s="2">
        <v>273</v>
      </c>
      <c r="F19" s="2" t="s">
        <v>225</v>
      </c>
      <c r="G19" s="3">
        <v>44113</v>
      </c>
      <c r="H19" s="3">
        <v>44147</v>
      </c>
      <c r="I19" s="4">
        <v>7799170</v>
      </c>
      <c r="J19" s="4">
        <v>155983</v>
      </c>
    </row>
    <row r="20" spans="1:10" x14ac:dyDescent="0.25">
      <c r="A20">
        <v>900771349</v>
      </c>
      <c r="B20" t="s">
        <v>83</v>
      </c>
      <c r="C20" s="2" t="s">
        <v>5</v>
      </c>
      <c r="D20" s="2" t="s">
        <v>35</v>
      </c>
      <c r="E20" s="2">
        <v>274</v>
      </c>
      <c r="F20" s="2" t="s">
        <v>227</v>
      </c>
      <c r="G20" s="3">
        <v>44113</v>
      </c>
      <c r="H20" s="3">
        <v>44147</v>
      </c>
      <c r="I20" s="4">
        <v>4500000</v>
      </c>
      <c r="J20" s="4">
        <v>90000</v>
      </c>
    </row>
    <row r="21" spans="1:10" x14ac:dyDescent="0.25">
      <c r="A21">
        <v>900771349</v>
      </c>
      <c r="B21" t="s">
        <v>83</v>
      </c>
      <c r="C21" s="2" t="s">
        <v>5</v>
      </c>
      <c r="D21" s="2" t="s">
        <v>35</v>
      </c>
      <c r="E21" s="2">
        <v>378</v>
      </c>
      <c r="F21" s="2" t="s">
        <v>229</v>
      </c>
      <c r="G21" s="3">
        <v>44263</v>
      </c>
      <c r="H21" s="3">
        <v>44271</v>
      </c>
      <c r="I21" s="4">
        <v>45000</v>
      </c>
      <c r="J21" s="4">
        <v>45000</v>
      </c>
    </row>
    <row r="22" spans="1:10" x14ac:dyDescent="0.25">
      <c r="A22">
        <v>900771349</v>
      </c>
      <c r="B22" t="s">
        <v>83</v>
      </c>
      <c r="C22" s="2" t="s">
        <v>5</v>
      </c>
      <c r="D22" s="2" t="s">
        <v>36</v>
      </c>
      <c r="E22" s="2">
        <v>580</v>
      </c>
      <c r="F22" s="2" t="s">
        <v>455</v>
      </c>
      <c r="G22" s="3">
        <v>44508</v>
      </c>
      <c r="H22" s="3">
        <v>44512</v>
      </c>
      <c r="I22" s="4">
        <v>142640</v>
      </c>
      <c r="J22" s="4">
        <v>142640</v>
      </c>
    </row>
    <row r="23" spans="1:10" x14ac:dyDescent="0.25">
      <c r="A23">
        <v>900771349</v>
      </c>
      <c r="B23" t="s">
        <v>83</v>
      </c>
      <c r="C23" s="2" t="s">
        <v>5</v>
      </c>
      <c r="D23" s="2" t="s">
        <v>36</v>
      </c>
      <c r="E23" s="2">
        <v>605</v>
      </c>
      <c r="F23" s="2" t="s">
        <v>173</v>
      </c>
      <c r="G23" s="3">
        <v>44516</v>
      </c>
      <c r="H23" s="3">
        <v>44533</v>
      </c>
      <c r="I23" s="4">
        <v>254831</v>
      </c>
      <c r="J23" s="4">
        <v>254831</v>
      </c>
    </row>
    <row r="24" spans="1:10" x14ac:dyDescent="0.25">
      <c r="A24">
        <v>900771349</v>
      </c>
      <c r="B24" t="s">
        <v>83</v>
      </c>
      <c r="C24" s="2" t="s">
        <v>5</v>
      </c>
      <c r="D24" s="2" t="s">
        <v>35</v>
      </c>
      <c r="E24" s="2">
        <v>584</v>
      </c>
      <c r="F24" s="2" t="s">
        <v>249</v>
      </c>
      <c r="G24" s="3">
        <v>44498</v>
      </c>
      <c r="H24" s="3">
        <v>44543</v>
      </c>
      <c r="I24" s="4">
        <v>146268</v>
      </c>
      <c r="J24" s="4">
        <v>146268</v>
      </c>
    </row>
    <row r="25" spans="1:10" x14ac:dyDescent="0.25">
      <c r="A25">
        <v>900771349</v>
      </c>
      <c r="B25" t="s">
        <v>83</v>
      </c>
      <c r="C25" s="2" t="s">
        <v>5</v>
      </c>
      <c r="D25" s="2" t="s">
        <v>36</v>
      </c>
      <c r="E25" s="2">
        <v>575</v>
      </c>
      <c r="F25" s="2" t="s">
        <v>131</v>
      </c>
      <c r="G25" s="3">
        <v>44498</v>
      </c>
      <c r="H25" s="3">
        <v>44543</v>
      </c>
      <c r="I25" s="4">
        <v>114072</v>
      </c>
      <c r="J25" s="4">
        <v>114072</v>
      </c>
    </row>
    <row r="26" spans="1:10" x14ac:dyDescent="0.25">
      <c r="A26">
        <v>900771349</v>
      </c>
      <c r="B26" t="s">
        <v>83</v>
      </c>
      <c r="C26" s="2" t="s">
        <v>5</v>
      </c>
      <c r="D26" s="2" t="s">
        <v>35</v>
      </c>
      <c r="E26" s="2">
        <v>570</v>
      </c>
      <c r="F26" s="2" t="s">
        <v>313</v>
      </c>
      <c r="G26" s="3">
        <v>44483</v>
      </c>
      <c r="H26" s="3">
        <v>44544</v>
      </c>
      <c r="I26" s="4">
        <v>70635070</v>
      </c>
      <c r="J26" s="4">
        <v>69621788</v>
      </c>
    </row>
    <row r="27" spans="1:10" x14ac:dyDescent="0.25">
      <c r="A27">
        <v>900771349</v>
      </c>
      <c r="B27" t="s">
        <v>83</v>
      </c>
      <c r="C27" s="2" t="s">
        <v>5</v>
      </c>
      <c r="D27" s="2" t="s">
        <v>35</v>
      </c>
      <c r="E27" s="2">
        <v>607</v>
      </c>
      <c r="F27" s="2" t="s">
        <v>245</v>
      </c>
      <c r="G27" s="3">
        <v>44519</v>
      </c>
      <c r="H27" s="3">
        <v>44575</v>
      </c>
      <c r="I27" s="4">
        <v>8045190</v>
      </c>
      <c r="J27" s="4">
        <v>8045190</v>
      </c>
    </row>
    <row r="28" spans="1:10" x14ac:dyDescent="0.25">
      <c r="A28">
        <v>900771349</v>
      </c>
      <c r="B28" t="s">
        <v>83</v>
      </c>
      <c r="C28" s="2" t="s">
        <v>5</v>
      </c>
      <c r="D28" s="2" t="s">
        <v>35</v>
      </c>
      <c r="E28" s="2">
        <v>636</v>
      </c>
      <c r="F28" s="2" t="s">
        <v>253</v>
      </c>
      <c r="G28" s="3">
        <v>44546</v>
      </c>
      <c r="H28" s="3">
        <v>44575</v>
      </c>
      <c r="I28" s="4">
        <v>6600000</v>
      </c>
      <c r="J28" s="4">
        <v>6600000</v>
      </c>
    </row>
    <row r="29" spans="1:10" x14ac:dyDescent="0.25">
      <c r="A29">
        <v>900771349</v>
      </c>
      <c r="B29" t="s">
        <v>83</v>
      </c>
      <c r="C29" s="2" t="s">
        <v>5</v>
      </c>
      <c r="D29" s="2" t="s">
        <v>35</v>
      </c>
      <c r="E29" s="2">
        <v>668</v>
      </c>
      <c r="F29" s="2" t="s">
        <v>133</v>
      </c>
      <c r="G29" s="3">
        <v>44585</v>
      </c>
      <c r="H29" s="3">
        <v>44593</v>
      </c>
      <c r="I29" s="4">
        <v>85908</v>
      </c>
      <c r="J29" s="4">
        <v>85908</v>
      </c>
    </row>
    <row r="30" spans="1:10" x14ac:dyDescent="0.25">
      <c r="A30">
        <v>900771349</v>
      </c>
      <c r="B30" t="s">
        <v>83</v>
      </c>
      <c r="C30" s="2" t="s">
        <v>5</v>
      </c>
      <c r="D30" s="2" t="s">
        <v>36</v>
      </c>
      <c r="E30" s="2">
        <v>713</v>
      </c>
      <c r="F30" s="2" t="s">
        <v>116</v>
      </c>
      <c r="G30" s="3">
        <v>44585</v>
      </c>
      <c r="H30" s="3">
        <v>44593</v>
      </c>
      <c r="I30" s="4">
        <v>80000</v>
      </c>
      <c r="J30" s="4">
        <v>80000</v>
      </c>
    </row>
    <row r="31" spans="1:10" x14ac:dyDescent="0.25">
      <c r="A31">
        <v>900771349</v>
      </c>
      <c r="B31" t="s">
        <v>83</v>
      </c>
      <c r="C31" s="2" t="s">
        <v>5</v>
      </c>
      <c r="D31" s="2" t="s">
        <v>34</v>
      </c>
      <c r="E31" s="2">
        <v>2273</v>
      </c>
      <c r="F31" s="2" t="s">
        <v>199</v>
      </c>
      <c r="G31" s="3">
        <v>43769</v>
      </c>
      <c r="H31" s="3">
        <v>44607</v>
      </c>
      <c r="I31" s="4">
        <v>110559</v>
      </c>
      <c r="J31" s="4">
        <v>110559</v>
      </c>
    </row>
    <row r="32" spans="1:10" x14ac:dyDescent="0.25">
      <c r="A32">
        <v>900771349</v>
      </c>
      <c r="B32" t="s">
        <v>83</v>
      </c>
      <c r="C32" s="2" t="s">
        <v>5</v>
      </c>
      <c r="D32" s="2" t="s">
        <v>34</v>
      </c>
      <c r="E32" s="2">
        <v>2349</v>
      </c>
      <c r="F32" s="2" t="s">
        <v>458</v>
      </c>
      <c r="G32" s="3">
        <v>43851</v>
      </c>
      <c r="H32" s="3">
        <v>44607</v>
      </c>
      <c r="I32" s="4">
        <v>8359899</v>
      </c>
      <c r="J32" s="4">
        <v>8359899</v>
      </c>
    </row>
    <row r="33" spans="1:10" x14ac:dyDescent="0.25">
      <c r="A33">
        <v>900771349</v>
      </c>
      <c r="B33" t="s">
        <v>83</v>
      </c>
      <c r="C33" s="2" t="s">
        <v>5</v>
      </c>
      <c r="D33" s="2" t="s">
        <v>34</v>
      </c>
      <c r="E33" s="2">
        <v>2354</v>
      </c>
      <c r="F33" s="2" t="s">
        <v>466</v>
      </c>
      <c r="G33" s="3">
        <v>43851</v>
      </c>
      <c r="H33" s="3">
        <v>44607</v>
      </c>
      <c r="I33" s="4">
        <v>356352</v>
      </c>
      <c r="J33" s="4">
        <v>356352</v>
      </c>
    </row>
    <row r="34" spans="1:10" x14ac:dyDescent="0.25">
      <c r="A34">
        <v>900771349</v>
      </c>
      <c r="B34" t="s">
        <v>83</v>
      </c>
      <c r="C34" s="2" t="s">
        <v>5</v>
      </c>
      <c r="D34" s="2" t="s">
        <v>35</v>
      </c>
      <c r="E34" s="2">
        <v>100</v>
      </c>
      <c r="F34" s="2" t="s">
        <v>482</v>
      </c>
      <c r="G34" s="3">
        <v>43899</v>
      </c>
      <c r="H34" s="3">
        <v>44607</v>
      </c>
      <c r="I34" s="4">
        <v>1600000</v>
      </c>
      <c r="J34" s="4">
        <v>1600000</v>
      </c>
    </row>
    <row r="35" spans="1:10" x14ac:dyDescent="0.25">
      <c r="A35">
        <v>900771349</v>
      </c>
      <c r="B35" t="s">
        <v>83</v>
      </c>
      <c r="C35" s="2" t="s">
        <v>5</v>
      </c>
      <c r="D35" s="2" t="s">
        <v>35</v>
      </c>
      <c r="E35" s="2">
        <v>185</v>
      </c>
      <c r="F35" s="2" t="s">
        <v>478</v>
      </c>
      <c r="G35" s="3">
        <v>43994</v>
      </c>
      <c r="H35" s="3">
        <v>44607</v>
      </c>
      <c r="I35" s="4">
        <v>195832</v>
      </c>
      <c r="J35" s="4">
        <v>195832</v>
      </c>
    </row>
    <row r="36" spans="1:10" x14ac:dyDescent="0.25">
      <c r="A36">
        <v>900771349</v>
      </c>
      <c r="B36" t="s">
        <v>83</v>
      </c>
      <c r="C36" s="2" t="s">
        <v>5</v>
      </c>
      <c r="D36" s="2" t="s">
        <v>35</v>
      </c>
      <c r="E36" s="2">
        <v>327</v>
      </c>
      <c r="F36" s="2" t="s">
        <v>634</v>
      </c>
      <c r="G36" s="3">
        <v>44208</v>
      </c>
      <c r="H36" s="3">
        <v>44607</v>
      </c>
      <c r="I36" s="4">
        <v>2933253</v>
      </c>
      <c r="J36" s="4">
        <v>2933253</v>
      </c>
    </row>
    <row r="37" spans="1:10" x14ac:dyDescent="0.25">
      <c r="A37">
        <v>900771349</v>
      </c>
      <c r="B37" t="s">
        <v>83</v>
      </c>
      <c r="C37" s="2" t="s">
        <v>5</v>
      </c>
      <c r="D37" s="2" t="s">
        <v>35</v>
      </c>
      <c r="E37" s="2">
        <v>385</v>
      </c>
      <c r="F37" s="2" t="s">
        <v>451</v>
      </c>
      <c r="G37" s="3">
        <v>44264</v>
      </c>
      <c r="H37" s="3">
        <v>44607</v>
      </c>
      <c r="I37" s="4">
        <v>8890085</v>
      </c>
      <c r="J37" s="4">
        <v>8890085</v>
      </c>
    </row>
    <row r="38" spans="1:10" x14ac:dyDescent="0.25">
      <c r="A38">
        <v>900771349</v>
      </c>
      <c r="B38" t="s">
        <v>83</v>
      </c>
      <c r="C38" s="2" t="s">
        <v>5</v>
      </c>
      <c r="D38" s="2" t="s">
        <v>35</v>
      </c>
      <c r="E38" s="2">
        <v>414</v>
      </c>
      <c r="F38" s="2" t="s">
        <v>402</v>
      </c>
      <c r="G38" s="3">
        <v>44327</v>
      </c>
      <c r="H38" s="3">
        <v>44607</v>
      </c>
      <c r="I38" s="4">
        <v>7021134</v>
      </c>
      <c r="J38" s="4">
        <v>6857964</v>
      </c>
    </row>
    <row r="39" spans="1:10" x14ac:dyDescent="0.25">
      <c r="A39">
        <v>900771349</v>
      </c>
      <c r="B39" t="s">
        <v>83</v>
      </c>
      <c r="C39" s="2" t="s">
        <v>5</v>
      </c>
      <c r="D39" s="2" t="s">
        <v>35</v>
      </c>
      <c r="E39" s="2">
        <v>451</v>
      </c>
      <c r="F39" s="2" t="s">
        <v>597</v>
      </c>
      <c r="G39" s="3">
        <v>44371</v>
      </c>
      <c r="H39" s="3">
        <v>44607</v>
      </c>
      <c r="I39" s="4">
        <v>4144921</v>
      </c>
      <c r="J39" s="4">
        <v>2855065</v>
      </c>
    </row>
    <row r="40" spans="1:10" x14ac:dyDescent="0.25">
      <c r="A40">
        <v>900771349</v>
      </c>
      <c r="B40" t="s">
        <v>83</v>
      </c>
      <c r="C40" s="2" t="s">
        <v>5</v>
      </c>
      <c r="D40" s="2" t="s">
        <v>35</v>
      </c>
      <c r="E40" s="2">
        <v>452</v>
      </c>
      <c r="F40" s="2" t="s">
        <v>614</v>
      </c>
      <c r="G40" s="3">
        <v>44371</v>
      </c>
      <c r="H40" s="3">
        <v>44607</v>
      </c>
      <c r="I40" s="4">
        <v>2530556</v>
      </c>
      <c r="J40" s="4">
        <v>2530556</v>
      </c>
    </row>
    <row r="41" spans="1:10" x14ac:dyDescent="0.25">
      <c r="A41">
        <v>900771349</v>
      </c>
      <c r="B41" t="s">
        <v>83</v>
      </c>
      <c r="C41" s="2" t="s">
        <v>5</v>
      </c>
      <c r="D41" s="2" t="s">
        <v>35</v>
      </c>
      <c r="E41" s="2">
        <v>456</v>
      </c>
      <c r="F41" s="2" t="s">
        <v>494</v>
      </c>
      <c r="G41" s="3">
        <v>44371</v>
      </c>
      <c r="H41" s="3">
        <v>44607</v>
      </c>
      <c r="I41" s="4">
        <v>4215601</v>
      </c>
      <c r="J41" s="4">
        <v>4215601</v>
      </c>
    </row>
    <row r="42" spans="1:10" x14ac:dyDescent="0.25">
      <c r="A42">
        <v>900771349</v>
      </c>
      <c r="B42" t="s">
        <v>83</v>
      </c>
      <c r="C42" s="2" t="s">
        <v>5</v>
      </c>
      <c r="D42" s="2" t="s">
        <v>35</v>
      </c>
      <c r="E42" s="2">
        <v>592</v>
      </c>
      <c r="F42" s="2" t="s">
        <v>265</v>
      </c>
      <c r="G42" s="3">
        <v>44505</v>
      </c>
      <c r="H42" s="3">
        <v>44607</v>
      </c>
      <c r="I42" s="4">
        <v>2606266</v>
      </c>
      <c r="J42" s="4">
        <v>2557896</v>
      </c>
    </row>
    <row r="43" spans="1:10" x14ac:dyDescent="0.25">
      <c r="A43">
        <v>900771349</v>
      </c>
      <c r="B43" t="s">
        <v>83</v>
      </c>
      <c r="C43" s="2" t="s">
        <v>5</v>
      </c>
      <c r="D43" s="2" t="s">
        <v>35</v>
      </c>
      <c r="E43" s="2">
        <v>73</v>
      </c>
      <c r="F43" s="2" t="s">
        <v>449</v>
      </c>
      <c r="G43" s="3">
        <v>43881</v>
      </c>
      <c r="H43" s="3">
        <v>44607</v>
      </c>
      <c r="I43" s="4">
        <v>836845</v>
      </c>
      <c r="J43" s="4">
        <v>836845</v>
      </c>
    </row>
    <row r="44" spans="1:10" x14ac:dyDescent="0.25">
      <c r="A44">
        <v>900771349</v>
      </c>
      <c r="B44" t="s">
        <v>83</v>
      </c>
      <c r="C44" s="2" t="s">
        <v>5</v>
      </c>
      <c r="D44" s="2" t="s">
        <v>36</v>
      </c>
      <c r="E44" s="2">
        <v>155</v>
      </c>
      <c r="F44" s="2" t="s">
        <v>498</v>
      </c>
      <c r="G44" s="3">
        <v>44036</v>
      </c>
      <c r="H44" s="3">
        <v>44607</v>
      </c>
      <c r="I44" s="4">
        <v>2986156</v>
      </c>
      <c r="J44" s="4">
        <v>2986156</v>
      </c>
    </row>
    <row r="45" spans="1:10" x14ac:dyDescent="0.25">
      <c r="A45">
        <v>900771349</v>
      </c>
      <c r="B45" t="s">
        <v>83</v>
      </c>
      <c r="C45" s="2" t="s">
        <v>5</v>
      </c>
      <c r="D45" s="2" t="s">
        <v>36</v>
      </c>
      <c r="E45" s="2">
        <v>166</v>
      </c>
      <c r="F45" s="2" t="s">
        <v>502</v>
      </c>
      <c r="G45" s="3">
        <v>44061</v>
      </c>
      <c r="H45" s="3">
        <v>44607</v>
      </c>
      <c r="I45" s="4">
        <v>170000</v>
      </c>
      <c r="J45" s="4">
        <v>170000</v>
      </c>
    </row>
    <row r="46" spans="1:10" x14ac:dyDescent="0.25">
      <c r="A46">
        <v>900771349</v>
      </c>
      <c r="B46" t="s">
        <v>83</v>
      </c>
      <c r="C46" s="2" t="s">
        <v>5</v>
      </c>
      <c r="D46" s="2" t="s">
        <v>36</v>
      </c>
      <c r="E46" s="2">
        <v>174</v>
      </c>
      <c r="F46" s="2" t="s">
        <v>506</v>
      </c>
      <c r="G46" s="3">
        <v>44074</v>
      </c>
      <c r="H46" s="3">
        <v>44607</v>
      </c>
      <c r="I46" s="4">
        <v>574000</v>
      </c>
      <c r="J46" s="4">
        <v>574000</v>
      </c>
    </row>
    <row r="47" spans="1:10" x14ac:dyDescent="0.25">
      <c r="A47">
        <v>900771349</v>
      </c>
      <c r="B47" t="s">
        <v>83</v>
      </c>
      <c r="C47" s="2" t="s">
        <v>5</v>
      </c>
      <c r="D47" s="2" t="s">
        <v>36</v>
      </c>
      <c r="E47" s="2">
        <v>457</v>
      </c>
      <c r="F47" s="2" t="s">
        <v>129</v>
      </c>
      <c r="G47" s="3">
        <v>44386</v>
      </c>
      <c r="H47" s="3">
        <v>44607</v>
      </c>
      <c r="I47" s="4">
        <v>190000</v>
      </c>
      <c r="J47" s="4">
        <v>190000</v>
      </c>
    </row>
    <row r="48" spans="1:10" x14ac:dyDescent="0.25">
      <c r="A48">
        <v>900771349</v>
      </c>
      <c r="B48" t="s">
        <v>83</v>
      </c>
      <c r="C48" s="2" t="s">
        <v>5</v>
      </c>
      <c r="D48" s="2" t="s">
        <v>36</v>
      </c>
      <c r="E48" s="2">
        <v>458</v>
      </c>
      <c r="F48" s="2" t="s">
        <v>514</v>
      </c>
      <c r="G48" s="3">
        <v>44386</v>
      </c>
      <c r="H48" s="3">
        <v>44607</v>
      </c>
      <c r="I48" s="4">
        <v>227847</v>
      </c>
      <c r="J48" s="4">
        <v>227847</v>
      </c>
    </row>
    <row r="49" spans="1:10" x14ac:dyDescent="0.25">
      <c r="A49">
        <v>900771349</v>
      </c>
      <c r="B49" t="s">
        <v>83</v>
      </c>
      <c r="C49" s="2" t="s">
        <v>5</v>
      </c>
      <c r="D49" s="2" t="s">
        <v>36</v>
      </c>
      <c r="E49" s="2">
        <v>87</v>
      </c>
      <c r="F49" s="2" t="s">
        <v>453</v>
      </c>
      <c r="G49" s="3">
        <v>43937</v>
      </c>
      <c r="H49" s="3">
        <v>44607</v>
      </c>
      <c r="I49" s="4">
        <v>57600</v>
      </c>
      <c r="J49" s="4">
        <v>57600</v>
      </c>
    </row>
    <row r="50" spans="1:10" x14ac:dyDescent="0.25">
      <c r="A50">
        <v>900771349</v>
      </c>
      <c r="B50" t="s">
        <v>83</v>
      </c>
      <c r="C50" s="2" t="s">
        <v>5</v>
      </c>
      <c r="D50" s="2" t="s">
        <v>35</v>
      </c>
      <c r="E50" s="2">
        <v>667</v>
      </c>
      <c r="F50" s="2" t="s">
        <v>98</v>
      </c>
      <c r="G50" s="3">
        <v>44585</v>
      </c>
      <c r="H50" s="3">
        <v>44617</v>
      </c>
      <c r="I50" s="4">
        <v>44737596</v>
      </c>
      <c r="J50" s="4">
        <v>44737596</v>
      </c>
    </row>
    <row r="51" spans="1:10" x14ac:dyDescent="0.25">
      <c r="A51">
        <v>900771349</v>
      </c>
      <c r="B51" t="s">
        <v>83</v>
      </c>
      <c r="C51" s="2" t="s">
        <v>5</v>
      </c>
      <c r="D51" s="2" t="s">
        <v>35</v>
      </c>
      <c r="E51" s="2">
        <v>672</v>
      </c>
      <c r="F51" s="2" t="s">
        <v>100</v>
      </c>
      <c r="G51" s="3">
        <v>44592</v>
      </c>
      <c r="H51" s="3">
        <v>44617</v>
      </c>
      <c r="I51" s="4">
        <v>5165205</v>
      </c>
      <c r="J51" s="4">
        <v>5165205</v>
      </c>
    </row>
    <row r="52" spans="1:10" x14ac:dyDescent="0.25">
      <c r="A52">
        <v>900771349</v>
      </c>
      <c r="B52" t="s">
        <v>83</v>
      </c>
      <c r="C52" s="2" t="s">
        <v>5</v>
      </c>
      <c r="D52" s="2" t="s">
        <v>35</v>
      </c>
      <c r="E52" s="2">
        <v>676</v>
      </c>
      <c r="F52" s="2" t="s">
        <v>102</v>
      </c>
      <c r="G52" s="3">
        <v>44592</v>
      </c>
      <c r="H52" s="3">
        <v>44617</v>
      </c>
      <c r="I52" s="4">
        <v>8830833</v>
      </c>
      <c r="J52" s="4">
        <v>8830833</v>
      </c>
    </row>
    <row r="53" spans="1:10" x14ac:dyDescent="0.25">
      <c r="A53">
        <v>900771349</v>
      </c>
      <c r="B53" t="s">
        <v>83</v>
      </c>
      <c r="C53" s="2" t="s">
        <v>5</v>
      </c>
      <c r="D53" s="2" t="s">
        <v>35</v>
      </c>
      <c r="E53" s="2">
        <v>677</v>
      </c>
      <c r="F53" s="2" t="s">
        <v>104</v>
      </c>
      <c r="G53" s="3">
        <v>44592</v>
      </c>
      <c r="H53" s="3">
        <v>44617</v>
      </c>
      <c r="I53" s="4">
        <v>5093705</v>
      </c>
      <c r="J53" s="4">
        <v>5093705</v>
      </c>
    </row>
    <row r="54" spans="1:10" x14ac:dyDescent="0.25">
      <c r="A54">
        <v>900771349</v>
      </c>
      <c r="B54" t="s">
        <v>83</v>
      </c>
      <c r="C54" s="2" t="s">
        <v>5</v>
      </c>
      <c r="D54" s="2" t="s">
        <v>35</v>
      </c>
      <c r="E54" s="2">
        <v>678</v>
      </c>
      <c r="F54" s="2" t="s">
        <v>135</v>
      </c>
      <c r="G54" s="3">
        <v>44592</v>
      </c>
      <c r="H54" s="3">
        <v>44617</v>
      </c>
      <c r="I54" s="4">
        <v>4034228</v>
      </c>
      <c r="J54" s="4">
        <v>4034228</v>
      </c>
    </row>
    <row r="55" spans="1:10" x14ac:dyDescent="0.25">
      <c r="A55">
        <v>900771349</v>
      </c>
      <c r="B55" t="s">
        <v>83</v>
      </c>
      <c r="C55" s="2" t="s">
        <v>5</v>
      </c>
      <c r="D55" s="2" t="s">
        <v>35</v>
      </c>
      <c r="E55" s="2">
        <v>679</v>
      </c>
      <c r="F55" s="2" t="s">
        <v>106</v>
      </c>
      <c r="G55" s="3">
        <v>44592</v>
      </c>
      <c r="H55" s="3">
        <v>44617</v>
      </c>
      <c r="I55" s="4">
        <v>4477880</v>
      </c>
      <c r="J55" s="4">
        <v>4477880</v>
      </c>
    </row>
    <row r="56" spans="1:10" x14ac:dyDescent="0.25">
      <c r="A56">
        <v>900771349</v>
      </c>
      <c r="B56" t="s">
        <v>83</v>
      </c>
      <c r="C56" s="2" t="s">
        <v>5</v>
      </c>
      <c r="D56" s="2" t="s">
        <v>35</v>
      </c>
      <c r="E56" s="2">
        <v>680</v>
      </c>
      <c r="F56" s="2" t="s">
        <v>108</v>
      </c>
      <c r="G56" s="3">
        <v>44592</v>
      </c>
      <c r="H56" s="3">
        <v>44617</v>
      </c>
      <c r="I56" s="4">
        <v>4578818</v>
      </c>
      <c r="J56" s="4">
        <v>4578818</v>
      </c>
    </row>
    <row r="57" spans="1:10" x14ac:dyDescent="0.25">
      <c r="A57">
        <v>900771349</v>
      </c>
      <c r="B57" t="s">
        <v>83</v>
      </c>
      <c r="C57" s="2" t="s">
        <v>5</v>
      </c>
      <c r="D57" s="2" t="s">
        <v>35</v>
      </c>
      <c r="E57" s="2">
        <v>681</v>
      </c>
      <c r="F57" s="2" t="s">
        <v>110</v>
      </c>
      <c r="G57" s="3">
        <v>44592</v>
      </c>
      <c r="H57" s="3">
        <v>44617</v>
      </c>
      <c r="I57" s="4">
        <v>7916021</v>
      </c>
      <c r="J57" s="4">
        <v>7916021</v>
      </c>
    </row>
    <row r="58" spans="1:10" x14ac:dyDescent="0.25">
      <c r="A58">
        <v>900771349</v>
      </c>
      <c r="B58" t="s">
        <v>83</v>
      </c>
      <c r="C58" s="2" t="s">
        <v>5</v>
      </c>
      <c r="D58" s="2" t="s">
        <v>35</v>
      </c>
      <c r="E58" s="2">
        <v>683</v>
      </c>
      <c r="F58" s="2" t="s">
        <v>112</v>
      </c>
      <c r="G58" s="3">
        <v>44595</v>
      </c>
      <c r="H58" s="3">
        <v>44617</v>
      </c>
      <c r="I58" s="4">
        <v>8043960</v>
      </c>
      <c r="J58" s="4">
        <v>8043960</v>
      </c>
    </row>
    <row r="59" spans="1:10" x14ac:dyDescent="0.25">
      <c r="A59">
        <v>900771349</v>
      </c>
      <c r="B59" t="s">
        <v>83</v>
      </c>
      <c r="C59" s="2" t="s">
        <v>5</v>
      </c>
      <c r="D59" s="2" t="s">
        <v>35</v>
      </c>
      <c r="E59" s="2">
        <v>684</v>
      </c>
      <c r="F59" s="2" t="s">
        <v>114</v>
      </c>
      <c r="G59" s="3">
        <v>44595</v>
      </c>
      <c r="H59" s="3">
        <v>44617</v>
      </c>
      <c r="I59" s="4">
        <v>807401</v>
      </c>
      <c r="J59" s="4">
        <v>807401</v>
      </c>
    </row>
    <row r="60" spans="1:10" x14ac:dyDescent="0.25">
      <c r="A60">
        <v>900771349</v>
      </c>
      <c r="B60" t="s">
        <v>83</v>
      </c>
      <c r="C60" s="2" t="s">
        <v>5</v>
      </c>
      <c r="D60" s="2" t="s">
        <v>35</v>
      </c>
      <c r="E60" s="2">
        <v>660</v>
      </c>
      <c r="F60" s="2" t="s">
        <v>674</v>
      </c>
      <c r="G60" s="3">
        <v>44580</v>
      </c>
      <c r="H60" s="3">
        <v>44621</v>
      </c>
      <c r="I60" s="4">
        <v>2940268</v>
      </c>
      <c r="J60" s="4">
        <v>2940268</v>
      </c>
    </row>
    <row r="61" spans="1:10" x14ac:dyDescent="0.25">
      <c r="A61">
        <v>900771349</v>
      </c>
      <c r="B61" t="s">
        <v>83</v>
      </c>
      <c r="C61" s="2" t="s">
        <v>5</v>
      </c>
      <c r="D61" s="2" t="s">
        <v>35</v>
      </c>
      <c r="E61" s="2">
        <v>608</v>
      </c>
      <c r="F61" s="2" t="s">
        <v>279</v>
      </c>
      <c r="G61" s="3">
        <v>44519</v>
      </c>
      <c r="H61" s="3">
        <v>44622</v>
      </c>
      <c r="I61" s="4">
        <v>6534434</v>
      </c>
      <c r="J61" s="4">
        <v>6534434</v>
      </c>
    </row>
    <row r="62" spans="1:10" x14ac:dyDescent="0.25">
      <c r="A62">
        <v>900771349</v>
      </c>
      <c r="B62" t="s">
        <v>83</v>
      </c>
      <c r="C62" s="2" t="s">
        <v>5</v>
      </c>
      <c r="D62" s="2" t="s">
        <v>35</v>
      </c>
      <c r="E62" s="2">
        <v>610</v>
      </c>
      <c r="F62" s="2" t="s">
        <v>281</v>
      </c>
      <c r="G62" s="3">
        <v>44524</v>
      </c>
      <c r="H62" s="3">
        <v>44622</v>
      </c>
      <c r="I62" s="4">
        <v>3751594</v>
      </c>
      <c r="J62" s="4">
        <v>3751594</v>
      </c>
    </row>
    <row r="63" spans="1:10" x14ac:dyDescent="0.25">
      <c r="A63">
        <v>900771349</v>
      </c>
      <c r="B63" t="s">
        <v>83</v>
      </c>
      <c r="C63" s="2" t="s">
        <v>5</v>
      </c>
      <c r="D63" s="2" t="s">
        <v>35</v>
      </c>
      <c r="E63" s="2">
        <v>632</v>
      </c>
      <c r="F63" s="2" t="s">
        <v>306</v>
      </c>
      <c r="G63" s="3">
        <v>44545</v>
      </c>
      <c r="H63" s="3">
        <v>44622</v>
      </c>
      <c r="I63" s="4">
        <v>7721138</v>
      </c>
      <c r="J63" s="4">
        <v>7721138</v>
      </c>
    </row>
    <row r="64" spans="1:10" x14ac:dyDescent="0.25">
      <c r="A64">
        <v>900771349</v>
      </c>
      <c r="B64" t="s">
        <v>83</v>
      </c>
      <c r="C64" s="2" t="s">
        <v>5</v>
      </c>
      <c r="D64" s="2" t="s">
        <v>35</v>
      </c>
      <c r="E64" s="2">
        <v>633</v>
      </c>
      <c r="F64" s="2" t="s">
        <v>308</v>
      </c>
      <c r="G64" s="3">
        <v>44545</v>
      </c>
      <c r="H64" s="3">
        <v>44622</v>
      </c>
      <c r="I64" s="4">
        <v>7996093</v>
      </c>
      <c r="J64" s="4">
        <v>7992493</v>
      </c>
    </row>
    <row r="65" spans="1:10" x14ac:dyDescent="0.25">
      <c r="A65">
        <v>900771349</v>
      </c>
      <c r="B65" t="s">
        <v>83</v>
      </c>
      <c r="C65" s="2" t="s">
        <v>5</v>
      </c>
      <c r="D65" s="2" t="s">
        <v>35</v>
      </c>
      <c r="E65" s="2">
        <v>595</v>
      </c>
      <c r="F65" s="2" t="s">
        <v>269</v>
      </c>
      <c r="G65" s="3">
        <v>44508</v>
      </c>
      <c r="H65" s="3">
        <v>44624</v>
      </c>
      <c r="I65" s="4">
        <v>7553018</v>
      </c>
      <c r="J65" s="4">
        <v>7553018</v>
      </c>
    </row>
    <row r="66" spans="1:10" x14ac:dyDescent="0.25">
      <c r="A66">
        <v>900771349</v>
      </c>
      <c r="B66" t="s">
        <v>83</v>
      </c>
      <c r="C66" s="2" t="s">
        <v>5</v>
      </c>
      <c r="D66" s="2" t="s">
        <v>36</v>
      </c>
      <c r="E66" s="2">
        <v>758</v>
      </c>
      <c r="F66" s="2" t="s">
        <v>710</v>
      </c>
      <c r="G66" s="3">
        <v>44615</v>
      </c>
      <c r="H66" s="3">
        <v>44657</v>
      </c>
      <c r="I66" s="4">
        <v>185908</v>
      </c>
      <c r="J66" s="4">
        <v>185908</v>
      </c>
    </row>
    <row r="67" spans="1:10" x14ac:dyDescent="0.25">
      <c r="A67">
        <v>900771349</v>
      </c>
      <c r="B67" t="s">
        <v>83</v>
      </c>
      <c r="C67" s="2" t="s">
        <v>5</v>
      </c>
      <c r="D67" s="2" t="s">
        <v>36</v>
      </c>
      <c r="E67" s="2">
        <v>837</v>
      </c>
      <c r="F67" s="2" t="s">
        <v>175</v>
      </c>
      <c r="G67" s="3">
        <v>44687</v>
      </c>
      <c r="H67" s="3">
        <v>44693</v>
      </c>
      <c r="I67" s="4">
        <v>489866</v>
      </c>
      <c r="J67" s="4">
        <v>489866</v>
      </c>
    </row>
    <row r="68" spans="1:10" x14ac:dyDescent="0.25">
      <c r="A68">
        <v>900771349</v>
      </c>
      <c r="B68" t="s">
        <v>83</v>
      </c>
      <c r="C68" s="2" t="s">
        <v>5</v>
      </c>
      <c r="D68" s="2" t="s">
        <v>35</v>
      </c>
      <c r="E68" s="2">
        <v>714</v>
      </c>
      <c r="F68" s="2" t="s">
        <v>585</v>
      </c>
      <c r="G68" s="3">
        <v>44636</v>
      </c>
      <c r="H68" s="3">
        <v>44695</v>
      </c>
      <c r="I68" s="4">
        <v>2356907</v>
      </c>
      <c r="J68" s="4">
        <v>2356907</v>
      </c>
    </row>
    <row r="69" spans="1:10" x14ac:dyDescent="0.25">
      <c r="A69">
        <v>900771349</v>
      </c>
      <c r="B69" t="s">
        <v>83</v>
      </c>
      <c r="C69" s="2" t="s">
        <v>5</v>
      </c>
      <c r="D69" s="2" t="s">
        <v>35</v>
      </c>
      <c r="E69" s="2">
        <v>808</v>
      </c>
      <c r="F69" s="2" t="s">
        <v>127</v>
      </c>
      <c r="G69" s="3">
        <v>44699</v>
      </c>
      <c r="H69" s="3">
        <v>44718</v>
      </c>
      <c r="I69" s="4">
        <v>1150315</v>
      </c>
      <c r="J69" s="4">
        <v>1150315</v>
      </c>
    </row>
    <row r="70" spans="1:10" x14ac:dyDescent="0.25">
      <c r="A70">
        <v>900771349</v>
      </c>
      <c r="B70" t="s">
        <v>83</v>
      </c>
      <c r="C70" s="2" t="s">
        <v>5</v>
      </c>
      <c r="D70" s="2" t="s">
        <v>35</v>
      </c>
      <c r="E70" s="2">
        <v>136</v>
      </c>
      <c r="F70" s="2" t="s">
        <v>328</v>
      </c>
      <c r="G70" s="3">
        <v>43929</v>
      </c>
      <c r="H70" s="3">
        <v>44720</v>
      </c>
      <c r="I70" s="4">
        <v>1147897</v>
      </c>
      <c r="J70" s="4">
        <v>1147897</v>
      </c>
    </row>
    <row r="71" spans="1:10" x14ac:dyDescent="0.25">
      <c r="A71">
        <v>900771349</v>
      </c>
      <c r="B71" t="s">
        <v>83</v>
      </c>
      <c r="C71" s="2" t="s">
        <v>5</v>
      </c>
      <c r="D71" s="2" t="s">
        <v>35</v>
      </c>
      <c r="E71" s="2">
        <v>769</v>
      </c>
      <c r="F71" s="2" t="s">
        <v>124</v>
      </c>
      <c r="G71" s="3">
        <v>44678</v>
      </c>
      <c r="H71" s="3">
        <v>44726</v>
      </c>
      <c r="I71" s="4">
        <v>80832</v>
      </c>
      <c r="J71" s="4">
        <v>80832</v>
      </c>
    </row>
    <row r="72" spans="1:10" x14ac:dyDescent="0.25">
      <c r="A72">
        <v>900771349</v>
      </c>
      <c r="B72" t="s">
        <v>83</v>
      </c>
      <c r="C72" s="2" t="s">
        <v>5</v>
      </c>
      <c r="D72" s="2" t="s">
        <v>35</v>
      </c>
      <c r="E72" s="2">
        <v>724</v>
      </c>
      <c r="F72" s="2" t="s">
        <v>547</v>
      </c>
      <c r="G72" s="3">
        <v>44642</v>
      </c>
      <c r="H72" s="3">
        <v>44727</v>
      </c>
      <c r="I72" s="4">
        <v>2563369</v>
      </c>
      <c r="J72" s="4">
        <v>2563369</v>
      </c>
    </row>
    <row r="73" spans="1:10" x14ac:dyDescent="0.25">
      <c r="A73">
        <v>900771349</v>
      </c>
      <c r="B73" t="s">
        <v>83</v>
      </c>
      <c r="C73" s="2" t="s">
        <v>5</v>
      </c>
      <c r="D73" s="2" t="s">
        <v>35</v>
      </c>
      <c r="E73" s="2">
        <v>770</v>
      </c>
      <c r="F73" s="2" t="s">
        <v>702</v>
      </c>
      <c r="G73" s="3">
        <v>44678</v>
      </c>
      <c r="H73" s="3">
        <v>44756</v>
      </c>
      <c r="I73" s="4">
        <v>4287180</v>
      </c>
      <c r="J73" s="4">
        <v>4287180</v>
      </c>
    </row>
    <row r="74" spans="1:10" x14ac:dyDescent="0.25">
      <c r="A74">
        <v>900771349</v>
      </c>
      <c r="B74" t="s">
        <v>83</v>
      </c>
      <c r="C74" s="2" t="s">
        <v>5</v>
      </c>
      <c r="D74" s="2" t="s">
        <v>35</v>
      </c>
      <c r="E74" s="2">
        <v>464</v>
      </c>
      <c r="F74" s="2" t="s">
        <v>380</v>
      </c>
      <c r="G74" s="3">
        <v>44386</v>
      </c>
      <c r="H74" s="3">
        <v>44757</v>
      </c>
      <c r="I74" s="4">
        <v>5367264</v>
      </c>
      <c r="J74" s="4">
        <v>5367264</v>
      </c>
    </row>
    <row r="75" spans="1:10" x14ac:dyDescent="0.25">
      <c r="A75">
        <v>900771349</v>
      </c>
      <c r="B75" t="s">
        <v>83</v>
      </c>
      <c r="C75" s="2" t="s">
        <v>5</v>
      </c>
      <c r="D75" s="2" t="s">
        <v>35</v>
      </c>
      <c r="E75" s="2">
        <v>295</v>
      </c>
      <c r="F75" s="2" t="s">
        <v>406</v>
      </c>
      <c r="G75" s="3">
        <v>44145</v>
      </c>
      <c r="H75" s="3">
        <v>44761</v>
      </c>
      <c r="I75" s="4">
        <v>3833256</v>
      </c>
      <c r="J75" s="4">
        <v>3833256</v>
      </c>
    </row>
    <row r="76" spans="1:10" x14ac:dyDescent="0.25">
      <c r="A76">
        <v>900771349</v>
      </c>
      <c r="B76" t="s">
        <v>83</v>
      </c>
      <c r="C76" s="2" t="s">
        <v>5</v>
      </c>
      <c r="D76" s="2" t="s">
        <v>34</v>
      </c>
      <c r="E76" s="2">
        <v>2114</v>
      </c>
      <c r="F76" s="2" t="s">
        <v>177</v>
      </c>
      <c r="G76" s="3">
        <v>43656</v>
      </c>
      <c r="H76" s="3">
        <v>43665</v>
      </c>
      <c r="I76" s="4">
        <v>1818444</v>
      </c>
      <c r="J76" s="4">
        <v>1818444</v>
      </c>
    </row>
    <row r="77" spans="1:10" x14ac:dyDescent="0.25">
      <c r="A77">
        <v>900771349</v>
      </c>
      <c r="B77" t="s">
        <v>83</v>
      </c>
      <c r="C77" s="2" t="s">
        <v>5</v>
      </c>
      <c r="D77" s="2" t="s">
        <v>34</v>
      </c>
      <c r="E77" s="2">
        <v>2115</v>
      </c>
      <c r="F77" s="2" t="s">
        <v>179</v>
      </c>
      <c r="G77" s="3">
        <v>43656</v>
      </c>
      <c r="H77" s="3">
        <v>43665</v>
      </c>
      <c r="I77" s="4">
        <v>1409439</v>
      </c>
      <c r="J77" s="4">
        <v>1409439</v>
      </c>
    </row>
    <row r="78" spans="1:10" x14ac:dyDescent="0.25">
      <c r="A78">
        <v>900771349</v>
      </c>
      <c r="B78" t="s">
        <v>83</v>
      </c>
      <c r="C78" s="2" t="s">
        <v>5</v>
      </c>
      <c r="D78" s="2" t="s">
        <v>34</v>
      </c>
      <c r="E78" s="2">
        <v>2116</v>
      </c>
      <c r="F78" s="2" t="s">
        <v>181</v>
      </c>
      <c r="G78" s="3">
        <v>43656</v>
      </c>
      <c r="H78" s="3">
        <v>43665</v>
      </c>
      <c r="I78" s="4">
        <v>1402787</v>
      </c>
      <c r="J78" s="4">
        <v>1402787</v>
      </c>
    </row>
    <row r="79" spans="1:10" x14ac:dyDescent="0.25">
      <c r="A79">
        <v>900771349</v>
      </c>
      <c r="B79" t="s">
        <v>83</v>
      </c>
      <c r="C79" s="2" t="s">
        <v>5</v>
      </c>
      <c r="D79" s="2" t="s">
        <v>34</v>
      </c>
      <c r="E79" s="2">
        <v>2117</v>
      </c>
      <c r="F79" s="2" t="s">
        <v>183</v>
      </c>
      <c r="G79" s="3">
        <v>43656</v>
      </c>
      <c r="H79" s="3">
        <v>43665</v>
      </c>
      <c r="I79" s="4">
        <v>1735456</v>
      </c>
      <c r="J79" s="4">
        <v>1735456</v>
      </c>
    </row>
    <row r="80" spans="1:10" x14ac:dyDescent="0.25">
      <c r="A80">
        <v>900771349</v>
      </c>
      <c r="B80" t="s">
        <v>83</v>
      </c>
      <c r="C80" s="2" t="s">
        <v>5</v>
      </c>
      <c r="D80" s="2" t="s">
        <v>34</v>
      </c>
      <c r="E80" s="2">
        <v>2227</v>
      </c>
      <c r="F80" s="2" t="s">
        <v>187</v>
      </c>
      <c r="G80" s="3">
        <v>43746</v>
      </c>
      <c r="H80" s="3">
        <v>43810</v>
      </c>
      <c r="I80" s="4">
        <v>2256442</v>
      </c>
      <c r="J80" s="4">
        <v>45128.84</v>
      </c>
    </row>
    <row r="81" spans="1:10" x14ac:dyDescent="0.25">
      <c r="A81">
        <v>900771349</v>
      </c>
      <c r="B81" t="s">
        <v>83</v>
      </c>
      <c r="C81" s="2" t="s">
        <v>5</v>
      </c>
      <c r="D81" s="2" t="s">
        <v>34</v>
      </c>
      <c r="E81" s="2">
        <v>2229</v>
      </c>
      <c r="F81" s="2" t="s">
        <v>189</v>
      </c>
      <c r="G81" s="3">
        <v>43746</v>
      </c>
      <c r="H81" s="3">
        <v>43810</v>
      </c>
      <c r="I81" s="4">
        <v>2011822</v>
      </c>
      <c r="J81" s="4">
        <v>40236.44</v>
      </c>
    </row>
    <row r="82" spans="1:10" x14ac:dyDescent="0.25">
      <c r="A82">
        <v>900771349</v>
      </c>
      <c r="B82" t="s">
        <v>83</v>
      </c>
      <c r="C82" s="2" t="s">
        <v>5</v>
      </c>
      <c r="D82" s="2" t="s">
        <v>34</v>
      </c>
      <c r="E82" s="2">
        <v>2256</v>
      </c>
      <c r="F82" s="2" t="s">
        <v>191</v>
      </c>
      <c r="G82" s="3">
        <v>43760</v>
      </c>
      <c r="H82" s="3">
        <v>43810</v>
      </c>
      <c r="I82" s="4">
        <v>3270461</v>
      </c>
      <c r="J82" s="4">
        <v>65409.22</v>
      </c>
    </row>
    <row r="83" spans="1:10" x14ac:dyDescent="0.25">
      <c r="A83">
        <v>900771349</v>
      </c>
      <c r="B83" t="s">
        <v>83</v>
      </c>
      <c r="C83" s="2" t="s">
        <v>5</v>
      </c>
      <c r="D83" s="2" t="s">
        <v>34</v>
      </c>
      <c r="E83" s="2">
        <v>2257</v>
      </c>
      <c r="F83" s="2" t="s">
        <v>193</v>
      </c>
      <c r="G83" s="3">
        <v>43761</v>
      </c>
      <c r="H83" s="3">
        <v>43810</v>
      </c>
      <c r="I83" s="4">
        <v>3021536</v>
      </c>
      <c r="J83" s="4">
        <v>60430.720000000001</v>
      </c>
    </row>
    <row r="84" spans="1:10" x14ac:dyDescent="0.25">
      <c r="A84">
        <v>900771349</v>
      </c>
      <c r="B84" t="s">
        <v>83</v>
      </c>
      <c r="C84" s="2" t="s">
        <v>5</v>
      </c>
      <c r="D84" s="2" t="s">
        <v>34</v>
      </c>
      <c r="E84" s="2">
        <v>2258</v>
      </c>
      <c r="F84" s="2" t="s">
        <v>195</v>
      </c>
      <c r="G84" s="3">
        <v>43761</v>
      </c>
      <c r="H84" s="3">
        <v>43810</v>
      </c>
      <c r="I84" s="4">
        <v>1827070</v>
      </c>
      <c r="J84" s="4">
        <v>36541.4</v>
      </c>
    </row>
    <row r="85" spans="1:10" x14ac:dyDescent="0.25">
      <c r="A85">
        <v>900771349</v>
      </c>
      <c r="B85" t="s">
        <v>83</v>
      </c>
      <c r="C85" s="2" t="s">
        <v>5</v>
      </c>
      <c r="D85" s="2" t="s">
        <v>34</v>
      </c>
      <c r="E85" s="2">
        <v>2271</v>
      </c>
      <c r="F85" s="2" t="s">
        <v>197</v>
      </c>
      <c r="G85" s="3">
        <v>43768</v>
      </c>
      <c r="H85" s="3">
        <v>43810</v>
      </c>
      <c r="I85" s="4">
        <v>10847961</v>
      </c>
      <c r="J85" s="4">
        <v>216959.22</v>
      </c>
    </row>
    <row r="86" spans="1:10" x14ac:dyDescent="0.25">
      <c r="A86">
        <v>900771349</v>
      </c>
      <c r="B86" t="s">
        <v>83</v>
      </c>
      <c r="C86" s="2" t="s">
        <v>5</v>
      </c>
      <c r="D86" s="2" t="s">
        <v>34</v>
      </c>
      <c r="E86" s="2">
        <v>2284</v>
      </c>
      <c r="F86" s="2" t="s">
        <v>203</v>
      </c>
      <c r="G86" s="3">
        <v>43776</v>
      </c>
      <c r="H86" s="3">
        <v>43810</v>
      </c>
      <c r="I86" s="4">
        <v>3410425</v>
      </c>
      <c r="J86" s="4">
        <v>68208.5</v>
      </c>
    </row>
    <row r="87" spans="1:10" x14ac:dyDescent="0.25">
      <c r="A87">
        <v>900771349</v>
      </c>
      <c r="B87" t="s">
        <v>83</v>
      </c>
      <c r="C87" s="2" t="s">
        <v>5</v>
      </c>
      <c r="D87" s="2" t="s">
        <v>34</v>
      </c>
      <c r="E87" s="2">
        <v>2285</v>
      </c>
      <c r="F87" s="2" t="s">
        <v>205</v>
      </c>
      <c r="G87" s="3">
        <v>43776</v>
      </c>
      <c r="H87" s="3">
        <v>43810</v>
      </c>
      <c r="I87" s="4">
        <v>2752329</v>
      </c>
      <c r="J87" s="4">
        <v>55046.58</v>
      </c>
    </row>
    <row r="88" spans="1:10" x14ac:dyDescent="0.25">
      <c r="A88">
        <v>900771349</v>
      </c>
      <c r="B88" t="s">
        <v>83</v>
      </c>
      <c r="C88" s="2" t="s">
        <v>5</v>
      </c>
      <c r="D88" s="2" t="s">
        <v>34</v>
      </c>
      <c r="E88" s="2">
        <v>2286</v>
      </c>
      <c r="F88" s="2" t="s">
        <v>207</v>
      </c>
      <c r="G88" s="3">
        <v>43776</v>
      </c>
      <c r="H88" s="3">
        <v>43810</v>
      </c>
      <c r="I88" s="4">
        <v>2196988</v>
      </c>
      <c r="J88" s="4">
        <v>43939.76</v>
      </c>
    </row>
    <row r="89" spans="1:10" x14ac:dyDescent="0.25">
      <c r="A89">
        <v>900771349</v>
      </c>
      <c r="B89" t="s">
        <v>83</v>
      </c>
      <c r="C89" s="2" t="s">
        <v>5</v>
      </c>
      <c r="D89" s="2" t="s">
        <v>34</v>
      </c>
      <c r="E89" s="2">
        <v>2289</v>
      </c>
      <c r="F89" s="2" t="s">
        <v>209</v>
      </c>
      <c r="G89" s="3">
        <v>43776</v>
      </c>
      <c r="H89" s="3">
        <v>43810</v>
      </c>
      <c r="I89" s="4">
        <v>2354651</v>
      </c>
      <c r="J89" s="4">
        <v>47093.02</v>
      </c>
    </row>
    <row r="90" spans="1:10" x14ac:dyDescent="0.25">
      <c r="A90">
        <v>900771349</v>
      </c>
      <c r="B90" t="s">
        <v>83</v>
      </c>
      <c r="C90" s="2" t="s">
        <v>5</v>
      </c>
      <c r="D90" s="2" t="s">
        <v>34</v>
      </c>
      <c r="E90" s="2">
        <v>2296</v>
      </c>
      <c r="F90" s="2" t="s">
        <v>153</v>
      </c>
      <c r="G90" s="3">
        <v>43791</v>
      </c>
      <c r="H90" s="3">
        <v>43812</v>
      </c>
      <c r="I90" s="4">
        <v>2292806</v>
      </c>
      <c r="J90" s="4">
        <v>45856.12</v>
      </c>
    </row>
    <row r="91" spans="1:10" x14ac:dyDescent="0.25">
      <c r="A91">
        <v>900771349</v>
      </c>
      <c r="B91" t="s">
        <v>83</v>
      </c>
      <c r="C91" s="2" t="s">
        <v>5</v>
      </c>
      <c r="D91" s="2" t="s">
        <v>34</v>
      </c>
      <c r="E91" s="2">
        <v>2297</v>
      </c>
      <c r="F91" s="2" t="s">
        <v>155</v>
      </c>
      <c r="G91" s="3">
        <v>43791</v>
      </c>
      <c r="H91" s="3">
        <v>43812</v>
      </c>
      <c r="I91" s="4">
        <v>2484243</v>
      </c>
      <c r="J91" s="4">
        <v>49684.86</v>
      </c>
    </row>
    <row r="92" spans="1:10" x14ac:dyDescent="0.25">
      <c r="A92">
        <v>900771349</v>
      </c>
      <c r="B92" t="s">
        <v>83</v>
      </c>
      <c r="C92" s="2" t="s">
        <v>5</v>
      </c>
      <c r="D92" s="2" t="s">
        <v>34</v>
      </c>
      <c r="E92" s="2">
        <v>2298</v>
      </c>
      <c r="F92" s="2" t="s">
        <v>157</v>
      </c>
      <c r="G92" s="3">
        <v>43791</v>
      </c>
      <c r="H92" s="3">
        <v>43812</v>
      </c>
      <c r="I92" s="4">
        <v>1817644</v>
      </c>
      <c r="J92" s="4">
        <v>36352.879999999997</v>
      </c>
    </row>
    <row r="93" spans="1:10" x14ac:dyDescent="0.25">
      <c r="A93">
        <v>900771349</v>
      </c>
      <c r="B93" t="s">
        <v>83</v>
      </c>
      <c r="C93" s="2" t="s">
        <v>5</v>
      </c>
      <c r="D93" s="2" t="s">
        <v>34</v>
      </c>
      <c r="E93" s="2">
        <v>2299</v>
      </c>
      <c r="F93" s="2" t="s">
        <v>159</v>
      </c>
      <c r="G93" s="3">
        <v>43791</v>
      </c>
      <c r="H93" s="3">
        <v>43812</v>
      </c>
      <c r="I93" s="4">
        <v>1894141</v>
      </c>
      <c r="J93" s="4">
        <v>37882.82</v>
      </c>
    </row>
    <row r="94" spans="1:10" x14ac:dyDescent="0.25">
      <c r="A94">
        <v>900771349</v>
      </c>
      <c r="B94" t="s">
        <v>83</v>
      </c>
      <c r="C94" s="2" t="s">
        <v>5</v>
      </c>
      <c r="D94" s="2" t="s">
        <v>34</v>
      </c>
      <c r="E94" s="2">
        <v>2300</v>
      </c>
      <c r="F94" s="2" t="s">
        <v>161</v>
      </c>
      <c r="G94" s="3">
        <v>43791</v>
      </c>
      <c r="H94" s="3">
        <v>43812</v>
      </c>
      <c r="I94" s="4">
        <v>2474787</v>
      </c>
      <c r="J94" s="4">
        <v>49495.74</v>
      </c>
    </row>
    <row r="95" spans="1:10" x14ac:dyDescent="0.25">
      <c r="A95">
        <v>900771349</v>
      </c>
      <c r="B95" t="s">
        <v>83</v>
      </c>
      <c r="C95" s="2" t="s">
        <v>5</v>
      </c>
      <c r="D95" s="2" t="s">
        <v>34</v>
      </c>
      <c r="E95" s="2">
        <v>2313</v>
      </c>
      <c r="F95" s="2" t="s">
        <v>163</v>
      </c>
      <c r="G95" s="3">
        <v>43804</v>
      </c>
      <c r="H95" s="3">
        <v>43812</v>
      </c>
      <c r="I95" s="4">
        <v>2279304</v>
      </c>
      <c r="J95" s="4">
        <v>45586.080000000002</v>
      </c>
    </row>
    <row r="96" spans="1:10" x14ac:dyDescent="0.25">
      <c r="A96">
        <v>900771349</v>
      </c>
      <c r="B96" t="s">
        <v>83</v>
      </c>
      <c r="C96" s="2" t="s">
        <v>5</v>
      </c>
      <c r="D96" s="2" t="s">
        <v>34</v>
      </c>
      <c r="E96" s="2">
        <v>2315</v>
      </c>
      <c r="F96" s="2" t="s">
        <v>167</v>
      </c>
      <c r="G96" s="3">
        <v>43805</v>
      </c>
      <c r="H96" s="3">
        <v>43812</v>
      </c>
      <c r="I96" s="4">
        <v>2132803</v>
      </c>
      <c r="J96" s="4">
        <v>42656.06</v>
      </c>
    </row>
    <row r="97" spans="1:10" x14ac:dyDescent="0.25">
      <c r="A97">
        <v>900771349</v>
      </c>
      <c r="B97" t="s">
        <v>83</v>
      </c>
      <c r="C97" s="2" t="s">
        <v>5</v>
      </c>
      <c r="D97" s="2" t="s">
        <v>35</v>
      </c>
      <c r="E97" s="2">
        <v>190</v>
      </c>
      <c r="F97" s="2" t="s">
        <v>213</v>
      </c>
      <c r="G97" s="3">
        <v>44006</v>
      </c>
      <c r="H97" s="3">
        <v>44056</v>
      </c>
      <c r="I97" s="4">
        <v>2955918</v>
      </c>
      <c r="J97" s="4">
        <v>59118</v>
      </c>
    </row>
    <row r="98" spans="1:10" x14ac:dyDescent="0.25">
      <c r="A98">
        <v>900771349</v>
      </c>
      <c r="B98" t="s">
        <v>83</v>
      </c>
      <c r="C98" s="2" t="s">
        <v>5</v>
      </c>
      <c r="D98" s="2" t="s">
        <v>35</v>
      </c>
      <c r="E98" s="2">
        <v>191</v>
      </c>
      <c r="F98" s="2" t="s">
        <v>215</v>
      </c>
      <c r="G98" s="3">
        <v>44006</v>
      </c>
      <c r="H98" s="3">
        <v>44056</v>
      </c>
      <c r="I98" s="4">
        <v>4842307</v>
      </c>
      <c r="J98" s="4">
        <v>96846</v>
      </c>
    </row>
    <row r="99" spans="1:10" x14ac:dyDescent="0.25">
      <c r="A99">
        <v>900771349</v>
      </c>
      <c r="B99" t="s">
        <v>83</v>
      </c>
      <c r="C99" s="2" t="s">
        <v>5</v>
      </c>
      <c r="D99" s="2" t="s">
        <v>35</v>
      </c>
      <c r="E99" s="2">
        <v>192</v>
      </c>
      <c r="F99" s="2" t="s">
        <v>438</v>
      </c>
      <c r="G99" s="3">
        <v>44006</v>
      </c>
      <c r="H99" s="3">
        <v>44056</v>
      </c>
      <c r="I99" s="4">
        <v>3834322</v>
      </c>
      <c r="J99" s="4">
        <v>76626</v>
      </c>
    </row>
    <row r="100" spans="1:10" x14ac:dyDescent="0.25">
      <c r="A100">
        <v>900771349</v>
      </c>
      <c r="B100" t="s">
        <v>83</v>
      </c>
      <c r="C100" s="2" t="s">
        <v>5</v>
      </c>
      <c r="D100" s="2" t="s">
        <v>35</v>
      </c>
      <c r="E100" s="2">
        <v>203</v>
      </c>
      <c r="F100" s="2" t="s">
        <v>426</v>
      </c>
      <c r="G100" s="3">
        <v>44018</v>
      </c>
      <c r="H100" s="3">
        <v>44056</v>
      </c>
      <c r="I100" s="4">
        <v>4362136</v>
      </c>
      <c r="J100" s="4">
        <v>86905</v>
      </c>
    </row>
    <row r="101" spans="1:10" x14ac:dyDescent="0.25">
      <c r="A101">
        <v>900771349</v>
      </c>
      <c r="B101" t="s">
        <v>83</v>
      </c>
      <c r="C101" s="2" t="s">
        <v>5</v>
      </c>
      <c r="D101" s="2" t="s">
        <v>35</v>
      </c>
      <c r="E101" s="2">
        <v>216</v>
      </c>
      <c r="F101" s="2" t="s">
        <v>217</v>
      </c>
      <c r="G101" s="3">
        <v>44036</v>
      </c>
      <c r="H101" s="3">
        <v>44124</v>
      </c>
      <c r="I101" s="4">
        <v>2926777</v>
      </c>
      <c r="J101" s="4">
        <v>58536</v>
      </c>
    </row>
    <row r="102" spans="1:10" x14ac:dyDescent="0.25">
      <c r="A102">
        <v>900771349</v>
      </c>
      <c r="B102" t="s">
        <v>83</v>
      </c>
      <c r="C102" s="2" t="s">
        <v>5</v>
      </c>
      <c r="D102" s="2" t="s">
        <v>35</v>
      </c>
      <c r="E102" s="2">
        <v>222</v>
      </c>
      <c r="F102" s="2" t="s">
        <v>429</v>
      </c>
      <c r="G102" s="3">
        <v>44043</v>
      </c>
      <c r="H102" s="3">
        <v>44124</v>
      </c>
      <c r="I102" s="4">
        <v>4718546</v>
      </c>
      <c r="J102" s="4">
        <v>93263</v>
      </c>
    </row>
    <row r="103" spans="1:10" x14ac:dyDescent="0.25">
      <c r="A103">
        <v>900771349</v>
      </c>
      <c r="B103" t="s">
        <v>83</v>
      </c>
      <c r="C103" s="2" t="s">
        <v>5</v>
      </c>
      <c r="D103" s="2" t="s">
        <v>35</v>
      </c>
      <c r="E103" s="2">
        <v>223</v>
      </c>
      <c r="F103" s="2" t="s">
        <v>432</v>
      </c>
      <c r="G103" s="3">
        <v>44043</v>
      </c>
      <c r="H103" s="3">
        <v>44124</v>
      </c>
      <c r="I103" s="4">
        <v>4919950</v>
      </c>
      <c r="J103" s="4">
        <v>76395</v>
      </c>
    </row>
    <row r="104" spans="1:10" x14ac:dyDescent="0.25">
      <c r="A104">
        <v>900771349</v>
      </c>
      <c r="B104" t="s">
        <v>83</v>
      </c>
      <c r="C104" s="2" t="s">
        <v>5</v>
      </c>
      <c r="D104" s="2" t="s">
        <v>35</v>
      </c>
      <c r="E104" s="2">
        <v>224</v>
      </c>
      <c r="F104" s="2" t="s">
        <v>435</v>
      </c>
      <c r="G104" s="3">
        <v>44043</v>
      </c>
      <c r="H104" s="3">
        <v>44124</v>
      </c>
      <c r="I104" s="4">
        <v>4552445</v>
      </c>
      <c r="J104" s="4">
        <v>86901</v>
      </c>
    </row>
    <row r="105" spans="1:10" x14ac:dyDescent="0.25">
      <c r="A105">
        <v>900771349</v>
      </c>
      <c r="B105" t="s">
        <v>83</v>
      </c>
      <c r="C105" s="2" t="s">
        <v>5</v>
      </c>
      <c r="D105" s="2" t="s">
        <v>35</v>
      </c>
      <c r="E105" s="2">
        <v>226</v>
      </c>
      <c r="F105" s="2" t="s">
        <v>221</v>
      </c>
      <c r="G105" s="3">
        <v>44054</v>
      </c>
      <c r="H105" s="3">
        <v>44124</v>
      </c>
      <c r="I105" s="4">
        <v>147475</v>
      </c>
      <c r="J105" s="4">
        <v>2950</v>
      </c>
    </row>
    <row r="106" spans="1:10" x14ac:dyDescent="0.25">
      <c r="A106">
        <v>900771349</v>
      </c>
      <c r="B106" t="s">
        <v>83</v>
      </c>
      <c r="C106" s="2" t="s">
        <v>5</v>
      </c>
      <c r="D106" s="2" t="s">
        <v>35</v>
      </c>
      <c r="E106" s="2">
        <v>234</v>
      </c>
      <c r="F106" s="2" t="s">
        <v>423</v>
      </c>
      <c r="G106" s="3">
        <v>44064</v>
      </c>
      <c r="H106" s="3">
        <v>44124</v>
      </c>
      <c r="I106" s="4">
        <v>5099787</v>
      </c>
      <c r="J106" s="4">
        <v>85616</v>
      </c>
    </row>
    <row r="107" spans="1:10" x14ac:dyDescent="0.25">
      <c r="A107">
        <v>900771349</v>
      </c>
      <c r="B107" t="s">
        <v>83</v>
      </c>
      <c r="C107" s="2" t="s">
        <v>5</v>
      </c>
      <c r="D107" s="2" t="s">
        <v>35</v>
      </c>
      <c r="E107" s="2">
        <v>243</v>
      </c>
      <c r="F107" s="2" t="s">
        <v>408</v>
      </c>
      <c r="G107" s="3">
        <v>44074</v>
      </c>
      <c r="H107" s="3">
        <v>44124</v>
      </c>
      <c r="I107" s="4">
        <v>3150074</v>
      </c>
      <c r="J107" s="4">
        <v>42404</v>
      </c>
    </row>
    <row r="108" spans="1:10" x14ac:dyDescent="0.25">
      <c r="A108">
        <v>900771349</v>
      </c>
      <c r="B108" t="s">
        <v>83</v>
      </c>
      <c r="C108" s="2" t="s">
        <v>5</v>
      </c>
      <c r="D108" s="2" t="s">
        <v>35</v>
      </c>
      <c r="E108" s="2">
        <v>244</v>
      </c>
      <c r="F108" s="2" t="s">
        <v>411</v>
      </c>
      <c r="G108" s="3">
        <v>44074</v>
      </c>
      <c r="H108" s="3">
        <v>44124</v>
      </c>
      <c r="I108" s="4">
        <v>6469961</v>
      </c>
      <c r="J108" s="4">
        <v>93047</v>
      </c>
    </row>
    <row r="109" spans="1:10" x14ac:dyDescent="0.25">
      <c r="A109">
        <v>900771349</v>
      </c>
      <c r="B109" t="s">
        <v>83</v>
      </c>
      <c r="C109" s="2" t="s">
        <v>5</v>
      </c>
      <c r="D109" s="2" t="s">
        <v>35</v>
      </c>
      <c r="E109" s="2">
        <v>245</v>
      </c>
      <c r="F109" s="2" t="s">
        <v>414</v>
      </c>
      <c r="G109" s="3">
        <v>44074</v>
      </c>
      <c r="H109" s="3">
        <v>44124</v>
      </c>
      <c r="I109" s="4">
        <v>5548920</v>
      </c>
      <c r="J109" s="4">
        <v>81284</v>
      </c>
    </row>
    <row r="110" spans="1:10" x14ac:dyDescent="0.25">
      <c r="A110">
        <v>900771349</v>
      </c>
      <c r="B110" t="s">
        <v>83</v>
      </c>
      <c r="C110" s="2" t="s">
        <v>5</v>
      </c>
      <c r="D110" s="2" t="s">
        <v>35</v>
      </c>
      <c r="E110" s="2">
        <v>259</v>
      </c>
      <c r="F110" s="2" t="s">
        <v>85</v>
      </c>
      <c r="G110" s="3">
        <v>44097</v>
      </c>
      <c r="H110" s="3">
        <v>44124</v>
      </c>
      <c r="I110" s="4">
        <v>5376854</v>
      </c>
      <c r="J110" s="4">
        <v>5376854</v>
      </c>
    </row>
    <row r="111" spans="1:10" x14ac:dyDescent="0.25">
      <c r="A111">
        <v>900771349</v>
      </c>
      <c r="B111" t="s">
        <v>83</v>
      </c>
      <c r="C111" s="2" t="s">
        <v>5</v>
      </c>
      <c r="D111" s="2" t="s">
        <v>35</v>
      </c>
      <c r="E111" s="2">
        <v>261</v>
      </c>
      <c r="F111" s="2" t="s">
        <v>90</v>
      </c>
      <c r="G111" s="3">
        <v>44102</v>
      </c>
      <c r="H111" s="3">
        <v>44124</v>
      </c>
      <c r="I111" s="4">
        <v>2969583</v>
      </c>
      <c r="J111" s="4">
        <v>2969583</v>
      </c>
    </row>
    <row r="112" spans="1:10" x14ac:dyDescent="0.25">
      <c r="A112">
        <v>900771349</v>
      </c>
      <c r="B112" t="s">
        <v>83</v>
      </c>
      <c r="C112" s="2" t="s">
        <v>5</v>
      </c>
      <c r="D112" s="2" t="s">
        <v>35</v>
      </c>
      <c r="E112" s="2">
        <v>319</v>
      </c>
      <c r="F112" s="2" t="s">
        <v>96</v>
      </c>
      <c r="G112" s="3">
        <v>44176</v>
      </c>
      <c r="H112" s="3">
        <v>44202</v>
      </c>
      <c r="I112" s="4">
        <v>4500000</v>
      </c>
      <c r="J112" s="4">
        <v>4500000</v>
      </c>
    </row>
    <row r="113" spans="1:10" x14ac:dyDescent="0.25">
      <c r="A113">
        <v>900771349</v>
      </c>
      <c r="B113" t="s">
        <v>83</v>
      </c>
      <c r="C113" s="2" t="s">
        <v>5</v>
      </c>
      <c r="D113" s="2" t="s">
        <v>35</v>
      </c>
      <c r="E113" s="2">
        <v>466</v>
      </c>
      <c r="F113" s="2" t="s">
        <v>382</v>
      </c>
      <c r="G113" s="3">
        <v>44389</v>
      </c>
      <c r="H113" s="3">
        <v>44455</v>
      </c>
      <c r="I113" s="4">
        <v>4278619</v>
      </c>
      <c r="J113" s="4">
        <v>1387298</v>
      </c>
    </row>
    <row r="114" spans="1:10" x14ac:dyDescent="0.25">
      <c r="A114">
        <v>900771349</v>
      </c>
      <c r="B114" t="s">
        <v>83</v>
      </c>
      <c r="C114" s="2" t="s">
        <v>5</v>
      </c>
      <c r="D114" s="2" t="s">
        <v>35</v>
      </c>
      <c r="E114" s="2">
        <v>469</v>
      </c>
      <c r="F114" s="2" t="s">
        <v>384</v>
      </c>
      <c r="G114" s="3">
        <v>44400</v>
      </c>
      <c r="H114" s="3">
        <v>44455</v>
      </c>
      <c r="I114" s="4">
        <v>2336041</v>
      </c>
      <c r="J114" s="4">
        <v>779248</v>
      </c>
    </row>
    <row r="115" spans="1:10" x14ac:dyDescent="0.25">
      <c r="A115">
        <v>900771349</v>
      </c>
      <c r="B115" t="s">
        <v>83</v>
      </c>
      <c r="C115" s="2" t="s">
        <v>5</v>
      </c>
      <c r="D115" s="2" t="s">
        <v>35</v>
      </c>
      <c r="E115" s="2">
        <v>470</v>
      </c>
      <c r="F115" s="2" t="s">
        <v>386</v>
      </c>
      <c r="G115" s="3">
        <v>44400</v>
      </c>
      <c r="H115" s="3">
        <v>44455</v>
      </c>
      <c r="I115" s="4">
        <v>4568541</v>
      </c>
      <c r="J115" s="4">
        <v>1038998</v>
      </c>
    </row>
    <row r="116" spans="1:10" x14ac:dyDescent="0.25">
      <c r="A116">
        <v>900771349</v>
      </c>
      <c r="B116" t="s">
        <v>83</v>
      </c>
      <c r="C116" s="2" t="s">
        <v>5</v>
      </c>
      <c r="D116" s="2" t="s">
        <v>35</v>
      </c>
      <c r="E116" s="2">
        <v>483</v>
      </c>
      <c r="F116" s="2" t="s">
        <v>388</v>
      </c>
      <c r="G116" s="3">
        <v>44413</v>
      </c>
      <c r="H116" s="3">
        <v>44455</v>
      </c>
      <c r="I116" s="4">
        <v>2324555</v>
      </c>
      <c r="J116" s="4">
        <v>817498</v>
      </c>
    </row>
    <row r="117" spans="1:10" x14ac:dyDescent="0.25">
      <c r="A117">
        <v>900771349</v>
      </c>
      <c r="B117" t="s">
        <v>83</v>
      </c>
      <c r="C117" s="2" t="s">
        <v>5</v>
      </c>
      <c r="D117" s="2" t="s">
        <v>35</v>
      </c>
      <c r="E117" s="2">
        <v>485</v>
      </c>
      <c r="F117" s="2" t="s">
        <v>390</v>
      </c>
      <c r="G117" s="3">
        <v>44413</v>
      </c>
      <c r="H117" s="3">
        <v>44455</v>
      </c>
      <c r="I117" s="4">
        <v>3974726</v>
      </c>
      <c r="J117" s="4">
        <v>1038998</v>
      </c>
    </row>
    <row r="118" spans="1:10" x14ac:dyDescent="0.25">
      <c r="A118">
        <v>900771349</v>
      </c>
      <c r="B118" t="s">
        <v>83</v>
      </c>
      <c r="C118" s="2" t="s">
        <v>5</v>
      </c>
      <c r="D118" s="2" t="s">
        <v>35</v>
      </c>
      <c r="E118" s="2">
        <v>487</v>
      </c>
      <c r="F118" s="2" t="s">
        <v>394</v>
      </c>
      <c r="G118" s="3">
        <v>44413</v>
      </c>
      <c r="H118" s="3">
        <v>44455</v>
      </c>
      <c r="I118" s="4">
        <v>4171076</v>
      </c>
      <c r="J118" s="4">
        <v>1435498</v>
      </c>
    </row>
    <row r="119" spans="1:10" x14ac:dyDescent="0.25">
      <c r="A119">
        <v>900771349</v>
      </c>
      <c r="B119" t="s">
        <v>83</v>
      </c>
      <c r="C119" s="2" t="s">
        <v>5</v>
      </c>
      <c r="D119" s="2" t="s">
        <v>35</v>
      </c>
      <c r="E119" s="2">
        <v>495</v>
      </c>
      <c r="F119" s="2" t="s">
        <v>396</v>
      </c>
      <c r="G119" s="3">
        <v>44426</v>
      </c>
      <c r="H119" s="3">
        <v>44455</v>
      </c>
      <c r="I119" s="4">
        <v>1736351</v>
      </c>
      <c r="J119" s="4">
        <v>779248</v>
      </c>
    </row>
    <row r="120" spans="1:10" x14ac:dyDescent="0.25">
      <c r="A120">
        <v>900771349</v>
      </c>
      <c r="B120" t="s">
        <v>83</v>
      </c>
      <c r="C120" s="2" t="s">
        <v>5</v>
      </c>
      <c r="D120" s="2" t="s">
        <v>35</v>
      </c>
      <c r="E120" s="2">
        <v>498</v>
      </c>
      <c r="F120" s="2" t="s">
        <v>399</v>
      </c>
      <c r="G120" s="3">
        <v>44427</v>
      </c>
      <c r="H120" s="3">
        <v>44455</v>
      </c>
      <c r="I120" s="4">
        <v>2311468</v>
      </c>
      <c r="J120" s="4">
        <v>779248</v>
      </c>
    </row>
    <row r="121" spans="1:10" x14ac:dyDescent="0.25">
      <c r="A121">
        <v>900771349</v>
      </c>
      <c r="B121" t="s">
        <v>83</v>
      </c>
      <c r="C121" s="2" t="s">
        <v>5</v>
      </c>
      <c r="D121" s="2" t="s">
        <v>35</v>
      </c>
      <c r="E121" s="2">
        <v>508</v>
      </c>
      <c r="F121" s="2" t="s">
        <v>351</v>
      </c>
      <c r="G121" s="3">
        <v>44434</v>
      </c>
      <c r="H121" s="3">
        <v>44471</v>
      </c>
      <c r="I121" s="4">
        <v>3217330</v>
      </c>
      <c r="J121" s="4">
        <v>913123</v>
      </c>
    </row>
    <row r="122" spans="1:10" x14ac:dyDescent="0.25">
      <c r="A122">
        <v>900771349</v>
      </c>
      <c r="B122" t="s">
        <v>83</v>
      </c>
      <c r="C122" s="2" t="s">
        <v>5</v>
      </c>
      <c r="D122" s="2" t="s">
        <v>35</v>
      </c>
      <c r="E122" s="2">
        <v>521</v>
      </c>
      <c r="F122" s="2" t="s">
        <v>357</v>
      </c>
      <c r="G122" s="3">
        <v>44447</v>
      </c>
      <c r="H122" s="3">
        <v>44471</v>
      </c>
      <c r="I122" s="4">
        <v>2921609</v>
      </c>
      <c r="J122" s="4">
        <v>1064248</v>
      </c>
    </row>
    <row r="123" spans="1:10" x14ac:dyDescent="0.25">
      <c r="A123">
        <v>900771349</v>
      </c>
      <c r="B123" t="s">
        <v>83</v>
      </c>
      <c r="C123" s="2" t="s">
        <v>5</v>
      </c>
      <c r="D123" s="2" t="s">
        <v>35</v>
      </c>
      <c r="E123" s="2">
        <v>531</v>
      </c>
      <c r="F123" s="2" t="s">
        <v>372</v>
      </c>
      <c r="G123" s="3">
        <v>44452</v>
      </c>
      <c r="H123" s="3">
        <v>44471</v>
      </c>
      <c r="I123" s="4">
        <v>2999272</v>
      </c>
      <c r="J123" s="4">
        <v>850521</v>
      </c>
    </row>
    <row r="124" spans="1:10" x14ac:dyDescent="0.25">
      <c r="A124">
        <v>900771349</v>
      </c>
      <c r="B124" t="s">
        <v>83</v>
      </c>
      <c r="C124" s="2" t="s">
        <v>5</v>
      </c>
      <c r="D124" s="2" t="s">
        <v>35</v>
      </c>
      <c r="E124" s="2">
        <v>512</v>
      </c>
      <c r="F124" s="2" t="s">
        <v>354</v>
      </c>
      <c r="G124" s="3">
        <v>44435</v>
      </c>
      <c r="H124" s="3">
        <v>44484</v>
      </c>
      <c r="I124" s="4">
        <v>2342779</v>
      </c>
      <c r="J124" s="4">
        <v>1016830</v>
      </c>
    </row>
    <row r="125" spans="1:10" x14ac:dyDescent="0.25">
      <c r="A125">
        <v>900771349</v>
      </c>
      <c r="B125" t="s">
        <v>83</v>
      </c>
      <c r="C125" s="2" t="s">
        <v>5</v>
      </c>
      <c r="D125" s="2" t="s">
        <v>35</v>
      </c>
      <c r="E125" s="2">
        <v>523</v>
      </c>
      <c r="F125" s="2" t="s">
        <v>360</v>
      </c>
      <c r="G125" s="3">
        <v>44448</v>
      </c>
      <c r="H125" s="3">
        <v>44484</v>
      </c>
      <c r="I125" s="4">
        <v>4318600</v>
      </c>
      <c r="J125" s="4">
        <v>859423</v>
      </c>
    </row>
    <row r="126" spans="1:10" x14ac:dyDescent="0.25">
      <c r="A126">
        <v>900771349</v>
      </c>
      <c r="B126" t="s">
        <v>83</v>
      </c>
      <c r="C126" s="2" t="s">
        <v>5</v>
      </c>
      <c r="D126" s="2" t="s">
        <v>35</v>
      </c>
      <c r="E126" s="2">
        <v>525</v>
      </c>
      <c r="F126" s="2" t="s">
        <v>362</v>
      </c>
      <c r="G126" s="3">
        <v>44448</v>
      </c>
      <c r="H126" s="3">
        <v>44484</v>
      </c>
      <c r="I126" s="4">
        <v>2324213</v>
      </c>
      <c r="J126" s="4">
        <v>788173</v>
      </c>
    </row>
    <row r="127" spans="1:10" x14ac:dyDescent="0.25">
      <c r="A127">
        <v>900771349</v>
      </c>
      <c r="B127" t="s">
        <v>83</v>
      </c>
      <c r="C127" s="2" t="s">
        <v>5</v>
      </c>
      <c r="D127" s="2" t="s">
        <v>35</v>
      </c>
      <c r="E127" s="2">
        <v>526</v>
      </c>
      <c r="F127" s="2" t="s">
        <v>365</v>
      </c>
      <c r="G127" s="3">
        <v>44448</v>
      </c>
      <c r="H127" s="3">
        <v>44484</v>
      </c>
      <c r="I127" s="4">
        <v>3261765</v>
      </c>
      <c r="J127" s="4">
        <v>859446</v>
      </c>
    </row>
    <row r="128" spans="1:10" x14ac:dyDescent="0.25">
      <c r="A128">
        <v>900771349</v>
      </c>
      <c r="B128" t="s">
        <v>83</v>
      </c>
      <c r="C128" s="2" t="s">
        <v>5</v>
      </c>
      <c r="D128" s="2" t="s">
        <v>35</v>
      </c>
      <c r="E128" s="2">
        <v>528</v>
      </c>
      <c r="F128" s="2" t="s">
        <v>367</v>
      </c>
      <c r="G128" s="3">
        <v>44452</v>
      </c>
      <c r="H128" s="3">
        <v>44484</v>
      </c>
      <c r="I128" s="4">
        <v>2336631</v>
      </c>
      <c r="J128" s="4">
        <v>788173</v>
      </c>
    </row>
    <row r="129" spans="1:10" x14ac:dyDescent="0.25">
      <c r="A129">
        <v>900771349</v>
      </c>
      <c r="B129" t="s">
        <v>83</v>
      </c>
      <c r="C129" s="2" t="s">
        <v>5</v>
      </c>
      <c r="D129" s="2" t="s">
        <v>35</v>
      </c>
      <c r="E129" s="2">
        <v>532</v>
      </c>
      <c r="F129" s="2" t="s">
        <v>375</v>
      </c>
      <c r="G129" s="3">
        <v>44452</v>
      </c>
      <c r="H129" s="3">
        <v>44484</v>
      </c>
      <c r="I129" s="4">
        <v>2311355</v>
      </c>
      <c r="J129" s="4">
        <v>779998</v>
      </c>
    </row>
    <row r="130" spans="1:10" x14ac:dyDescent="0.25">
      <c r="A130">
        <v>900771349</v>
      </c>
      <c r="B130" t="s">
        <v>83</v>
      </c>
      <c r="C130" s="2" t="s">
        <v>5</v>
      </c>
      <c r="D130" s="2" t="s">
        <v>35</v>
      </c>
      <c r="E130" s="2">
        <v>533</v>
      </c>
      <c r="F130" s="2" t="s">
        <v>378</v>
      </c>
      <c r="G130" s="3">
        <v>44452</v>
      </c>
      <c r="H130" s="3">
        <v>44484</v>
      </c>
      <c r="I130" s="4">
        <v>3122191</v>
      </c>
      <c r="J130" s="4">
        <v>922048</v>
      </c>
    </row>
    <row r="131" spans="1:10" x14ac:dyDescent="0.25">
      <c r="A131">
        <v>900771349</v>
      </c>
      <c r="B131" t="s">
        <v>83</v>
      </c>
      <c r="C131" s="2" t="s">
        <v>5</v>
      </c>
      <c r="D131" s="2" t="s">
        <v>35</v>
      </c>
      <c r="E131" s="2">
        <v>386</v>
      </c>
      <c r="F131" s="2" t="s">
        <v>231</v>
      </c>
      <c r="G131" s="3">
        <v>44264</v>
      </c>
      <c r="H131" s="3">
        <v>44502</v>
      </c>
      <c r="I131" s="4">
        <v>126601</v>
      </c>
      <c r="J131" s="4">
        <v>126601</v>
      </c>
    </row>
    <row r="132" spans="1:10" x14ac:dyDescent="0.25">
      <c r="A132">
        <v>900771349</v>
      </c>
      <c r="B132" t="s">
        <v>83</v>
      </c>
      <c r="C132" s="2" t="s">
        <v>5</v>
      </c>
      <c r="D132" s="2" t="s">
        <v>35</v>
      </c>
      <c r="E132" s="2">
        <v>529</v>
      </c>
      <c r="F132" s="2" t="s">
        <v>370</v>
      </c>
      <c r="G132" s="3">
        <v>44452</v>
      </c>
      <c r="H132" s="3">
        <v>44502</v>
      </c>
      <c r="I132" s="4">
        <v>3765174</v>
      </c>
      <c r="J132" s="4">
        <v>3704360</v>
      </c>
    </row>
    <row r="133" spans="1:10" x14ac:dyDescent="0.25">
      <c r="A133">
        <v>900771349</v>
      </c>
      <c r="B133" t="s">
        <v>83</v>
      </c>
      <c r="C133" s="2" t="s">
        <v>5</v>
      </c>
      <c r="D133" s="2" t="s">
        <v>35</v>
      </c>
      <c r="E133" s="2">
        <v>545</v>
      </c>
      <c r="F133" s="2" t="s">
        <v>235</v>
      </c>
      <c r="G133" s="3">
        <v>44466</v>
      </c>
      <c r="H133" s="3">
        <v>44502</v>
      </c>
      <c r="I133" s="4">
        <v>7039222</v>
      </c>
      <c r="J133" s="4">
        <v>7039222</v>
      </c>
    </row>
    <row r="134" spans="1:10" x14ac:dyDescent="0.25">
      <c r="A134">
        <v>900771349</v>
      </c>
      <c r="B134" t="s">
        <v>83</v>
      </c>
      <c r="C134" s="2" t="s">
        <v>5</v>
      </c>
      <c r="D134" s="2" t="s">
        <v>35</v>
      </c>
      <c r="E134" s="2">
        <v>558</v>
      </c>
      <c r="F134" s="2" t="s">
        <v>336</v>
      </c>
      <c r="G134" s="3">
        <v>44477</v>
      </c>
      <c r="H134" s="3">
        <v>44502</v>
      </c>
      <c r="I134" s="4">
        <v>3046490</v>
      </c>
      <c r="J134" s="4">
        <v>2913415</v>
      </c>
    </row>
    <row r="135" spans="1:10" x14ac:dyDescent="0.25">
      <c r="A135">
        <v>900771349</v>
      </c>
      <c r="B135" t="s">
        <v>83</v>
      </c>
      <c r="C135" s="2" t="s">
        <v>5</v>
      </c>
      <c r="D135" s="2" t="s">
        <v>35</v>
      </c>
      <c r="E135" s="2">
        <v>569</v>
      </c>
      <c r="F135" s="2" t="s">
        <v>243</v>
      </c>
      <c r="G135" s="3">
        <v>44482</v>
      </c>
      <c r="H135" s="3">
        <v>44502</v>
      </c>
      <c r="I135" s="4">
        <v>4671528</v>
      </c>
      <c r="J135" s="4">
        <v>4671528</v>
      </c>
    </row>
    <row r="136" spans="1:10" x14ac:dyDescent="0.25">
      <c r="A136">
        <v>900771349</v>
      </c>
      <c r="B136" t="s">
        <v>83</v>
      </c>
      <c r="C136" s="2" t="s">
        <v>5</v>
      </c>
      <c r="D136" s="2" t="s">
        <v>35</v>
      </c>
      <c r="E136" s="2">
        <v>581</v>
      </c>
      <c r="F136" s="2" t="s">
        <v>322</v>
      </c>
      <c r="G136" s="3">
        <v>44494</v>
      </c>
      <c r="H136" s="3">
        <v>44502</v>
      </c>
      <c r="I136" s="4">
        <v>3857311</v>
      </c>
      <c r="J136" s="4">
        <v>868348</v>
      </c>
    </row>
    <row r="137" spans="1:10" x14ac:dyDescent="0.25">
      <c r="A137">
        <v>900771349</v>
      </c>
      <c r="B137" t="s">
        <v>83</v>
      </c>
      <c r="C137" s="2" t="s">
        <v>5</v>
      </c>
      <c r="D137" s="2" t="s">
        <v>35</v>
      </c>
      <c r="E137" s="2">
        <v>504</v>
      </c>
      <c r="F137" s="2" t="s">
        <v>233</v>
      </c>
      <c r="G137" s="3">
        <v>44432</v>
      </c>
      <c r="H137" s="3">
        <v>44504</v>
      </c>
      <c r="I137" s="4">
        <v>2341979</v>
      </c>
      <c r="J137" s="4">
        <v>2341979</v>
      </c>
    </row>
    <row r="138" spans="1:10" x14ac:dyDescent="0.25">
      <c r="A138">
        <v>900771349</v>
      </c>
      <c r="B138" t="s">
        <v>83</v>
      </c>
      <c r="C138" s="2" t="s">
        <v>5</v>
      </c>
      <c r="D138" s="2" t="s">
        <v>35</v>
      </c>
      <c r="E138" s="2">
        <v>553</v>
      </c>
      <c r="F138" s="2" t="s">
        <v>237</v>
      </c>
      <c r="G138" s="3">
        <v>44477</v>
      </c>
      <c r="H138" s="3">
        <v>44504</v>
      </c>
      <c r="I138" s="4">
        <v>2514739</v>
      </c>
      <c r="J138" s="4">
        <v>2514739</v>
      </c>
    </row>
    <row r="139" spans="1:10" x14ac:dyDescent="0.25">
      <c r="A139">
        <v>900771349</v>
      </c>
      <c r="B139" t="s">
        <v>83</v>
      </c>
      <c r="C139" s="2" t="s">
        <v>5</v>
      </c>
      <c r="D139" s="2" t="s">
        <v>35</v>
      </c>
      <c r="E139" s="2">
        <v>554</v>
      </c>
      <c r="F139" s="2" t="s">
        <v>239</v>
      </c>
      <c r="G139" s="3">
        <v>44477</v>
      </c>
      <c r="H139" s="3">
        <v>44504</v>
      </c>
      <c r="I139" s="4">
        <v>2895776</v>
      </c>
      <c r="J139" s="4">
        <v>2895776</v>
      </c>
    </row>
    <row r="140" spans="1:10" x14ac:dyDescent="0.25">
      <c r="A140">
        <v>900771349</v>
      </c>
      <c r="B140" t="s">
        <v>83</v>
      </c>
      <c r="C140" s="2" t="s">
        <v>5</v>
      </c>
      <c r="D140" s="2" t="s">
        <v>35</v>
      </c>
      <c r="E140" s="2">
        <v>555</v>
      </c>
      <c r="F140" s="2" t="s">
        <v>330</v>
      </c>
      <c r="G140" s="3">
        <v>44477</v>
      </c>
      <c r="H140" s="3">
        <v>44504</v>
      </c>
      <c r="I140" s="4">
        <v>2331946</v>
      </c>
      <c r="J140" s="4">
        <v>2066246</v>
      </c>
    </row>
    <row r="141" spans="1:10" x14ac:dyDescent="0.25">
      <c r="A141">
        <v>900771349</v>
      </c>
      <c r="B141" t="s">
        <v>83</v>
      </c>
      <c r="C141" s="2" t="s">
        <v>5</v>
      </c>
      <c r="D141" s="2" t="s">
        <v>35</v>
      </c>
      <c r="E141" s="2">
        <v>556</v>
      </c>
      <c r="F141" s="2" t="s">
        <v>333</v>
      </c>
      <c r="G141" s="3">
        <v>44477</v>
      </c>
      <c r="H141" s="3">
        <v>44504</v>
      </c>
      <c r="I141" s="4">
        <v>2562265</v>
      </c>
      <c r="J141" s="4">
        <v>2296565</v>
      </c>
    </row>
    <row r="142" spans="1:10" x14ac:dyDescent="0.25">
      <c r="A142">
        <v>900771349</v>
      </c>
      <c r="B142" t="s">
        <v>83</v>
      </c>
      <c r="C142" s="2" t="s">
        <v>5</v>
      </c>
      <c r="D142" s="2" t="s">
        <v>35</v>
      </c>
      <c r="E142" s="2">
        <v>561</v>
      </c>
      <c r="F142" s="2" t="s">
        <v>339</v>
      </c>
      <c r="G142" s="3">
        <v>44480</v>
      </c>
      <c r="H142" s="3">
        <v>44504</v>
      </c>
      <c r="I142" s="4">
        <v>2330907</v>
      </c>
      <c r="J142" s="4">
        <v>2065208</v>
      </c>
    </row>
    <row r="143" spans="1:10" x14ac:dyDescent="0.25">
      <c r="A143">
        <v>900771349</v>
      </c>
      <c r="B143" t="s">
        <v>83</v>
      </c>
      <c r="C143" s="2" t="s">
        <v>5</v>
      </c>
      <c r="D143" s="2" t="s">
        <v>35</v>
      </c>
      <c r="E143" s="2">
        <v>562</v>
      </c>
      <c r="F143" s="2" t="s">
        <v>342</v>
      </c>
      <c r="G143" s="3">
        <v>44480</v>
      </c>
      <c r="H143" s="3">
        <v>44504</v>
      </c>
      <c r="I143" s="4">
        <v>2022002</v>
      </c>
      <c r="J143" s="4">
        <v>1756302</v>
      </c>
    </row>
    <row r="144" spans="1:10" x14ac:dyDescent="0.25">
      <c r="A144">
        <v>900771349</v>
      </c>
      <c r="B144" t="s">
        <v>83</v>
      </c>
      <c r="C144" s="2" t="s">
        <v>5</v>
      </c>
      <c r="D144" s="2" t="s">
        <v>35</v>
      </c>
      <c r="E144" s="2">
        <v>565</v>
      </c>
      <c r="F144" s="2" t="s">
        <v>345</v>
      </c>
      <c r="G144" s="3">
        <v>44482</v>
      </c>
      <c r="H144" s="3">
        <v>44504</v>
      </c>
      <c r="I144" s="4">
        <v>4178631</v>
      </c>
      <c r="J144" s="4">
        <v>3513181</v>
      </c>
    </row>
    <row r="145" spans="1:10" x14ac:dyDescent="0.25">
      <c r="A145">
        <v>900771349</v>
      </c>
      <c r="B145" t="s">
        <v>83</v>
      </c>
      <c r="C145" s="2" t="s">
        <v>5</v>
      </c>
      <c r="D145" s="2" t="s">
        <v>35</v>
      </c>
      <c r="E145" s="2">
        <v>566</v>
      </c>
      <c r="F145" s="2" t="s">
        <v>348</v>
      </c>
      <c r="G145" s="3">
        <v>44482</v>
      </c>
      <c r="H145" s="3">
        <v>44504</v>
      </c>
      <c r="I145" s="4">
        <v>2283850</v>
      </c>
      <c r="J145" s="4">
        <v>2018150</v>
      </c>
    </row>
    <row r="146" spans="1:10" x14ac:dyDescent="0.25">
      <c r="A146">
        <v>900771349</v>
      </c>
      <c r="B146" t="s">
        <v>83</v>
      </c>
      <c r="C146" s="2" t="s">
        <v>5</v>
      </c>
      <c r="D146" s="2" t="s">
        <v>35</v>
      </c>
      <c r="E146" s="2">
        <v>567</v>
      </c>
      <c r="F146" s="2" t="s">
        <v>241</v>
      </c>
      <c r="G146" s="3">
        <v>44482</v>
      </c>
      <c r="H146" s="3">
        <v>44504</v>
      </c>
      <c r="I146" s="4">
        <v>3167849</v>
      </c>
      <c r="J146" s="4">
        <v>3167849</v>
      </c>
    </row>
    <row r="147" spans="1:10" x14ac:dyDescent="0.25">
      <c r="A147">
        <v>900771349</v>
      </c>
      <c r="B147" t="s">
        <v>83</v>
      </c>
      <c r="C147" s="2" t="s">
        <v>5</v>
      </c>
      <c r="D147" s="2" t="s">
        <v>35</v>
      </c>
      <c r="E147" s="2">
        <v>568</v>
      </c>
      <c r="F147" s="2" t="s">
        <v>325</v>
      </c>
      <c r="G147" s="3">
        <v>44482</v>
      </c>
      <c r="H147" s="3">
        <v>44504</v>
      </c>
      <c r="I147" s="4">
        <v>2318368</v>
      </c>
      <c r="J147" s="4">
        <v>2052668</v>
      </c>
    </row>
    <row r="148" spans="1:10" x14ac:dyDescent="0.25">
      <c r="A148">
        <v>900771349</v>
      </c>
      <c r="B148" t="s">
        <v>83</v>
      </c>
      <c r="C148" s="2" t="s">
        <v>5</v>
      </c>
      <c r="D148" s="2" t="s">
        <v>35</v>
      </c>
      <c r="E148" s="2">
        <v>587</v>
      </c>
      <c r="F148" s="2" t="s">
        <v>251</v>
      </c>
      <c r="G148" s="3">
        <v>44505</v>
      </c>
      <c r="H148" s="3">
        <v>44512</v>
      </c>
      <c r="I148" s="4">
        <v>6174000</v>
      </c>
      <c r="J148" s="4">
        <v>6174000</v>
      </c>
    </row>
    <row r="149" spans="1:10" x14ac:dyDescent="0.25">
      <c r="A149">
        <v>900771349</v>
      </c>
      <c r="B149" t="s">
        <v>83</v>
      </c>
      <c r="C149" s="2" t="s">
        <v>5</v>
      </c>
      <c r="D149" s="2" t="s">
        <v>35</v>
      </c>
      <c r="E149" s="2">
        <v>589</v>
      </c>
      <c r="F149" s="2" t="s">
        <v>247</v>
      </c>
      <c r="G149" s="3">
        <v>44505</v>
      </c>
      <c r="H149" s="3">
        <v>44512</v>
      </c>
      <c r="I149" s="4">
        <v>508711</v>
      </c>
      <c r="J149" s="4">
        <v>508711</v>
      </c>
    </row>
    <row r="150" spans="1:10" x14ac:dyDescent="0.25">
      <c r="A150">
        <v>900771349</v>
      </c>
      <c r="B150" t="s">
        <v>83</v>
      </c>
      <c r="C150" s="2" t="s">
        <v>5</v>
      </c>
      <c r="D150" s="2" t="s">
        <v>35</v>
      </c>
      <c r="E150" s="2">
        <v>573</v>
      </c>
      <c r="F150" s="2" t="s">
        <v>317</v>
      </c>
      <c r="G150" s="3">
        <v>44488</v>
      </c>
      <c r="H150" s="3">
        <v>44533</v>
      </c>
      <c r="I150" s="4">
        <v>2634669</v>
      </c>
      <c r="J150" s="4">
        <v>2584969</v>
      </c>
    </row>
    <row r="151" spans="1:10" x14ac:dyDescent="0.25">
      <c r="A151">
        <v>900771349</v>
      </c>
      <c r="B151" t="s">
        <v>83</v>
      </c>
      <c r="C151" s="2" t="s">
        <v>5</v>
      </c>
      <c r="D151" s="2" t="s">
        <v>35</v>
      </c>
      <c r="E151" s="2">
        <v>588</v>
      </c>
      <c r="F151" s="2" t="s">
        <v>257</v>
      </c>
      <c r="G151" s="3">
        <v>44505</v>
      </c>
      <c r="H151" s="3">
        <v>44533</v>
      </c>
      <c r="I151" s="4">
        <v>2336441</v>
      </c>
      <c r="J151" s="4">
        <v>2336441</v>
      </c>
    </row>
    <row r="152" spans="1:10" x14ac:dyDescent="0.25">
      <c r="A152">
        <v>900771349</v>
      </c>
      <c r="B152" t="s">
        <v>83</v>
      </c>
      <c r="C152" s="2" t="s">
        <v>5</v>
      </c>
      <c r="D152" s="2" t="s">
        <v>35</v>
      </c>
      <c r="E152" s="2">
        <v>624</v>
      </c>
      <c r="F152" s="2" t="s">
        <v>293</v>
      </c>
      <c r="G152" s="3">
        <v>44534</v>
      </c>
      <c r="H152" s="3">
        <v>44539</v>
      </c>
      <c r="I152" s="4">
        <v>3935343</v>
      </c>
      <c r="J152" s="4">
        <v>3885643</v>
      </c>
    </row>
    <row r="153" spans="1:10" x14ac:dyDescent="0.25">
      <c r="A153">
        <v>900771349</v>
      </c>
      <c r="B153" t="s">
        <v>83</v>
      </c>
      <c r="C153" s="2" t="s">
        <v>5</v>
      </c>
      <c r="D153" s="2" t="s">
        <v>35</v>
      </c>
      <c r="E153" s="2">
        <v>625</v>
      </c>
      <c r="F153" s="2" t="s">
        <v>296</v>
      </c>
      <c r="G153" s="3">
        <v>44534</v>
      </c>
      <c r="H153" s="3">
        <v>44539</v>
      </c>
      <c r="I153" s="4">
        <v>2462856</v>
      </c>
      <c r="J153" s="4">
        <v>2413156</v>
      </c>
    </row>
    <row r="154" spans="1:10" x14ac:dyDescent="0.25">
      <c r="A154">
        <v>900771349</v>
      </c>
      <c r="B154" t="s">
        <v>83</v>
      </c>
      <c r="C154" s="2" t="s">
        <v>5</v>
      </c>
      <c r="D154" s="2" t="s">
        <v>35</v>
      </c>
      <c r="E154" s="2">
        <v>626</v>
      </c>
      <c r="F154" s="2" t="s">
        <v>299</v>
      </c>
      <c r="G154" s="3">
        <v>44534</v>
      </c>
      <c r="H154" s="3">
        <v>44539</v>
      </c>
      <c r="I154" s="4">
        <v>2339031</v>
      </c>
      <c r="J154" s="4">
        <v>2289331</v>
      </c>
    </row>
    <row r="155" spans="1:10" x14ac:dyDescent="0.25">
      <c r="A155">
        <v>900771349</v>
      </c>
      <c r="B155" t="s">
        <v>83</v>
      </c>
      <c r="C155" s="2" t="s">
        <v>5</v>
      </c>
      <c r="D155" s="2" t="s">
        <v>35</v>
      </c>
      <c r="E155" s="2">
        <v>635</v>
      </c>
      <c r="F155" s="2" t="s">
        <v>310</v>
      </c>
      <c r="G155" s="3">
        <v>44545</v>
      </c>
      <c r="H155" s="3">
        <v>44564</v>
      </c>
      <c r="I155" s="4">
        <v>2289542</v>
      </c>
      <c r="J155" s="4">
        <v>2239842</v>
      </c>
    </row>
    <row r="156" spans="1:10" x14ac:dyDescent="0.25">
      <c r="A156">
        <v>900771349</v>
      </c>
      <c r="B156" t="s">
        <v>83</v>
      </c>
      <c r="C156" s="2" t="s">
        <v>5</v>
      </c>
      <c r="D156" s="2" t="s">
        <v>35</v>
      </c>
      <c r="E156" s="2">
        <v>651</v>
      </c>
      <c r="F156" s="2" t="s">
        <v>255</v>
      </c>
      <c r="G156" s="3">
        <v>44573</v>
      </c>
      <c r="H156" s="3">
        <v>44593</v>
      </c>
      <c r="I156" s="4">
        <v>2340778</v>
      </c>
      <c r="J156" s="4">
        <v>2340778</v>
      </c>
    </row>
    <row r="157" spans="1:10" x14ac:dyDescent="0.25">
      <c r="A157">
        <v>900771349</v>
      </c>
      <c r="B157" t="s">
        <v>83</v>
      </c>
      <c r="C157" s="2" t="s">
        <v>5</v>
      </c>
      <c r="D157" s="2" t="s">
        <v>35</v>
      </c>
      <c r="E157" s="2">
        <v>661</v>
      </c>
      <c r="F157" s="2" t="s">
        <v>678</v>
      </c>
      <c r="G157" s="3">
        <v>44580</v>
      </c>
      <c r="H157" s="3">
        <v>44593</v>
      </c>
      <c r="I157" s="4">
        <v>2996256</v>
      </c>
      <c r="J157" s="4">
        <v>2996256</v>
      </c>
    </row>
    <row r="158" spans="1:10" x14ac:dyDescent="0.25">
      <c r="A158">
        <v>900771349</v>
      </c>
      <c r="B158" t="s">
        <v>83</v>
      </c>
      <c r="C158" s="2" t="s">
        <v>5</v>
      </c>
      <c r="D158" s="2" t="s">
        <v>35</v>
      </c>
      <c r="E158" s="2">
        <v>142</v>
      </c>
      <c r="F158" s="2" t="s">
        <v>211</v>
      </c>
      <c r="G158" s="3">
        <v>43937</v>
      </c>
      <c r="H158" s="3">
        <v>44607</v>
      </c>
      <c r="I158" s="4">
        <v>302400</v>
      </c>
      <c r="J158" s="4">
        <v>302400</v>
      </c>
    </row>
    <row r="159" spans="1:10" x14ac:dyDescent="0.25">
      <c r="A159">
        <v>900771349</v>
      </c>
      <c r="B159" t="s">
        <v>83</v>
      </c>
      <c r="C159" s="2" t="s">
        <v>5</v>
      </c>
      <c r="D159" s="2" t="s">
        <v>35</v>
      </c>
      <c r="E159" s="2">
        <v>143</v>
      </c>
      <c r="F159" s="2" t="s">
        <v>443</v>
      </c>
      <c r="G159" s="3">
        <v>43937</v>
      </c>
      <c r="H159" s="3">
        <v>44607</v>
      </c>
      <c r="I159" s="4">
        <v>17810232</v>
      </c>
      <c r="J159" s="4">
        <v>17810232</v>
      </c>
    </row>
    <row r="160" spans="1:10" x14ac:dyDescent="0.25">
      <c r="A160">
        <v>900771349</v>
      </c>
      <c r="B160" t="s">
        <v>83</v>
      </c>
      <c r="C160" s="2" t="s">
        <v>5</v>
      </c>
      <c r="D160" s="2" t="s">
        <v>35</v>
      </c>
      <c r="E160" s="2">
        <v>163</v>
      </c>
      <c r="F160" s="2" t="s">
        <v>470</v>
      </c>
      <c r="G160" s="3">
        <v>43969</v>
      </c>
      <c r="H160" s="3">
        <v>44607</v>
      </c>
      <c r="I160" s="4">
        <v>4592818</v>
      </c>
      <c r="J160" s="4">
        <v>4592818</v>
      </c>
    </row>
    <row r="161" spans="1:10" x14ac:dyDescent="0.25">
      <c r="A161">
        <v>900771349</v>
      </c>
      <c r="B161" t="s">
        <v>83</v>
      </c>
      <c r="C161" s="2" t="s">
        <v>5</v>
      </c>
      <c r="D161" s="2" t="s">
        <v>35</v>
      </c>
      <c r="E161" s="2">
        <v>164</v>
      </c>
      <c r="F161" s="2" t="s">
        <v>474</v>
      </c>
      <c r="G161" s="3">
        <v>43969</v>
      </c>
      <c r="H161" s="3">
        <v>44607</v>
      </c>
      <c r="I161" s="4">
        <v>2889606</v>
      </c>
      <c r="J161" s="4">
        <v>2889606</v>
      </c>
    </row>
    <row r="162" spans="1:10" x14ac:dyDescent="0.25">
      <c r="A162">
        <v>900771349</v>
      </c>
      <c r="B162" t="s">
        <v>83</v>
      </c>
      <c r="C162" s="2" t="s">
        <v>5</v>
      </c>
      <c r="D162" s="2" t="s">
        <v>35</v>
      </c>
      <c r="E162" s="2">
        <v>357</v>
      </c>
      <c r="F162" s="2" t="s">
        <v>638</v>
      </c>
      <c r="G162" s="3">
        <v>44237</v>
      </c>
      <c r="H162" s="3">
        <v>44607</v>
      </c>
      <c r="I162" s="4">
        <v>3141451</v>
      </c>
      <c r="J162" s="4">
        <v>3141451</v>
      </c>
    </row>
    <row r="163" spans="1:10" x14ac:dyDescent="0.25">
      <c r="A163">
        <v>900771349</v>
      </c>
      <c r="B163" t="s">
        <v>83</v>
      </c>
      <c r="C163" s="2" t="s">
        <v>5</v>
      </c>
      <c r="D163" s="2" t="s">
        <v>35</v>
      </c>
      <c r="E163" s="2">
        <v>362</v>
      </c>
      <c r="F163" s="2" t="s">
        <v>486</v>
      </c>
      <c r="G163" s="3">
        <v>44238</v>
      </c>
      <c r="H163" s="3">
        <v>44607</v>
      </c>
      <c r="I163" s="4">
        <v>5055197</v>
      </c>
      <c r="J163" s="4">
        <v>5055197</v>
      </c>
    </row>
    <row r="164" spans="1:10" x14ac:dyDescent="0.25">
      <c r="A164">
        <v>900771349</v>
      </c>
      <c r="B164" t="s">
        <v>83</v>
      </c>
      <c r="C164" s="2" t="s">
        <v>5</v>
      </c>
      <c r="D164" s="2" t="s">
        <v>35</v>
      </c>
      <c r="E164" s="2">
        <v>365</v>
      </c>
      <c r="F164" s="2" t="s">
        <v>618</v>
      </c>
      <c r="G164" s="3">
        <v>44238</v>
      </c>
      <c r="H164" s="3">
        <v>44607</v>
      </c>
      <c r="I164" s="4">
        <v>3857499</v>
      </c>
      <c r="J164" s="4">
        <v>3857499</v>
      </c>
    </row>
    <row r="165" spans="1:10" x14ac:dyDescent="0.25">
      <c r="A165">
        <v>900771349</v>
      </c>
      <c r="B165" t="s">
        <v>83</v>
      </c>
      <c r="C165" s="2" t="s">
        <v>5</v>
      </c>
      <c r="D165" s="2" t="s">
        <v>35</v>
      </c>
      <c r="E165" s="2">
        <v>366</v>
      </c>
      <c r="F165" s="2" t="s">
        <v>622</v>
      </c>
      <c r="G165" s="3">
        <v>44238</v>
      </c>
      <c r="H165" s="3">
        <v>44607</v>
      </c>
      <c r="I165" s="4">
        <v>5100470</v>
      </c>
      <c r="J165" s="4">
        <v>5100470</v>
      </c>
    </row>
    <row r="166" spans="1:10" x14ac:dyDescent="0.25">
      <c r="A166">
        <v>900771349</v>
      </c>
      <c r="B166" t="s">
        <v>83</v>
      </c>
      <c r="C166" s="2" t="s">
        <v>5</v>
      </c>
      <c r="D166" s="2" t="s">
        <v>35</v>
      </c>
      <c r="E166" s="2">
        <v>379</v>
      </c>
      <c r="F166" s="2" t="s">
        <v>626</v>
      </c>
      <c r="G166" s="3">
        <v>44263</v>
      </c>
      <c r="H166" s="3">
        <v>44607</v>
      </c>
      <c r="I166" s="4">
        <v>4851139</v>
      </c>
      <c r="J166" s="4">
        <v>4851139</v>
      </c>
    </row>
    <row r="167" spans="1:10" x14ac:dyDescent="0.25">
      <c r="A167">
        <v>900771349</v>
      </c>
      <c r="B167" t="s">
        <v>83</v>
      </c>
      <c r="C167" s="2" t="s">
        <v>5</v>
      </c>
      <c r="D167" s="2" t="s">
        <v>35</v>
      </c>
      <c r="E167" s="2">
        <v>382</v>
      </c>
      <c r="F167" s="2" t="s">
        <v>630</v>
      </c>
      <c r="G167" s="3">
        <v>44263</v>
      </c>
      <c r="H167" s="3">
        <v>44607</v>
      </c>
      <c r="I167" s="4">
        <v>4513867</v>
      </c>
      <c r="J167" s="4">
        <v>4513867</v>
      </c>
    </row>
    <row r="168" spans="1:10" x14ac:dyDescent="0.25">
      <c r="A168">
        <v>900771349</v>
      </c>
      <c r="B168" t="s">
        <v>83</v>
      </c>
      <c r="C168" s="2" t="s">
        <v>5</v>
      </c>
      <c r="D168" s="2" t="s">
        <v>35</v>
      </c>
      <c r="E168" s="2">
        <v>471</v>
      </c>
      <c r="F168" s="2" t="s">
        <v>490</v>
      </c>
      <c r="G168" s="3">
        <v>44400</v>
      </c>
      <c r="H168" s="3">
        <v>44607</v>
      </c>
      <c r="I168" s="4">
        <v>2566754</v>
      </c>
      <c r="J168" s="4">
        <v>2566754</v>
      </c>
    </row>
    <row r="169" spans="1:10" x14ac:dyDescent="0.25">
      <c r="A169">
        <v>900771349</v>
      </c>
      <c r="B169" t="s">
        <v>83</v>
      </c>
      <c r="C169" s="2" t="s">
        <v>5</v>
      </c>
      <c r="D169" s="2" t="s">
        <v>35</v>
      </c>
      <c r="E169" s="2">
        <v>486</v>
      </c>
      <c r="F169" s="2" t="s">
        <v>392</v>
      </c>
      <c r="G169" s="3">
        <v>44413</v>
      </c>
      <c r="H169" s="3">
        <v>44607</v>
      </c>
      <c r="I169" s="4">
        <v>2585695</v>
      </c>
      <c r="J169" s="4">
        <v>2585695</v>
      </c>
    </row>
    <row r="170" spans="1:10" x14ac:dyDescent="0.25">
      <c r="A170">
        <v>900771349</v>
      </c>
      <c r="B170" t="s">
        <v>83</v>
      </c>
      <c r="C170" s="2" t="s">
        <v>5</v>
      </c>
      <c r="D170" s="2" t="s">
        <v>35</v>
      </c>
      <c r="E170" s="2">
        <v>572</v>
      </c>
      <c r="F170" s="2" t="s">
        <v>315</v>
      </c>
      <c r="G170" s="3">
        <v>44484</v>
      </c>
      <c r="H170" s="3">
        <v>44607</v>
      </c>
      <c r="I170" s="4">
        <v>7731173</v>
      </c>
      <c r="J170" s="4">
        <v>7325506</v>
      </c>
    </row>
    <row r="171" spans="1:10" x14ac:dyDescent="0.25">
      <c r="A171">
        <v>900771349</v>
      </c>
      <c r="B171" t="s">
        <v>83</v>
      </c>
      <c r="C171" s="2" t="s">
        <v>5</v>
      </c>
      <c r="D171" s="2" t="s">
        <v>35</v>
      </c>
      <c r="E171" s="2">
        <v>579</v>
      </c>
      <c r="F171" s="2" t="s">
        <v>320</v>
      </c>
      <c r="G171" s="3">
        <v>44494</v>
      </c>
      <c r="H171" s="3">
        <v>44607</v>
      </c>
      <c r="I171" s="4">
        <v>2584091</v>
      </c>
      <c r="J171" s="4">
        <v>2534391</v>
      </c>
    </row>
    <row r="172" spans="1:10" x14ac:dyDescent="0.25">
      <c r="A172">
        <v>900771349</v>
      </c>
      <c r="B172" t="s">
        <v>83</v>
      </c>
      <c r="C172" s="2" t="s">
        <v>5</v>
      </c>
      <c r="D172" s="2" t="s">
        <v>35</v>
      </c>
      <c r="E172" s="2">
        <v>590</v>
      </c>
      <c r="F172" s="2" t="s">
        <v>261</v>
      </c>
      <c r="G172" s="3">
        <v>44505</v>
      </c>
      <c r="H172" s="3">
        <v>44607</v>
      </c>
      <c r="I172" s="4">
        <v>2365984</v>
      </c>
      <c r="J172" s="4">
        <v>2316284</v>
      </c>
    </row>
    <row r="173" spans="1:10" x14ac:dyDescent="0.25">
      <c r="A173">
        <v>900771349</v>
      </c>
      <c r="B173" t="s">
        <v>83</v>
      </c>
      <c r="C173" s="2" t="s">
        <v>5</v>
      </c>
      <c r="D173" s="2" t="s">
        <v>35</v>
      </c>
      <c r="E173" s="2">
        <v>591</v>
      </c>
      <c r="F173" s="2" t="s">
        <v>263</v>
      </c>
      <c r="G173" s="3">
        <v>44505</v>
      </c>
      <c r="H173" s="3">
        <v>44607</v>
      </c>
      <c r="I173" s="4">
        <v>2338147</v>
      </c>
      <c r="J173" s="4">
        <v>2288447</v>
      </c>
    </row>
    <row r="174" spans="1:10" x14ac:dyDescent="0.25">
      <c r="A174">
        <v>900771349</v>
      </c>
      <c r="B174" t="s">
        <v>83</v>
      </c>
      <c r="C174" s="2" t="s">
        <v>5</v>
      </c>
      <c r="D174" s="2" t="s">
        <v>35</v>
      </c>
      <c r="E174" s="2">
        <v>593</v>
      </c>
      <c r="F174" s="2" t="s">
        <v>267</v>
      </c>
      <c r="G174" s="3">
        <v>44505</v>
      </c>
      <c r="H174" s="3">
        <v>44607</v>
      </c>
      <c r="I174" s="4">
        <v>2640205</v>
      </c>
      <c r="J174" s="4">
        <v>2590505</v>
      </c>
    </row>
    <row r="175" spans="1:10" x14ac:dyDescent="0.25">
      <c r="A175">
        <v>900771349</v>
      </c>
      <c r="B175" t="s">
        <v>83</v>
      </c>
      <c r="C175" s="2" t="s">
        <v>5</v>
      </c>
      <c r="D175" s="2" t="s">
        <v>35</v>
      </c>
      <c r="E175" s="2">
        <v>600</v>
      </c>
      <c r="F175" s="2" t="s">
        <v>273</v>
      </c>
      <c r="G175" s="3">
        <v>44516</v>
      </c>
      <c r="H175" s="3">
        <v>44607</v>
      </c>
      <c r="I175" s="4">
        <v>2333043</v>
      </c>
      <c r="J175" s="4">
        <v>2283343</v>
      </c>
    </row>
    <row r="176" spans="1:10" x14ac:dyDescent="0.25">
      <c r="A176">
        <v>900771349</v>
      </c>
      <c r="B176" t="s">
        <v>83</v>
      </c>
      <c r="C176" s="2" t="s">
        <v>5</v>
      </c>
      <c r="D176" s="2" t="s">
        <v>35</v>
      </c>
      <c r="E176" s="2">
        <v>62</v>
      </c>
      <c r="F176" s="2" t="s">
        <v>447</v>
      </c>
      <c r="G176" s="3">
        <v>43880</v>
      </c>
      <c r="H176" s="3">
        <v>44607</v>
      </c>
      <c r="I176" s="4">
        <v>1220000</v>
      </c>
      <c r="J176" s="4">
        <v>1220000</v>
      </c>
    </row>
    <row r="177" spans="1:10" x14ac:dyDescent="0.25">
      <c r="A177">
        <v>900771349</v>
      </c>
      <c r="B177" t="s">
        <v>83</v>
      </c>
      <c r="C177" s="2" t="s">
        <v>5</v>
      </c>
      <c r="D177" s="2" t="s">
        <v>35</v>
      </c>
      <c r="E177" s="2">
        <v>88</v>
      </c>
      <c r="F177" s="2" t="s">
        <v>606</v>
      </c>
      <c r="G177" s="3">
        <v>43899</v>
      </c>
      <c r="H177" s="3">
        <v>44607</v>
      </c>
      <c r="I177" s="4">
        <v>2511405</v>
      </c>
      <c r="J177" s="4">
        <v>2511405</v>
      </c>
    </row>
    <row r="178" spans="1:10" x14ac:dyDescent="0.25">
      <c r="A178">
        <v>900771349</v>
      </c>
      <c r="B178" t="s">
        <v>83</v>
      </c>
      <c r="C178" s="2" t="s">
        <v>5</v>
      </c>
      <c r="D178" s="2" t="s">
        <v>35</v>
      </c>
      <c r="E178" s="2">
        <v>650</v>
      </c>
      <c r="F178" s="2" t="s">
        <v>642</v>
      </c>
      <c r="G178" s="3">
        <v>44573</v>
      </c>
      <c r="H178" s="3">
        <v>44621</v>
      </c>
      <c r="I178" s="4">
        <v>1707064</v>
      </c>
      <c r="J178" s="4">
        <v>1707064</v>
      </c>
    </row>
    <row r="179" spans="1:10" x14ac:dyDescent="0.25">
      <c r="A179">
        <v>900771349</v>
      </c>
      <c r="B179" t="s">
        <v>83</v>
      </c>
      <c r="C179" s="2" t="s">
        <v>5</v>
      </c>
      <c r="D179" s="2" t="s">
        <v>35</v>
      </c>
      <c r="E179" s="2">
        <v>652</v>
      </c>
      <c r="F179" s="2" t="s">
        <v>646</v>
      </c>
      <c r="G179" s="3">
        <v>44573</v>
      </c>
      <c r="H179" s="3">
        <v>44621</v>
      </c>
      <c r="I179" s="4">
        <v>4500000</v>
      </c>
      <c r="J179" s="4">
        <v>3988455</v>
      </c>
    </row>
    <row r="180" spans="1:10" x14ac:dyDescent="0.25">
      <c r="A180">
        <v>900771349</v>
      </c>
      <c r="B180" t="s">
        <v>83</v>
      </c>
      <c r="C180" s="2" t="s">
        <v>5</v>
      </c>
      <c r="D180" s="2" t="s">
        <v>35</v>
      </c>
      <c r="E180" s="2">
        <v>653</v>
      </c>
      <c r="F180" s="2" t="s">
        <v>650</v>
      </c>
      <c r="G180" s="3">
        <v>44573</v>
      </c>
      <c r="H180" s="3">
        <v>44621</v>
      </c>
      <c r="I180" s="4">
        <v>1712820</v>
      </c>
      <c r="J180" s="4">
        <v>1712820</v>
      </c>
    </row>
    <row r="181" spans="1:10" x14ac:dyDescent="0.25">
      <c r="A181">
        <v>900771349</v>
      </c>
      <c r="B181" t="s">
        <v>83</v>
      </c>
      <c r="C181" s="2" t="s">
        <v>5</v>
      </c>
      <c r="D181" s="2" t="s">
        <v>35</v>
      </c>
      <c r="E181" s="2">
        <v>654</v>
      </c>
      <c r="F181" s="2" t="s">
        <v>654</v>
      </c>
      <c r="G181" s="3">
        <v>44573</v>
      </c>
      <c r="H181" s="3">
        <v>44621</v>
      </c>
      <c r="I181" s="4">
        <v>2289580</v>
      </c>
      <c r="J181" s="4">
        <v>2289580</v>
      </c>
    </row>
    <row r="182" spans="1:10" x14ac:dyDescent="0.25">
      <c r="A182">
        <v>900771349</v>
      </c>
      <c r="B182" t="s">
        <v>83</v>
      </c>
      <c r="C182" s="2" t="s">
        <v>5</v>
      </c>
      <c r="D182" s="2" t="s">
        <v>35</v>
      </c>
      <c r="E182" s="2">
        <v>657</v>
      </c>
      <c r="F182" s="2" t="s">
        <v>670</v>
      </c>
      <c r="G182" s="3">
        <v>44575</v>
      </c>
      <c r="H182" s="3">
        <v>44621</v>
      </c>
      <c r="I182" s="4">
        <v>2089489</v>
      </c>
      <c r="J182" s="4">
        <v>2089489</v>
      </c>
    </row>
    <row r="183" spans="1:10" x14ac:dyDescent="0.25">
      <c r="A183">
        <v>900771349</v>
      </c>
      <c r="B183" t="s">
        <v>83</v>
      </c>
      <c r="C183" s="2" t="s">
        <v>5</v>
      </c>
      <c r="D183" s="2" t="s">
        <v>35</v>
      </c>
      <c r="E183" s="2">
        <v>685</v>
      </c>
      <c r="F183" s="2" t="s">
        <v>682</v>
      </c>
      <c r="G183" s="3">
        <v>44596</v>
      </c>
      <c r="H183" s="3">
        <v>44621</v>
      </c>
      <c r="I183" s="4">
        <v>2331457</v>
      </c>
      <c r="J183" s="4">
        <v>2331457</v>
      </c>
    </row>
    <row r="184" spans="1:10" x14ac:dyDescent="0.25">
      <c r="A184">
        <v>900771349</v>
      </c>
      <c r="B184" t="s">
        <v>83</v>
      </c>
      <c r="C184" s="2" t="s">
        <v>5</v>
      </c>
      <c r="D184" s="2" t="s">
        <v>35</v>
      </c>
      <c r="E184" s="2">
        <v>686</v>
      </c>
      <c r="F184" s="2" t="s">
        <v>686</v>
      </c>
      <c r="G184" s="3">
        <v>44596</v>
      </c>
      <c r="H184" s="3">
        <v>44621</v>
      </c>
      <c r="I184" s="4">
        <v>2016370</v>
      </c>
      <c r="J184" s="4">
        <v>2016370</v>
      </c>
    </row>
    <row r="185" spans="1:10" x14ac:dyDescent="0.25">
      <c r="A185">
        <v>900771349</v>
      </c>
      <c r="B185" t="s">
        <v>83</v>
      </c>
      <c r="C185" s="2" t="s">
        <v>5</v>
      </c>
      <c r="D185" s="2" t="s">
        <v>35</v>
      </c>
      <c r="E185" s="2">
        <v>599</v>
      </c>
      <c r="F185" s="2" t="s">
        <v>271</v>
      </c>
      <c r="G185" s="3">
        <v>44516</v>
      </c>
      <c r="H185" s="3">
        <v>44622</v>
      </c>
      <c r="I185" s="4">
        <v>2552442</v>
      </c>
      <c r="J185" s="4">
        <v>2552442</v>
      </c>
    </row>
    <row r="186" spans="1:10" x14ac:dyDescent="0.25">
      <c r="A186">
        <v>900771349</v>
      </c>
      <c r="B186" t="s">
        <v>83</v>
      </c>
      <c r="C186" s="2" t="s">
        <v>5</v>
      </c>
      <c r="D186" s="2" t="s">
        <v>35</v>
      </c>
      <c r="E186" s="2">
        <v>601</v>
      </c>
      <c r="F186" s="2" t="s">
        <v>275</v>
      </c>
      <c r="G186" s="3">
        <v>44516</v>
      </c>
      <c r="H186" s="3">
        <v>44622</v>
      </c>
      <c r="I186" s="4">
        <v>1969862</v>
      </c>
      <c r="J186" s="4">
        <v>1969862</v>
      </c>
    </row>
    <row r="187" spans="1:10" x14ac:dyDescent="0.25">
      <c r="A187">
        <v>900771349</v>
      </c>
      <c r="B187" t="s">
        <v>83</v>
      </c>
      <c r="C187" s="2" t="s">
        <v>5</v>
      </c>
      <c r="D187" s="2" t="s">
        <v>35</v>
      </c>
      <c r="E187" s="2">
        <v>602</v>
      </c>
      <c r="F187" s="2" t="s">
        <v>277</v>
      </c>
      <c r="G187" s="3">
        <v>44516</v>
      </c>
      <c r="H187" s="3">
        <v>44622</v>
      </c>
      <c r="I187" s="4">
        <v>2510388</v>
      </c>
      <c r="J187" s="4">
        <v>2510388</v>
      </c>
    </row>
    <row r="188" spans="1:10" x14ac:dyDescent="0.25">
      <c r="A188">
        <v>900771349</v>
      </c>
      <c r="B188" t="s">
        <v>83</v>
      </c>
      <c r="C188" s="2" t="s">
        <v>5</v>
      </c>
      <c r="D188" s="2" t="s">
        <v>35</v>
      </c>
      <c r="E188" s="2">
        <v>612</v>
      </c>
      <c r="F188" s="2" t="s">
        <v>283</v>
      </c>
      <c r="G188" s="3">
        <v>44525</v>
      </c>
      <c r="H188" s="3">
        <v>44622</v>
      </c>
      <c r="I188" s="4">
        <v>2259423</v>
      </c>
      <c r="J188" s="4">
        <v>2259423</v>
      </c>
    </row>
    <row r="189" spans="1:10" x14ac:dyDescent="0.25">
      <c r="A189">
        <v>900771349</v>
      </c>
      <c r="B189" t="s">
        <v>83</v>
      </c>
      <c r="C189" s="2" t="s">
        <v>5</v>
      </c>
      <c r="D189" s="2" t="s">
        <v>35</v>
      </c>
      <c r="E189" s="2">
        <v>613</v>
      </c>
      <c r="F189" s="2" t="s">
        <v>285</v>
      </c>
      <c r="G189" s="3">
        <v>44525</v>
      </c>
      <c r="H189" s="3">
        <v>44622</v>
      </c>
      <c r="I189" s="4">
        <v>2299991</v>
      </c>
      <c r="J189" s="4">
        <v>2299991</v>
      </c>
    </row>
    <row r="190" spans="1:10" x14ac:dyDescent="0.25">
      <c r="A190">
        <v>900771349</v>
      </c>
      <c r="B190" t="s">
        <v>83</v>
      </c>
      <c r="C190" s="2" t="s">
        <v>5</v>
      </c>
      <c r="D190" s="2" t="s">
        <v>35</v>
      </c>
      <c r="E190" s="2">
        <v>615</v>
      </c>
      <c r="F190" s="2" t="s">
        <v>287</v>
      </c>
      <c r="G190" s="3">
        <v>44526</v>
      </c>
      <c r="H190" s="3">
        <v>44622</v>
      </c>
      <c r="I190" s="4">
        <v>2544627</v>
      </c>
      <c r="J190" s="4">
        <v>2544627</v>
      </c>
    </row>
    <row r="191" spans="1:10" x14ac:dyDescent="0.25">
      <c r="A191">
        <v>900771349</v>
      </c>
      <c r="B191" t="s">
        <v>83</v>
      </c>
      <c r="C191" s="2" t="s">
        <v>5</v>
      </c>
      <c r="D191" s="2" t="s">
        <v>35</v>
      </c>
      <c r="E191" s="2">
        <v>616</v>
      </c>
      <c r="F191" s="2" t="s">
        <v>289</v>
      </c>
      <c r="G191" s="3">
        <v>44526</v>
      </c>
      <c r="H191" s="3">
        <v>44622</v>
      </c>
      <c r="I191" s="4">
        <v>3546852</v>
      </c>
      <c r="J191" s="4">
        <v>3546852</v>
      </c>
    </row>
    <row r="192" spans="1:10" x14ac:dyDescent="0.25">
      <c r="A192">
        <v>900771349</v>
      </c>
      <c r="B192" t="s">
        <v>83</v>
      </c>
      <c r="C192" s="2" t="s">
        <v>5</v>
      </c>
      <c r="D192" s="2" t="s">
        <v>35</v>
      </c>
      <c r="E192" s="2">
        <v>617</v>
      </c>
      <c r="F192" s="2" t="s">
        <v>291</v>
      </c>
      <c r="G192" s="3">
        <v>44529</v>
      </c>
      <c r="H192" s="3">
        <v>44622</v>
      </c>
      <c r="I192" s="4">
        <v>2375918</v>
      </c>
      <c r="J192" s="4">
        <v>2375918</v>
      </c>
    </row>
    <row r="193" spans="1:10" x14ac:dyDescent="0.25">
      <c r="A193">
        <v>900771349</v>
      </c>
      <c r="B193" t="s">
        <v>83</v>
      </c>
      <c r="C193" s="2" t="s">
        <v>5</v>
      </c>
      <c r="D193" s="2" t="s">
        <v>35</v>
      </c>
      <c r="E193" s="2">
        <v>627</v>
      </c>
      <c r="F193" s="2" t="s">
        <v>302</v>
      </c>
      <c r="G193" s="3">
        <v>44534</v>
      </c>
      <c r="H193" s="3">
        <v>44622</v>
      </c>
      <c r="I193" s="4">
        <v>2343100</v>
      </c>
      <c r="J193" s="4">
        <v>2343100</v>
      </c>
    </row>
    <row r="194" spans="1:10" x14ac:dyDescent="0.25">
      <c r="A194">
        <v>900771349</v>
      </c>
      <c r="B194" t="s">
        <v>83</v>
      </c>
      <c r="C194" s="2" t="s">
        <v>5</v>
      </c>
      <c r="D194" s="2" t="s">
        <v>35</v>
      </c>
      <c r="E194" s="2">
        <v>631</v>
      </c>
      <c r="F194" s="2" t="s">
        <v>304</v>
      </c>
      <c r="G194" s="3">
        <v>44545</v>
      </c>
      <c r="H194" s="3">
        <v>44622</v>
      </c>
      <c r="I194" s="4">
        <v>2408403</v>
      </c>
      <c r="J194" s="4">
        <v>2408403</v>
      </c>
    </row>
    <row r="195" spans="1:10" x14ac:dyDescent="0.25">
      <c r="A195">
        <v>900771349</v>
      </c>
      <c r="B195" t="s">
        <v>83</v>
      </c>
      <c r="C195" s="2" t="s">
        <v>5</v>
      </c>
      <c r="D195" s="2" t="s">
        <v>34</v>
      </c>
      <c r="E195" s="2">
        <v>2211</v>
      </c>
      <c r="F195" s="2" t="s">
        <v>445</v>
      </c>
      <c r="G195" s="3">
        <v>43735</v>
      </c>
      <c r="H195" s="3">
        <v>44648</v>
      </c>
      <c r="I195" s="4">
        <v>2561389</v>
      </c>
      <c r="J195" s="4">
        <v>2469980</v>
      </c>
    </row>
    <row r="196" spans="1:10" x14ac:dyDescent="0.25">
      <c r="A196">
        <v>900771349</v>
      </c>
      <c r="B196" t="s">
        <v>83</v>
      </c>
      <c r="C196" s="2" t="s">
        <v>5</v>
      </c>
      <c r="D196" s="2" t="s">
        <v>35</v>
      </c>
      <c r="E196" s="2">
        <v>688</v>
      </c>
      <c r="F196" s="2" t="s">
        <v>565</v>
      </c>
      <c r="G196" s="3">
        <v>44599</v>
      </c>
      <c r="H196" s="3">
        <v>44657</v>
      </c>
      <c r="I196" s="4">
        <v>2811018</v>
      </c>
      <c r="J196" s="4">
        <v>2811018</v>
      </c>
    </row>
    <row r="197" spans="1:10" x14ac:dyDescent="0.25">
      <c r="A197">
        <v>900771349</v>
      </c>
      <c r="B197" t="s">
        <v>83</v>
      </c>
      <c r="C197" s="2" t="s">
        <v>5</v>
      </c>
      <c r="D197" s="2" t="s">
        <v>35</v>
      </c>
      <c r="E197" s="2">
        <v>689</v>
      </c>
      <c r="F197" s="2" t="s">
        <v>569</v>
      </c>
      <c r="G197" s="3">
        <v>44599</v>
      </c>
      <c r="H197" s="3">
        <v>44657</v>
      </c>
      <c r="I197" s="4">
        <v>2334632</v>
      </c>
      <c r="J197" s="4">
        <v>2334632</v>
      </c>
    </row>
    <row r="198" spans="1:10" x14ac:dyDescent="0.25">
      <c r="A198">
        <v>900771349</v>
      </c>
      <c r="B198" t="s">
        <v>83</v>
      </c>
      <c r="C198" s="2" t="s">
        <v>5</v>
      </c>
      <c r="D198" s="2" t="s">
        <v>35</v>
      </c>
      <c r="E198" s="2">
        <v>690</v>
      </c>
      <c r="F198" s="2" t="s">
        <v>573</v>
      </c>
      <c r="G198" s="3">
        <v>44599</v>
      </c>
      <c r="H198" s="3">
        <v>44657</v>
      </c>
      <c r="I198" s="4">
        <v>2337421</v>
      </c>
      <c r="J198" s="4">
        <v>2337421</v>
      </c>
    </row>
    <row r="199" spans="1:10" x14ac:dyDescent="0.25">
      <c r="A199">
        <v>900771349</v>
      </c>
      <c r="B199" t="s">
        <v>83</v>
      </c>
      <c r="C199" s="2" t="s">
        <v>5</v>
      </c>
      <c r="D199" s="2" t="s">
        <v>35</v>
      </c>
      <c r="E199" s="2">
        <v>718</v>
      </c>
      <c r="F199" s="2" t="s">
        <v>118</v>
      </c>
      <c r="G199" s="3">
        <v>44638</v>
      </c>
      <c r="H199" s="3">
        <v>44657</v>
      </c>
      <c r="I199" s="4">
        <v>4500000</v>
      </c>
      <c r="J199" s="4">
        <v>4500000</v>
      </c>
    </row>
    <row r="200" spans="1:10" x14ac:dyDescent="0.25">
      <c r="A200">
        <v>900771349</v>
      </c>
      <c r="B200" t="s">
        <v>83</v>
      </c>
      <c r="C200" s="2" t="s">
        <v>5</v>
      </c>
      <c r="D200" s="2" t="s">
        <v>35</v>
      </c>
      <c r="E200" s="2">
        <v>720</v>
      </c>
      <c r="F200" s="2" t="s">
        <v>122</v>
      </c>
      <c r="G200" s="3">
        <v>44638</v>
      </c>
      <c r="H200" s="3">
        <v>44657</v>
      </c>
      <c r="I200" s="4">
        <v>4500000</v>
      </c>
      <c r="J200" s="4">
        <v>4500000</v>
      </c>
    </row>
    <row r="201" spans="1:10" x14ac:dyDescent="0.25">
      <c r="A201">
        <v>900771349</v>
      </c>
      <c r="B201" t="s">
        <v>83</v>
      </c>
      <c r="C201" s="2" t="s">
        <v>5</v>
      </c>
      <c r="D201" s="2" t="s">
        <v>35</v>
      </c>
      <c r="E201" s="2">
        <v>728</v>
      </c>
      <c r="F201" s="2" t="s">
        <v>554</v>
      </c>
      <c r="G201" s="3">
        <v>44644</v>
      </c>
      <c r="H201" s="3">
        <v>44663</v>
      </c>
      <c r="I201" s="4">
        <v>3923080</v>
      </c>
      <c r="J201" s="4">
        <v>3923080</v>
      </c>
    </row>
    <row r="202" spans="1:10" x14ac:dyDescent="0.25">
      <c r="A202">
        <v>900771349</v>
      </c>
      <c r="B202" t="s">
        <v>83</v>
      </c>
      <c r="C202" s="2" t="s">
        <v>5</v>
      </c>
      <c r="D202" s="2" t="s">
        <v>35</v>
      </c>
      <c r="E202" s="2">
        <v>756</v>
      </c>
      <c r="F202" s="2" t="s">
        <v>143</v>
      </c>
      <c r="G202" s="3">
        <v>44660</v>
      </c>
      <c r="H202" s="3">
        <v>44687</v>
      </c>
      <c r="I202" s="4">
        <v>191230</v>
      </c>
      <c r="J202" s="4">
        <v>191230</v>
      </c>
    </row>
    <row r="203" spans="1:10" x14ac:dyDescent="0.25">
      <c r="A203">
        <v>900771349</v>
      </c>
      <c r="B203" t="s">
        <v>83</v>
      </c>
      <c r="C203" s="2" t="s">
        <v>5</v>
      </c>
      <c r="D203" s="2" t="s">
        <v>35</v>
      </c>
      <c r="E203" s="2">
        <v>757</v>
      </c>
      <c r="F203" s="2" t="s">
        <v>145</v>
      </c>
      <c r="G203" s="3">
        <v>44660</v>
      </c>
      <c r="H203" s="3">
        <v>44687</v>
      </c>
      <c r="I203" s="4">
        <v>724426</v>
      </c>
      <c r="J203" s="4">
        <v>724426</v>
      </c>
    </row>
    <row r="204" spans="1:10" x14ac:dyDescent="0.25">
      <c r="A204">
        <v>900771349</v>
      </c>
      <c r="B204" t="s">
        <v>83</v>
      </c>
      <c r="C204" s="2" t="s">
        <v>5</v>
      </c>
      <c r="D204" s="2" t="s">
        <v>35</v>
      </c>
      <c r="E204" s="2">
        <v>764</v>
      </c>
      <c r="F204" s="2" t="s">
        <v>147</v>
      </c>
      <c r="G204" s="3">
        <v>44677</v>
      </c>
      <c r="H204" s="3">
        <v>44693</v>
      </c>
      <c r="I204" s="4">
        <v>4227000</v>
      </c>
      <c r="J204" s="4">
        <v>4227000</v>
      </c>
    </row>
    <row r="205" spans="1:10" x14ac:dyDescent="0.25">
      <c r="A205">
        <v>900771349</v>
      </c>
      <c r="B205" t="s">
        <v>83</v>
      </c>
      <c r="C205" s="2" t="s">
        <v>5</v>
      </c>
      <c r="D205" s="2" t="s">
        <v>35</v>
      </c>
      <c r="E205" s="2">
        <v>655</v>
      </c>
      <c r="F205" s="2" t="s">
        <v>561</v>
      </c>
      <c r="G205" s="3">
        <v>44573</v>
      </c>
      <c r="H205" s="3">
        <v>44695</v>
      </c>
      <c r="I205" s="4">
        <v>2023000</v>
      </c>
      <c r="J205" s="4">
        <v>2023000</v>
      </c>
    </row>
    <row r="206" spans="1:10" x14ac:dyDescent="0.25">
      <c r="A206">
        <v>900771349</v>
      </c>
      <c r="B206" t="s">
        <v>83</v>
      </c>
      <c r="C206" s="2" t="s">
        <v>5</v>
      </c>
      <c r="D206" s="2" t="s">
        <v>35</v>
      </c>
      <c r="E206" s="2">
        <v>693</v>
      </c>
      <c r="F206" s="2" t="s">
        <v>577</v>
      </c>
      <c r="G206" s="3">
        <v>44609</v>
      </c>
      <c r="H206" s="3">
        <v>44695</v>
      </c>
      <c r="I206" s="4">
        <v>2284755</v>
      </c>
      <c r="J206" s="4">
        <v>2284755</v>
      </c>
    </row>
    <row r="207" spans="1:10" x14ac:dyDescent="0.25">
      <c r="A207">
        <v>900771349</v>
      </c>
      <c r="B207" t="s">
        <v>83</v>
      </c>
      <c r="C207" s="2" t="s">
        <v>5</v>
      </c>
      <c r="D207" s="2" t="s">
        <v>35</v>
      </c>
      <c r="E207" s="2">
        <v>696</v>
      </c>
      <c r="F207" s="2" t="s">
        <v>666</v>
      </c>
      <c r="G207" s="3">
        <v>44611</v>
      </c>
      <c r="H207" s="3">
        <v>44695</v>
      </c>
      <c r="I207" s="4">
        <v>2986438</v>
      </c>
      <c r="J207" s="4">
        <v>2986438</v>
      </c>
    </row>
    <row r="208" spans="1:10" x14ac:dyDescent="0.25">
      <c r="A208">
        <v>900771349</v>
      </c>
      <c r="B208" t="s">
        <v>83</v>
      </c>
      <c r="C208" s="2" t="s">
        <v>5</v>
      </c>
      <c r="D208" s="2" t="s">
        <v>35</v>
      </c>
      <c r="E208" s="2">
        <v>697</v>
      </c>
      <c r="F208" s="2" t="s">
        <v>581</v>
      </c>
      <c r="G208" s="3">
        <v>44611</v>
      </c>
      <c r="H208" s="3">
        <v>44695</v>
      </c>
      <c r="I208" s="4">
        <v>3509935</v>
      </c>
      <c r="J208" s="4">
        <v>3509935</v>
      </c>
    </row>
    <row r="209" spans="1:10" x14ac:dyDescent="0.25">
      <c r="A209">
        <v>900771349</v>
      </c>
      <c r="B209" t="s">
        <v>83</v>
      </c>
      <c r="C209" s="2" t="s">
        <v>5</v>
      </c>
      <c r="D209" s="2" t="s">
        <v>35</v>
      </c>
      <c r="E209" s="2">
        <v>701</v>
      </c>
      <c r="F209" s="2" t="s">
        <v>658</v>
      </c>
      <c r="G209" s="3">
        <v>44616</v>
      </c>
      <c r="H209" s="3">
        <v>44695</v>
      </c>
      <c r="I209" s="4">
        <v>2883010</v>
      </c>
      <c r="J209" s="4">
        <v>2883010</v>
      </c>
    </row>
    <row r="210" spans="1:10" x14ac:dyDescent="0.25">
      <c r="A210">
        <v>900771349</v>
      </c>
      <c r="B210" t="s">
        <v>83</v>
      </c>
      <c r="C210" s="2" t="s">
        <v>5</v>
      </c>
      <c r="D210" s="2" t="s">
        <v>35</v>
      </c>
      <c r="E210" s="2">
        <v>712</v>
      </c>
      <c r="F210" s="2" t="s">
        <v>662</v>
      </c>
      <c r="G210" s="3">
        <v>44625</v>
      </c>
      <c r="H210" s="3">
        <v>44695</v>
      </c>
      <c r="I210" s="4">
        <v>2004863</v>
      </c>
      <c r="J210" s="4">
        <v>2004863</v>
      </c>
    </row>
    <row r="211" spans="1:10" x14ac:dyDescent="0.25">
      <c r="A211">
        <v>900771349</v>
      </c>
      <c r="B211" t="s">
        <v>83</v>
      </c>
      <c r="C211" s="2" t="s">
        <v>5</v>
      </c>
      <c r="D211" s="2" t="s">
        <v>35</v>
      </c>
      <c r="E211" s="2">
        <v>715</v>
      </c>
      <c r="F211" s="2" t="s">
        <v>589</v>
      </c>
      <c r="G211" s="3">
        <v>44637</v>
      </c>
      <c r="H211" s="3">
        <v>44695</v>
      </c>
      <c r="I211" s="4">
        <v>2334039</v>
      </c>
      <c r="J211" s="4">
        <v>2334039</v>
      </c>
    </row>
    <row r="212" spans="1:10" x14ac:dyDescent="0.25">
      <c r="A212">
        <v>900771349</v>
      </c>
      <c r="B212" t="s">
        <v>83</v>
      </c>
      <c r="C212" s="2" t="s">
        <v>5</v>
      </c>
      <c r="D212" s="2" t="s">
        <v>35</v>
      </c>
      <c r="E212" s="2">
        <v>716</v>
      </c>
      <c r="F212" s="2" t="s">
        <v>593</v>
      </c>
      <c r="G212" s="3">
        <v>44637</v>
      </c>
      <c r="H212" s="3">
        <v>44695</v>
      </c>
      <c r="I212" s="4">
        <v>2330511</v>
      </c>
      <c r="J212" s="4">
        <v>2330511</v>
      </c>
    </row>
    <row r="213" spans="1:10" x14ac:dyDescent="0.25">
      <c r="A213">
        <v>900771349</v>
      </c>
      <c r="B213" t="s">
        <v>83</v>
      </c>
      <c r="C213" s="2" t="s">
        <v>5</v>
      </c>
      <c r="D213" s="2" t="s">
        <v>35</v>
      </c>
      <c r="E213" s="2">
        <v>721</v>
      </c>
      <c r="F213" s="2" t="s">
        <v>706</v>
      </c>
      <c r="G213" s="3">
        <v>44638</v>
      </c>
      <c r="H213" s="3">
        <v>44695</v>
      </c>
      <c r="I213" s="4">
        <v>1744352</v>
      </c>
      <c r="J213" s="4">
        <v>1744352</v>
      </c>
    </row>
    <row r="214" spans="1:10" x14ac:dyDescent="0.25">
      <c r="A214">
        <v>900771349</v>
      </c>
      <c r="B214" t="s">
        <v>83</v>
      </c>
      <c r="C214" s="2" t="s">
        <v>5</v>
      </c>
      <c r="D214" s="2" t="s">
        <v>35</v>
      </c>
      <c r="E214" s="2">
        <v>811</v>
      </c>
      <c r="F214" s="2" t="s">
        <v>518</v>
      </c>
      <c r="G214" s="3">
        <v>44701</v>
      </c>
      <c r="H214" s="3">
        <v>44718</v>
      </c>
      <c r="I214" s="4">
        <v>2203387</v>
      </c>
      <c r="J214" s="4">
        <v>2203387</v>
      </c>
    </row>
    <row r="215" spans="1:10" x14ac:dyDescent="0.25">
      <c r="A215">
        <v>900771349</v>
      </c>
      <c r="B215" t="s">
        <v>83</v>
      </c>
      <c r="C215" s="2" t="s">
        <v>5</v>
      </c>
      <c r="D215" s="2" t="s">
        <v>35</v>
      </c>
      <c r="E215" s="2">
        <v>813</v>
      </c>
      <c r="F215" s="2" t="s">
        <v>522</v>
      </c>
      <c r="G215" s="3">
        <v>44701</v>
      </c>
      <c r="H215" s="3">
        <v>44718</v>
      </c>
      <c r="I215" s="4">
        <v>1725958</v>
      </c>
      <c r="J215" s="4">
        <v>1725958</v>
      </c>
    </row>
    <row r="216" spans="1:10" x14ac:dyDescent="0.25">
      <c r="A216">
        <v>900771349</v>
      </c>
      <c r="B216" t="s">
        <v>83</v>
      </c>
      <c r="C216" s="2" t="s">
        <v>5</v>
      </c>
      <c r="D216" s="2" t="s">
        <v>35</v>
      </c>
      <c r="E216" s="2">
        <v>725</v>
      </c>
      <c r="F216" s="2" t="s">
        <v>551</v>
      </c>
      <c r="G216" s="3">
        <v>44644</v>
      </c>
      <c r="H216" s="3">
        <v>44727</v>
      </c>
      <c r="I216" s="4">
        <v>2018173</v>
      </c>
      <c r="J216" s="4">
        <v>2018173</v>
      </c>
    </row>
    <row r="217" spans="1:10" x14ac:dyDescent="0.25">
      <c r="A217">
        <v>900771349</v>
      </c>
      <c r="B217" t="s">
        <v>83</v>
      </c>
      <c r="C217" s="2" t="s">
        <v>5</v>
      </c>
      <c r="D217" s="2" t="s">
        <v>35</v>
      </c>
      <c r="E217" s="2">
        <v>729</v>
      </c>
      <c r="F217" s="2" t="s">
        <v>558</v>
      </c>
      <c r="G217" s="3">
        <v>44644</v>
      </c>
      <c r="H217" s="3">
        <v>44727</v>
      </c>
      <c r="I217" s="4">
        <v>3169449</v>
      </c>
      <c r="J217" s="4">
        <v>3169449</v>
      </c>
    </row>
    <row r="218" spans="1:10" x14ac:dyDescent="0.25">
      <c r="A218">
        <v>900771349</v>
      </c>
      <c r="B218" t="s">
        <v>83</v>
      </c>
      <c r="C218" s="2" t="s">
        <v>5</v>
      </c>
      <c r="D218" s="2" t="s">
        <v>35</v>
      </c>
      <c r="E218" s="2">
        <v>734</v>
      </c>
      <c r="F218" s="2" t="s">
        <v>137</v>
      </c>
      <c r="G218" s="3">
        <v>44649</v>
      </c>
      <c r="H218" s="3">
        <v>44727</v>
      </c>
      <c r="I218" s="4">
        <v>2333926</v>
      </c>
      <c r="J218" s="4">
        <v>2333926</v>
      </c>
    </row>
    <row r="219" spans="1:10" x14ac:dyDescent="0.25">
      <c r="A219">
        <v>900771349</v>
      </c>
      <c r="B219" t="s">
        <v>83</v>
      </c>
      <c r="C219" s="2" t="s">
        <v>5</v>
      </c>
      <c r="D219" s="2" t="s">
        <v>35</v>
      </c>
      <c r="E219" s="2">
        <v>736</v>
      </c>
      <c r="F219" s="2" t="s">
        <v>139</v>
      </c>
      <c r="G219" s="3">
        <v>44649</v>
      </c>
      <c r="H219" s="3">
        <v>44727</v>
      </c>
      <c r="I219" s="4">
        <v>2019385</v>
      </c>
      <c r="J219" s="4">
        <v>2019385</v>
      </c>
    </row>
    <row r="220" spans="1:10" x14ac:dyDescent="0.25">
      <c r="A220">
        <v>900771349</v>
      </c>
      <c r="B220" t="s">
        <v>83</v>
      </c>
      <c r="C220" s="2" t="s">
        <v>5</v>
      </c>
      <c r="D220" s="2" t="s">
        <v>35</v>
      </c>
      <c r="E220" s="2">
        <v>745</v>
      </c>
      <c r="F220" s="2" t="s">
        <v>141</v>
      </c>
      <c r="G220" s="3">
        <v>44658</v>
      </c>
      <c r="H220" s="3">
        <v>44727</v>
      </c>
      <c r="I220" s="4">
        <v>2342344</v>
      </c>
      <c r="J220" s="4">
        <v>2342344</v>
      </c>
    </row>
    <row r="221" spans="1:10" x14ac:dyDescent="0.25">
      <c r="A221">
        <v>900771349</v>
      </c>
      <c r="B221" t="s">
        <v>83</v>
      </c>
      <c r="C221" s="2" t="s">
        <v>5</v>
      </c>
      <c r="D221" s="2" t="s">
        <v>35</v>
      </c>
      <c r="E221" s="2">
        <v>750</v>
      </c>
      <c r="F221" s="2" t="s">
        <v>540</v>
      </c>
      <c r="G221" s="3">
        <v>44658</v>
      </c>
      <c r="H221" s="3">
        <v>44727</v>
      </c>
      <c r="I221" s="4">
        <v>1785885</v>
      </c>
      <c r="J221" s="4">
        <v>1785885</v>
      </c>
    </row>
    <row r="222" spans="1:10" x14ac:dyDescent="0.25">
      <c r="A222">
        <v>900771349</v>
      </c>
      <c r="B222" t="s">
        <v>83</v>
      </c>
      <c r="C222" s="2" t="s">
        <v>5</v>
      </c>
      <c r="D222" s="2" t="s">
        <v>35</v>
      </c>
      <c r="E222" s="2">
        <v>751</v>
      </c>
      <c r="F222" s="2" t="s">
        <v>698</v>
      </c>
      <c r="G222" s="3">
        <v>44658</v>
      </c>
      <c r="H222" s="3">
        <v>44727</v>
      </c>
      <c r="I222" s="4">
        <v>3433275</v>
      </c>
      <c r="J222" s="4">
        <v>3433275</v>
      </c>
    </row>
    <row r="223" spans="1:10" x14ac:dyDescent="0.25">
      <c r="A223">
        <v>900771349</v>
      </c>
      <c r="B223" t="s">
        <v>83</v>
      </c>
      <c r="C223" s="2" t="s">
        <v>5</v>
      </c>
      <c r="D223" s="2" t="s">
        <v>35</v>
      </c>
      <c r="E223" s="2">
        <v>766</v>
      </c>
      <c r="F223" s="2" t="s">
        <v>529</v>
      </c>
      <c r="G223" s="3">
        <v>44677</v>
      </c>
      <c r="H223" s="3">
        <v>44727</v>
      </c>
      <c r="I223" s="4">
        <v>5975865</v>
      </c>
      <c r="J223" s="4">
        <v>5975865</v>
      </c>
    </row>
    <row r="224" spans="1:10" x14ac:dyDescent="0.25">
      <c r="A224">
        <v>900771349</v>
      </c>
      <c r="B224" t="s">
        <v>83</v>
      </c>
      <c r="C224" s="2" t="s">
        <v>5</v>
      </c>
      <c r="D224" s="2" t="s">
        <v>35</v>
      </c>
      <c r="E224" s="2">
        <v>830</v>
      </c>
      <c r="F224" s="2" t="s">
        <v>526</v>
      </c>
      <c r="G224" s="3">
        <v>44720</v>
      </c>
      <c r="H224" s="3">
        <v>44753</v>
      </c>
      <c r="I224" s="4">
        <v>2496300</v>
      </c>
      <c r="J224" s="4">
        <v>2496300</v>
      </c>
    </row>
    <row r="225" spans="1:10" x14ac:dyDescent="0.25">
      <c r="A225">
        <v>900771349</v>
      </c>
      <c r="B225" t="s">
        <v>83</v>
      </c>
      <c r="C225" s="2" t="s">
        <v>5</v>
      </c>
      <c r="D225" s="2" t="s">
        <v>35</v>
      </c>
      <c r="E225" s="2">
        <v>741</v>
      </c>
      <c r="F225" s="2" t="s">
        <v>690</v>
      </c>
      <c r="G225" s="3">
        <v>44657</v>
      </c>
      <c r="H225" s="3">
        <v>44756</v>
      </c>
      <c r="I225" s="4">
        <v>2551336</v>
      </c>
      <c r="J225" s="4">
        <v>2551336</v>
      </c>
    </row>
    <row r="226" spans="1:10" x14ac:dyDescent="0.25">
      <c r="A226">
        <v>900771349</v>
      </c>
      <c r="B226" t="s">
        <v>83</v>
      </c>
      <c r="C226" s="2" t="s">
        <v>5</v>
      </c>
      <c r="D226" s="2" t="s">
        <v>35</v>
      </c>
      <c r="E226" s="2">
        <v>744</v>
      </c>
      <c r="F226" s="2" t="s">
        <v>694</v>
      </c>
      <c r="G226" s="3">
        <v>44658</v>
      </c>
      <c r="H226" s="3">
        <v>44756</v>
      </c>
      <c r="I226" s="4">
        <v>2768308</v>
      </c>
      <c r="J226" s="4">
        <v>2768308</v>
      </c>
    </row>
    <row r="227" spans="1:10" x14ac:dyDescent="0.25">
      <c r="A227">
        <v>900771349</v>
      </c>
      <c r="B227" t="s">
        <v>83</v>
      </c>
      <c r="C227" s="2" t="s">
        <v>5</v>
      </c>
      <c r="D227" s="2" t="s">
        <v>35</v>
      </c>
      <c r="E227" s="2">
        <v>790</v>
      </c>
      <c r="F227" s="2" t="s">
        <v>510</v>
      </c>
      <c r="G227" s="3">
        <v>44686</v>
      </c>
      <c r="H227" s="3">
        <v>44756</v>
      </c>
      <c r="I227" s="4">
        <v>1852647</v>
      </c>
      <c r="J227" s="4">
        <v>1852647</v>
      </c>
    </row>
    <row r="228" spans="1:10" x14ac:dyDescent="0.25">
      <c r="A228">
        <v>900771349</v>
      </c>
      <c r="B228" t="s">
        <v>83</v>
      </c>
      <c r="C228" s="2" t="s">
        <v>5</v>
      </c>
      <c r="D228" s="2" t="s">
        <v>35</v>
      </c>
      <c r="E228" s="2">
        <v>294</v>
      </c>
      <c r="F228" s="2" t="s">
        <v>404</v>
      </c>
      <c r="G228" s="3">
        <v>44145</v>
      </c>
      <c r="H228" s="3">
        <v>44761</v>
      </c>
      <c r="I228" s="4">
        <v>3721500</v>
      </c>
      <c r="J228" s="4">
        <v>3721500</v>
      </c>
    </row>
    <row r="229" spans="1:10" x14ac:dyDescent="0.25">
      <c r="A229">
        <v>900771349</v>
      </c>
      <c r="B229" t="s">
        <v>83</v>
      </c>
      <c r="C229" s="2" t="s">
        <v>5</v>
      </c>
      <c r="D229" s="2" t="s">
        <v>35</v>
      </c>
      <c r="E229" s="2">
        <v>739</v>
      </c>
      <c r="F229" s="2" t="s">
        <v>544</v>
      </c>
      <c r="G229" s="3">
        <v>44651</v>
      </c>
      <c r="H229" s="3">
        <v>44761</v>
      </c>
      <c r="I229" s="4">
        <v>4646742</v>
      </c>
      <c r="J229" s="4">
        <v>4646742</v>
      </c>
    </row>
    <row r="230" spans="1:10" x14ac:dyDescent="0.25">
      <c r="A230">
        <v>900771349</v>
      </c>
      <c r="B230" t="s">
        <v>83</v>
      </c>
      <c r="C230" s="2" t="s">
        <v>5</v>
      </c>
      <c r="D230" s="2" t="s">
        <v>35</v>
      </c>
      <c r="E230" s="2">
        <v>749</v>
      </c>
      <c r="F230" s="2" t="s">
        <v>537</v>
      </c>
      <c r="G230" s="3">
        <v>44658</v>
      </c>
      <c r="H230" s="3">
        <v>44761</v>
      </c>
      <c r="I230" s="4">
        <v>4695304</v>
      </c>
      <c r="J230" s="4">
        <v>4695304</v>
      </c>
    </row>
    <row r="231" spans="1:10" x14ac:dyDescent="0.25">
      <c r="A231">
        <v>900771349</v>
      </c>
      <c r="B231" t="s">
        <v>83</v>
      </c>
      <c r="C231" s="2" t="s">
        <v>5</v>
      </c>
      <c r="D231" s="2" t="s">
        <v>35</v>
      </c>
      <c r="E231" s="2">
        <v>767</v>
      </c>
      <c r="F231" s="2" t="s">
        <v>533</v>
      </c>
      <c r="G231" s="3">
        <v>44678</v>
      </c>
      <c r="H231" s="3">
        <v>44761</v>
      </c>
      <c r="I231" s="4">
        <v>2500000</v>
      </c>
      <c r="J231" s="4">
        <v>2500000</v>
      </c>
    </row>
    <row r="232" spans="1:10" x14ac:dyDescent="0.25">
      <c r="H232" s="5" t="s">
        <v>7</v>
      </c>
      <c r="I232" s="6">
        <f>SUM(I4:I231)</f>
        <v>845614494</v>
      </c>
      <c r="J232" s="6">
        <f>SUM(J4:J231)</f>
        <v>624483004.70000005</v>
      </c>
    </row>
  </sheetData>
  <autoFilter ref="C3:J232"/>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33"/>
  <sheetViews>
    <sheetView workbookViewId="0">
      <selection activeCell="G7" sqref="G7"/>
    </sheetView>
  </sheetViews>
  <sheetFormatPr baseColWidth="10" defaultRowHeight="15" x14ac:dyDescent="0.25"/>
  <cols>
    <col min="2" max="2" width="13" bestFit="1" customWidth="1"/>
    <col min="3" max="3" width="7.42578125" bestFit="1" customWidth="1"/>
    <col min="4" max="4" width="9.28515625" bestFit="1" customWidth="1"/>
    <col min="6" max="6" width="18.7109375" bestFit="1" customWidth="1"/>
    <col min="7" max="7" width="8" bestFit="1" customWidth="1"/>
    <col min="8" max="8" width="11.140625" bestFit="1" customWidth="1"/>
    <col min="10" max="11" width="15.140625" style="61" bestFit="1" customWidth="1"/>
    <col min="13" max="13" width="27.5703125" customWidth="1"/>
    <col min="14" max="14" width="14.140625" bestFit="1" customWidth="1"/>
    <col min="15" max="15" width="12.7109375" bestFit="1" customWidth="1"/>
    <col min="16" max="16" width="12" bestFit="1" customWidth="1"/>
    <col min="17" max="17" width="10" customWidth="1"/>
    <col min="18" max="18" width="16.5703125" style="61" bestFit="1" customWidth="1"/>
    <col min="19" max="19" width="16.140625" bestFit="1" customWidth="1"/>
    <col min="20" max="20" width="18.42578125" bestFit="1" customWidth="1"/>
    <col min="21" max="21" width="16.7109375" bestFit="1" customWidth="1"/>
    <col min="22" max="22" width="15.28515625" bestFit="1" customWidth="1"/>
    <col min="24" max="25" width="13.140625" bestFit="1" customWidth="1"/>
    <col min="26" max="26" width="15.42578125" bestFit="1" customWidth="1"/>
    <col min="27" max="27" width="14.28515625" bestFit="1" customWidth="1"/>
    <col min="28" max="28" width="13.7109375" bestFit="1" customWidth="1"/>
    <col min="29" max="29" width="11.7109375" customWidth="1"/>
    <col min="30" max="30" width="14.7109375" bestFit="1" customWidth="1"/>
    <col min="31" max="31" width="9.42578125" customWidth="1"/>
    <col min="32" max="32" width="10.28515625" customWidth="1"/>
  </cols>
  <sheetData>
    <row r="1" spans="1:48" x14ac:dyDescent="0.25">
      <c r="J1" s="62">
        <f>SUBTOTAL(9,J3:J230)</f>
        <v>845614494</v>
      </c>
      <c r="K1" s="62">
        <f>SUBTOTAL(9,K3:K230)</f>
        <v>624483004.70000005</v>
      </c>
    </row>
    <row r="2" spans="1:48" ht="105" x14ac:dyDescent="0.25">
      <c r="A2" s="51" t="s">
        <v>37</v>
      </c>
      <c r="B2" s="51" t="s">
        <v>38</v>
      </c>
      <c r="C2" s="51" t="s">
        <v>39</v>
      </c>
      <c r="D2" s="51" t="s">
        <v>40</v>
      </c>
      <c r="E2" s="52" t="s">
        <v>32</v>
      </c>
      <c r="F2" s="53" t="s">
        <v>41</v>
      </c>
      <c r="G2" s="51" t="s">
        <v>42</v>
      </c>
      <c r="H2" s="51" t="s">
        <v>43</v>
      </c>
      <c r="I2" s="51" t="s">
        <v>44</v>
      </c>
      <c r="J2" s="54" t="s">
        <v>45</v>
      </c>
      <c r="K2" s="54" t="s">
        <v>46</v>
      </c>
      <c r="L2" s="51" t="s">
        <v>47</v>
      </c>
      <c r="M2" s="55" t="s">
        <v>732</v>
      </c>
      <c r="N2" s="55" t="s">
        <v>48</v>
      </c>
      <c r="O2" s="55" t="s">
        <v>49</v>
      </c>
      <c r="P2" s="56" t="s">
        <v>50</v>
      </c>
      <c r="Q2" s="55" t="s">
        <v>51</v>
      </c>
      <c r="R2" s="56" t="s">
        <v>52</v>
      </c>
      <c r="S2" s="55" t="s">
        <v>53</v>
      </c>
      <c r="T2" s="55" t="s">
        <v>54</v>
      </c>
      <c r="U2" s="55" t="s">
        <v>55</v>
      </c>
      <c r="V2" s="51" t="s">
        <v>56</v>
      </c>
      <c r="W2" s="54" t="s">
        <v>57</v>
      </c>
      <c r="X2" s="54" t="s">
        <v>58</v>
      </c>
      <c r="Y2" s="54" t="s">
        <v>59</v>
      </c>
      <c r="Z2" s="54" t="s">
        <v>60</v>
      </c>
      <c r="AA2" s="54" t="s">
        <v>61</v>
      </c>
      <c r="AB2" s="57" t="s">
        <v>62</v>
      </c>
      <c r="AC2" s="57" t="s">
        <v>63</v>
      </c>
      <c r="AD2" s="57" t="s">
        <v>64</v>
      </c>
      <c r="AE2" s="57" t="s">
        <v>65</v>
      </c>
      <c r="AF2" s="54" t="s">
        <v>66</v>
      </c>
      <c r="AG2" s="56" t="s">
        <v>67</v>
      </c>
      <c r="AH2" s="56" t="s">
        <v>68</v>
      </c>
      <c r="AI2" s="55" t="s">
        <v>69</v>
      </c>
      <c r="AJ2" s="55" t="s">
        <v>70</v>
      </c>
      <c r="AK2" s="56" t="s">
        <v>71</v>
      </c>
      <c r="AL2" s="51" t="s">
        <v>72</v>
      </c>
      <c r="AM2" s="51" t="s">
        <v>73</v>
      </c>
      <c r="AN2" s="51" t="s">
        <v>74</v>
      </c>
      <c r="AO2" s="51" t="s">
        <v>75</v>
      </c>
      <c r="AP2" s="51" t="s">
        <v>76</v>
      </c>
      <c r="AQ2" s="51" t="s">
        <v>77</v>
      </c>
      <c r="AR2" s="51" t="s">
        <v>78</v>
      </c>
      <c r="AS2" s="51" t="s">
        <v>79</v>
      </c>
      <c r="AT2" s="54" t="s">
        <v>80</v>
      </c>
      <c r="AU2" s="54" t="s">
        <v>81</v>
      </c>
      <c r="AV2" s="51" t="s">
        <v>82</v>
      </c>
    </row>
    <row r="3" spans="1:48" x14ac:dyDescent="0.25">
      <c r="A3" s="58">
        <v>900771349</v>
      </c>
      <c r="B3" s="58" t="s">
        <v>83</v>
      </c>
      <c r="C3" s="58" t="s">
        <v>35</v>
      </c>
      <c r="D3" s="58">
        <v>259</v>
      </c>
      <c r="E3" s="58" t="s">
        <v>84</v>
      </c>
      <c r="F3" s="58" t="s">
        <v>85</v>
      </c>
      <c r="G3" s="58" t="s">
        <v>86</v>
      </c>
      <c r="H3" s="58" t="s">
        <v>86</v>
      </c>
      <c r="I3" s="59">
        <v>44097</v>
      </c>
      <c r="J3" s="60">
        <v>5376854</v>
      </c>
      <c r="K3" s="60">
        <v>5376854</v>
      </c>
      <c r="L3" s="58" t="s">
        <v>87</v>
      </c>
      <c r="M3" s="58" t="s">
        <v>727</v>
      </c>
      <c r="N3" s="58"/>
      <c r="O3" s="58"/>
      <c r="P3" s="60">
        <v>0</v>
      </c>
      <c r="Q3" s="58"/>
      <c r="R3" s="60">
        <v>0</v>
      </c>
      <c r="S3" s="58"/>
      <c r="T3" s="58"/>
      <c r="U3" s="58"/>
      <c r="V3" s="58" t="s">
        <v>88</v>
      </c>
      <c r="W3" s="60">
        <v>0</v>
      </c>
      <c r="X3" s="60">
        <v>0</v>
      </c>
      <c r="Y3" s="60">
        <v>0</v>
      </c>
      <c r="Z3" s="60">
        <v>0</v>
      </c>
      <c r="AA3" s="60">
        <v>0</v>
      </c>
      <c r="AB3" s="60">
        <v>0</v>
      </c>
      <c r="AC3" s="58"/>
      <c r="AD3" s="60">
        <v>0</v>
      </c>
      <c r="AE3" s="60"/>
      <c r="AF3" s="60">
        <v>0</v>
      </c>
      <c r="AG3" s="60">
        <v>0</v>
      </c>
      <c r="AH3" s="60"/>
      <c r="AI3" s="58"/>
      <c r="AJ3" s="58"/>
      <c r="AK3" s="60">
        <v>0</v>
      </c>
      <c r="AL3" s="59">
        <v>44124</v>
      </c>
      <c r="AM3" s="58"/>
      <c r="AN3" s="58"/>
      <c r="AO3" s="58"/>
      <c r="AP3" s="58"/>
      <c r="AQ3" s="58"/>
      <c r="AR3" s="58"/>
      <c r="AS3" s="58"/>
      <c r="AT3" s="60">
        <v>0</v>
      </c>
      <c r="AU3" s="60">
        <v>0</v>
      </c>
      <c r="AV3" s="58"/>
    </row>
    <row r="4" spans="1:48" x14ac:dyDescent="0.25">
      <c r="A4" s="58">
        <v>900771349</v>
      </c>
      <c r="B4" s="58" t="s">
        <v>83</v>
      </c>
      <c r="C4" s="58" t="s">
        <v>35</v>
      </c>
      <c r="D4" s="58">
        <v>261</v>
      </c>
      <c r="E4" s="58" t="s">
        <v>89</v>
      </c>
      <c r="F4" s="58" t="s">
        <v>90</v>
      </c>
      <c r="G4" s="58" t="s">
        <v>86</v>
      </c>
      <c r="H4" s="58" t="s">
        <v>86</v>
      </c>
      <c r="I4" s="59">
        <v>44102</v>
      </c>
      <c r="J4" s="60">
        <v>2969583</v>
      </c>
      <c r="K4" s="60">
        <v>2969583</v>
      </c>
      <c r="L4" s="58" t="s">
        <v>87</v>
      </c>
      <c r="M4" s="58" t="s">
        <v>727</v>
      </c>
      <c r="N4" s="58"/>
      <c r="O4" s="58"/>
      <c r="P4" s="60">
        <v>0</v>
      </c>
      <c r="Q4" s="58"/>
      <c r="R4" s="60">
        <v>0</v>
      </c>
      <c r="S4" s="58"/>
      <c r="T4" s="58"/>
      <c r="U4" s="58"/>
      <c r="V4" s="58" t="s">
        <v>88</v>
      </c>
      <c r="W4" s="60">
        <v>0</v>
      </c>
      <c r="X4" s="60">
        <v>0</v>
      </c>
      <c r="Y4" s="60">
        <v>0</v>
      </c>
      <c r="Z4" s="60">
        <v>0</v>
      </c>
      <c r="AA4" s="60">
        <v>0</v>
      </c>
      <c r="AB4" s="60">
        <v>0</v>
      </c>
      <c r="AC4" s="58"/>
      <c r="AD4" s="60">
        <v>0</v>
      </c>
      <c r="AE4" s="60"/>
      <c r="AF4" s="60">
        <v>0</v>
      </c>
      <c r="AG4" s="60">
        <v>0</v>
      </c>
      <c r="AH4" s="60"/>
      <c r="AI4" s="58"/>
      <c r="AJ4" s="58"/>
      <c r="AK4" s="60">
        <v>0</v>
      </c>
      <c r="AL4" s="59">
        <v>44124</v>
      </c>
      <c r="AM4" s="58"/>
      <c r="AN4" s="58"/>
      <c r="AO4" s="58"/>
      <c r="AP4" s="58"/>
      <c r="AQ4" s="58"/>
      <c r="AR4" s="58"/>
      <c r="AS4" s="58"/>
      <c r="AT4" s="60">
        <v>0</v>
      </c>
      <c r="AU4" s="60">
        <v>0</v>
      </c>
      <c r="AV4" s="58"/>
    </row>
    <row r="5" spans="1:48" x14ac:dyDescent="0.25">
      <c r="A5" s="58">
        <v>900771349</v>
      </c>
      <c r="B5" s="58" t="s">
        <v>83</v>
      </c>
      <c r="C5" s="58" t="s">
        <v>35</v>
      </c>
      <c r="D5" s="58">
        <v>266</v>
      </c>
      <c r="E5" s="58" t="s">
        <v>91</v>
      </c>
      <c r="F5" s="58" t="s">
        <v>92</v>
      </c>
      <c r="G5" s="58" t="s">
        <v>86</v>
      </c>
      <c r="H5" s="58" t="s">
        <v>86</v>
      </c>
      <c r="I5" s="59">
        <v>44109</v>
      </c>
      <c r="J5" s="60">
        <v>2867984</v>
      </c>
      <c r="K5" s="60">
        <v>2867984</v>
      </c>
      <c r="L5" s="58" t="s">
        <v>87</v>
      </c>
      <c r="M5" s="58" t="s">
        <v>727</v>
      </c>
      <c r="N5" s="58"/>
      <c r="O5" s="58"/>
      <c r="P5" s="60">
        <v>0</v>
      </c>
      <c r="Q5" s="58"/>
      <c r="R5" s="60">
        <v>0</v>
      </c>
      <c r="S5" s="58"/>
      <c r="T5" s="58"/>
      <c r="U5" s="58"/>
      <c r="V5" s="58" t="s">
        <v>88</v>
      </c>
      <c r="W5" s="60">
        <v>0</v>
      </c>
      <c r="X5" s="60">
        <v>0</v>
      </c>
      <c r="Y5" s="60">
        <v>0</v>
      </c>
      <c r="Z5" s="60">
        <v>0</v>
      </c>
      <c r="AA5" s="60">
        <v>0</v>
      </c>
      <c r="AB5" s="60">
        <v>0</v>
      </c>
      <c r="AC5" s="58"/>
      <c r="AD5" s="60">
        <v>0</v>
      </c>
      <c r="AE5" s="60"/>
      <c r="AF5" s="60">
        <v>0</v>
      </c>
      <c r="AG5" s="60">
        <v>0</v>
      </c>
      <c r="AH5" s="60"/>
      <c r="AI5" s="58"/>
      <c r="AJ5" s="58"/>
      <c r="AK5" s="60">
        <v>0</v>
      </c>
      <c r="AL5" s="59">
        <v>44124</v>
      </c>
      <c r="AM5" s="58"/>
      <c r="AN5" s="58"/>
      <c r="AO5" s="58"/>
      <c r="AP5" s="58"/>
      <c r="AQ5" s="58"/>
      <c r="AR5" s="58"/>
      <c r="AS5" s="58"/>
      <c r="AT5" s="60">
        <v>0</v>
      </c>
      <c r="AU5" s="60">
        <v>0</v>
      </c>
      <c r="AV5" s="58"/>
    </row>
    <row r="6" spans="1:48" x14ac:dyDescent="0.25">
      <c r="A6" s="58">
        <v>900771349</v>
      </c>
      <c r="B6" s="58" t="s">
        <v>83</v>
      </c>
      <c r="C6" s="58" t="s">
        <v>35</v>
      </c>
      <c r="D6" s="58">
        <v>269</v>
      </c>
      <c r="E6" s="58" t="s">
        <v>93</v>
      </c>
      <c r="F6" s="58" t="s">
        <v>94</v>
      </c>
      <c r="G6" s="58" t="s">
        <v>86</v>
      </c>
      <c r="H6" s="58" t="s">
        <v>86</v>
      </c>
      <c r="I6" s="59">
        <v>44111</v>
      </c>
      <c r="J6" s="60">
        <v>155000</v>
      </c>
      <c r="K6" s="60">
        <v>155000</v>
      </c>
      <c r="L6" s="58" t="s">
        <v>87</v>
      </c>
      <c r="M6" s="58" t="s">
        <v>727</v>
      </c>
      <c r="N6" s="58"/>
      <c r="O6" s="58"/>
      <c r="P6" s="60">
        <v>0</v>
      </c>
      <c r="Q6" s="58"/>
      <c r="R6" s="60">
        <v>0</v>
      </c>
      <c r="S6" s="58"/>
      <c r="T6" s="58"/>
      <c r="U6" s="58"/>
      <c r="V6" s="58" t="s">
        <v>88</v>
      </c>
      <c r="W6" s="60">
        <v>0</v>
      </c>
      <c r="X6" s="60">
        <v>0</v>
      </c>
      <c r="Y6" s="60">
        <v>0</v>
      </c>
      <c r="Z6" s="60">
        <v>0</v>
      </c>
      <c r="AA6" s="60">
        <v>0</v>
      </c>
      <c r="AB6" s="60">
        <v>0</v>
      </c>
      <c r="AC6" s="58"/>
      <c r="AD6" s="60">
        <v>0</v>
      </c>
      <c r="AE6" s="60"/>
      <c r="AF6" s="60">
        <v>0</v>
      </c>
      <c r="AG6" s="60">
        <v>0</v>
      </c>
      <c r="AH6" s="60"/>
      <c r="AI6" s="58"/>
      <c r="AJ6" s="58"/>
      <c r="AK6" s="60">
        <v>0</v>
      </c>
      <c r="AL6" s="59">
        <v>44147</v>
      </c>
      <c r="AM6" s="58"/>
      <c r="AN6" s="58"/>
      <c r="AO6" s="58"/>
      <c r="AP6" s="58"/>
      <c r="AQ6" s="58"/>
      <c r="AR6" s="58"/>
      <c r="AS6" s="58"/>
      <c r="AT6" s="60">
        <v>0</v>
      </c>
      <c r="AU6" s="60">
        <v>0</v>
      </c>
      <c r="AV6" s="58"/>
    </row>
    <row r="7" spans="1:48" x14ac:dyDescent="0.25">
      <c r="A7" s="58">
        <v>900771349</v>
      </c>
      <c r="B7" s="58" t="s">
        <v>83</v>
      </c>
      <c r="C7" s="58" t="s">
        <v>35</v>
      </c>
      <c r="D7" s="58">
        <v>319</v>
      </c>
      <c r="E7" s="58" t="s">
        <v>95</v>
      </c>
      <c r="F7" s="58" t="s">
        <v>96</v>
      </c>
      <c r="G7" s="58" t="s">
        <v>86</v>
      </c>
      <c r="H7" s="58" t="s">
        <v>86</v>
      </c>
      <c r="I7" s="59">
        <v>44176</v>
      </c>
      <c r="J7" s="60">
        <v>4500000</v>
      </c>
      <c r="K7" s="60">
        <v>4500000</v>
      </c>
      <c r="L7" s="58" t="s">
        <v>87</v>
      </c>
      <c r="M7" s="58" t="s">
        <v>727</v>
      </c>
      <c r="N7" s="58"/>
      <c r="O7" s="58"/>
      <c r="P7" s="60">
        <v>0</v>
      </c>
      <c r="Q7" s="58"/>
      <c r="R7" s="60">
        <v>0</v>
      </c>
      <c r="S7" s="58"/>
      <c r="T7" s="58"/>
      <c r="U7" s="58"/>
      <c r="V7" s="58" t="s">
        <v>88</v>
      </c>
      <c r="W7" s="60">
        <v>0</v>
      </c>
      <c r="X7" s="60">
        <v>0</v>
      </c>
      <c r="Y7" s="60">
        <v>0</v>
      </c>
      <c r="Z7" s="60">
        <v>0</v>
      </c>
      <c r="AA7" s="60">
        <v>0</v>
      </c>
      <c r="AB7" s="60">
        <v>0</v>
      </c>
      <c r="AC7" s="58"/>
      <c r="AD7" s="60">
        <v>0</v>
      </c>
      <c r="AE7" s="60"/>
      <c r="AF7" s="60">
        <v>0</v>
      </c>
      <c r="AG7" s="60">
        <v>0</v>
      </c>
      <c r="AH7" s="60"/>
      <c r="AI7" s="58"/>
      <c r="AJ7" s="58"/>
      <c r="AK7" s="60">
        <v>0</v>
      </c>
      <c r="AL7" s="59">
        <v>44202</v>
      </c>
      <c r="AM7" s="58"/>
      <c r="AN7" s="58"/>
      <c r="AO7" s="58"/>
      <c r="AP7" s="58"/>
      <c r="AQ7" s="58"/>
      <c r="AR7" s="58"/>
      <c r="AS7" s="58"/>
      <c r="AT7" s="60">
        <v>0</v>
      </c>
      <c r="AU7" s="60">
        <v>0</v>
      </c>
      <c r="AV7" s="58"/>
    </row>
    <row r="8" spans="1:48" x14ac:dyDescent="0.25">
      <c r="A8" s="58">
        <v>900771349</v>
      </c>
      <c r="B8" s="58" t="s">
        <v>83</v>
      </c>
      <c r="C8" s="58" t="s">
        <v>35</v>
      </c>
      <c r="D8" s="58">
        <v>667</v>
      </c>
      <c r="E8" s="58" t="s">
        <v>97</v>
      </c>
      <c r="F8" s="58" t="s">
        <v>98</v>
      </c>
      <c r="G8" s="58" t="s">
        <v>86</v>
      </c>
      <c r="H8" s="58" t="s">
        <v>86</v>
      </c>
      <c r="I8" s="59">
        <v>44585</v>
      </c>
      <c r="J8" s="60">
        <v>44737596</v>
      </c>
      <c r="K8" s="60">
        <v>44737596</v>
      </c>
      <c r="L8" s="58" t="s">
        <v>87</v>
      </c>
      <c r="M8" s="58" t="s">
        <v>727</v>
      </c>
      <c r="N8" s="58"/>
      <c r="O8" s="58"/>
      <c r="P8" s="60">
        <v>0</v>
      </c>
      <c r="Q8" s="58"/>
      <c r="R8" s="60">
        <v>0</v>
      </c>
      <c r="S8" s="58"/>
      <c r="T8" s="58"/>
      <c r="U8" s="58"/>
      <c r="V8" s="58" t="s">
        <v>88</v>
      </c>
      <c r="W8" s="60">
        <v>0</v>
      </c>
      <c r="X8" s="60">
        <v>0</v>
      </c>
      <c r="Y8" s="60">
        <v>0</v>
      </c>
      <c r="Z8" s="60">
        <v>0</v>
      </c>
      <c r="AA8" s="60">
        <v>0</v>
      </c>
      <c r="AB8" s="60">
        <v>0</v>
      </c>
      <c r="AC8" s="58"/>
      <c r="AD8" s="60">
        <v>0</v>
      </c>
      <c r="AE8" s="60"/>
      <c r="AF8" s="60">
        <v>0</v>
      </c>
      <c r="AG8" s="60">
        <v>0</v>
      </c>
      <c r="AH8" s="60"/>
      <c r="AI8" s="58"/>
      <c r="AJ8" s="58"/>
      <c r="AK8" s="60">
        <v>0</v>
      </c>
      <c r="AL8" s="59">
        <v>44617</v>
      </c>
      <c r="AM8" s="58"/>
      <c r="AN8" s="58"/>
      <c r="AO8" s="58"/>
      <c r="AP8" s="58"/>
      <c r="AQ8" s="58"/>
      <c r="AR8" s="58"/>
      <c r="AS8" s="58"/>
      <c r="AT8" s="60">
        <v>0</v>
      </c>
      <c r="AU8" s="60">
        <v>0</v>
      </c>
      <c r="AV8" s="58"/>
    </row>
    <row r="9" spans="1:48" x14ac:dyDescent="0.25">
      <c r="A9" s="58">
        <v>900771349</v>
      </c>
      <c r="B9" s="58" t="s">
        <v>83</v>
      </c>
      <c r="C9" s="58" t="s">
        <v>35</v>
      </c>
      <c r="D9" s="58">
        <v>672</v>
      </c>
      <c r="E9" s="58" t="s">
        <v>99</v>
      </c>
      <c r="F9" s="58" t="s">
        <v>100</v>
      </c>
      <c r="G9" s="58" t="s">
        <v>86</v>
      </c>
      <c r="H9" s="58" t="s">
        <v>86</v>
      </c>
      <c r="I9" s="59">
        <v>44592</v>
      </c>
      <c r="J9" s="60">
        <v>5165205</v>
      </c>
      <c r="K9" s="60">
        <v>5165205</v>
      </c>
      <c r="L9" s="58" t="s">
        <v>87</v>
      </c>
      <c r="M9" s="58" t="s">
        <v>727</v>
      </c>
      <c r="N9" s="58"/>
      <c r="O9" s="58"/>
      <c r="P9" s="60">
        <v>0</v>
      </c>
      <c r="Q9" s="58"/>
      <c r="R9" s="60">
        <v>0</v>
      </c>
      <c r="S9" s="58"/>
      <c r="T9" s="58"/>
      <c r="U9" s="58"/>
      <c r="V9" s="58" t="s">
        <v>88</v>
      </c>
      <c r="W9" s="60">
        <v>0</v>
      </c>
      <c r="X9" s="60">
        <v>0</v>
      </c>
      <c r="Y9" s="60">
        <v>0</v>
      </c>
      <c r="Z9" s="60">
        <v>0</v>
      </c>
      <c r="AA9" s="60">
        <v>0</v>
      </c>
      <c r="AB9" s="60">
        <v>0</v>
      </c>
      <c r="AC9" s="58"/>
      <c r="AD9" s="60">
        <v>0</v>
      </c>
      <c r="AE9" s="60"/>
      <c r="AF9" s="60">
        <v>0</v>
      </c>
      <c r="AG9" s="60">
        <v>0</v>
      </c>
      <c r="AH9" s="60"/>
      <c r="AI9" s="58"/>
      <c r="AJ9" s="58"/>
      <c r="AK9" s="60">
        <v>0</v>
      </c>
      <c r="AL9" s="59">
        <v>44617</v>
      </c>
      <c r="AM9" s="58"/>
      <c r="AN9" s="58"/>
      <c r="AO9" s="58"/>
      <c r="AP9" s="58"/>
      <c r="AQ9" s="58"/>
      <c r="AR9" s="58"/>
      <c r="AS9" s="58"/>
      <c r="AT9" s="60">
        <v>0</v>
      </c>
      <c r="AU9" s="60">
        <v>0</v>
      </c>
      <c r="AV9" s="58"/>
    </row>
    <row r="10" spans="1:48" x14ac:dyDescent="0.25">
      <c r="A10" s="58">
        <v>900771349</v>
      </c>
      <c r="B10" s="58" t="s">
        <v>83</v>
      </c>
      <c r="C10" s="58" t="s">
        <v>35</v>
      </c>
      <c r="D10" s="58">
        <v>676</v>
      </c>
      <c r="E10" s="58" t="s">
        <v>101</v>
      </c>
      <c r="F10" s="58" t="s">
        <v>102</v>
      </c>
      <c r="G10" s="58" t="s">
        <v>86</v>
      </c>
      <c r="H10" s="58" t="s">
        <v>86</v>
      </c>
      <c r="I10" s="59">
        <v>44592</v>
      </c>
      <c r="J10" s="60">
        <v>8830833</v>
      </c>
      <c r="K10" s="60">
        <v>8830833</v>
      </c>
      <c r="L10" s="58" t="s">
        <v>87</v>
      </c>
      <c r="M10" s="58" t="s">
        <v>727</v>
      </c>
      <c r="N10" s="58"/>
      <c r="O10" s="58"/>
      <c r="P10" s="60">
        <v>0</v>
      </c>
      <c r="Q10" s="58"/>
      <c r="R10" s="60">
        <v>0</v>
      </c>
      <c r="S10" s="58"/>
      <c r="T10" s="58"/>
      <c r="U10" s="58"/>
      <c r="V10" s="58" t="s">
        <v>88</v>
      </c>
      <c r="W10" s="60">
        <v>0</v>
      </c>
      <c r="X10" s="60">
        <v>0</v>
      </c>
      <c r="Y10" s="60">
        <v>0</v>
      </c>
      <c r="Z10" s="60">
        <v>0</v>
      </c>
      <c r="AA10" s="60">
        <v>0</v>
      </c>
      <c r="AB10" s="60">
        <v>0</v>
      </c>
      <c r="AC10" s="58"/>
      <c r="AD10" s="60">
        <v>0</v>
      </c>
      <c r="AE10" s="60"/>
      <c r="AF10" s="60">
        <v>0</v>
      </c>
      <c r="AG10" s="60">
        <v>0</v>
      </c>
      <c r="AH10" s="60"/>
      <c r="AI10" s="58"/>
      <c r="AJ10" s="58"/>
      <c r="AK10" s="60">
        <v>0</v>
      </c>
      <c r="AL10" s="59">
        <v>44617</v>
      </c>
      <c r="AM10" s="58"/>
      <c r="AN10" s="58"/>
      <c r="AO10" s="58"/>
      <c r="AP10" s="58"/>
      <c r="AQ10" s="58"/>
      <c r="AR10" s="58"/>
      <c r="AS10" s="58"/>
      <c r="AT10" s="60">
        <v>0</v>
      </c>
      <c r="AU10" s="60">
        <v>0</v>
      </c>
      <c r="AV10" s="58"/>
    </row>
    <row r="11" spans="1:48" x14ac:dyDescent="0.25">
      <c r="A11" s="58">
        <v>900771349</v>
      </c>
      <c r="B11" s="58" t="s">
        <v>83</v>
      </c>
      <c r="C11" s="58" t="s">
        <v>35</v>
      </c>
      <c r="D11" s="58">
        <v>677</v>
      </c>
      <c r="E11" s="58" t="s">
        <v>103</v>
      </c>
      <c r="F11" s="58" t="s">
        <v>104</v>
      </c>
      <c r="G11" s="58" t="s">
        <v>86</v>
      </c>
      <c r="H11" s="58" t="s">
        <v>86</v>
      </c>
      <c r="I11" s="59">
        <v>44592</v>
      </c>
      <c r="J11" s="60">
        <v>5093705</v>
      </c>
      <c r="K11" s="60">
        <v>5093705</v>
      </c>
      <c r="L11" s="58" t="s">
        <v>87</v>
      </c>
      <c r="M11" s="58" t="s">
        <v>727</v>
      </c>
      <c r="N11" s="58"/>
      <c r="O11" s="58"/>
      <c r="P11" s="60">
        <v>0</v>
      </c>
      <c r="Q11" s="58"/>
      <c r="R11" s="60">
        <v>0</v>
      </c>
      <c r="S11" s="58"/>
      <c r="T11" s="58"/>
      <c r="U11" s="58"/>
      <c r="V11" s="58" t="s">
        <v>88</v>
      </c>
      <c r="W11" s="60">
        <v>0</v>
      </c>
      <c r="X11" s="60">
        <v>0</v>
      </c>
      <c r="Y11" s="60">
        <v>0</v>
      </c>
      <c r="Z11" s="60">
        <v>0</v>
      </c>
      <c r="AA11" s="60">
        <v>0</v>
      </c>
      <c r="AB11" s="60">
        <v>0</v>
      </c>
      <c r="AC11" s="58"/>
      <c r="AD11" s="60">
        <v>0</v>
      </c>
      <c r="AE11" s="60"/>
      <c r="AF11" s="60">
        <v>0</v>
      </c>
      <c r="AG11" s="60">
        <v>0</v>
      </c>
      <c r="AH11" s="60"/>
      <c r="AI11" s="58"/>
      <c r="AJ11" s="58"/>
      <c r="AK11" s="60">
        <v>0</v>
      </c>
      <c r="AL11" s="59">
        <v>44617</v>
      </c>
      <c r="AM11" s="58"/>
      <c r="AN11" s="58"/>
      <c r="AO11" s="58"/>
      <c r="AP11" s="58"/>
      <c r="AQ11" s="58"/>
      <c r="AR11" s="58"/>
      <c r="AS11" s="58"/>
      <c r="AT11" s="60">
        <v>0</v>
      </c>
      <c r="AU11" s="60">
        <v>0</v>
      </c>
      <c r="AV11" s="58"/>
    </row>
    <row r="12" spans="1:48" x14ac:dyDescent="0.25">
      <c r="A12" s="58">
        <v>900771349</v>
      </c>
      <c r="B12" s="58" t="s">
        <v>83</v>
      </c>
      <c r="C12" s="58" t="s">
        <v>35</v>
      </c>
      <c r="D12" s="58">
        <v>679</v>
      </c>
      <c r="E12" s="58" t="s">
        <v>105</v>
      </c>
      <c r="F12" s="58" t="s">
        <v>106</v>
      </c>
      <c r="G12" s="58" t="s">
        <v>86</v>
      </c>
      <c r="H12" s="58" t="s">
        <v>86</v>
      </c>
      <c r="I12" s="59">
        <v>44592</v>
      </c>
      <c r="J12" s="60">
        <v>4477880</v>
      </c>
      <c r="K12" s="60">
        <v>4477880</v>
      </c>
      <c r="L12" s="58" t="s">
        <v>87</v>
      </c>
      <c r="M12" s="58" t="s">
        <v>727</v>
      </c>
      <c r="N12" s="58"/>
      <c r="O12" s="58"/>
      <c r="P12" s="60">
        <v>0</v>
      </c>
      <c r="Q12" s="58"/>
      <c r="R12" s="60">
        <v>0</v>
      </c>
      <c r="S12" s="58"/>
      <c r="T12" s="58"/>
      <c r="U12" s="58"/>
      <c r="V12" s="58" t="s">
        <v>88</v>
      </c>
      <c r="W12" s="60">
        <v>0</v>
      </c>
      <c r="X12" s="60">
        <v>0</v>
      </c>
      <c r="Y12" s="60">
        <v>0</v>
      </c>
      <c r="Z12" s="60">
        <v>0</v>
      </c>
      <c r="AA12" s="60">
        <v>0</v>
      </c>
      <c r="AB12" s="60">
        <v>0</v>
      </c>
      <c r="AC12" s="58"/>
      <c r="AD12" s="60">
        <v>0</v>
      </c>
      <c r="AE12" s="60"/>
      <c r="AF12" s="60">
        <v>0</v>
      </c>
      <c r="AG12" s="60">
        <v>0</v>
      </c>
      <c r="AH12" s="60"/>
      <c r="AI12" s="58"/>
      <c r="AJ12" s="58"/>
      <c r="AK12" s="60">
        <v>0</v>
      </c>
      <c r="AL12" s="59">
        <v>44617</v>
      </c>
      <c r="AM12" s="58"/>
      <c r="AN12" s="58"/>
      <c r="AO12" s="58"/>
      <c r="AP12" s="58"/>
      <c r="AQ12" s="58"/>
      <c r="AR12" s="58"/>
      <c r="AS12" s="58"/>
      <c r="AT12" s="60">
        <v>0</v>
      </c>
      <c r="AU12" s="60">
        <v>0</v>
      </c>
      <c r="AV12" s="58"/>
    </row>
    <row r="13" spans="1:48" x14ac:dyDescent="0.25">
      <c r="A13" s="58">
        <v>900771349</v>
      </c>
      <c r="B13" s="58" t="s">
        <v>83</v>
      </c>
      <c r="C13" s="58" t="s">
        <v>35</v>
      </c>
      <c r="D13" s="58">
        <v>680</v>
      </c>
      <c r="E13" s="58" t="s">
        <v>107</v>
      </c>
      <c r="F13" s="58" t="s">
        <v>108</v>
      </c>
      <c r="G13" s="58" t="s">
        <v>86</v>
      </c>
      <c r="H13" s="58" t="s">
        <v>86</v>
      </c>
      <c r="I13" s="59">
        <v>44592</v>
      </c>
      <c r="J13" s="60">
        <v>4578818</v>
      </c>
      <c r="K13" s="60">
        <v>4578818</v>
      </c>
      <c r="L13" s="58" t="s">
        <v>87</v>
      </c>
      <c r="M13" s="58" t="s">
        <v>727</v>
      </c>
      <c r="N13" s="58"/>
      <c r="O13" s="58"/>
      <c r="P13" s="60">
        <v>0</v>
      </c>
      <c r="Q13" s="58"/>
      <c r="R13" s="60">
        <v>0</v>
      </c>
      <c r="S13" s="58"/>
      <c r="T13" s="58"/>
      <c r="U13" s="58"/>
      <c r="V13" s="58" t="s">
        <v>88</v>
      </c>
      <c r="W13" s="60">
        <v>0</v>
      </c>
      <c r="X13" s="60">
        <v>0</v>
      </c>
      <c r="Y13" s="60">
        <v>0</v>
      </c>
      <c r="Z13" s="60">
        <v>0</v>
      </c>
      <c r="AA13" s="60">
        <v>0</v>
      </c>
      <c r="AB13" s="60">
        <v>0</v>
      </c>
      <c r="AC13" s="58"/>
      <c r="AD13" s="60">
        <v>0</v>
      </c>
      <c r="AE13" s="60"/>
      <c r="AF13" s="60">
        <v>0</v>
      </c>
      <c r="AG13" s="60">
        <v>0</v>
      </c>
      <c r="AH13" s="60"/>
      <c r="AI13" s="58"/>
      <c r="AJ13" s="58"/>
      <c r="AK13" s="60">
        <v>0</v>
      </c>
      <c r="AL13" s="59">
        <v>44617</v>
      </c>
      <c r="AM13" s="58"/>
      <c r="AN13" s="58"/>
      <c r="AO13" s="58"/>
      <c r="AP13" s="58"/>
      <c r="AQ13" s="58"/>
      <c r="AR13" s="58"/>
      <c r="AS13" s="58"/>
      <c r="AT13" s="60">
        <v>0</v>
      </c>
      <c r="AU13" s="60">
        <v>0</v>
      </c>
      <c r="AV13" s="58"/>
    </row>
    <row r="14" spans="1:48" x14ac:dyDescent="0.25">
      <c r="A14" s="58">
        <v>900771349</v>
      </c>
      <c r="B14" s="58" t="s">
        <v>83</v>
      </c>
      <c r="C14" s="58" t="s">
        <v>35</v>
      </c>
      <c r="D14" s="58">
        <v>681</v>
      </c>
      <c r="E14" s="58" t="s">
        <v>109</v>
      </c>
      <c r="F14" s="58" t="s">
        <v>110</v>
      </c>
      <c r="G14" s="58" t="s">
        <v>86</v>
      </c>
      <c r="H14" s="58" t="s">
        <v>86</v>
      </c>
      <c r="I14" s="59">
        <v>44592</v>
      </c>
      <c r="J14" s="60">
        <v>7916021</v>
      </c>
      <c r="K14" s="60">
        <v>7916021</v>
      </c>
      <c r="L14" s="58" t="s">
        <v>87</v>
      </c>
      <c r="M14" s="58" t="s">
        <v>727</v>
      </c>
      <c r="N14" s="58"/>
      <c r="O14" s="58"/>
      <c r="P14" s="60">
        <v>0</v>
      </c>
      <c r="Q14" s="58"/>
      <c r="R14" s="60">
        <v>0</v>
      </c>
      <c r="S14" s="58"/>
      <c r="T14" s="58"/>
      <c r="U14" s="58"/>
      <c r="V14" s="58" t="s">
        <v>88</v>
      </c>
      <c r="W14" s="60">
        <v>0</v>
      </c>
      <c r="X14" s="60">
        <v>0</v>
      </c>
      <c r="Y14" s="60">
        <v>0</v>
      </c>
      <c r="Z14" s="60">
        <v>0</v>
      </c>
      <c r="AA14" s="60">
        <v>0</v>
      </c>
      <c r="AB14" s="60">
        <v>0</v>
      </c>
      <c r="AC14" s="58"/>
      <c r="AD14" s="60">
        <v>0</v>
      </c>
      <c r="AE14" s="60"/>
      <c r="AF14" s="60">
        <v>0</v>
      </c>
      <c r="AG14" s="60">
        <v>0</v>
      </c>
      <c r="AH14" s="60"/>
      <c r="AI14" s="58"/>
      <c r="AJ14" s="58"/>
      <c r="AK14" s="60">
        <v>0</v>
      </c>
      <c r="AL14" s="59">
        <v>44617</v>
      </c>
      <c r="AM14" s="58"/>
      <c r="AN14" s="58"/>
      <c r="AO14" s="58"/>
      <c r="AP14" s="58"/>
      <c r="AQ14" s="58"/>
      <c r="AR14" s="58"/>
      <c r="AS14" s="58"/>
      <c r="AT14" s="60">
        <v>0</v>
      </c>
      <c r="AU14" s="60">
        <v>0</v>
      </c>
      <c r="AV14" s="58"/>
    </row>
    <row r="15" spans="1:48" x14ac:dyDescent="0.25">
      <c r="A15" s="58">
        <v>900771349</v>
      </c>
      <c r="B15" s="58" t="s">
        <v>83</v>
      </c>
      <c r="C15" s="58" t="s">
        <v>35</v>
      </c>
      <c r="D15" s="58">
        <v>683</v>
      </c>
      <c r="E15" s="58" t="s">
        <v>111</v>
      </c>
      <c r="F15" s="58" t="s">
        <v>112</v>
      </c>
      <c r="G15" s="58" t="s">
        <v>86</v>
      </c>
      <c r="H15" s="58" t="s">
        <v>86</v>
      </c>
      <c r="I15" s="59">
        <v>44595</v>
      </c>
      <c r="J15" s="60">
        <v>8043960</v>
      </c>
      <c r="K15" s="60">
        <v>8043960</v>
      </c>
      <c r="L15" s="58" t="s">
        <v>87</v>
      </c>
      <c r="M15" s="58" t="s">
        <v>727</v>
      </c>
      <c r="N15" s="58"/>
      <c r="O15" s="58"/>
      <c r="P15" s="60">
        <v>0</v>
      </c>
      <c r="Q15" s="58"/>
      <c r="R15" s="60">
        <v>0</v>
      </c>
      <c r="S15" s="58"/>
      <c r="T15" s="58"/>
      <c r="U15" s="58"/>
      <c r="V15" s="58" t="s">
        <v>88</v>
      </c>
      <c r="W15" s="60">
        <v>0</v>
      </c>
      <c r="X15" s="60">
        <v>0</v>
      </c>
      <c r="Y15" s="60">
        <v>0</v>
      </c>
      <c r="Z15" s="60">
        <v>0</v>
      </c>
      <c r="AA15" s="60">
        <v>0</v>
      </c>
      <c r="AB15" s="60">
        <v>0</v>
      </c>
      <c r="AC15" s="58"/>
      <c r="AD15" s="60">
        <v>0</v>
      </c>
      <c r="AE15" s="60"/>
      <c r="AF15" s="60">
        <v>0</v>
      </c>
      <c r="AG15" s="60">
        <v>0</v>
      </c>
      <c r="AH15" s="60"/>
      <c r="AI15" s="58"/>
      <c r="AJ15" s="58"/>
      <c r="AK15" s="60">
        <v>0</v>
      </c>
      <c r="AL15" s="59">
        <v>44617</v>
      </c>
      <c r="AM15" s="58"/>
      <c r="AN15" s="58"/>
      <c r="AO15" s="58"/>
      <c r="AP15" s="58"/>
      <c r="AQ15" s="58"/>
      <c r="AR15" s="58"/>
      <c r="AS15" s="58"/>
      <c r="AT15" s="60">
        <v>0</v>
      </c>
      <c r="AU15" s="60">
        <v>0</v>
      </c>
      <c r="AV15" s="58"/>
    </row>
    <row r="16" spans="1:48" x14ac:dyDescent="0.25">
      <c r="A16" s="58">
        <v>900771349</v>
      </c>
      <c r="B16" s="58" t="s">
        <v>83</v>
      </c>
      <c r="C16" s="58" t="s">
        <v>35</v>
      </c>
      <c r="D16" s="58">
        <v>684</v>
      </c>
      <c r="E16" s="58" t="s">
        <v>113</v>
      </c>
      <c r="F16" s="58" t="s">
        <v>114</v>
      </c>
      <c r="G16" s="58" t="s">
        <v>86</v>
      </c>
      <c r="H16" s="58" t="s">
        <v>86</v>
      </c>
      <c r="I16" s="59">
        <v>44595</v>
      </c>
      <c r="J16" s="60">
        <v>807401</v>
      </c>
      <c r="K16" s="60">
        <v>807401</v>
      </c>
      <c r="L16" s="58" t="s">
        <v>87</v>
      </c>
      <c r="M16" s="58" t="s">
        <v>727</v>
      </c>
      <c r="N16" s="58"/>
      <c r="O16" s="58"/>
      <c r="P16" s="60">
        <v>0</v>
      </c>
      <c r="Q16" s="58"/>
      <c r="R16" s="60">
        <v>0</v>
      </c>
      <c r="S16" s="58"/>
      <c r="T16" s="58"/>
      <c r="U16" s="58"/>
      <c r="V16" s="58" t="s">
        <v>88</v>
      </c>
      <c r="W16" s="60">
        <v>0</v>
      </c>
      <c r="X16" s="60">
        <v>0</v>
      </c>
      <c r="Y16" s="60">
        <v>0</v>
      </c>
      <c r="Z16" s="60">
        <v>0</v>
      </c>
      <c r="AA16" s="60">
        <v>0</v>
      </c>
      <c r="AB16" s="60">
        <v>0</v>
      </c>
      <c r="AC16" s="58"/>
      <c r="AD16" s="60">
        <v>0</v>
      </c>
      <c r="AE16" s="60"/>
      <c r="AF16" s="60">
        <v>0</v>
      </c>
      <c r="AG16" s="60">
        <v>0</v>
      </c>
      <c r="AH16" s="60"/>
      <c r="AI16" s="58"/>
      <c r="AJ16" s="58"/>
      <c r="AK16" s="60">
        <v>0</v>
      </c>
      <c r="AL16" s="59">
        <v>44617</v>
      </c>
      <c r="AM16" s="58"/>
      <c r="AN16" s="58"/>
      <c r="AO16" s="58"/>
      <c r="AP16" s="58"/>
      <c r="AQ16" s="58"/>
      <c r="AR16" s="58"/>
      <c r="AS16" s="58"/>
      <c r="AT16" s="60">
        <v>0</v>
      </c>
      <c r="AU16" s="60">
        <v>0</v>
      </c>
      <c r="AV16" s="58"/>
    </row>
    <row r="17" spans="1:48" x14ac:dyDescent="0.25">
      <c r="A17" s="58">
        <v>900771349</v>
      </c>
      <c r="B17" s="58" t="s">
        <v>83</v>
      </c>
      <c r="C17" s="58" t="s">
        <v>36</v>
      </c>
      <c r="D17" s="58">
        <v>713</v>
      </c>
      <c r="E17" s="58" t="s">
        <v>115</v>
      </c>
      <c r="F17" s="58" t="s">
        <v>116</v>
      </c>
      <c r="G17" s="58" t="s">
        <v>86</v>
      </c>
      <c r="H17" s="58" t="s">
        <v>86</v>
      </c>
      <c r="I17" s="59">
        <v>44585</v>
      </c>
      <c r="J17" s="60">
        <v>80000</v>
      </c>
      <c r="K17" s="60">
        <v>80000</v>
      </c>
      <c r="L17" s="58" t="s">
        <v>87</v>
      </c>
      <c r="M17" s="58" t="s">
        <v>727</v>
      </c>
      <c r="N17" s="58"/>
      <c r="O17" s="58"/>
      <c r="P17" s="60">
        <v>0</v>
      </c>
      <c r="Q17" s="58"/>
      <c r="R17" s="60">
        <v>0</v>
      </c>
      <c r="S17" s="58"/>
      <c r="T17" s="58"/>
      <c r="U17" s="58"/>
      <c r="V17" s="58" t="s">
        <v>88</v>
      </c>
      <c r="W17" s="60">
        <v>0</v>
      </c>
      <c r="X17" s="60">
        <v>0</v>
      </c>
      <c r="Y17" s="60">
        <v>0</v>
      </c>
      <c r="Z17" s="60">
        <v>0</v>
      </c>
      <c r="AA17" s="60">
        <v>0</v>
      </c>
      <c r="AB17" s="60">
        <v>0</v>
      </c>
      <c r="AC17" s="58"/>
      <c r="AD17" s="60">
        <v>0</v>
      </c>
      <c r="AE17" s="60"/>
      <c r="AF17" s="60">
        <v>0</v>
      </c>
      <c r="AG17" s="60">
        <v>0</v>
      </c>
      <c r="AH17" s="60"/>
      <c r="AI17" s="58"/>
      <c r="AJ17" s="58"/>
      <c r="AK17" s="60">
        <v>0</v>
      </c>
      <c r="AL17" s="59">
        <v>44593</v>
      </c>
      <c r="AM17" s="58"/>
      <c r="AN17" s="58"/>
      <c r="AO17" s="58"/>
      <c r="AP17" s="58"/>
      <c r="AQ17" s="58"/>
      <c r="AR17" s="58"/>
      <c r="AS17" s="58"/>
      <c r="AT17" s="60">
        <v>0</v>
      </c>
      <c r="AU17" s="60">
        <v>0</v>
      </c>
      <c r="AV17" s="58"/>
    </row>
    <row r="18" spans="1:48" x14ac:dyDescent="0.25">
      <c r="A18" s="58">
        <v>900771349</v>
      </c>
      <c r="B18" s="58" t="s">
        <v>83</v>
      </c>
      <c r="C18" s="58" t="s">
        <v>35</v>
      </c>
      <c r="D18" s="58">
        <v>718</v>
      </c>
      <c r="E18" s="58" t="s">
        <v>117</v>
      </c>
      <c r="F18" s="58" t="s">
        <v>118</v>
      </c>
      <c r="G18" s="58" t="s">
        <v>35</v>
      </c>
      <c r="H18" s="58">
        <v>718</v>
      </c>
      <c r="I18" s="59">
        <v>44638</v>
      </c>
      <c r="J18" s="60">
        <v>4500000</v>
      </c>
      <c r="K18" s="60">
        <v>4500000</v>
      </c>
      <c r="L18" s="58" t="s">
        <v>119</v>
      </c>
      <c r="M18" s="58" t="s">
        <v>712</v>
      </c>
      <c r="N18" s="58"/>
      <c r="O18" s="58"/>
      <c r="P18" s="60">
        <v>0</v>
      </c>
      <c r="Q18" s="58"/>
      <c r="R18" s="60">
        <v>0</v>
      </c>
      <c r="S18" s="58"/>
      <c r="T18" s="58"/>
      <c r="U18" s="58"/>
      <c r="V18" s="58" t="s">
        <v>120</v>
      </c>
      <c r="W18" s="60">
        <v>4500000</v>
      </c>
      <c r="X18" s="60">
        <v>0</v>
      </c>
      <c r="Y18" s="60">
        <v>0</v>
      </c>
      <c r="Z18" s="60">
        <v>0</v>
      </c>
      <c r="AA18" s="60">
        <v>4500000</v>
      </c>
      <c r="AB18" s="60">
        <v>0</v>
      </c>
      <c r="AC18" s="58"/>
      <c r="AD18" s="60">
        <v>0</v>
      </c>
      <c r="AE18" s="60"/>
      <c r="AF18" s="60">
        <v>0</v>
      </c>
      <c r="AG18" s="60">
        <v>0</v>
      </c>
      <c r="AH18" s="60"/>
      <c r="AI18" s="58"/>
      <c r="AJ18" s="58"/>
      <c r="AK18" s="60">
        <v>0</v>
      </c>
      <c r="AL18" s="59">
        <v>44657</v>
      </c>
      <c r="AM18" s="58"/>
      <c r="AN18" s="58">
        <v>2</v>
      </c>
      <c r="AO18" s="58"/>
      <c r="AP18" s="58"/>
      <c r="AQ18" s="58">
        <v>1</v>
      </c>
      <c r="AR18" s="58">
        <v>20220430</v>
      </c>
      <c r="AS18" s="58">
        <v>20220411</v>
      </c>
      <c r="AT18" s="60">
        <v>4500000</v>
      </c>
      <c r="AU18" s="60">
        <v>0</v>
      </c>
      <c r="AV18" s="58"/>
    </row>
    <row r="19" spans="1:48" x14ac:dyDescent="0.25">
      <c r="A19" s="58">
        <v>900771349</v>
      </c>
      <c r="B19" s="58" t="s">
        <v>83</v>
      </c>
      <c r="C19" s="58" t="s">
        <v>35</v>
      </c>
      <c r="D19" s="58">
        <v>720</v>
      </c>
      <c r="E19" s="58" t="s">
        <v>121</v>
      </c>
      <c r="F19" s="58" t="s">
        <v>122</v>
      </c>
      <c r="G19" s="58" t="s">
        <v>35</v>
      </c>
      <c r="H19" s="58">
        <v>720</v>
      </c>
      <c r="I19" s="59">
        <v>44638</v>
      </c>
      <c r="J19" s="60">
        <v>4500000</v>
      </c>
      <c r="K19" s="60">
        <v>4500000</v>
      </c>
      <c r="L19" s="58" t="s">
        <v>119</v>
      </c>
      <c r="M19" s="58" t="s">
        <v>712</v>
      </c>
      <c r="N19" s="58"/>
      <c r="O19" s="58"/>
      <c r="P19" s="60">
        <v>0</v>
      </c>
      <c r="Q19" s="58"/>
      <c r="R19" s="60">
        <v>0</v>
      </c>
      <c r="S19" s="58"/>
      <c r="T19" s="58"/>
      <c r="U19" s="58"/>
      <c r="V19" s="58" t="s">
        <v>120</v>
      </c>
      <c r="W19" s="60">
        <v>4500000</v>
      </c>
      <c r="X19" s="60">
        <v>0</v>
      </c>
      <c r="Y19" s="60">
        <v>0</v>
      </c>
      <c r="Z19" s="60">
        <v>0</v>
      </c>
      <c r="AA19" s="60">
        <v>4500000</v>
      </c>
      <c r="AB19" s="60">
        <v>0</v>
      </c>
      <c r="AC19" s="58"/>
      <c r="AD19" s="60">
        <v>0</v>
      </c>
      <c r="AE19" s="60"/>
      <c r="AF19" s="60">
        <v>0</v>
      </c>
      <c r="AG19" s="60">
        <v>0</v>
      </c>
      <c r="AH19" s="60"/>
      <c r="AI19" s="58"/>
      <c r="AJ19" s="58"/>
      <c r="AK19" s="60">
        <v>0</v>
      </c>
      <c r="AL19" s="59">
        <v>44657</v>
      </c>
      <c r="AM19" s="58"/>
      <c r="AN19" s="58">
        <v>2</v>
      </c>
      <c r="AO19" s="58"/>
      <c r="AP19" s="58"/>
      <c r="AQ19" s="58">
        <v>1</v>
      </c>
      <c r="AR19" s="58">
        <v>20220430</v>
      </c>
      <c r="AS19" s="58">
        <v>20220411</v>
      </c>
      <c r="AT19" s="60">
        <v>4500000</v>
      </c>
      <c r="AU19" s="60">
        <v>0</v>
      </c>
      <c r="AV19" s="58"/>
    </row>
    <row r="20" spans="1:48" x14ac:dyDescent="0.25">
      <c r="A20" s="58">
        <v>900771349</v>
      </c>
      <c r="B20" s="58" t="s">
        <v>83</v>
      </c>
      <c r="C20" s="58" t="s">
        <v>35</v>
      </c>
      <c r="D20" s="58">
        <v>769</v>
      </c>
      <c r="E20" s="58" t="s">
        <v>123</v>
      </c>
      <c r="F20" s="58" t="s">
        <v>124</v>
      </c>
      <c r="G20" s="58" t="s">
        <v>35</v>
      </c>
      <c r="H20" s="58">
        <v>769</v>
      </c>
      <c r="I20" s="59">
        <v>44678</v>
      </c>
      <c r="J20" s="60">
        <v>80832</v>
      </c>
      <c r="K20" s="60">
        <v>80832</v>
      </c>
      <c r="L20" s="58" t="s">
        <v>119</v>
      </c>
      <c r="M20" s="58" t="s">
        <v>724</v>
      </c>
      <c r="N20" s="58"/>
      <c r="O20" s="58"/>
      <c r="P20" s="60">
        <v>0</v>
      </c>
      <c r="Q20" s="58"/>
      <c r="R20" s="60">
        <v>0</v>
      </c>
      <c r="S20" s="58"/>
      <c r="T20" s="58" t="s">
        <v>125</v>
      </c>
      <c r="U20" s="58" t="s">
        <v>738</v>
      </c>
      <c r="V20" s="58" t="s">
        <v>120</v>
      </c>
      <c r="W20" s="60">
        <v>80832</v>
      </c>
      <c r="X20" s="60">
        <v>0</v>
      </c>
      <c r="Y20" s="60">
        <v>0</v>
      </c>
      <c r="Z20" s="60">
        <v>0</v>
      </c>
      <c r="AA20" s="60">
        <v>80832</v>
      </c>
      <c r="AB20" s="60">
        <v>0</v>
      </c>
      <c r="AC20" s="58"/>
      <c r="AD20" s="60">
        <v>0</v>
      </c>
      <c r="AE20" s="60"/>
      <c r="AF20" s="60">
        <v>0</v>
      </c>
      <c r="AG20" s="60">
        <v>79215</v>
      </c>
      <c r="AH20" s="60"/>
      <c r="AI20" s="58">
        <v>4800057074</v>
      </c>
      <c r="AJ20" s="58" t="s">
        <v>713</v>
      </c>
      <c r="AK20" s="60">
        <v>0</v>
      </c>
      <c r="AL20" s="59">
        <v>44726</v>
      </c>
      <c r="AM20" s="58"/>
      <c r="AN20" s="58">
        <v>2</v>
      </c>
      <c r="AO20" s="58"/>
      <c r="AP20" s="58"/>
      <c r="AQ20" s="58">
        <v>1</v>
      </c>
      <c r="AR20" s="58">
        <v>20220629</v>
      </c>
      <c r="AS20" s="58">
        <v>20220617</v>
      </c>
      <c r="AT20" s="60">
        <v>80832</v>
      </c>
      <c r="AU20" s="60">
        <v>0</v>
      </c>
      <c r="AV20" s="58"/>
    </row>
    <row r="21" spans="1:48" x14ac:dyDescent="0.25">
      <c r="A21" s="58">
        <v>900771349</v>
      </c>
      <c r="B21" s="58" t="s">
        <v>83</v>
      </c>
      <c r="C21" s="58" t="s">
        <v>35</v>
      </c>
      <c r="D21" s="58">
        <v>808</v>
      </c>
      <c r="E21" s="58" t="s">
        <v>126</v>
      </c>
      <c r="F21" s="58" t="s">
        <v>127</v>
      </c>
      <c r="G21" s="58" t="s">
        <v>35</v>
      </c>
      <c r="H21" s="58">
        <v>808</v>
      </c>
      <c r="I21" s="59">
        <v>44699</v>
      </c>
      <c r="J21" s="60">
        <v>1150315</v>
      </c>
      <c r="K21" s="60">
        <v>1150315</v>
      </c>
      <c r="L21" s="58" t="s">
        <v>119</v>
      </c>
      <c r="M21" s="58" t="s">
        <v>712</v>
      </c>
      <c r="N21" s="58"/>
      <c r="O21" s="58"/>
      <c r="P21" s="60">
        <v>0</v>
      </c>
      <c r="Q21" s="58"/>
      <c r="R21" s="60">
        <v>0</v>
      </c>
      <c r="S21" s="58"/>
      <c r="T21" s="58"/>
      <c r="U21" s="58"/>
      <c r="V21" s="58" t="s">
        <v>120</v>
      </c>
      <c r="W21" s="60">
        <v>1150315</v>
      </c>
      <c r="X21" s="60">
        <v>0</v>
      </c>
      <c r="Y21" s="60">
        <v>0</v>
      </c>
      <c r="Z21" s="60">
        <v>0</v>
      </c>
      <c r="AA21" s="60">
        <v>1150315</v>
      </c>
      <c r="AB21" s="60">
        <v>0</v>
      </c>
      <c r="AC21" s="58"/>
      <c r="AD21" s="60">
        <v>0</v>
      </c>
      <c r="AE21" s="60"/>
      <c r="AF21" s="60">
        <v>0</v>
      </c>
      <c r="AG21" s="60">
        <v>0</v>
      </c>
      <c r="AH21" s="60"/>
      <c r="AI21" s="58"/>
      <c r="AJ21" s="58"/>
      <c r="AK21" s="60">
        <v>0</v>
      </c>
      <c r="AL21" s="59">
        <v>44718</v>
      </c>
      <c r="AM21" s="58"/>
      <c r="AN21" s="58">
        <v>2</v>
      </c>
      <c r="AO21" s="58"/>
      <c r="AP21" s="58"/>
      <c r="AQ21" s="58">
        <v>1</v>
      </c>
      <c r="AR21" s="58">
        <v>20220630</v>
      </c>
      <c r="AS21" s="58">
        <v>20220603</v>
      </c>
      <c r="AT21" s="60">
        <v>1150315</v>
      </c>
      <c r="AU21" s="60">
        <v>0</v>
      </c>
      <c r="AV21" s="58"/>
    </row>
    <row r="22" spans="1:48" x14ac:dyDescent="0.25">
      <c r="A22" s="58">
        <v>900771349</v>
      </c>
      <c r="B22" s="58" t="s">
        <v>83</v>
      </c>
      <c r="C22" s="58" t="s">
        <v>36</v>
      </c>
      <c r="D22" s="58">
        <v>457</v>
      </c>
      <c r="E22" s="58" t="s">
        <v>128</v>
      </c>
      <c r="F22" s="58" t="s">
        <v>129</v>
      </c>
      <c r="G22" s="58" t="s">
        <v>36</v>
      </c>
      <c r="H22" s="58">
        <v>457</v>
      </c>
      <c r="I22" s="59">
        <v>44386</v>
      </c>
      <c r="J22" s="60">
        <v>190000</v>
      </c>
      <c r="K22" s="60">
        <v>190000</v>
      </c>
      <c r="L22" s="58" t="s">
        <v>119</v>
      </c>
      <c r="M22" s="58" t="s">
        <v>724</v>
      </c>
      <c r="N22" s="58"/>
      <c r="O22" s="58"/>
      <c r="P22" s="60">
        <v>0</v>
      </c>
      <c r="Q22" s="58"/>
      <c r="R22" s="60">
        <v>0</v>
      </c>
      <c r="S22" s="58"/>
      <c r="T22" s="58" t="s">
        <v>125</v>
      </c>
      <c r="U22" s="58" t="s">
        <v>738</v>
      </c>
      <c r="V22" s="58" t="s">
        <v>120</v>
      </c>
      <c r="W22" s="60">
        <v>190000</v>
      </c>
      <c r="X22" s="60">
        <v>0</v>
      </c>
      <c r="Y22" s="60">
        <v>0</v>
      </c>
      <c r="Z22" s="60">
        <v>0</v>
      </c>
      <c r="AA22" s="60">
        <v>190000</v>
      </c>
      <c r="AB22" s="60">
        <v>0</v>
      </c>
      <c r="AC22" s="58"/>
      <c r="AD22" s="60">
        <v>0</v>
      </c>
      <c r="AE22" s="60"/>
      <c r="AF22" s="60">
        <v>0</v>
      </c>
      <c r="AG22" s="60">
        <v>186200</v>
      </c>
      <c r="AH22" s="60"/>
      <c r="AI22" s="58">
        <v>4800057074</v>
      </c>
      <c r="AJ22" s="58" t="s">
        <v>713</v>
      </c>
      <c r="AK22" s="60">
        <v>0</v>
      </c>
      <c r="AL22" s="59">
        <v>44607</v>
      </c>
      <c r="AM22" s="58"/>
      <c r="AN22" s="58">
        <v>2</v>
      </c>
      <c r="AO22" s="58"/>
      <c r="AP22" s="58"/>
      <c r="AQ22" s="58">
        <v>2</v>
      </c>
      <c r="AR22" s="58">
        <v>20220228</v>
      </c>
      <c r="AS22" s="58">
        <v>20220216</v>
      </c>
      <c r="AT22" s="60">
        <v>190000</v>
      </c>
      <c r="AU22" s="60">
        <v>0</v>
      </c>
      <c r="AV22" s="58"/>
    </row>
    <row r="23" spans="1:48" x14ac:dyDescent="0.25">
      <c r="A23" s="58">
        <v>900771349</v>
      </c>
      <c r="B23" s="58" t="s">
        <v>83</v>
      </c>
      <c r="C23" s="58" t="s">
        <v>36</v>
      </c>
      <c r="D23" s="58">
        <v>575</v>
      </c>
      <c r="E23" s="58" t="s">
        <v>130</v>
      </c>
      <c r="F23" s="58" t="s">
        <v>131</v>
      </c>
      <c r="G23" s="58" t="s">
        <v>36</v>
      </c>
      <c r="H23" s="58">
        <v>575</v>
      </c>
      <c r="I23" s="59">
        <v>44498</v>
      </c>
      <c r="J23" s="60">
        <v>114072</v>
      </c>
      <c r="K23" s="60">
        <v>114072</v>
      </c>
      <c r="L23" s="58" t="s">
        <v>119</v>
      </c>
      <c r="M23" s="58" t="s">
        <v>712</v>
      </c>
      <c r="N23" s="58"/>
      <c r="O23" s="58"/>
      <c r="P23" s="60">
        <v>0</v>
      </c>
      <c r="Q23" s="58"/>
      <c r="R23" s="60">
        <v>111791</v>
      </c>
      <c r="S23" s="58">
        <v>1221940972</v>
      </c>
      <c r="T23" s="58"/>
      <c r="U23" s="58"/>
      <c r="V23" s="58" t="s">
        <v>120</v>
      </c>
      <c r="W23" s="60">
        <v>114072</v>
      </c>
      <c r="X23" s="60">
        <v>0</v>
      </c>
      <c r="Y23" s="60">
        <v>0</v>
      </c>
      <c r="Z23" s="60">
        <v>0</v>
      </c>
      <c r="AA23" s="60">
        <v>114072</v>
      </c>
      <c r="AB23" s="60">
        <v>0</v>
      </c>
      <c r="AC23" s="58"/>
      <c r="AD23" s="60">
        <v>0</v>
      </c>
      <c r="AE23" s="60"/>
      <c r="AF23" s="60">
        <v>0</v>
      </c>
      <c r="AG23" s="60">
        <v>0</v>
      </c>
      <c r="AH23" s="60"/>
      <c r="AI23" s="58"/>
      <c r="AJ23" s="58"/>
      <c r="AK23" s="60">
        <v>0</v>
      </c>
      <c r="AL23" s="59">
        <v>44543</v>
      </c>
      <c r="AM23" s="58"/>
      <c r="AN23" s="58">
        <v>2</v>
      </c>
      <c r="AO23" s="58"/>
      <c r="AP23" s="58"/>
      <c r="AQ23" s="58">
        <v>1</v>
      </c>
      <c r="AR23" s="58">
        <v>20211230</v>
      </c>
      <c r="AS23" s="58">
        <v>20211222</v>
      </c>
      <c r="AT23" s="60">
        <v>114072</v>
      </c>
      <c r="AU23" s="60">
        <v>0</v>
      </c>
      <c r="AV23" s="58"/>
    </row>
    <row r="24" spans="1:48" x14ac:dyDescent="0.25">
      <c r="A24" s="58">
        <v>900771349</v>
      </c>
      <c r="B24" s="58" t="s">
        <v>83</v>
      </c>
      <c r="C24" s="58" t="s">
        <v>35</v>
      </c>
      <c r="D24" s="58">
        <v>668</v>
      </c>
      <c r="E24" s="58" t="s">
        <v>132</v>
      </c>
      <c r="F24" s="58" t="s">
        <v>133</v>
      </c>
      <c r="G24" s="58" t="s">
        <v>35</v>
      </c>
      <c r="H24" s="58">
        <v>668</v>
      </c>
      <c r="I24" s="59">
        <v>44585</v>
      </c>
      <c r="J24" s="60">
        <v>85908</v>
      </c>
      <c r="K24" s="60">
        <v>85908</v>
      </c>
      <c r="L24" s="58" t="s">
        <v>119</v>
      </c>
      <c r="M24" s="58" t="s">
        <v>712</v>
      </c>
      <c r="N24" s="58"/>
      <c r="O24" s="58"/>
      <c r="P24" s="60">
        <v>0</v>
      </c>
      <c r="Q24" s="58"/>
      <c r="R24" s="60">
        <v>84190</v>
      </c>
      <c r="S24" s="58">
        <v>1222054072</v>
      </c>
      <c r="T24" s="58"/>
      <c r="U24" s="58"/>
      <c r="V24" s="58" t="s">
        <v>120</v>
      </c>
      <c r="W24" s="60">
        <v>85908</v>
      </c>
      <c r="X24" s="60">
        <v>0</v>
      </c>
      <c r="Y24" s="60">
        <v>0</v>
      </c>
      <c r="Z24" s="60">
        <v>0</v>
      </c>
      <c r="AA24" s="60">
        <v>85908</v>
      </c>
      <c r="AB24" s="60">
        <v>0</v>
      </c>
      <c r="AC24" s="58"/>
      <c r="AD24" s="60">
        <v>0</v>
      </c>
      <c r="AE24" s="60"/>
      <c r="AF24" s="60">
        <v>0</v>
      </c>
      <c r="AG24" s="60">
        <v>0</v>
      </c>
      <c r="AH24" s="60"/>
      <c r="AI24" s="58"/>
      <c r="AJ24" s="58"/>
      <c r="AK24" s="60">
        <v>0</v>
      </c>
      <c r="AL24" s="59">
        <v>44593</v>
      </c>
      <c r="AM24" s="58"/>
      <c r="AN24" s="58">
        <v>2</v>
      </c>
      <c r="AO24" s="58"/>
      <c r="AP24" s="58"/>
      <c r="AQ24" s="58">
        <v>1</v>
      </c>
      <c r="AR24" s="58">
        <v>20220228</v>
      </c>
      <c r="AS24" s="58">
        <v>20220203</v>
      </c>
      <c r="AT24" s="60">
        <v>85908</v>
      </c>
      <c r="AU24" s="60">
        <v>0</v>
      </c>
      <c r="AV24" s="58"/>
    </row>
    <row r="25" spans="1:48" x14ac:dyDescent="0.25">
      <c r="A25" s="58">
        <v>900771349</v>
      </c>
      <c r="B25" s="58" t="s">
        <v>83</v>
      </c>
      <c r="C25" s="58" t="s">
        <v>35</v>
      </c>
      <c r="D25" s="58">
        <v>678</v>
      </c>
      <c r="E25" s="58" t="s">
        <v>134</v>
      </c>
      <c r="F25" s="58" t="s">
        <v>135</v>
      </c>
      <c r="G25" s="58" t="s">
        <v>35</v>
      </c>
      <c r="H25" s="58">
        <v>678</v>
      </c>
      <c r="I25" s="59">
        <v>44592</v>
      </c>
      <c r="J25" s="60">
        <v>4034228</v>
      </c>
      <c r="K25" s="60">
        <v>4034228</v>
      </c>
      <c r="L25" s="58" t="s">
        <v>119</v>
      </c>
      <c r="M25" s="58" t="s">
        <v>712</v>
      </c>
      <c r="N25" s="58"/>
      <c r="O25" s="58"/>
      <c r="P25" s="60">
        <v>0</v>
      </c>
      <c r="Q25" s="58"/>
      <c r="R25" s="60">
        <v>0</v>
      </c>
      <c r="S25" s="58"/>
      <c r="T25" s="58"/>
      <c r="U25" s="58"/>
      <c r="V25" s="58" t="s">
        <v>120</v>
      </c>
      <c r="W25" s="60">
        <v>4034228</v>
      </c>
      <c r="X25" s="60">
        <v>0</v>
      </c>
      <c r="Y25" s="60">
        <v>0</v>
      </c>
      <c r="Z25" s="60">
        <v>0</v>
      </c>
      <c r="AA25" s="60">
        <v>4034228</v>
      </c>
      <c r="AB25" s="60">
        <v>0</v>
      </c>
      <c r="AC25" s="58"/>
      <c r="AD25" s="60">
        <v>0</v>
      </c>
      <c r="AE25" s="60"/>
      <c r="AF25" s="60">
        <v>0</v>
      </c>
      <c r="AG25" s="60">
        <v>0</v>
      </c>
      <c r="AH25" s="60"/>
      <c r="AI25" s="58"/>
      <c r="AJ25" s="58"/>
      <c r="AK25" s="60">
        <v>0</v>
      </c>
      <c r="AL25" s="59">
        <v>44617</v>
      </c>
      <c r="AM25" s="58"/>
      <c r="AN25" s="58">
        <v>2</v>
      </c>
      <c r="AO25" s="58"/>
      <c r="AP25" s="58"/>
      <c r="AQ25" s="58">
        <v>1</v>
      </c>
      <c r="AR25" s="58">
        <v>20220330</v>
      </c>
      <c r="AS25" s="58">
        <v>20220311</v>
      </c>
      <c r="AT25" s="60">
        <v>4034228</v>
      </c>
      <c r="AU25" s="60">
        <v>0</v>
      </c>
      <c r="AV25" s="58"/>
    </row>
    <row r="26" spans="1:48" x14ac:dyDescent="0.25">
      <c r="A26" s="58">
        <v>900771349</v>
      </c>
      <c r="B26" s="58" t="s">
        <v>83</v>
      </c>
      <c r="C26" s="58" t="s">
        <v>35</v>
      </c>
      <c r="D26" s="58">
        <v>734</v>
      </c>
      <c r="E26" s="58" t="s">
        <v>136</v>
      </c>
      <c r="F26" s="58" t="s">
        <v>137</v>
      </c>
      <c r="G26" s="58" t="s">
        <v>35</v>
      </c>
      <c r="H26" s="58">
        <v>734</v>
      </c>
      <c r="I26" s="59">
        <v>44649</v>
      </c>
      <c r="J26" s="60">
        <v>2333926</v>
      </c>
      <c r="K26" s="60">
        <v>2333926</v>
      </c>
      <c r="L26" s="58" t="s">
        <v>119</v>
      </c>
      <c r="M26" s="58" t="s">
        <v>712</v>
      </c>
      <c r="N26" s="58"/>
      <c r="O26" s="58"/>
      <c r="P26" s="60">
        <v>0</v>
      </c>
      <c r="Q26" s="58"/>
      <c r="R26" s="60">
        <v>0</v>
      </c>
      <c r="S26" s="58"/>
      <c r="T26" s="58"/>
      <c r="U26" s="58"/>
      <c r="V26" s="58" t="s">
        <v>120</v>
      </c>
      <c r="W26" s="60">
        <v>2333926</v>
      </c>
      <c r="X26" s="60">
        <v>0</v>
      </c>
      <c r="Y26" s="60">
        <v>0</v>
      </c>
      <c r="Z26" s="60">
        <v>0</v>
      </c>
      <c r="AA26" s="60">
        <v>2333926</v>
      </c>
      <c r="AB26" s="60">
        <v>0</v>
      </c>
      <c r="AC26" s="58"/>
      <c r="AD26" s="60">
        <v>0</v>
      </c>
      <c r="AE26" s="60"/>
      <c r="AF26" s="60">
        <v>0</v>
      </c>
      <c r="AG26" s="60">
        <v>0</v>
      </c>
      <c r="AH26" s="60"/>
      <c r="AI26" s="58"/>
      <c r="AJ26" s="58"/>
      <c r="AK26" s="60">
        <v>0</v>
      </c>
      <c r="AL26" s="59">
        <v>44727</v>
      </c>
      <c r="AM26" s="58"/>
      <c r="AN26" s="58">
        <v>2</v>
      </c>
      <c r="AO26" s="58"/>
      <c r="AP26" s="58"/>
      <c r="AQ26" s="58">
        <v>1</v>
      </c>
      <c r="AR26" s="58">
        <v>20220730</v>
      </c>
      <c r="AS26" s="58">
        <v>20220712</v>
      </c>
      <c r="AT26" s="60">
        <v>2333926</v>
      </c>
      <c r="AU26" s="60">
        <v>0</v>
      </c>
      <c r="AV26" s="58"/>
    </row>
    <row r="27" spans="1:48" x14ac:dyDescent="0.25">
      <c r="A27" s="58">
        <v>900771349</v>
      </c>
      <c r="B27" s="58" t="s">
        <v>83</v>
      </c>
      <c r="C27" s="58" t="s">
        <v>35</v>
      </c>
      <c r="D27" s="58">
        <v>736</v>
      </c>
      <c r="E27" s="58" t="s">
        <v>138</v>
      </c>
      <c r="F27" s="58" t="s">
        <v>139</v>
      </c>
      <c r="G27" s="58" t="s">
        <v>35</v>
      </c>
      <c r="H27" s="58">
        <v>736</v>
      </c>
      <c r="I27" s="59">
        <v>44649</v>
      </c>
      <c r="J27" s="60">
        <v>2019385</v>
      </c>
      <c r="K27" s="60">
        <v>2019385</v>
      </c>
      <c r="L27" s="58" t="s">
        <v>119</v>
      </c>
      <c r="M27" s="58" t="s">
        <v>712</v>
      </c>
      <c r="N27" s="58"/>
      <c r="O27" s="58"/>
      <c r="P27" s="60">
        <v>0</v>
      </c>
      <c r="Q27" s="58"/>
      <c r="R27" s="60">
        <v>0</v>
      </c>
      <c r="S27" s="58"/>
      <c r="T27" s="58"/>
      <c r="U27" s="58"/>
      <c r="V27" s="58" t="s">
        <v>120</v>
      </c>
      <c r="W27" s="60">
        <v>2019385</v>
      </c>
      <c r="X27" s="60">
        <v>0</v>
      </c>
      <c r="Y27" s="60">
        <v>0</v>
      </c>
      <c r="Z27" s="60">
        <v>0</v>
      </c>
      <c r="AA27" s="60">
        <v>2019385</v>
      </c>
      <c r="AB27" s="60">
        <v>0</v>
      </c>
      <c r="AC27" s="58"/>
      <c r="AD27" s="60">
        <v>0</v>
      </c>
      <c r="AE27" s="60"/>
      <c r="AF27" s="60">
        <v>0</v>
      </c>
      <c r="AG27" s="60">
        <v>0</v>
      </c>
      <c r="AH27" s="60"/>
      <c r="AI27" s="58"/>
      <c r="AJ27" s="58"/>
      <c r="AK27" s="60">
        <v>0</v>
      </c>
      <c r="AL27" s="59">
        <v>44727</v>
      </c>
      <c r="AM27" s="58"/>
      <c r="AN27" s="58">
        <v>2</v>
      </c>
      <c r="AO27" s="58"/>
      <c r="AP27" s="58"/>
      <c r="AQ27" s="58">
        <v>1</v>
      </c>
      <c r="AR27" s="58">
        <v>20220730</v>
      </c>
      <c r="AS27" s="58">
        <v>20220712</v>
      </c>
      <c r="AT27" s="60">
        <v>2019385</v>
      </c>
      <c r="AU27" s="60">
        <v>0</v>
      </c>
      <c r="AV27" s="58"/>
    </row>
    <row r="28" spans="1:48" x14ac:dyDescent="0.25">
      <c r="A28" s="58">
        <v>900771349</v>
      </c>
      <c r="B28" s="58" t="s">
        <v>83</v>
      </c>
      <c r="C28" s="58" t="s">
        <v>35</v>
      </c>
      <c r="D28" s="58">
        <v>745</v>
      </c>
      <c r="E28" s="58" t="s">
        <v>140</v>
      </c>
      <c r="F28" s="58" t="s">
        <v>141</v>
      </c>
      <c r="G28" s="58" t="s">
        <v>35</v>
      </c>
      <c r="H28" s="58">
        <v>745</v>
      </c>
      <c r="I28" s="59">
        <v>44658</v>
      </c>
      <c r="J28" s="60">
        <v>2342344</v>
      </c>
      <c r="K28" s="60">
        <v>2342344</v>
      </c>
      <c r="L28" s="58" t="s">
        <v>119</v>
      </c>
      <c r="M28" s="58" t="s">
        <v>712</v>
      </c>
      <c r="N28" s="58"/>
      <c r="O28" s="58"/>
      <c r="P28" s="60">
        <v>0</v>
      </c>
      <c r="Q28" s="58"/>
      <c r="R28" s="60">
        <v>0</v>
      </c>
      <c r="S28" s="58"/>
      <c r="T28" s="58"/>
      <c r="U28" s="58"/>
      <c r="V28" s="58" t="s">
        <v>120</v>
      </c>
      <c r="W28" s="60">
        <v>2342344</v>
      </c>
      <c r="X28" s="60">
        <v>0</v>
      </c>
      <c r="Y28" s="60">
        <v>0</v>
      </c>
      <c r="Z28" s="60">
        <v>0</v>
      </c>
      <c r="AA28" s="60">
        <v>2342344</v>
      </c>
      <c r="AB28" s="60">
        <v>0</v>
      </c>
      <c r="AC28" s="58"/>
      <c r="AD28" s="60">
        <v>0</v>
      </c>
      <c r="AE28" s="60"/>
      <c r="AF28" s="60">
        <v>0</v>
      </c>
      <c r="AG28" s="60">
        <v>0</v>
      </c>
      <c r="AH28" s="60"/>
      <c r="AI28" s="58"/>
      <c r="AJ28" s="58"/>
      <c r="AK28" s="60">
        <v>0</v>
      </c>
      <c r="AL28" s="59">
        <v>44727</v>
      </c>
      <c r="AM28" s="58"/>
      <c r="AN28" s="58">
        <v>2</v>
      </c>
      <c r="AO28" s="58"/>
      <c r="AP28" s="58"/>
      <c r="AQ28" s="58">
        <v>1</v>
      </c>
      <c r="AR28" s="58">
        <v>20220730</v>
      </c>
      <c r="AS28" s="58">
        <v>20220712</v>
      </c>
      <c r="AT28" s="60">
        <v>2342344</v>
      </c>
      <c r="AU28" s="60">
        <v>0</v>
      </c>
      <c r="AV28" s="58"/>
    </row>
    <row r="29" spans="1:48" x14ac:dyDescent="0.25">
      <c r="A29" s="58">
        <v>900771349</v>
      </c>
      <c r="B29" s="58" t="s">
        <v>83</v>
      </c>
      <c r="C29" s="58" t="s">
        <v>35</v>
      </c>
      <c r="D29" s="58">
        <v>756</v>
      </c>
      <c r="E29" s="58" t="s">
        <v>142</v>
      </c>
      <c r="F29" s="58" t="s">
        <v>143</v>
      </c>
      <c r="G29" s="58" t="s">
        <v>35</v>
      </c>
      <c r="H29" s="58">
        <v>756</v>
      </c>
      <c r="I29" s="59">
        <v>44660</v>
      </c>
      <c r="J29" s="60">
        <v>191230</v>
      </c>
      <c r="K29" s="60">
        <v>191230</v>
      </c>
      <c r="L29" s="58" t="s">
        <v>119</v>
      </c>
      <c r="M29" s="58" t="s">
        <v>712</v>
      </c>
      <c r="N29" s="58"/>
      <c r="O29" s="58"/>
      <c r="P29" s="60">
        <v>0</v>
      </c>
      <c r="Q29" s="58"/>
      <c r="R29" s="60">
        <v>0</v>
      </c>
      <c r="S29" s="58"/>
      <c r="T29" s="58"/>
      <c r="U29" s="58"/>
      <c r="V29" s="58" t="s">
        <v>120</v>
      </c>
      <c r="W29" s="60">
        <v>191230</v>
      </c>
      <c r="X29" s="60">
        <v>0</v>
      </c>
      <c r="Y29" s="60">
        <v>0</v>
      </c>
      <c r="Z29" s="60">
        <v>0</v>
      </c>
      <c r="AA29" s="60">
        <v>191230</v>
      </c>
      <c r="AB29" s="60">
        <v>0</v>
      </c>
      <c r="AC29" s="58"/>
      <c r="AD29" s="60">
        <v>0</v>
      </c>
      <c r="AE29" s="60"/>
      <c r="AF29" s="60">
        <v>0</v>
      </c>
      <c r="AG29" s="60">
        <v>0</v>
      </c>
      <c r="AH29" s="60"/>
      <c r="AI29" s="58"/>
      <c r="AJ29" s="58"/>
      <c r="AK29" s="60">
        <v>0</v>
      </c>
      <c r="AL29" s="59">
        <v>44687</v>
      </c>
      <c r="AM29" s="58"/>
      <c r="AN29" s="58">
        <v>2</v>
      </c>
      <c r="AO29" s="58"/>
      <c r="AP29" s="58"/>
      <c r="AQ29" s="58">
        <v>1</v>
      </c>
      <c r="AR29" s="58">
        <v>20220530</v>
      </c>
      <c r="AS29" s="58">
        <v>20220516</v>
      </c>
      <c r="AT29" s="60">
        <v>191230</v>
      </c>
      <c r="AU29" s="60">
        <v>0</v>
      </c>
      <c r="AV29" s="58"/>
    </row>
    <row r="30" spans="1:48" x14ac:dyDescent="0.25">
      <c r="A30" s="58">
        <v>900771349</v>
      </c>
      <c r="B30" s="58" t="s">
        <v>83</v>
      </c>
      <c r="C30" s="58" t="s">
        <v>35</v>
      </c>
      <c r="D30" s="58">
        <v>757</v>
      </c>
      <c r="E30" s="58" t="s">
        <v>144</v>
      </c>
      <c r="F30" s="58" t="s">
        <v>145</v>
      </c>
      <c r="G30" s="58" t="s">
        <v>35</v>
      </c>
      <c r="H30" s="58">
        <v>757</v>
      </c>
      <c r="I30" s="59">
        <v>44660</v>
      </c>
      <c r="J30" s="60">
        <v>724426</v>
      </c>
      <c r="K30" s="60">
        <v>724426</v>
      </c>
      <c r="L30" s="58" t="s">
        <v>119</v>
      </c>
      <c r="M30" s="58" t="s">
        <v>712</v>
      </c>
      <c r="N30" s="58"/>
      <c r="O30" s="58"/>
      <c r="P30" s="60">
        <v>0</v>
      </c>
      <c r="Q30" s="58"/>
      <c r="R30" s="60">
        <v>0</v>
      </c>
      <c r="S30" s="58"/>
      <c r="T30" s="58"/>
      <c r="U30" s="58"/>
      <c r="V30" s="58" t="s">
        <v>120</v>
      </c>
      <c r="W30" s="60">
        <v>724426</v>
      </c>
      <c r="X30" s="60">
        <v>0</v>
      </c>
      <c r="Y30" s="60">
        <v>0</v>
      </c>
      <c r="Z30" s="60">
        <v>0</v>
      </c>
      <c r="AA30" s="60">
        <v>724426</v>
      </c>
      <c r="AB30" s="60">
        <v>0</v>
      </c>
      <c r="AC30" s="58"/>
      <c r="AD30" s="60">
        <v>0</v>
      </c>
      <c r="AE30" s="60"/>
      <c r="AF30" s="60">
        <v>0</v>
      </c>
      <c r="AG30" s="60">
        <v>0</v>
      </c>
      <c r="AH30" s="60"/>
      <c r="AI30" s="58"/>
      <c r="AJ30" s="58"/>
      <c r="AK30" s="60">
        <v>0</v>
      </c>
      <c r="AL30" s="59">
        <v>44687</v>
      </c>
      <c r="AM30" s="58"/>
      <c r="AN30" s="58">
        <v>2</v>
      </c>
      <c r="AO30" s="58"/>
      <c r="AP30" s="58"/>
      <c r="AQ30" s="58">
        <v>1</v>
      </c>
      <c r="AR30" s="58">
        <v>20220530</v>
      </c>
      <c r="AS30" s="58">
        <v>20220516</v>
      </c>
      <c r="AT30" s="60">
        <v>724426</v>
      </c>
      <c r="AU30" s="60">
        <v>0</v>
      </c>
      <c r="AV30" s="58"/>
    </row>
    <row r="31" spans="1:48" x14ac:dyDescent="0.25">
      <c r="A31" s="58">
        <v>900771349</v>
      </c>
      <c r="B31" s="58" t="s">
        <v>83</v>
      </c>
      <c r="C31" s="58" t="s">
        <v>35</v>
      </c>
      <c r="D31" s="58">
        <v>764</v>
      </c>
      <c r="E31" s="58" t="s">
        <v>146</v>
      </c>
      <c r="F31" s="58" t="s">
        <v>147</v>
      </c>
      <c r="G31" s="58" t="s">
        <v>35</v>
      </c>
      <c r="H31" s="58">
        <v>764</v>
      </c>
      <c r="I31" s="59">
        <v>44677</v>
      </c>
      <c r="J31" s="60">
        <v>4227000</v>
      </c>
      <c r="K31" s="60">
        <v>4227000</v>
      </c>
      <c r="L31" s="58" t="s">
        <v>119</v>
      </c>
      <c r="M31" s="58" t="s">
        <v>712</v>
      </c>
      <c r="N31" s="58"/>
      <c r="O31" s="58"/>
      <c r="P31" s="60">
        <v>0</v>
      </c>
      <c r="Q31" s="58"/>
      <c r="R31" s="60">
        <v>0</v>
      </c>
      <c r="S31" s="58"/>
      <c r="T31" s="58"/>
      <c r="U31" s="58"/>
      <c r="V31" s="58" t="s">
        <v>120</v>
      </c>
      <c r="W31" s="60">
        <v>4227000</v>
      </c>
      <c r="X31" s="60">
        <v>0</v>
      </c>
      <c r="Y31" s="60">
        <v>0</v>
      </c>
      <c r="Z31" s="60">
        <v>0</v>
      </c>
      <c r="AA31" s="60">
        <v>4227000</v>
      </c>
      <c r="AB31" s="60">
        <v>0</v>
      </c>
      <c r="AC31" s="58"/>
      <c r="AD31" s="60">
        <v>0</v>
      </c>
      <c r="AE31" s="60"/>
      <c r="AF31" s="60">
        <v>0</v>
      </c>
      <c r="AG31" s="60">
        <v>0</v>
      </c>
      <c r="AH31" s="60"/>
      <c r="AI31" s="58"/>
      <c r="AJ31" s="58"/>
      <c r="AK31" s="60">
        <v>0</v>
      </c>
      <c r="AL31" s="59">
        <v>44693</v>
      </c>
      <c r="AM31" s="58"/>
      <c r="AN31" s="58">
        <v>2</v>
      </c>
      <c r="AO31" s="58"/>
      <c r="AP31" s="58"/>
      <c r="AQ31" s="58">
        <v>1</v>
      </c>
      <c r="AR31" s="58">
        <v>20220530</v>
      </c>
      <c r="AS31" s="58">
        <v>20220517</v>
      </c>
      <c r="AT31" s="60">
        <v>4227000</v>
      </c>
      <c r="AU31" s="60">
        <v>0</v>
      </c>
      <c r="AV31" s="58"/>
    </row>
    <row r="32" spans="1:48" x14ac:dyDescent="0.25">
      <c r="A32" s="58">
        <v>900771349</v>
      </c>
      <c r="B32" s="58" t="s">
        <v>83</v>
      </c>
      <c r="C32" s="58" t="s">
        <v>34</v>
      </c>
      <c r="D32" s="58">
        <v>2364</v>
      </c>
      <c r="E32" s="58" t="s">
        <v>148</v>
      </c>
      <c r="F32" s="58" t="s">
        <v>149</v>
      </c>
      <c r="G32" s="58" t="s">
        <v>34</v>
      </c>
      <c r="H32" s="58">
        <v>2364</v>
      </c>
      <c r="I32" s="59">
        <v>43860</v>
      </c>
      <c r="J32" s="60">
        <v>2721541</v>
      </c>
      <c r="K32" s="60">
        <v>54431</v>
      </c>
      <c r="L32" s="58" t="s">
        <v>119</v>
      </c>
      <c r="M32" s="58" t="s">
        <v>724</v>
      </c>
      <c r="N32" s="58"/>
      <c r="O32" s="58"/>
      <c r="P32" s="60">
        <v>0</v>
      </c>
      <c r="Q32" s="58"/>
      <c r="R32" s="60">
        <v>0</v>
      </c>
      <c r="S32" s="58"/>
      <c r="T32" s="58"/>
      <c r="U32" s="58"/>
      <c r="V32" s="58" t="s">
        <v>120</v>
      </c>
      <c r="W32" s="60">
        <v>2721541</v>
      </c>
      <c r="X32" s="60">
        <v>0</v>
      </c>
      <c r="Y32" s="60">
        <v>0</v>
      </c>
      <c r="Z32" s="60">
        <v>0</v>
      </c>
      <c r="AA32" s="60">
        <v>2721541</v>
      </c>
      <c r="AB32" s="60">
        <v>0</v>
      </c>
      <c r="AC32" s="58"/>
      <c r="AD32" s="60">
        <v>0</v>
      </c>
      <c r="AE32" s="60"/>
      <c r="AF32" s="60">
        <v>0</v>
      </c>
      <c r="AG32" s="60">
        <v>2667110</v>
      </c>
      <c r="AH32" s="60">
        <v>54431</v>
      </c>
      <c r="AI32" s="58">
        <v>2200824951</v>
      </c>
      <c r="AJ32" s="58" t="s">
        <v>714</v>
      </c>
      <c r="AK32" s="60">
        <v>0</v>
      </c>
      <c r="AL32" s="59">
        <v>43878</v>
      </c>
      <c r="AM32" s="58"/>
      <c r="AN32" s="58">
        <v>2</v>
      </c>
      <c r="AO32" s="58"/>
      <c r="AP32" s="58"/>
      <c r="AQ32" s="58">
        <v>1</v>
      </c>
      <c r="AR32" s="58">
        <v>20200229</v>
      </c>
      <c r="AS32" s="58">
        <v>20200221</v>
      </c>
      <c r="AT32" s="60">
        <v>2721541</v>
      </c>
      <c r="AU32" s="60">
        <v>0</v>
      </c>
      <c r="AV32" s="58"/>
    </row>
    <row r="33" spans="1:48" x14ac:dyDescent="0.25">
      <c r="A33" s="58">
        <v>900771349</v>
      </c>
      <c r="B33" s="58" t="s">
        <v>83</v>
      </c>
      <c r="C33" s="58" t="s">
        <v>34</v>
      </c>
      <c r="D33" s="58">
        <v>2292</v>
      </c>
      <c r="E33" s="58" t="s">
        <v>150</v>
      </c>
      <c r="F33" s="58" t="s">
        <v>151</v>
      </c>
      <c r="G33" s="58" t="s">
        <v>34</v>
      </c>
      <c r="H33" s="58">
        <v>2292</v>
      </c>
      <c r="I33" s="59">
        <v>43776</v>
      </c>
      <c r="J33" s="60">
        <v>8566985</v>
      </c>
      <c r="K33" s="60">
        <v>171339.7</v>
      </c>
      <c r="L33" s="58" t="s">
        <v>119</v>
      </c>
      <c r="M33" s="58" t="s">
        <v>724</v>
      </c>
      <c r="N33" s="58"/>
      <c r="O33" s="58"/>
      <c r="P33" s="60">
        <v>0</v>
      </c>
      <c r="Q33" s="58"/>
      <c r="R33" s="60">
        <v>0</v>
      </c>
      <c r="S33" s="58"/>
      <c r="T33" s="58"/>
      <c r="U33" s="58"/>
      <c r="V33" s="58" t="s">
        <v>120</v>
      </c>
      <c r="W33" s="60">
        <v>8566985</v>
      </c>
      <c r="X33" s="60">
        <v>0</v>
      </c>
      <c r="Y33" s="60">
        <v>0</v>
      </c>
      <c r="Z33" s="60">
        <v>0</v>
      </c>
      <c r="AA33" s="60">
        <v>8566985</v>
      </c>
      <c r="AB33" s="60">
        <v>0</v>
      </c>
      <c r="AC33" s="58"/>
      <c r="AD33" s="60">
        <v>0</v>
      </c>
      <c r="AE33" s="60"/>
      <c r="AF33" s="60">
        <v>0</v>
      </c>
      <c r="AG33" s="60">
        <v>8395645.3000000007</v>
      </c>
      <c r="AH33" s="60">
        <v>171339.69999999925</v>
      </c>
      <c r="AI33" s="58">
        <v>4800036048</v>
      </c>
      <c r="AJ33" s="58" t="s">
        <v>715</v>
      </c>
      <c r="AK33" s="60">
        <v>0</v>
      </c>
      <c r="AL33" s="59">
        <v>43810</v>
      </c>
      <c r="AM33" s="58"/>
      <c r="AN33" s="58">
        <v>2</v>
      </c>
      <c r="AO33" s="58"/>
      <c r="AP33" s="58"/>
      <c r="AQ33" s="58">
        <v>1</v>
      </c>
      <c r="AR33" s="58">
        <v>20191230</v>
      </c>
      <c r="AS33" s="58">
        <v>20191210</v>
      </c>
      <c r="AT33" s="60">
        <v>8566985</v>
      </c>
      <c r="AU33" s="60">
        <v>0</v>
      </c>
      <c r="AV33" s="58"/>
    </row>
    <row r="34" spans="1:48" x14ac:dyDescent="0.25">
      <c r="A34" s="58">
        <v>900771349</v>
      </c>
      <c r="B34" s="58" t="s">
        <v>83</v>
      </c>
      <c r="C34" s="58" t="s">
        <v>34</v>
      </c>
      <c r="D34" s="58">
        <v>2296</v>
      </c>
      <c r="E34" s="58" t="s">
        <v>152</v>
      </c>
      <c r="F34" s="58" t="s">
        <v>153</v>
      </c>
      <c r="G34" s="58" t="s">
        <v>34</v>
      </c>
      <c r="H34" s="58">
        <v>2296</v>
      </c>
      <c r="I34" s="59">
        <v>43791</v>
      </c>
      <c r="J34" s="60">
        <v>2292806</v>
      </c>
      <c r="K34" s="60">
        <v>45856.12</v>
      </c>
      <c r="L34" s="58" t="s">
        <v>119</v>
      </c>
      <c r="M34" s="58" t="s">
        <v>724</v>
      </c>
      <c r="N34" s="58"/>
      <c r="O34" s="58"/>
      <c r="P34" s="60">
        <v>0</v>
      </c>
      <c r="Q34" s="58"/>
      <c r="R34" s="60">
        <v>0</v>
      </c>
      <c r="S34" s="58"/>
      <c r="T34" s="58"/>
      <c r="U34" s="58"/>
      <c r="V34" s="58" t="s">
        <v>120</v>
      </c>
      <c r="W34" s="60">
        <v>2292806</v>
      </c>
      <c r="X34" s="60">
        <v>0</v>
      </c>
      <c r="Y34" s="60">
        <v>0</v>
      </c>
      <c r="Z34" s="60">
        <v>0</v>
      </c>
      <c r="AA34" s="60">
        <v>2292806</v>
      </c>
      <c r="AB34" s="60">
        <v>0</v>
      </c>
      <c r="AC34" s="58"/>
      <c r="AD34" s="60">
        <v>0</v>
      </c>
      <c r="AE34" s="60"/>
      <c r="AF34" s="60">
        <v>0</v>
      </c>
      <c r="AG34" s="60">
        <v>2246949.88</v>
      </c>
      <c r="AH34" s="60">
        <v>45856.120000000112</v>
      </c>
      <c r="AI34" s="58">
        <v>4800036048</v>
      </c>
      <c r="AJ34" s="58" t="s">
        <v>715</v>
      </c>
      <c r="AK34" s="60">
        <v>0</v>
      </c>
      <c r="AL34" s="59">
        <v>43812</v>
      </c>
      <c r="AM34" s="58"/>
      <c r="AN34" s="58">
        <v>2</v>
      </c>
      <c r="AO34" s="58"/>
      <c r="AP34" s="58"/>
      <c r="AQ34" s="58">
        <v>1</v>
      </c>
      <c r="AR34" s="58">
        <v>20191230</v>
      </c>
      <c r="AS34" s="58">
        <v>20191212</v>
      </c>
      <c r="AT34" s="60">
        <v>2292806</v>
      </c>
      <c r="AU34" s="60">
        <v>0</v>
      </c>
      <c r="AV34" s="58"/>
    </row>
    <row r="35" spans="1:48" x14ac:dyDescent="0.25">
      <c r="A35" s="58">
        <v>900771349</v>
      </c>
      <c r="B35" s="58" t="s">
        <v>83</v>
      </c>
      <c r="C35" s="58" t="s">
        <v>34</v>
      </c>
      <c r="D35" s="58">
        <v>2297</v>
      </c>
      <c r="E35" s="58" t="s">
        <v>154</v>
      </c>
      <c r="F35" s="58" t="s">
        <v>155</v>
      </c>
      <c r="G35" s="58" t="s">
        <v>34</v>
      </c>
      <c r="H35" s="58">
        <v>2297</v>
      </c>
      <c r="I35" s="59">
        <v>43791</v>
      </c>
      <c r="J35" s="60">
        <v>2484243</v>
      </c>
      <c r="K35" s="60">
        <v>49684.86</v>
      </c>
      <c r="L35" s="58" t="s">
        <v>119</v>
      </c>
      <c r="M35" s="58" t="s">
        <v>724</v>
      </c>
      <c r="N35" s="58"/>
      <c r="O35" s="58"/>
      <c r="P35" s="60">
        <v>0</v>
      </c>
      <c r="Q35" s="58"/>
      <c r="R35" s="60">
        <v>0</v>
      </c>
      <c r="S35" s="58"/>
      <c r="T35" s="58"/>
      <c r="U35" s="58"/>
      <c r="V35" s="58" t="s">
        <v>120</v>
      </c>
      <c r="W35" s="60">
        <v>2484243</v>
      </c>
      <c r="X35" s="60">
        <v>0</v>
      </c>
      <c r="Y35" s="60">
        <v>0</v>
      </c>
      <c r="Z35" s="60">
        <v>0</v>
      </c>
      <c r="AA35" s="60">
        <v>2484243</v>
      </c>
      <c r="AB35" s="60">
        <v>0</v>
      </c>
      <c r="AC35" s="58"/>
      <c r="AD35" s="60">
        <v>0</v>
      </c>
      <c r="AE35" s="60"/>
      <c r="AF35" s="60">
        <v>0</v>
      </c>
      <c r="AG35" s="60">
        <v>2434558.14</v>
      </c>
      <c r="AH35" s="60">
        <v>49684.85999999987</v>
      </c>
      <c r="AI35" s="58">
        <v>4800036048</v>
      </c>
      <c r="AJ35" s="58" t="s">
        <v>715</v>
      </c>
      <c r="AK35" s="60">
        <v>0</v>
      </c>
      <c r="AL35" s="59">
        <v>43812</v>
      </c>
      <c r="AM35" s="58"/>
      <c r="AN35" s="58">
        <v>2</v>
      </c>
      <c r="AO35" s="58"/>
      <c r="AP35" s="58"/>
      <c r="AQ35" s="58">
        <v>1</v>
      </c>
      <c r="AR35" s="58">
        <v>20191230</v>
      </c>
      <c r="AS35" s="58">
        <v>20191212</v>
      </c>
      <c r="AT35" s="60">
        <v>2484243</v>
      </c>
      <c r="AU35" s="60">
        <v>0</v>
      </c>
      <c r="AV35" s="58"/>
    </row>
    <row r="36" spans="1:48" x14ac:dyDescent="0.25">
      <c r="A36" s="58">
        <v>900771349</v>
      </c>
      <c r="B36" s="58" t="s">
        <v>83</v>
      </c>
      <c r="C36" s="58" t="s">
        <v>34</v>
      </c>
      <c r="D36" s="58">
        <v>2298</v>
      </c>
      <c r="E36" s="58" t="s">
        <v>156</v>
      </c>
      <c r="F36" s="58" t="s">
        <v>157</v>
      </c>
      <c r="G36" s="58" t="s">
        <v>34</v>
      </c>
      <c r="H36" s="58">
        <v>2298</v>
      </c>
      <c r="I36" s="59">
        <v>43791</v>
      </c>
      <c r="J36" s="60">
        <v>1817644</v>
      </c>
      <c r="K36" s="60">
        <v>36352.879999999997</v>
      </c>
      <c r="L36" s="58" t="s">
        <v>119</v>
      </c>
      <c r="M36" s="58" t="s">
        <v>724</v>
      </c>
      <c r="N36" s="58"/>
      <c r="O36" s="58"/>
      <c r="P36" s="60">
        <v>0</v>
      </c>
      <c r="Q36" s="58"/>
      <c r="R36" s="60">
        <v>0</v>
      </c>
      <c r="S36" s="58"/>
      <c r="T36" s="58"/>
      <c r="U36" s="58"/>
      <c r="V36" s="58" t="s">
        <v>120</v>
      </c>
      <c r="W36" s="60">
        <v>1817644</v>
      </c>
      <c r="X36" s="60">
        <v>0</v>
      </c>
      <c r="Y36" s="60">
        <v>0</v>
      </c>
      <c r="Z36" s="60">
        <v>0</v>
      </c>
      <c r="AA36" s="60">
        <v>1817644</v>
      </c>
      <c r="AB36" s="60">
        <v>0</v>
      </c>
      <c r="AC36" s="58"/>
      <c r="AD36" s="60">
        <v>0</v>
      </c>
      <c r="AE36" s="60"/>
      <c r="AF36" s="60">
        <v>0</v>
      </c>
      <c r="AG36" s="60">
        <v>1781291.12</v>
      </c>
      <c r="AH36" s="60">
        <v>36352.879999999888</v>
      </c>
      <c r="AI36" s="58">
        <v>2200844253</v>
      </c>
      <c r="AJ36" s="58" t="s">
        <v>715</v>
      </c>
      <c r="AK36" s="60">
        <v>0</v>
      </c>
      <c r="AL36" s="59">
        <v>43812</v>
      </c>
      <c r="AM36" s="58"/>
      <c r="AN36" s="58">
        <v>2</v>
      </c>
      <c r="AO36" s="58"/>
      <c r="AP36" s="58"/>
      <c r="AQ36" s="58">
        <v>1</v>
      </c>
      <c r="AR36" s="58">
        <v>20191230</v>
      </c>
      <c r="AS36" s="58">
        <v>20191212</v>
      </c>
      <c r="AT36" s="60">
        <v>1817644</v>
      </c>
      <c r="AU36" s="60">
        <v>0</v>
      </c>
      <c r="AV36" s="58"/>
    </row>
    <row r="37" spans="1:48" x14ac:dyDescent="0.25">
      <c r="A37" s="58">
        <v>900771349</v>
      </c>
      <c r="B37" s="58" t="s">
        <v>83</v>
      </c>
      <c r="C37" s="58" t="s">
        <v>34</v>
      </c>
      <c r="D37" s="58">
        <v>2299</v>
      </c>
      <c r="E37" s="58" t="s">
        <v>158</v>
      </c>
      <c r="F37" s="58" t="s">
        <v>159</v>
      </c>
      <c r="G37" s="58" t="s">
        <v>34</v>
      </c>
      <c r="H37" s="58">
        <v>2299</v>
      </c>
      <c r="I37" s="59">
        <v>43791</v>
      </c>
      <c r="J37" s="60">
        <v>1894141</v>
      </c>
      <c r="K37" s="60">
        <v>37882.82</v>
      </c>
      <c r="L37" s="58" t="s">
        <v>119</v>
      </c>
      <c r="M37" s="58" t="s">
        <v>724</v>
      </c>
      <c r="N37" s="58"/>
      <c r="O37" s="58"/>
      <c r="P37" s="60">
        <v>0</v>
      </c>
      <c r="Q37" s="58"/>
      <c r="R37" s="60">
        <v>0</v>
      </c>
      <c r="S37" s="58"/>
      <c r="T37" s="58"/>
      <c r="U37" s="58"/>
      <c r="V37" s="58" t="s">
        <v>120</v>
      </c>
      <c r="W37" s="60">
        <v>1894141</v>
      </c>
      <c r="X37" s="60">
        <v>0</v>
      </c>
      <c r="Y37" s="60">
        <v>0</v>
      </c>
      <c r="Z37" s="60">
        <v>0</v>
      </c>
      <c r="AA37" s="60">
        <v>1894141</v>
      </c>
      <c r="AB37" s="60">
        <v>0</v>
      </c>
      <c r="AC37" s="58"/>
      <c r="AD37" s="60">
        <v>0</v>
      </c>
      <c r="AE37" s="60"/>
      <c r="AF37" s="60">
        <v>0</v>
      </c>
      <c r="AG37" s="60">
        <v>1856258.18</v>
      </c>
      <c r="AH37" s="60">
        <v>37882.820000000065</v>
      </c>
      <c r="AI37" s="58">
        <v>2200844253</v>
      </c>
      <c r="AJ37" s="58" t="s">
        <v>715</v>
      </c>
      <c r="AK37" s="60">
        <v>0</v>
      </c>
      <c r="AL37" s="59">
        <v>43812</v>
      </c>
      <c r="AM37" s="58"/>
      <c r="AN37" s="58">
        <v>2</v>
      </c>
      <c r="AO37" s="58"/>
      <c r="AP37" s="58"/>
      <c r="AQ37" s="58">
        <v>1</v>
      </c>
      <c r="AR37" s="58">
        <v>20191230</v>
      </c>
      <c r="AS37" s="58">
        <v>20191212</v>
      </c>
      <c r="AT37" s="60">
        <v>1894141</v>
      </c>
      <c r="AU37" s="60">
        <v>0</v>
      </c>
      <c r="AV37" s="58"/>
    </row>
    <row r="38" spans="1:48" x14ac:dyDescent="0.25">
      <c r="A38" s="58">
        <v>900771349</v>
      </c>
      <c r="B38" s="58" t="s">
        <v>83</v>
      </c>
      <c r="C38" s="58" t="s">
        <v>34</v>
      </c>
      <c r="D38" s="58">
        <v>2300</v>
      </c>
      <c r="E38" s="58" t="s">
        <v>160</v>
      </c>
      <c r="F38" s="58" t="s">
        <v>161</v>
      </c>
      <c r="G38" s="58" t="s">
        <v>34</v>
      </c>
      <c r="H38" s="58">
        <v>2300</v>
      </c>
      <c r="I38" s="59">
        <v>43791</v>
      </c>
      <c r="J38" s="60">
        <v>2474787</v>
      </c>
      <c r="K38" s="60">
        <v>49495.74</v>
      </c>
      <c r="L38" s="58" t="s">
        <v>119</v>
      </c>
      <c r="M38" s="58" t="s">
        <v>724</v>
      </c>
      <c r="N38" s="58"/>
      <c r="O38" s="58"/>
      <c r="P38" s="60">
        <v>0</v>
      </c>
      <c r="Q38" s="58"/>
      <c r="R38" s="60">
        <v>0</v>
      </c>
      <c r="S38" s="58"/>
      <c r="T38" s="58"/>
      <c r="U38" s="58"/>
      <c r="V38" s="58" t="s">
        <v>120</v>
      </c>
      <c r="W38" s="60">
        <v>2474787</v>
      </c>
      <c r="X38" s="60">
        <v>0</v>
      </c>
      <c r="Y38" s="60">
        <v>0</v>
      </c>
      <c r="Z38" s="60">
        <v>0</v>
      </c>
      <c r="AA38" s="60">
        <v>2474787</v>
      </c>
      <c r="AB38" s="60">
        <v>0</v>
      </c>
      <c r="AC38" s="58"/>
      <c r="AD38" s="60">
        <v>0</v>
      </c>
      <c r="AE38" s="60"/>
      <c r="AF38" s="60">
        <v>0</v>
      </c>
      <c r="AG38" s="60">
        <v>2425291.2599999998</v>
      </c>
      <c r="AH38" s="60">
        <v>49495.740000000224</v>
      </c>
      <c r="AI38" s="58">
        <v>2200844253</v>
      </c>
      <c r="AJ38" s="58" t="s">
        <v>715</v>
      </c>
      <c r="AK38" s="60">
        <v>0</v>
      </c>
      <c r="AL38" s="59">
        <v>43812</v>
      </c>
      <c r="AM38" s="58"/>
      <c r="AN38" s="58">
        <v>2</v>
      </c>
      <c r="AO38" s="58"/>
      <c r="AP38" s="58"/>
      <c r="AQ38" s="58">
        <v>1</v>
      </c>
      <c r="AR38" s="58">
        <v>20191230</v>
      </c>
      <c r="AS38" s="58">
        <v>20191212</v>
      </c>
      <c r="AT38" s="60">
        <v>2474787</v>
      </c>
      <c r="AU38" s="60">
        <v>0</v>
      </c>
      <c r="AV38" s="58"/>
    </row>
    <row r="39" spans="1:48" x14ac:dyDescent="0.25">
      <c r="A39" s="58">
        <v>900771349</v>
      </c>
      <c r="B39" s="58" t="s">
        <v>83</v>
      </c>
      <c r="C39" s="58" t="s">
        <v>34</v>
      </c>
      <c r="D39" s="58">
        <v>2313</v>
      </c>
      <c r="E39" s="58" t="s">
        <v>162</v>
      </c>
      <c r="F39" s="58" t="s">
        <v>163</v>
      </c>
      <c r="G39" s="58" t="s">
        <v>34</v>
      </c>
      <c r="H39" s="58">
        <v>2313</v>
      </c>
      <c r="I39" s="59">
        <v>43804</v>
      </c>
      <c r="J39" s="60">
        <v>2279304</v>
      </c>
      <c r="K39" s="60">
        <v>45586.080000000002</v>
      </c>
      <c r="L39" s="58" t="s">
        <v>119</v>
      </c>
      <c r="M39" s="58" t="s">
        <v>724</v>
      </c>
      <c r="N39" s="58"/>
      <c r="O39" s="58"/>
      <c r="P39" s="60">
        <v>0</v>
      </c>
      <c r="Q39" s="58"/>
      <c r="R39" s="60">
        <v>0</v>
      </c>
      <c r="S39" s="58"/>
      <c r="T39" s="58"/>
      <c r="U39" s="58"/>
      <c r="V39" s="58" t="s">
        <v>120</v>
      </c>
      <c r="W39" s="60">
        <v>2279304</v>
      </c>
      <c r="X39" s="60">
        <v>0</v>
      </c>
      <c r="Y39" s="60">
        <v>0</v>
      </c>
      <c r="Z39" s="60">
        <v>0</v>
      </c>
      <c r="AA39" s="60">
        <v>2279304</v>
      </c>
      <c r="AB39" s="60">
        <v>0</v>
      </c>
      <c r="AC39" s="58"/>
      <c r="AD39" s="60">
        <v>0</v>
      </c>
      <c r="AE39" s="60"/>
      <c r="AF39" s="60">
        <v>0</v>
      </c>
      <c r="AG39" s="60">
        <v>2233717.92</v>
      </c>
      <c r="AH39" s="60">
        <v>45586.080000000075</v>
      </c>
      <c r="AI39" s="58">
        <v>2200844253</v>
      </c>
      <c r="AJ39" s="58" t="s">
        <v>715</v>
      </c>
      <c r="AK39" s="60">
        <v>0</v>
      </c>
      <c r="AL39" s="59">
        <v>43812</v>
      </c>
      <c r="AM39" s="58"/>
      <c r="AN39" s="58">
        <v>2</v>
      </c>
      <c r="AO39" s="58"/>
      <c r="AP39" s="58"/>
      <c r="AQ39" s="58">
        <v>1</v>
      </c>
      <c r="AR39" s="58">
        <v>20191230</v>
      </c>
      <c r="AS39" s="58">
        <v>20191212</v>
      </c>
      <c r="AT39" s="60">
        <v>2279304</v>
      </c>
      <c r="AU39" s="60">
        <v>0</v>
      </c>
      <c r="AV39" s="58"/>
    </row>
    <row r="40" spans="1:48" x14ac:dyDescent="0.25">
      <c r="A40" s="58">
        <v>900771349</v>
      </c>
      <c r="B40" s="58" t="s">
        <v>83</v>
      </c>
      <c r="C40" s="58" t="s">
        <v>34</v>
      </c>
      <c r="D40" s="58">
        <v>2314</v>
      </c>
      <c r="E40" s="58" t="s">
        <v>164</v>
      </c>
      <c r="F40" s="58" t="s">
        <v>165</v>
      </c>
      <c r="G40" s="58" t="s">
        <v>34</v>
      </c>
      <c r="H40" s="58">
        <v>2314</v>
      </c>
      <c r="I40" s="59">
        <v>43805</v>
      </c>
      <c r="J40" s="60">
        <v>2119165</v>
      </c>
      <c r="K40" s="60">
        <v>47137.3</v>
      </c>
      <c r="L40" s="58" t="s">
        <v>119</v>
      </c>
      <c r="M40" s="58" t="s">
        <v>724</v>
      </c>
      <c r="N40" s="58"/>
      <c r="O40" s="58"/>
      <c r="P40" s="60">
        <v>0</v>
      </c>
      <c r="Q40" s="58"/>
      <c r="R40" s="60">
        <v>0</v>
      </c>
      <c r="S40" s="58"/>
      <c r="T40" s="58"/>
      <c r="U40" s="58"/>
      <c r="V40" s="58" t="s">
        <v>120</v>
      </c>
      <c r="W40" s="60">
        <v>2119165</v>
      </c>
      <c r="X40" s="60">
        <v>0</v>
      </c>
      <c r="Y40" s="60">
        <v>0</v>
      </c>
      <c r="Z40" s="60">
        <v>0</v>
      </c>
      <c r="AA40" s="60">
        <v>2119165</v>
      </c>
      <c r="AB40" s="60">
        <v>0</v>
      </c>
      <c r="AC40" s="58"/>
      <c r="AD40" s="60">
        <v>0</v>
      </c>
      <c r="AE40" s="60"/>
      <c r="AF40" s="60">
        <v>0</v>
      </c>
      <c r="AG40" s="60">
        <v>2072027.7</v>
      </c>
      <c r="AH40" s="60">
        <v>47137.300000000047</v>
      </c>
      <c r="AI40" s="58">
        <v>2200844253</v>
      </c>
      <c r="AJ40" s="58" t="s">
        <v>715</v>
      </c>
      <c r="AK40" s="60">
        <v>0</v>
      </c>
      <c r="AL40" s="59">
        <v>43812</v>
      </c>
      <c r="AM40" s="58"/>
      <c r="AN40" s="58">
        <v>2</v>
      </c>
      <c r="AO40" s="58"/>
      <c r="AP40" s="58"/>
      <c r="AQ40" s="58">
        <v>1</v>
      </c>
      <c r="AR40" s="58">
        <v>20191230</v>
      </c>
      <c r="AS40" s="58">
        <v>20191212</v>
      </c>
      <c r="AT40" s="60">
        <v>2119165</v>
      </c>
      <c r="AU40" s="60">
        <v>0</v>
      </c>
      <c r="AV40" s="58"/>
    </row>
    <row r="41" spans="1:48" x14ac:dyDescent="0.25">
      <c r="A41" s="58">
        <v>900771349</v>
      </c>
      <c r="B41" s="58" t="s">
        <v>83</v>
      </c>
      <c r="C41" s="58" t="s">
        <v>34</v>
      </c>
      <c r="D41" s="58">
        <v>2315</v>
      </c>
      <c r="E41" s="58" t="s">
        <v>166</v>
      </c>
      <c r="F41" s="58" t="s">
        <v>167</v>
      </c>
      <c r="G41" s="58" t="s">
        <v>34</v>
      </c>
      <c r="H41" s="58">
        <v>2315</v>
      </c>
      <c r="I41" s="59">
        <v>43805</v>
      </c>
      <c r="J41" s="60">
        <v>2132803</v>
      </c>
      <c r="K41" s="60">
        <v>42656.06</v>
      </c>
      <c r="L41" s="58" t="s">
        <v>119</v>
      </c>
      <c r="M41" s="58" t="s">
        <v>724</v>
      </c>
      <c r="N41" s="58"/>
      <c r="O41" s="58"/>
      <c r="P41" s="60">
        <v>0</v>
      </c>
      <c r="Q41" s="58"/>
      <c r="R41" s="60">
        <v>0</v>
      </c>
      <c r="S41" s="58"/>
      <c r="T41" s="58"/>
      <c r="U41" s="58"/>
      <c r="V41" s="58" t="s">
        <v>120</v>
      </c>
      <c r="W41" s="60">
        <v>2132803</v>
      </c>
      <c r="X41" s="60">
        <v>0</v>
      </c>
      <c r="Y41" s="60">
        <v>0</v>
      </c>
      <c r="Z41" s="60">
        <v>0</v>
      </c>
      <c r="AA41" s="60">
        <v>2132803</v>
      </c>
      <c r="AB41" s="60">
        <v>0</v>
      </c>
      <c r="AC41" s="58"/>
      <c r="AD41" s="60">
        <v>0</v>
      </c>
      <c r="AE41" s="60"/>
      <c r="AF41" s="60">
        <v>0</v>
      </c>
      <c r="AG41" s="60">
        <v>2090146.94</v>
      </c>
      <c r="AH41" s="60">
        <v>42656.060000000056</v>
      </c>
      <c r="AI41" s="58">
        <v>2200844253</v>
      </c>
      <c r="AJ41" s="58" t="s">
        <v>715</v>
      </c>
      <c r="AK41" s="60">
        <v>0</v>
      </c>
      <c r="AL41" s="59">
        <v>43812</v>
      </c>
      <c r="AM41" s="58"/>
      <c r="AN41" s="58">
        <v>2</v>
      </c>
      <c r="AO41" s="58"/>
      <c r="AP41" s="58"/>
      <c r="AQ41" s="58">
        <v>1</v>
      </c>
      <c r="AR41" s="58">
        <v>20191230</v>
      </c>
      <c r="AS41" s="58">
        <v>20191212</v>
      </c>
      <c r="AT41" s="60">
        <v>2132803</v>
      </c>
      <c r="AU41" s="60">
        <v>0</v>
      </c>
      <c r="AV41" s="58"/>
    </row>
    <row r="42" spans="1:48" x14ac:dyDescent="0.25">
      <c r="A42" s="58">
        <v>900771349</v>
      </c>
      <c r="B42" s="58" t="s">
        <v>83</v>
      </c>
      <c r="C42" s="58" t="s">
        <v>34</v>
      </c>
      <c r="D42" s="58">
        <v>2317</v>
      </c>
      <c r="E42" s="58" t="s">
        <v>168</v>
      </c>
      <c r="F42" s="58" t="s">
        <v>169</v>
      </c>
      <c r="G42" s="58" t="s">
        <v>34</v>
      </c>
      <c r="H42" s="58">
        <v>2317</v>
      </c>
      <c r="I42" s="59">
        <v>43805</v>
      </c>
      <c r="J42" s="60">
        <v>3392296</v>
      </c>
      <c r="K42" s="60">
        <v>67845.919999999998</v>
      </c>
      <c r="L42" s="58" t="s">
        <v>119</v>
      </c>
      <c r="M42" s="58" t="s">
        <v>724</v>
      </c>
      <c r="N42" s="58"/>
      <c r="O42" s="58"/>
      <c r="P42" s="60">
        <v>0</v>
      </c>
      <c r="Q42" s="58"/>
      <c r="R42" s="60">
        <v>0</v>
      </c>
      <c r="S42" s="58"/>
      <c r="T42" s="58"/>
      <c r="U42" s="58"/>
      <c r="V42" s="58" t="s">
        <v>120</v>
      </c>
      <c r="W42" s="60">
        <v>3392296</v>
      </c>
      <c r="X42" s="60">
        <v>0</v>
      </c>
      <c r="Y42" s="60">
        <v>0</v>
      </c>
      <c r="Z42" s="60">
        <v>0</v>
      </c>
      <c r="AA42" s="60">
        <v>3392296</v>
      </c>
      <c r="AB42" s="60">
        <v>0</v>
      </c>
      <c r="AC42" s="58"/>
      <c r="AD42" s="60">
        <v>0</v>
      </c>
      <c r="AE42" s="60"/>
      <c r="AF42" s="60">
        <v>0</v>
      </c>
      <c r="AG42" s="60">
        <v>3324450.08</v>
      </c>
      <c r="AH42" s="60">
        <v>67845.919999999925</v>
      </c>
      <c r="AI42" s="58">
        <v>2200844253</v>
      </c>
      <c r="AJ42" s="58" t="s">
        <v>715</v>
      </c>
      <c r="AK42" s="60">
        <v>0</v>
      </c>
      <c r="AL42" s="59">
        <v>43812</v>
      </c>
      <c r="AM42" s="58"/>
      <c r="AN42" s="58">
        <v>2</v>
      </c>
      <c r="AO42" s="58"/>
      <c r="AP42" s="58"/>
      <c r="AQ42" s="58">
        <v>1</v>
      </c>
      <c r="AR42" s="58">
        <v>20191230</v>
      </c>
      <c r="AS42" s="58">
        <v>20191212</v>
      </c>
      <c r="AT42" s="60">
        <v>3392296</v>
      </c>
      <c r="AU42" s="60">
        <v>0</v>
      </c>
      <c r="AV42" s="58"/>
    </row>
    <row r="43" spans="1:48" x14ac:dyDescent="0.25">
      <c r="A43" s="58">
        <v>900771349</v>
      </c>
      <c r="B43" s="58" t="s">
        <v>83</v>
      </c>
      <c r="C43" s="58" t="s">
        <v>34</v>
      </c>
      <c r="D43" s="58">
        <v>2318</v>
      </c>
      <c r="E43" s="58" t="s">
        <v>170</v>
      </c>
      <c r="F43" s="58" t="s">
        <v>171</v>
      </c>
      <c r="G43" s="58" t="s">
        <v>34</v>
      </c>
      <c r="H43" s="58">
        <v>2318</v>
      </c>
      <c r="I43" s="59">
        <v>43805</v>
      </c>
      <c r="J43" s="60">
        <v>1483821</v>
      </c>
      <c r="K43" s="60">
        <v>34430.42</v>
      </c>
      <c r="L43" s="58" t="s">
        <v>119</v>
      </c>
      <c r="M43" s="58" t="s">
        <v>724</v>
      </c>
      <c r="N43" s="58"/>
      <c r="O43" s="58"/>
      <c r="P43" s="60">
        <v>0</v>
      </c>
      <c r="Q43" s="58"/>
      <c r="R43" s="60">
        <v>0</v>
      </c>
      <c r="S43" s="58"/>
      <c r="T43" s="58"/>
      <c r="U43" s="58"/>
      <c r="V43" s="58" t="s">
        <v>120</v>
      </c>
      <c r="W43" s="60">
        <v>1483821</v>
      </c>
      <c r="X43" s="60">
        <v>0</v>
      </c>
      <c r="Y43" s="60">
        <v>0</v>
      </c>
      <c r="Z43" s="60">
        <v>0</v>
      </c>
      <c r="AA43" s="60">
        <v>1483821</v>
      </c>
      <c r="AB43" s="60">
        <v>0</v>
      </c>
      <c r="AC43" s="58"/>
      <c r="AD43" s="60">
        <v>0</v>
      </c>
      <c r="AE43" s="60"/>
      <c r="AF43" s="60">
        <v>0</v>
      </c>
      <c r="AG43" s="60">
        <v>1449390.58</v>
      </c>
      <c r="AH43" s="60">
        <v>34430.419999999925</v>
      </c>
      <c r="AI43" s="58">
        <v>4800036048</v>
      </c>
      <c r="AJ43" s="58" t="s">
        <v>715</v>
      </c>
      <c r="AK43" s="60">
        <v>0</v>
      </c>
      <c r="AL43" s="59">
        <v>43812</v>
      </c>
      <c r="AM43" s="58"/>
      <c r="AN43" s="58">
        <v>2</v>
      </c>
      <c r="AO43" s="58"/>
      <c r="AP43" s="58"/>
      <c r="AQ43" s="58">
        <v>1</v>
      </c>
      <c r="AR43" s="58">
        <v>20191230</v>
      </c>
      <c r="AS43" s="58">
        <v>20191212</v>
      </c>
      <c r="AT43" s="60">
        <v>1483821</v>
      </c>
      <c r="AU43" s="60">
        <v>0</v>
      </c>
      <c r="AV43" s="58"/>
    </row>
    <row r="44" spans="1:48" x14ac:dyDescent="0.25">
      <c r="A44" s="58">
        <v>900771349</v>
      </c>
      <c r="B44" s="58" t="s">
        <v>83</v>
      </c>
      <c r="C44" s="58" t="s">
        <v>36</v>
      </c>
      <c r="D44" s="58">
        <v>605</v>
      </c>
      <c r="E44" s="58" t="s">
        <v>172</v>
      </c>
      <c r="F44" s="58" t="s">
        <v>173</v>
      </c>
      <c r="G44" s="58" t="s">
        <v>36</v>
      </c>
      <c r="H44" s="58">
        <v>605</v>
      </c>
      <c r="I44" s="59">
        <v>44516</v>
      </c>
      <c r="J44" s="60">
        <v>254831</v>
      </c>
      <c r="K44" s="60">
        <v>254831</v>
      </c>
      <c r="L44" s="58" t="s">
        <v>119</v>
      </c>
      <c r="M44" s="58" t="s">
        <v>712</v>
      </c>
      <c r="N44" s="58"/>
      <c r="O44" s="58"/>
      <c r="P44" s="60">
        <v>0</v>
      </c>
      <c r="Q44" s="58"/>
      <c r="R44" s="60">
        <v>249734</v>
      </c>
      <c r="S44" s="58">
        <v>1221939719</v>
      </c>
      <c r="T44" s="58"/>
      <c r="U44" s="58"/>
      <c r="V44" s="58" t="s">
        <v>120</v>
      </c>
      <c r="W44" s="60">
        <v>254831</v>
      </c>
      <c r="X44" s="60">
        <v>0</v>
      </c>
      <c r="Y44" s="60">
        <v>0</v>
      </c>
      <c r="Z44" s="60">
        <v>0</v>
      </c>
      <c r="AA44" s="60">
        <v>254831</v>
      </c>
      <c r="AB44" s="60">
        <v>0</v>
      </c>
      <c r="AC44" s="58"/>
      <c r="AD44" s="60">
        <v>0</v>
      </c>
      <c r="AE44" s="60"/>
      <c r="AF44" s="60">
        <v>0</v>
      </c>
      <c r="AG44" s="60">
        <v>0</v>
      </c>
      <c r="AH44" s="60"/>
      <c r="AI44" s="58"/>
      <c r="AJ44" s="58"/>
      <c r="AK44" s="60">
        <v>0</v>
      </c>
      <c r="AL44" s="59">
        <v>44533</v>
      </c>
      <c r="AM44" s="58"/>
      <c r="AN44" s="58">
        <v>2</v>
      </c>
      <c r="AO44" s="58"/>
      <c r="AP44" s="58"/>
      <c r="AQ44" s="58">
        <v>1</v>
      </c>
      <c r="AR44" s="58">
        <v>20211230</v>
      </c>
      <c r="AS44" s="58">
        <v>20211207</v>
      </c>
      <c r="AT44" s="60">
        <v>254831</v>
      </c>
      <c r="AU44" s="60">
        <v>0</v>
      </c>
      <c r="AV44" s="58"/>
    </row>
    <row r="45" spans="1:48" x14ac:dyDescent="0.25">
      <c r="A45" s="58">
        <v>900771349</v>
      </c>
      <c r="B45" s="58" t="s">
        <v>83</v>
      </c>
      <c r="C45" s="58" t="s">
        <v>36</v>
      </c>
      <c r="D45" s="58">
        <v>837</v>
      </c>
      <c r="E45" s="58" t="s">
        <v>174</v>
      </c>
      <c r="F45" s="58" t="s">
        <v>175</v>
      </c>
      <c r="G45" s="58" t="s">
        <v>36</v>
      </c>
      <c r="H45" s="58">
        <v>837</v>
      </c>
      <c r="I45" s="59">
        <v>44687</v>
      </c>
      <c r="J45" s="60">
        <v>489866</v>
      </c>
      <c r="K45" s="60">
        <v>489866</v>
      </c>
      <c r="L45" s="58" t="s">
        <v>119</v>
      </c>
      <c r="M45" s="58" t="s">
        <v>712</v>
      </c>
      <c r="N45" s="58"/>
      <c r="O45" s="58"/>
      <c r="P45" s="60">
        <v>0</v>
      </c>
      <c r="Q45" s="58"/>
      <c r="R45" s="60">
        <v>0</v>
      </c>
      <c r="S45" s="58"/>
      <c r="T45" s="58"/>
      <c r="U45" s="58"/>
      <c r="V45" s="58" t="s">
        <v>120</v>
      </c>
      <c r="W45" s="60">
        <v>489866</v>
      </c>
      <c r="X45" s="60">
        <v>0</v>
      </c>
      <c r="Y45" s="60">
        <v>0</v>
      </c>
      <c r="Z45" s="60">
        <v>0</v>
      </c>
      <c r="AA45" s="60">
        <v>489866</v>
      </c>
      <c r="AB45" s="60">
        <v>0</v>
      </c>
      <c r="AC45" s="58"/>
      <c r="AD45" s="60">
        <v>0</v>
      </c>
      <c r="AE45" s="60"/>
      <c r="AF45" s="60">
        <v>0</v>
      </c>
      <c r="AG45" s="60">
        <v>0</v>
      </c>
      <c r="AH45" s="60"/>
      <c r="AI45" s="58"/>
      <c r="AJ45" s="58"/>
      <c r="AK45" s="60">
        <v>0</v>
      </c>
      <c r="AL45" s="59">
        <v>44693</v>
      </c>
      <c r="AM45" s="58"/>
      <c r="AN45" s="58">
        <v>2</v>
      </c>
      <c r="AO45" s="58"/>
      <c r="AP45" s="58"/>
      <c r="AQ45" s="58">
        <v>1</v>
      </c>
      <c r="AR45" s="58">
        <v>20220530</v>
      </c>
      <c r="AS45" s="58">
        <v>20220517</v>
      </c>
      <c r="AT45" s="60">
        <v>489866</v>
      </c>
      <c r="AU45" s="60">
        <v>0</v>
      </c>
      <c r="AV45" s="58"/>
    </row>
    <row r="46" spans="1:48" x14ac:dyDescent="0.25">
      <c r="A46" s="58">
        <v>900771349</v>
      </c>
      <c r="B46" s="58" t="s">
        <v>83</v>
      </c>
      <c r="C46" s="58" t="s">
        <v>34</v>
      </c>
      <c r="D46" s="58">
        <v>2114</v>
      </c>
      <c r="E46" s="58" t="s">
        <v>176</v>
      </c>
      <c r="F46" s="58" t="s">
        <v>177</v>
      </c>
      <c r="G46" s="58" t="s">
        <v>34</v>
      </c>
      <c r="H46" s="58">
        <v>2114</v>
      </c>
      <c r="I46" s="59">
        <v>43656</v>
      </c>
      <c r="J46" s="60">
        <v>1818444</v>
      </c>
      <c r="K46" s="60">
        <v>1818444</v>
      </c>
      <c r="L46" s="58" t="s">
        <v>119</v>
      </c>
      <c r="M46" s="58" t="s">
        <v>724</v>
      </c>
      <c r="N46" s="58"/>
      <c r="O46" s="58"/>
      <c r="P46" s="60">
        <v>0</v>
      </c>
      <c r="Q46" s="58"/>
      <c r="R46" s="60">
        <v>0</v>
      </c>
      <c r="S46" s="58"/>
      <c r="T46" s="58"/>
      <c r="U46" s="58"/>
      <c r="V46" s="58" t="s">
        <v>120</v>
      </c>
      <c r="W46" s="60">
        <v>1818444</v>
      </c>
      <c r="X46" s="60">
        <v>0</v>
      </c>
      <c r="Y46" s="60">
        <v>0</v>
      </c>
      <c r="Z46" s="60">
        <v>0</v>
      </c>
      <c r="AA46" s="60">
        <v>1818444</v>
      </c>
      <c r="AB46" s="60">
        <v>0</v>
      </c>
      <c r="AC46" s="58"/>
      <c r="AD46" s="60">
        <v>0</v>
      </c>
      <c r="AE46" s="60"/>
      <c r="AF46" s="60">
        <v>0</v>
      </c>
      <c r="AG46" s="60">
        <v>1818444</v>
      </c>
      <c r="AH46" s="60">
        <v>0</v>
      </c>
      <c r="AI46" s="58">
        <v>4800035325</v>
      </c>
      <c r="AJ46" s="58" t="s">
        <v>716</v>
      </c>
      <c r="AK46" s="60">
        <v>0</v>
      </c>
      <c r="AL46" s="59">
        <v>43665</v>
      </c>
      <c r="AM46" s="58"/>
      <c r="AN46" s="58">
        <v>2</v>
      </c>
      <c r="AO46" s="58"/>
      <c r="AP46" s="58"/>
      <c r="AQ46" s="58">
        <v>1</v>
      </c>
      <c r="AR46" s="58">
        <v>20190730</v>
      </c>
      <c r="AS46" s="58">
        <v>20190719</v>
      </c>
      <c r="AT46" s="60">
        <v>1818444</v>
      </c>
      <c r="AU46" s="60">
        <v>0</v>
      </c>
      <c r="AV46" s="58"/>
    </row>
    <row r="47" spans="1:48" x14ac:dyDescent="0.25">
      <c r="A47" s="58">
        <v>900771349</v>
      </c>
      <c r="B47" s="58" t="s">
        <v>83</v>
      </c>
      <c r="C47" s="58" t="s">
        <v>34</v>
      </c>
      <c r="D47" s="58">
        <v>2115</v>
      </c>
      <c r="E47" s="58" t="s">
        <v>178</v>
      </c>
      <c r="F47" s="58" t="s">
        <v>179</v>
      </c>
      <c r="G47" s="58" t="s">
        <v>34</v>
      </c>
      <c r="H47" s="58">
        <v>2115</v>
      </c>
      <c r="I47" s="59">
        <v>43656</v>
      </c>
      <c r="J47" s="60">
        <v>1409439</v>
      </c>
      <c r="K47" s="60">
        <v>1409439</v>
      </c>
      <c r="L47" s="58" t="s">
        <v>119</v>
      </c>
      <c r="M47" s="58" t="s">
        <v>724</v>
      </c>
      <c r="N47" s="58"/>
      <c r="O47" s="58"/>
      <c r="P47" s="60">
        <v>0</v>
      </c>
      <c r="Q47" s="58"/>
      <c r="R47" s="60">
        <v>0</v>
      </c>
      <c r="S47" s="58"/>
      <c r="T47" s="58"/>
      <c r="U47" s="58"/>
      <c r="V47" s="58" t="s">
        <v>120</v>
      </c>
      <c r="W47" s="60">
        <v>1409439</v>
      </c>
      <c r="X47" s="60">
        <v>0</v>
      </c>
      <c r="Y47" s="60">
        <v>0</v>
      </c>
      <c r="Z47" s="60">
        <v>0</v>
      </c>
      <c r="AA47" s="60">
        <v>1409439</v>
      </c>
      <c r="AB47" s="60">
        <v>0</v>
      </c>
      <c r="AC47" s="58"/>
      <c r="AD47" s="60">
        <v>0</v>
      </c>
      <c r="AE47" s="60"/>
      <c r="AF47" s="60">
        <v>0</v>
      </c>
      <c r="AG47" s="60">
        <v>1409439</v>
      </c>
      <c r="AH47" s="60">
        <v>0</v>
      </c>
      <c r="AI47" s="58">
        <v>4800035325</v>
      </c>
      <c r="AJ47" s="58" t="s">
        <v>716</v>
      </c>
      <c r="AK47" s="60">
        <v>0</v>
      </c>
      <c r="AL47" s="59">
        <v>43665</v>
      </c>
      <c r="AM47" s="58"/>
      <c r="AN47" s="58">
        <v>2</v>
      </c>
      <c r="AO47" s="58"/>
      <c r="AP47" s="58"/>
      <c r="AQ47" s="58">
        <v>1</v>
      </c>
      <c r="AR47" s="58">
        <v>20190730</v>
      </c>
      <c r="AS47" s="58">
        <v>20190719</v>
      </c>
      <c r="AT47" s="60">
        <v>1409439</v>
      </c>
      <c r="AU47" s="60">
        <v>0</v>
      </c>
      <c r="AV47" s="58"/>
    </row>
    <row r="48" spans="1:48" x14ac:dyDescent="0.25">
      <c r="A48" s="58">
        <v>900771349</v>
      </c>
      <c r="B48" s="58" t="s">
        <v>83</v>
      </c>
      <c r="C48" s="58" t="s">
        <v>34</v>
      </c>
      <c r="D48" s="58">
        <v>2116</v>
      </c>
      <c r="E48" s="58" t="s">
        <v>180</v>
      </c>
      <c r="F48" s="58" t="s">
        <v>181</v>
      </c>
      <c r="G48" s="58" t="s">
        <v>34</v>
      </c>
      <c r="H48" s="58">
        <v>2116</v>
      </c>
      <c r="I48" s="59">
        <v>43656</v>
      </c>
      <c r="J48" s="60">
        <v>1402787</v>
      </c>
      <c r="K48" s="60">
        <v>1402787</v>
      </c>
      <c r="L48" s="58" t="s">
        <v>119</v>
      </c>
      <c r="M48" s="58" t="s">
        <v>724</v>
      </c>
      <c r="N48" s="58"/>
      <c r="O48" s="58"/>
      <c r="P48" s="60">
        <v>0</v>
      </c>
      <c r="Q48" s="58"/>
      <c r="R48" s="60">
        <v>0</v>
      </c>
      <c r="S48" s="58"/>
      <c r="T48" s="58"/>
      <c r="U48" s="58"/>
      <c r="V48" s="58" t="s">
        <v>120</v>
      </c>
      <c r="W48" s="60">
        <v>1402787</v>
      </c>
      <c r="X48" s="60">
        <v>0</v>
      </c>
      <c r="Y48" s="60">
        <v>0</v>
      </c>
      <c r="Z48" s="60">
        <v>0</v>
      </c>
      <c r="AA48" s="60">
        <v>1402787</v>
      </c>
      <c r="AB48" s="60">
        <v>0</v>
      </c>
      <c r="AC48" s="58"/>
      <c r="AD48" s="60">
        <v>0</v>
      </c>
      <c r="AE48" s="60"/>
      <c r="AF48" s="60">
        <v>0</v>
      </c>
      <c r="AG48" s="60">
        <v>1402787</v>
      </c>
      <c r="AH48" s="60">
        <v>0</v>
      </c>
      <c r="AI48" s="58">
        <v>4800035325</v>
      </c>
      <c r="AJ48" s="58" t="s">
        <v>716</v>
      </c>
      <c r="AK48" s="60">
        <v>0</v>
      </c>
      <c r="AL48" s="59">
        <v>43665</v>
      </c>
      <c r="AM48" s="58"/>
      <c r="AN48" s="58">
        <v>2</v>
      </c>
      <c r="AO48" s="58"/>
      <c r="AP48" s="58"/>
      <c r="AQ48" s="58">
        <v>1</v>
      </c>
      <c r="AR48" s="58">
        <v>20190730</v>
      </c>
      <c r="AS48" s="58">
        <v>20190719</v>
      </c>
      <c r="AT48" s="60">
        <v>1402787</v>
      </c>
      <c r="AU48" s="60">
        <v>0</v>
      </c>
      <c r="AV48" s="58"/>
    </row>
    <row r="49" spans="1:48" x14ac:dyDescent="0.25">
      <c r="A49" s="58">
        <v>900771349</v>
      </c>
      <c r="B49" s="58" t="s">
        <v>83</v>
      </c>
      <c r="C49" s="58" t="s">
        <v>34</v>
      </c>
      <c r="D49" s="58">
        <v>2117</v>
      </c>
      <c r="E49" s="58" t="s">
        <v>182</v>
      </c>
      <c r="F49" s="58" t="s">
        <v>183</v>
      </c>
      <c r="G49" s="58" t="s">
        <v>34</v>
      </c>
      <c r="H49" s="58">
        <v>2117</v>
      </c>
      <c r="I49" s="59">
        <v>43656</v>
      </c>
      <c r="J49" s="60">
        <v>1735456</v>
      </c>
      <c r="K49" s="60">
        <v>1735456</v>
      </c>
      <c r="L49" s="58" t="s">
        <v>119</v>
      </c>
      <c r="M49" s="58" t="s">
        <v>724</v>
      </c>
      <c r="N49" s="58"/>
      <c r="O49" s="58"/>
      <c r="P49" s="60">
        <v>0</v>
      </c>
      <c r="Q49" s="58"/>
      <c r="R49" s="60">
        <v>0</v>
      </c>
      <c r="S49" s="58"/>
      <c r="T49" s="58"/>
      <c r="U49" s="58"/>
      <c r="V49" s="58" t="s">
        <v>120</v>
      </c>
      <c r="W49" s="60">
        <v>1735456</v>
      </c>
      <c r="X49" s="60">
        <v>0</v>
      </c>
      <c r="Y49" s="60">
        <v>0</v>
      </c>
      <c r="Z49" s="60">
        <v>0</v>
      </c>
      <c r="AA49" s="60">
        <v>1735456</v>
      </c>
      <c r="AB49" s="60">
        <v>0</v>
      </c>
      <c r="AC49" s="58"/>
      <c r="AD49" s="60">
        <v>0</v>
      </c>
      <c r="AE49" s="60"/>
      <c r="AF49" s="60">
        <v>0</v>
      </c>
      <c r="AG49" s="60">
        <v>1735456</v>
      </c>
      <c r="AH49" s="60">
        <v>0</v>
      </c>
      <c r="AI49" s="58">
        <v>4800035325</v>
      </c>
      <c r="AJ49" s="58" t="s">
        <v>716</v>
      </c>
      <c r="AK49" s="60">
        <v>0</v>
      </c>
      <c r="AL49" s="59">
        <v>43665</v>
      </c>
      <c r="AM49" s="58"/>
      <c r="AN49" s="58">
        <v>2</v>
      </c>
      <c r="AO49" s="58"/>
      <c r="AP49" s="58"/>
      <c r="AQ49" s="58">
        <v>1</v>
      </c>
      <c r="AR49" s="58">
        <v>20190730</v>
      </c>
      <c r="AS49" s="58">
        <v>20190719</v>
      </c>
      <c r="AT49" s="60">
        <v>1735456</v>
      </c>
      <c r="AU49" s="60">
        <v>0</v>
      </c>
      <c r="AV49" s="58"/>
    </row>
    <row r="50" spans="1:48" x14ac:dyDescent="0.25">
      <c r="A50" s="58">
        <v>900771349</v>
      </c>
      <c r="B50" s="58" t="s">
        <v>83</v>
      </c>
      <c r="C50" s="58" t="s">
        <v>34</v>
      </c>
      <c r="D50" s="58">
        <v>2139</v>
      </c>
      <c r="E50" s="58" t="s">
        <v>184</v>
      </c>
      <c r="F50" s="58" t="s">
        <v>185</v>
      </c>
      <c r="G50" s="58" t="s">
        <v>34</v>
      </c>
      <c r="H50" s="58">
        <v>2139</v>
      </c>
      <c r="I50" s="59">
        <v>43675</v>
      </c>
      <c r="J50" s="60">
        <v>10111260</v>
      </c>
      <c r="K50" s="60">
        <v>1428861.9</v>
      </c>
      <c r="L50" s="58" t="s">
        <v>119</v>
      </c>
      <c r="M50" s="66" t="s">
        <v>729</v>
      </c>
      <c r="N50" s="58"/>
      <c r="O50" s="58"/>
      <c r="P50" s="60">
        <v>0</v>
      </c>
      <c r="Q50" s="58"/>
      <c r="R50" s="60">
        <v>0</v>
      </c>
      <c r="S50" s="58"/>
      <c r="T50" s="58"/>
      <c r="U50" s="58"/>
      <c r="V50" s="58" t="s">
        <v>120</v>
      </c>
      <c r="W50" s="60">
        <v>10111260</v>
      </c>
      <c r="X50" s="60">
        <v>0</v>
      </c>
      <c r="Y50" s="60">
        <v>0</v>
      </c>
      <c r="Z50" s="60">
        <v>0</v>
      </c>
      <c r="AA50" s="60">
        <v>10111260</v>
      </c>
      <c r="AB50" s="60">
        <v>0</v>
      </c>
      <c r="AC50" s="58"/>
      <c r="AD50" s="60">
        <v>0</v>
      </c>
      <c r="AE50" s="60"/>
      <c r="AF50" s="60">
        <v>0</v>
      </c>
      <c r="AG50" s="60">
        <v>8682398.0999999996</v>
      </c>
      <c r="AH50" s="60">
        <v>1428861.9000000004</v>
      </c>
      <c r="AI50" s="58">
        <v>2200833877</v>
      </c>
      <c r="AJ50" s="58" t="s">
        <v>717</v>
      </c>
      <c r="AK50" s="60">
        <v>0</v>
      </c>
      <c r="AL50" s="59">
        <v>43788</v>
      </c>
      <c r="AM50" s="58"/>
      <c r="AN50" s="58">
        <v>2</v>
      </c>
      <c r="AO50" s="58"/>
      <c r="AP50" s="58"/>
      <c r="AQ50" s="58">
        <v>1</v>
      </c>
      <c r="AR50" s="58">
        <v>20191130</v>
      </c>
      <c r="AS50" s="58">
        <v>20191119</v>
      </c>
      <c r="AT50" s="60">
        <v>10111260</v>
      </c>
      <c r="AU50" s="60">
        <v>0</v>
      </c>
      <c r="AV50" s="58"/>
    </row>
    <row r="51" spans="1:48" x14ac:dyDescent="0.25">
      <c r="A51" s="58">
        <v>900771349</v>
      </c>
      <c r="B51" s="58" t="s">
        <v>83</v>
      </c>
      <c r="C51" s="58" t="s">
        <v>34</v>
      </c>
      <c r="D51" s="58">
        <v>2227</v>
      </c>
      <c r="E51" s="58" t="s">
        <v>186</v>
      </c>
      <c r="F51" s="58" t="s">
        <v>187</v>
      </c>
      <c r="G51" s="58" t="s">
        <v>34</v>
      </c>
      <c r="H51" s="58">
        <v>2227</v>
      </c>
      <c r="I51" s="59">
        <v>43746</v>
      </c>
      <c r="J51" s="60">
        <v>2256442</v>
      </c>
      <c r="K51" s="60">
        <v>45128.84</v>
      </c>
      <c r="L51" s="58" t="s">
        <v>119</v>
      </c>
      <c r="M51" s="58" t="s">
        <v>724</v>
      </c>
      <c r="N51" s="58"/>
      <c r="O51" s="58"/>
      <c r="P51" s="60">
        <v>0</v>
      </c>
      <c r="Q51" s="58"/>
      <c r="R51" s="60">
        <v>0</v>
      </c>
      <c r="S51" s="58"/>
      <c r="T51" s="58"/>
      <c r="U51" s="58"/>
      <c r="V51" s="58" t="s">
        <v>120</v>
      </c>
      <c r="W51" s="60">
        <v>2256442</v>
      </c>
      <c r="X51" s="60">
        <v>0</v>
      </c>
      <c r="Y51" s="60">
        <v>0</v>
      </c>
      <c r="Z51" s="60">
        <v>0</v>
      </c>
      <c r="AA51" s="60">
        <v>2256442</v>
      </c>
      <c r="AB51" s="60">
        <v>0</v>
      </c>
      <c r="AC51" s="58"/>
      <c r="AD51" s="60">
        <v>0</v>
      </c>
      <c r="AE51" s="60"/>
      <c r="AF51" s="60">
        <v>0</v>
      </c>
      <c r="AG51" s="60">
        <v>2211313.16</v>
      </c>
      <c r="AH51" s="60">
        <v>45128.839999999851</v>
      </c>
      <c r="AI51" s="58">
        <v>2200833877</v>
      </c>
      <c r="AJ51" s="58" t="s">
        <v>715</v>
      </c>
      <c r="AK51" s="60">
        <v>0</v>
      </c>
      <c r="AL51" s="59">
        <v>43810</v>
      </c>
      <c r="AM51" s="58"/>
      <c r="AN51" s="58">
        <v>2</v>
      </c>
      <c r="AO51" s="58"/>
      <c r="AP51" s="58"/>
      <c r="AQ51" s="58">
        <v>1</v>
      </c>
      <c r="AR51" s="58">
        <v>20191230</v>
      </c>
      <c r="AS51" s="58">
        <v>20191210</v>
      </c>
      <c r="AT51" s="60">
        <v>2256442</v>
      </c>
      <c r="AU51" s="60">
        <v>0</v>
      </c>
      <c r="AV51" s="58"/>
    </row>
    <row r="52" spans="1:48" x14ac:dyDescent="0.25">
      <c r="A52" s="58">
        <v>900771349</v>
      </c>
      <c r="B52" s="58" t="s">
        <v>83</v>
      </c>
      <c r="C52" s="58" t="s">
        <v>34</v>
      </c>
      <c r="D52" s="58">
        <v>2229</v>
      </c>
      <c r="E52" s="58" t="s">
        <v>188</v>
      </c>
      <c r="F52" s="58" t="s">
        <v>189</v>
      </c>
      <c r="G52" s="58" t="s">
        <v>34</v>
      </c>
      <c r="H52" s="58">
        <v>2229</v>
      </c>
      <c r="I52" s="59">
        <v>43746</v>
      </c>
      <c r="J52" s="60">
        <v>2011822</v>
      </c>
      <c r="K52" s="60">
        <v>40236.44</v>
      </c>
      <c r="L52" s="58" t="s">
        <v>119</v>
      </c>
      <c r="M52" s="58" t="s">
        <v>724</v>
      </c>
      <c r="N52" s="58"/>
      <c r="O52" s="58"/>
      <c r="P52" s="60">
        <v>0</v>
      </c>
      <c r="Q52" s="58"/>
      <c r="R52" s="60">
        <v>0</v>
      </c>
      <c r="S52" s="58"/>
      <c r="T52" s="58"/>
      <c r="U52" s="58"/>
      <c r="V52" s="58" t="s">
        <v>120</v>
      </c>
      <c r="W52" s="60">
        <v>2011822</v>
      </c>
      <c r="X52" s="60">
        <v>0</v>
      </c>
      <c r="Y52" s="60">
        <v>0</v>
      </c>
      <c r="Z52" s="60">
        <v>0</v>
      </c>
      <c r="AA52" s="60">
        <v>2011822</v>
      </c>
      <c r="AB52" s="60">
        <v>0</v>
      </c>
      <c r="AC52" s="58"/>
      <c r="AD52" s="60">
        <v>0</v>
      </c>
      <c r="AE52" s="60"/>
      <c r="AF52" s="60">
        <v>0</v>
      </c>
      <c r="AG52" s="60">
        <v>1971585.56</v>
      </c>
      <c r="AH52" s="60">
        <v>40236.439999999944</v>
      </c>
      <c r="AI52" s="58">
        <v>2200844253</v>
      </c>
      <c r="AJ52" s="58" t="s">
        <v>715</v>
      </c>
      <c r="AK52" s="60">
        <v>0</v>
      </c>
      <c r="AL52" s="59">
        <v>43810</v>
      </c>
      <c r="AM52" s="58"/>
      <c r="AN52" s="58">
        <v>2</v>
      </c>
      <c r="AO52" s="58"/>
      <c r="AP52" s="58"/>
      <c r="AQ52" s="58">
        <v>1</v>
      </c>
      <c r="AR52" s="58">
        <v>20191230</v>
      </c>
      <c r="AS52" s="58">
        <v>20191210</v>
      </c>
      <c r="AT52" s="60">
        <v>2011822</v>
      </c>
      <c r="AU52" s="60">
        <v>0</v>
      </c>
      <c r="AV52" s="58"/>
    </row>
    <row r="53" spans="1:48" x14ac:dyDescent="0.25">
      <c r="A53" s="58">
        <v>900771349</v>
      </c>
      <c r="B53" s="58" t="s">
        <v>83</v>
      </c>
      <c r="C53" s="58" t="s">
        <v>34</v>
      </c>
      <c r="D53" s="58">
        <v>2256</v>
      </c>
      <c r="E53" s="58" t="s">
        <v>190</v>
      </c>
      <c r="F53" s="58" t="s">
        <v>191</v>
      </c>
      <c r="G53" s="58" t="s">
        <v>34</v>
      </c>
      <c r="H53" s="58">
        <v>2256</v>
      </c>
      <c r="I53" s="59">
        <v>43760</v>
      </c>
      <c r="J53" s="60">
        <v>3270461</v>
      </c>
      <c r="K53" s="60">
        <v>65409.22</v>
      </c>
      <c r="L53" s="58" t="s">
        <v>119</v>
      </c>
      <c r="M53" s="58" t="s">
        <v>724</v>
      </c>
      <c r="N53" s="58"/>
      <c r="O53" s="58"/>
      <c r="P53" s="60">
        <v>0</v>
      </c>
      <c r="Q53" s="58"/>
      <c r="R53" s="60">
        <v>0</v>
      </c>
      <c r="S53" s="58"/>
      <c r="T53" s="58"/>
      <c r="U53" s="58"/>
      <c r="V53" s="58" t="s">
        <v>120</v>
      </c>
      <c r="W53" s="60">
        <v>3270461</v>
      </c>
      <c r="X53" s="60">
        <v>0</v>
      </c>
      <c r="Y53" s="60">
        <v>0</v>
      </c>
      <c r="Z53" s="60">
        <v>0</v>
      </c>
      <c r="AA53" s="60">
        <v>3270461</v>
      </c>
      <c r="AB53" s="60">
        <v>0</v>
      </c>
      <c r="AC53" s="58"/>
      <c r="AD53" s="60">
        <v>0</v>
      </c>
      <c r="AE53" s="60"/>
      <c r="AF53" s="60">
        <v>0</v>
      </c>
      <c r="AG53" s="60">
        <v>3205051.78</v>
      </c>
      <c r="AH53" s="60">
        <v>65409.220000000205</v>
      </c>
      <c r="AI53" s="58">
        <v>2200844253</v>
      </c>
      <c r="AJ53" s="58" t="s">
        <v>715</v>
      </c>
      <c r="AK53" s="60">
        <v>0</v>
      </c>
      <c r="AL53" s="59">
        <v>43810</v>
      </c>
      <c r="AM53" s="58"/>
      <c r="AN53" s="58">
        <v>2</v>
      </c>
      <c r="AO53" s="58"/>
      <c r="AP53" s="58"/>
      <c r="AQ53" s="58">
        <v>1</v>
      </c>
      <c r="AR53" s="58">
        <v>20191230</v>
      </c>
      <c r="AS53" s="58">
        <v>20191210</v>
      </c>
      <c r="AT53" s="60">
        <v>3270461</v>
      </c>
      <c r="AU53" s="60">
        <v>0</v>
      </c>
      <c r="AV53" s="58"/>
    </row>
    <row r="54" spans="1:48" x14ac:dyDescent="0.25">
      <c r="A54" s="58">
        <v>900771349</v>
      </c>
      <c r="B54" s="58" t="s">
        <v>83</v>
      </c>
      <c r="C54" s="58" t="s">
        <v>34</v>
      </c>
      <c r="D54" s="58">
        <v>2257</v>
      </c>
      <c r="E54" s="58" t="s">
        <v>192</v>
      </c>
      <c r="F54" s="58" t="s">
        <v>193</v>
      </c>
      <c r="G54" s="58" t="s">
        <v>34</v>
      </c>
      <c r="H54" s="58">
        <v>2257</v>
      </c>
      <c r="I54" s="59">
        <v>43761</v>
      </c>
      <c r="J54" s="60">
        <v>3021536</v>
      </c>
      <c r="K54" s="60">
        <v>60430.720000000001</v>
      </c>
      <c r="L54" s="58" t="s">
        <v>119</v>
      </c>
      <c r="M54" s="58" t="s">
        <v>724</v>
      </c>
      <c r="N54" s="58"/>
      <c r="O54" s="58"/>
      <c r="P54" s="60">
        <v>0</v>
      </c>
      <c r="Q54" s="58"/>
      <c r="R54" s="60">
        <v>0</v>
      </c>
      <c r="S54" s="58"/>
      <c r="T54" s="58"/>
      <c r="U54" s="58"/>
      <c r="V54" s="58" t="s">
        <v>120</v>
      </c>
      <c r="W54" s="60">
        <v>3021536</v>
      </c>
      <c r="X54" s="60">
        <v>0</v>
      </c>
      <c r="Y54" s="60">
        <v>0</v>
      </c>
      <c r="Z54" s="60">
        <v>0</v>
      </c>
      <c r="AA54" s="60">
        <v>3021536</v>
      </c>
      <c r="AB54" s="60">
        <v>0</v>
      </c>
      <c r="AC54" s="58"/>
      <c r="AD54" s="60">
        <v>0</v>
      </c>
      <c r="AE54" s="60"/>
      <c r="AF54" s="60">
        <v>0</v>
      </c>
      <c r="AG54" s="64">
        <v>2961105.28</v>
      </c>
      <c r="AH54" s="60">
        <v>60430.720000000205</v>
      </c>
      <c r="AI54" s="58">
        <v>2200833877</v>
      </c>
      <c r="AJ54" s="58" t="s">
        <v>715</v>
      </c>
      <c r="AK54" s="60">
        <v>0</v>
      </c>
      <c r="AL54" s="59">
        <v>43810</v>
      </c>
      <c r="AM54" s="58"/>
      <c r="AN54" s="58">
        <v>2</v>
      </c>
      <c r="AO54" s="58"/>
      <c r="AP54" s="58"/>
      <c r="AQ54" s="58">
        <v>1</v>
      </c>
      <c r="AR54" s="58">
        <v>20191230</v>
      </c>
      <c r="AS54" s="58">
        <v>20191210</v>
      </c>
      <c r="AT54" s="60">
        <v>3021536</v>
      </c>
      <c r="AU54" s="60">
        <v>0</v>
      </c>
      <c r="AV54" s="58"/>
    </row>
    <row r="55" spans="1:48" x14ac:dyDescent="0.25">
      <c r="A55" s="58">
        <v>900771349</v>
      </c>
      <c r="B55" s="58" t="s">
        <v>83</v>
      </c>
      <c r="C55" s="58" t="s">
        <v>34</v>
      </c>
      <c r="D55" s="58">
        <v>2258</v>
      </c>
      <c r="E55" s="58" t="s">
        <v>194</v>
      </c>
      <c r="F55" s="58" t="s">
        <v>195</v>
      </c>
      <c r="G55" s="58" t="s">
        <v>34</v>
      </c>
      <c r="H55" s="58">
        <v>2258</v>
      </c>
      <c r="I55" s="59">
        <v>43761</v>
      </c>
      <c r="J55" s="60">
        <v>1827070</v>
      </c>
      <c r="K55" s="60">
        <v>36541.4</v>
      </c>
      <c r="L55" s="58" t="s">
        <v>119</v>
      </c>
      <c r="M55" s="58" t="s">
        <v>724</v>
      </c>
      <c r="N55" s="58"/>
      <c r="O55" s="58"/>
      <c r="P55" s="60">
        <v>0</v>
      </c>
      <c r="Q55" s="58"/>
      <c r="R55" s="60">
        <v>0</v>
      </c>
      <c r="S55" s="58"/>
      <c r="T55" s="58"/>
      <c r="U55" s="58"/>
      <c r="V55" s="58" t="s">
        <v>120</v>
      </c>
      <c r="W55" s="60">
        <v>1827070</v>
      </c>
      <c r="X55" s="60">
        <v>0</v>
      </c>
      <c r="Y55" s="60">
        <v>0</v>
      </c>
      <c r="Z55" s="60">
        <v>0</v>
      </c>
      <c r="AA55" s="60">
        <v>1827070</v>
      </c>
      <c r="AB55" s="60">
        <v>0</v>
      </c>
      <c r="AC55" s="58"/>
      <c r="AD55" s="60">
        <v>0</v>
      </c>
      <c r="AE55" s="60"/>
      <c r="AF55" s="60">
        <v>0</v>
      </c>
      <c r="AG55" s="60">
        <v>1790528.6</v>
      </c>
      <c r="AH55" s="60">
        <v>36541.399999999907</v>
      </c>
      <c r="AI55" s="58">
        <v>2200833877</v>
      </c>
      <c r="AJ55" s="58" t="s">
        <v>715</v>
      </c>
      <c r="AK55" s="60">
        <v>0</v>
      </c>
      <c r="AL55" s="59">
        <v>43810</v>
      </c>
      <c r="AM55" s="58"/>
      <c r="AN55" s="58">
        <v>2</v>
      </c>
      <c r="AO55" s="58"/>
      <c r="AP55" s="58"/>
      <c r="AQ55" s="58">
        <v>1</v>
      </c>
      <c r="AR55" s="58">
        <v>20191230</v>
      </c>
      <c r="AS55" s="58">
        <v>20191210</v>
      </c>
      <c r="AT55" s="60">
        <v>1827070</v>
      </c>
      <c r="AU55" s="60">
        <v>0</v>
      </c>
      <c r="AV55" s="58"/>
    </row>
    <row r="56" spans="1:48" x14ac:dyDescent="0.25">
      <c r="A56" s="58">
        <v>900771349</v>
      </c>
      <c r="B56" s="58" t="s">
        <v>83</v>
      </c>
      <c r="C56" s="58" t="s">
        <v>34</v>
      </c>
      <c r="D56" s="58">
        <v>2271</v>
      </c>
      <c r="E56" s="58" t="s">
        <v>196</v>
      </c>
      <c r="F56" s="58" t="s">
        <v>197</v>
      </c>
      <c r="G56" s="58" t="s">
        <v>34</v>
      </c>
      <c r="H56" s="58">
        <v>2271</v>
      </c>
      <c r="I56" s="59">
        <v>43768</v>
      </c>
      <c r="J56" s="60">
        <v>10847961</v>
      </c>
      <c r="K56" s="60">
        <v>216959.22</v>
      </c>
      <c r="L56" s="58" t="s">
        <v>119</v>
      </c>
      <c r="M56" s="58" t="s">
        <v>724</v>
      </c>
      <c r="N56" s="58"/>
      <c r="O56" s="58"/>
      <c r="P56" s="60">
        <v>0</v>
      </c>
      <c r="Q56" s="58"/>
      <c r="R56" s="60">
        <v>0</v>
      </c>
      <c r="S56" s="58"/>
      <c r="T56" s="58"/>
      <c r="U56" s="58"/>
      <c r="V56" s="58" t="s">
        <v>120</v>
      </c>
      <c r="W56" s="60">
        <v>10847961</v>
      </c>
      <c r="X56" s="60">
        <v>0</v>
      </c>
      <c r="Y56" s="60">
        <v>0</v>
      </c>
      <c r="Z56" s="60">
        <v>0</v>
      </c>
      <c r="AA56" s="60">
        <v>10847961</v>
      </c>
      <c r="AB56" s="60">
        <v>0</v>
      </c>
      <c r="AC56" s="58"/>
      <c r="AD56" s="60">
        <v>0</v>
      </c>
      <c r="AE56" s="60"/>
      <c r="AF56" s="60">
        <v>0</v>
      </c>
      <c r="AG56" s="60">
        <v>10631001.779999999</v>
      </c>
      <c r="AH56" s="60">
        <v>216959.22000000067</v>
      </c>
      <c r="AI56" s="58">
        <v>2200844253</v>
      </c>
      <c r="AJ56" s="58" t="s">
        <v>715</v>
      </c>
      <c r="AK56" s="60">
        <v>0</v>
      </c>
      <c r="AL56" s="59">
        <v>43810</v>
      </c>
      <c r="AM56" s="58"/>
      <c r="AN56" s="58">
        <v>2</v>
      </c>
      <c r="AO56" s="58"/>
      <c r="AP56" s="58"/>
      <c r="AQ56" s="58">
        <v>1</v>
      </c>
      <c r="AR56" s="58">
        <v>20191230</v>
      </c>
      <c r="AS56" s="58">
        <v>20191210</v>
      </c>
      <c r="AT56" s="60">
        <v>10847961</v>
      </c>
      <c r="AU56" s="60">
        <v>0</v>
      </c>
      <c r="AV56" s="58"/>
    </row>
    <row r="57" spans="1:48" x14ac:dyDescent="0.25">
      <c r="A57" s="58">
        <v>900771349</v>
      </c>
      <c r="B57" s="58" t="s">
        <v>83</v>
      </c>
      <c r="C57" s="58" t="s">
        <v>34</v>
      </c>
      <c r="D57" s="58">
        <v>2273</v>
      </c>
      <c r="E57" s="58" t="s">
        <v>198</v>
      </c>
      <c r="F57" s="58" t="s">
        <v>199</v>
      </c>
      <c r="G57" s="58" t="s">
        <v>34</v>
      </c>
      <c r="H57" s="58">
        <v>2273</v>
      </c>
      <c r="I57" s="59">
        <v>43769</v>
      </c>
      <c r="J57" s="60">
        <v>110559</v>
      </c>
      <c r="K57" s="60">
        <v>110559</v>
      </c>
      <c r="L57" s="58" t="s">
        <v>119</v>
      </c>
      <c r="M57" s="58" t="s">
        <v>712</v>
      </c>
      <c r="N57" s="58"/>
      <c r="O57" s="58"/>
      <c r="P57" s="60">
        <v>0</v>
      </c>
      <c r="Q57" s="58"/>
      <c r="R57" s="60">
        <v>0</v>
      </c>
      <c r="S57" s="58"/>
      <c r="T57" s="58"/>
      <c r="U57" s="58"/>
      <c r="V57" s="58" t="s">
        <v>120</v>
      </c>
      <c r="W57" s="60">
        <v>110559</v>
      </c>
      <c r="X57" s="60">
        <v>0</v>
      </c>
      <c r="Y57" s="60">
        <v>0</v>
      </c>
      <c r="Z57" s="60">
        <v>0</v>
      </c>
      <c r="AA57" s="60">
        <v>110559</v>
      </c>
      <c r="AB57" s="60">
        <v>0</v>
      </c>
      <c r="AC57" s="58"/>
      <c r="AD57" s="60">
        <v>0</v>
      </c>
      <c r="AE57" s="60"/>
      <c r="AF57" s="60">
        <v>0</v>
      </c>
      <c r="AG57" s="60">
        <v>0</v>
      </c>
      <c r="AH57" s="60"/>
      <c r="AI57" s="58"/>
      <c r="AJ57" s="58"/>
      <c r="AK57" s="60">
        <v>0</v>
      </c>
      <c r="AL57" s="59">
        <v>44607</v>
      </c>
      <c r="AM57" s="58"/>
      <c r="AN57" s="58">
        <v>2</v>
      </c>
      <c r="AO57" s="58"/>
      <c r="AP57" s="58"/>
      <c r="AQ57" s="58">
        <v>3</v>
      </c>
      <c r="AR57" s="58">
        <v>20220228</v>
      </c>
      <c r="AS57" s="58">
        <v>20220216</v>
      </c>
      <c r="AT57" s="60">
        <v>110559</v>
      </c>
      <c r="AU57" s="60">
        <v>0</v>
      </c>
      <c r="AV57" s="58"/>
    </row>
    <row r="58" spans="1:48" x14ac:dyDescent="0.25">
      <c r="A58" s="58">
        <v>900771349</v>
      </c>
      <c r="B58" s="58" t="s">
        <v>83</v>
      </c>
      <c r="C58" s="58" t="s">
        <v>34</v>
      </c>
      <c r="D58" s="58">
        <v>2283</v>
      </c>
      <c r="E58" s="58" t="s">
        <v>200</v>
      </c>
      <c r="F58" s="58" t="s">
        <v>201</v>
      </c>
      <c r="G58" s="58" t="s">
        <v>34</v>
      </c>
      <c r="H58" s="58">
        <v>2283</v>
      </c>
      <c r="I58" s="59">
        <v>43775</v>
      </c>
      <c r="J58" s="60">
        <v>3263660</v>
      </c>
      <c r="K58" s="60">
        <v>65273.2</v>
      </c>
      <c r="L58" s="58" t="s">
        <v>119</v>
      </c>
      <c r="M58" s="58" t="s">
        <v>724</v>
      </c>
      <c r="N58" s="58"/>
      <c r="O58" s="58"/>
      <c r="P58" s="60">
        <v>0</v>
      </c>
      <c r="Q58" s="58"/>
      <c r="R58" s="60">
        <v>0</v>
      </c>
      <c r="S58" s="58"/>
      <c r="T58" s="58"/>
      <c r="U58" s="58"/>
      <c r="V58" s="58" t="s">
        <v>120</v>
      </c>
      <c r="W58" s="60">
        <v>3263660</v>
      </c>
      <c r="X58" s="60">
        <v>0</v>
      </c>
      <c r="Y58" s="60">
        <v>0</v>
      </c>
      <c r="Z58" s="60">
        <v>0</v>
      </c>
      <c r="AA58" s="60">
        <v>3263660</v>
      </c>
      <c r="AB58" s="60">
        <v>0</v>
      </c>
      <c r="AC58" s="58"/>
      <c r="AD58" s="60">
        <v>0</v>
      </c>
      <c r="AE58" s="60"/>
      <c r="AF58" s="60">
        <v>0</v>
      </c>
      <c r="AG58" s="60">
        <v>3198386.8</v>
      </c>
      <c r="AH58" s="60">
        <v>65273.200000000186</v>
      </c>
      <c r="AI58" s="58">
        <v>2200833877</v>
      </c>
      <c r="AJ58" s="58" t="s">
        <v>715</v>
      </c>
      <c r="AK58" s="60">
        <v>0</v>
      </c>
      <c r="AL58" s="59">
        <v>43810</v>
      </c>
      <c r="AM58" s="58"/>
      <c r="AN58" s="58">
        <v>2</v>
      </c>
      <c r="AO58" s="58"/>
      <c r="AP58" s="58"/>
      <c r="AQ58" s="58">
        <v>1</v>
      </c>
      <c r="AR58" s="58">
        <v>20191230</v>
      </c>
      <c r="AS58" s="58">
        <v>20191210</v>
      </c>
      <c r="AT58" s="60">
        <v>3263660</v>
      </c>
      <c r="AU58" s="60">
        <v>0</v>
      </c>
      <c r="AV58" s="58"/>
    </row>
    <row r="59" spans="1:48" x14ac:dyDescent="0.25">
      <c r="A59" s="58">
        <v>900771349</v>
      </c>
      <c r="B59" s="58" t="s">
        <v>83</v>
      </c>
      <c r="C59" s="58" t="s">
        <v>34</v>
      </c>
      <c r="D59" s="58">
        <v>2284</v>
      </c>
      <c r="E59" s="58" t="s">
        <v>202</v>
      </c>
      <c r="F59" s="58" t="s">
        <v>203</v>
      </c>
      <c r="G59" s="58" t="s">
        <v>34</v>
      </c>
      <c r="H59" s="58">
        <v>2284</v>
      </c>
      <c r="I59" s="59">
        <v>43776</v>
      </c>
      <c r="J59" s="60">
        <v>3410425</v>
      </c>
      <c r="K59" s="60">
        <v>68208.5</v>
      </c>
      <c r="L59" s="58" t="s">
        <v>119</v>
      </c>
      <c r="M59" s="58" t="s">
        <v>724</v>
      </c>
      <c r="N59" s="58"/>
      <c r="O59" s="58"/>
      <c r="P59" s="60">
        <v>0</v>
      </c>
      <c r="Q59" s="58"/>
      <c r="R59" s="60">
        <v>0</v>
      </c>
      <c r="S59" s="58"/>
      <c r="T59" s="58"/>
      <c r="U59" s="58"/>
      <c r="V59" s="58" t="s">
        <v>120</v>
      </c>
      <c r="W59" s="60">
        <v>3410425</v>
      </c>
      <c r="X59" s="60">
        <v>0</v>
      </c>
      <c r="Y59" s="60">
        <v>0</v>
      </c>
      <c r="Z59" s="60">
        <v>0</v>
      </c>
      <c r="AA59" s="60">
        <v>3410425</v>
      </c>
      <c r="AB59" s="60">
        <v>0</v>
      </c>
      <c r="AC59" s="58"/>
      <c r="AD59" s="60">
        <v>0</v>
      </c>
      <c r="AE59" s="60"/>
      <c r="AF59" s="60">
        <v>0</v>
      </c>
      <c r="AG59" s="60">
        <v>3342216.5</v>
      </c>
      <c r="AH59" s="60">
        <v>68208.5</v>
      </c>
      <c r="AI59" s="58">
        <v>2200833877</v>
      </c>
      <c r="AJ59" s="58" t="s">
        <v>715</v>
      </c>
      <c r="AK59" s="60">
        <v>0</v>
      </c>
      <c r="AL59" s="59">
        <v>43810</v>
      </c>
      <c r="AM59" s="58"/>
      <c r="AN59" s="58">
        <v>2</v>
      </c>
      <c r="AO59" s="58"/>
      <c r="AP59" s="58"/>
      <c r="AQ59" s="58">
        <v>1</v>
      </c>
      <c r="AR59" s="58">
        <v>20191230</v>
      </c>
      <c r="AS59" s="58">
        <v>20191210</v>
      </c>
      <c r="AT59" s="60">
        <v>3410425</v>
      </c>
      <c r="AU59" s="60">
        <v>0</v>
      </c>
      <c r="AV59" s="58"/>
    </row>
    <row r="60" spans="1:48" x14ac:dyDescent="0.25">
      <c r="A60" s="58">
        <v>900771349</v>
      </c>
      <c r="B60" s="58" t="s">
        <v>83</v>
      </c>
      <c r="C60" s="58" t="s">
        <v>34</v>
      </c>
      <c r="D60" s="58">
        <v>2285</v>
      </c>
      <c r="E60" s="58" t="s">
        <v>204</v>
      </c>
      <c r="F60" s="58" t="s">
        <v>205</v>
      </c>
      <c r="G60" s="58" t="s">
        <v>34</v>
      </c>
      <c r="H60" s="58">
        <v>2285</v>
      </c>
      <c r="I60" s="59">
        <v>43776</v>
      </c>
      <c r="J60" s="60">
        <v>2752329</v>
      </c>
      <c r="K60" s="60">
        <v>55046.58</v>
      </c>
      <c r="L60" s="58" t="s">
        <v>119</v>
      </c>
      <c r="M60" s="58" t="s">
        <v>724</v>
      </c>
      <c r="N60" s="58"/>
      <c r="O60" s="58"/>
      <c r="P60" s="60">
        <v>0</v>
      </c>
      <c r="Q60" s="58"/>
      <c r="R60" s="60">
        <v>0</v>
      </c>
      <c r="S60" s="58"/>
      <c r="T60" s="58"/>
      <c r="U60" s="58"/>
      <c r="V60" s="58" t="s">
        <v>120</v>
      </c>
      <c r="W60" s="60">
        <v>2752329</v>
      </c>
      <c r="X60" s="60">
        <v>0</v>
      </c>
      <c r="Y60" s="60">
        <v>0</v>
      </c>
      <c r="Z60" s="60">
        <v>0</v>
      </c>
      <c r="AA60" s="60">
        <v>2752329</v>
      </c>
      <c r="AB60" s="60">
        <v>0</v>
      </c>
      <c r="AC60" s="58"/>
      <c r="AD60" s="60">
        <v>0</v>
      </c>
      <c r="AE60" s="60"/>
      <c r="AF60" s="60">
        <v>0</v>
      </c>
      <c r="AG60" s="60">
        <v>2697282.42</v>
      </c>
      <c r="AH60" s="60">
        <v>55046.580000000075</v>
      </c>
      <c r="AI60" s="58">
        <v>2200833877</v>
      </c>
      <c r="AJ60" s="58" t="s">
        <v>715</v>
      </c>
      <c r="AK60" s="60">
        <v>0</v>
      </c>
      <c r="AL60" s="59">
        <v>43810</v>
      </c>
      <c r="AM60" s="58"/>
      <c r="AN60" s="58">
        <v>2</v>
      </c>
      <c r="AO60" s="58"/>
      <c r="AP60" s="58"/>
      <c r="AQ60" s="58">
        <v>1</v>
      </c>
      <c r="AR60" s="58">
        <v>20191230</v>
      </c>
      <c r="AS60" s="58">
        <v>20191210</v>
      </c>
      <c r="AT60" s="60">
        <v>2752329</v>
      </c>
      <c r="AU60" s="60">
        <v>0</v>
      </c>
      <c r="AV60" s="58"/>
    </row>
    <row r="61" spans="1:48" x14ac:dyDescent="0.25">
      <c r="A61" s="58">
        <v>900771349</v>
      </c>
      <c r="B61" s="58" t="s">
        <v>83</v>
      </c>
      <c r="C61" s="58" t="s">
        <v>34</v>
      </c>
      <c r="D61" s="58">
        <v>2286</v>
      </c>
      <c r="E61" s="58" t="s">
        <v>206</v>
      </c>
      <c r="F61" s="58" t="s">
        <v>207</v>
      </c>
      <c r="G61" s="58" t="s">
        <v>34</v>
      </c>
      <c r="H61" s="58">
        <v>2286</v>
      </c>
      <c r="I61" s="59">
        <v>43776</v>
      </c>
      <c r="J61" s="60">
        <v>2196988</v>
      </c>
      <c r="K61" s="60">
        <v>43939.76</v>
      </c>
      <c r="L61" s="58" t="s">
        <v>119</v>
      </c>
      <c r="M61" s="58" t="s">
        <v>724</v>
      </c>
      <c r="N61" s="58"/>
      <c r="O61" s="58"/>
      <c r="P61" s="60">
        <v>0</v>
      </c>
      <c r="Q61" s="58"/>
      <c r="R61" s="60">
        <v>0</v>
      </c>
      <c r="S61" s="58"/>
      <c r="T61" s="58"/>
      <c r="U61" s="58"/>
      <c r="V61" s="58" t="s">
        <v>120</v>
      </c>
      <c r="W61" s="60">
        <v>2196988</v>
      </c>
      <c r="X61" s="60">
        <v>0</v>
      </c>
      <c r="Y61" s="60">
        <v>0</v>
      </c>
      <c r="Z61" s="60">
        <v>0</v>
      </c>
      <c r="AA61" s="60">
        <v>2196988</v>
      </c>
      <c r="AB61" s="60">
        <v>0</v>
      </c>
      <c r="AC61" s="58"/>
      <c r="AD61" s="60">
        <v>0</v>
      </c>
      <c r="AE61" s="60"/>
      <c r="AF61" s="60">
        <v>0</v>
      </c>
      <c r="AG61" s="60">
        <v>2153048.2400000002</v>
      </c>
      <c r="AH61" s="60">
        <v>43939.759999999776</v>
      </c>
      <c r="AI61" s="58">
        <v>2200833877</v>
      </c>
      <c r="AJ61" s="58" t="s">
        <v>715</v>
      </c>
      <c r="AK61" s="60">
        <v>0</v>
      </c>
      <c r="AL61" s="59">
        <v>43810</v>
      </c>
      <c r="AM61" s="58"/>
      <c r="AN61" s="58">
        <v>2</v>
      </c>
      <c r="AO61" s="58"/>
      <c r="AP61" s="58"/>
      <c r="AQ61" s="58">
        <v>1</v>
      </c>
      <c r="AR61" s="58">
        <v>20191230</v>
      </c>
      <c r="AS61" s="58">
        <v>20191210</v>
      </c>
      <c r="AT61" s="60">
        <v>2196988</v>
      </c>
      <c r="AU61" s="60">
        <v>0</v>
      </c>
      <c r="AV61" s="58"/>
    </row>
    <row r="62" spans="1:48" x14ac:dyDescent="0.25">
      <c r="A62" s="58">
        <v>900771349</v>
      </c>
      <c r="B62" s="58" t="s">
        <v>83</v>
      </c>
      <c r="C62" s="58" t="s">
        <v>34</v>
      </c>
      <c r="D62" s="58">
        <v>2289</v>
      </c>
      <c r="E62" s="58" t="s">
        <v>208</v>
      </c>
      <c r="F62" s="58" t="s">
        <v>209</v>
      </c>
      <c r="G62" s="58" t="s">
        <v>34</v>
      </c>
      <c r="H62" s="58">
        <v>2289</v>
      </c>
      <c r="I62" s="59">
        <v>43776</v>
      </c>
      <c r="J62" s="60">
        <v>2354651</v>
      </c>
      <c r="K62" s="60">
        <v>47093.02</v>
      </c>
      <c r="L62" s="58" t="s">
        <v>119</v>
      </c>
      <c r="M62" s="58" t="s">
        <v>724</v>
      </c>
      <c r="N62" s="58"/>
      <c r="O62" s="58"/>
      <c r="P62" s="60">
        <v>0</v>
      </c>
      <c r="Q62" s="58"/>
      <c r="R62" s="60">
        <v>0</v>
      </c>
      <c r="S62" s="58"/>
      <c r="T62" s="58"/>
      <c r="U62" s="58"/>
      <c r="V62" s="58" t="s">
        <v>120</v>
      </c>
      <c r="W62" s="60">
        <v>2354651</v>
      </c>
      <c r="X62" s="60">
        <v>0</v>
      </c>
      <c r="Y62" s="60">
        <v>0</v>
      </c>
      <c r="Z62" s="60">
        <v>0</v>
      </c>
      <c r="AA62" s="60">
        <v>2354651</v>
      </c>
      <c r="AB62" s="60">
        <v>0</v>
      </c>
      <c r="AC62" s="58"/>
      <c r="AD62" s="60">
        <v>0</v>
      </c>
      <c r="AE62" s="60"/>
      <c r="AF62" s="60">
        <v>0</v>
      </c>
      <c r="AG62" s="60">
        <v>2307557.98</v>
      </c>
      <c r="AH62" s="60">
        <v>47093.020000000019</v>
      </c>
      <c r="AI62" s="58">
        <v>2200833877</v>
      </c>
      <c r="AJ62" s="58" t="s">
        <v>715</v>
      </c>
      <c r="AK62" s="60">
        <v>0</v>
      </c>
      <c r="AL62" s="59">
        <v>43810</v>
      </c>
      <c r="AM62" s="58"/>
      <c r="AN62" s="58">
        <v>2</v>
      </c>
      <c r="AO62" s="58"/>
      <c r="AP62" s="58"/>
      <c r="AQ62" s="58">
        <v>1</v>
      </c>
      <c r="AR62" s="58">
        <v>20191230</v>
      </c>
      <c r="AS62" s="58">
        <v>20191210</v>
      </c>
      <c r="AT62" s="60">
        <v>2354651</v>
      </c>
      <c r="AU62" s="60">
        <v>0</v>
      </c>
      <c r="AV62" s="58"/>
    </row>
    <row r="63" spans="1:48" x14ac:dyDescent="0.25">
      <c r="A63" s="58">
        <v>900771349</v>
      </c>
      <c r="B63" s="58" t="s">
        <v>83</v>
      </c>
      <c r="C63" s="58" t="s">
        <v>35</v>
      </c>
      <c r="D63" s="58">
        <v>142</v>
      </c>
      <c r="E63" s="58" t="s">
        <v>210</v>
      </c>
      <c r="F63" s="58" t="s">
        <v>211</v>
      </c>
      <c r="G63" s="58" t="s">
        <v>35</v>
      </c>
      <c r="H63" s="58">
        <v>142</v>
      </c>
      <c r="I63" s="59">
        <v>43937</v>
      </c>
      <c r="J63" s="60">
        <v>302400</v>
      </c>
      <c r="K63" s="60">
        <v>302400</v>
      </c>
      <c r="L63" s="58" t="s">
        <v>119</v>
      </c>
      <c r="M63" s="58" t="s">
        <v>712</v>
      </c>
      <c r="N63" s="58"/>
      <c r="O63" s="58"/>
      <c r="P63" s="60">
        <v>0</v>
      </c>
      <c r="Q63" s="58"/>
      <c r="R63" s="60">
        <v>0</v>
      </c>
      <c r="S63" s="58"/>
      <c r="T63" s="58"/>
      <c r="U63" s="58"/>
      <c r="V63" s="58" t="s">
        <v>120</v>
      </c>
      <c r="W63" s="60">
        <v>302400</v>
      </c>
      <c r="X63" s="60">
        <v>0</v>
      </c>
      <c r="Y63" s="60">
        <v>0</v>
      </c>
      <c r="Z63" s="60">
        <v>0</v>
      </c>
      <c r="AA63" s="60">
        <v>302400</v>
      </c>
      <c r="AB63" s="60">
        <v>0</v>
      </c>
      <c r="AC63" s="58"/>
      <c r="AD63" s="60">
        <v>0</v>
      </c>
      <c r="AE63" s="60"/>
      <c r="AF63" s="60">
        <v>0</v>
      </c>
      <c r="AG63" s="60">
        <v>0</v>
      </c>
      <c r="AH63" s="60"/>
      <c r="AI63" s="58"/>
      <c r="AJ63" s="58"/>
      <c r="AK63" s="60">
        <v>0</v>
      </c>
      <c r="AL63" s="59">
        <v>44607</v>
      </c>
      <c r="AM63" s="58"/>
      <c r="AN63" s="58">
        <v>2</v>
      </c>
      <c r="AO63" s="58"/>
      <c r="AP63" s="58"/>
      <c r="AQ63" s="58">
        <v>2</v>
      </c>
      <c r="AR63" s="58">
        <v>20220228</v>
      </c>
      <c r="AS63" s="58">
        <v>20220216</v>
      </c>
      <c r="AT63" s="60">
        <v>302400</v>
      </c>
      <c r="AU63" s="60">
        <v>0</v>
      </c>
      <c r="AV63" s="58"/>
    </row>
    <row r="64" spans="1:48" x14ac:dyDescent="0.25">
      <c r="A64" s="58">
        <v>900771349</v>
      </c>
      <c r="B64" s="58" t="s">
        <v>83</v>
      </c>
      <c r="C64" s="58" t="s">
        <v>35</v>
      </c>
      <c r="D64" s="58">
        <v>190</v>
      </c>
      <c r="E64" s="58" t="s">
        <v>212</v>
      </c>
      <c r="F64" s="58" t="s">
        <v>213</v>
      </c>
      <c r="G64" s="58" t="s">
        <v>35</v>
      </c>
      <c r="H64" s="58">
        <v>190</v>
      </c>
      <c r="I64" s="59">
        <v>44006</v>
      </c>
      <c r="J64" s="60">
        <v>2955918</v>
      </c>
      <c r="K64" s="60">
        <v>59118</v>
      </c>
      <c r="L64" s="58" t="s">
        <v>119</v>
      </c>
      <c r="M64" s="58" t="s">
        <v>724</v>
      </c>
      <c r="N64" s="58"/>
      <c r="O64" s="58"/>
      <c r="P64" s="60">
        <v>0</v>
      </c>
      <c r="Q64" s="58"/>
      <c r="R64" s="60">
        <v>0</v>
      </c>
      <c r="S64" s="58"/>
      <c r="T64" s="58"/>
      <c r="U64" s="58"/>
      <c r="V64" s="58" t="s">
        <v>120</v>
      </c>
      <c r="W64" s="60">
        <v>2955918</v>
      </c>
      <c r="X64" s="60">
        <v>0</v>
      </c>
      <c r="Y64" s="60">
        <v>0</v>
      </c>
      <c r="Z64" s="60">
        <v>0</v>
      </c>
      <c r="AA64" s="60">
        <v>2955918</v>
      </c>
      <c r="AB64" s="60">
        <v>0</v>
      </c>
      <c r="AC64" s="58"/>
      <c r="AD64" s="60">
        <v>0</v>
      </c>
      <c r="AE64" s="60"/>
      <c r="AF64" s="60">
        <v>0</v>
      </c>
      <c r="AG64" s="60">
        <v>2896800</v>
      </c>
      <c r="AH64" s="60">
        <v>59118</v>
      </c>
      <c r="AI64" s="58">
        <v>2201005630</v>
      </c>
      <c r="AJ64" s="58" t="s">
        <v>718</v>
      </c>
      <c r="AK64" s="60">
        <v>0</v>
      </c>
      <c r="AL64" s="59">
        <v>44056</v>
      </c>
      <c r="AM64" s="58"/>
      <c r="AN64" s="58">
        <v>2</v>
      </c>
      <c r="AO64" s="58"/>
      <c r="AP64" s="58"/>
      <c r="AQ64" s="58">
        <v>1</v>
      </c>
      <c r="AR64" s="58">
        <v>20200830</v>
      </c>
      <c r="AS64" s="58">
        <v>20200814</v>
      </c>
      <c r="AT64" s="60">
        <v>2955918</v>
      </c>
      <c r="AU64" s="60">
        <v>0</v>
      </c>
      <c r="AV64" s="58"/>
    </row>
    <row r="65" spans="1:48" x14ac:dyDescent="0.25">
      <c r="A65" s="58">
        <v>900771349</v>
      </c>
      <c r="B65" s="58" t="s">
        <v>83</v>
      </c>
      <c r="C65" s="58" t="s">
        <v>35</v>
      </c>
      <c r="D65" s="58">
        <v>191</v>
      </c>
      <c r="E65" s="58" t="s">
        <v>214</v>
      </c>
      <c r="F65" s="58" t="s">
        <v>215</v>
      </c>
      <c r="G65" s="58" t="s">
        <v>35</v>
      </c>
      <c r="H65" s="58">
        <v>191</v>
      </c>
      <c r="I65" s="59">
        <v>44006</v>
      </c>
      <c r="J65" s="60">
        <v>4842307</v>
      </c>
      <c r="K65" s="60">
        <v>96846</v>
      </c>
      <c r="L65" s="58" t="s">
        <v>119</v>
      </c>
      <c r="M65" s="58" t="s">
        <v>724</v>
      </c>
      <c r="N65" s="58"/>
      <c r="O65" s="58"/>
      <c r="P65" s="60">
        <v>0</v>
      </c>
      <c r="Q65" s="58"/>
      <c r="R65" s="60">
        <v>0</v>
      </c>
      <c r="S65" s="58"/>
      <c r="T65" s="58"/>
      <c r="U65" s="58"/>
      <c r="V65" s="58" t="s">
        <v>120</v>
      </c>
      <c r="W65" s="60">
        <v>4842307</v>
      </c>
      <c r="X65" s="60">
        <v>0</v>
      </c>
      <c r="Y65" s="60">
        <v>0</v>
      </c>
      <c r="Z65" s="60">
        <v>0</v>
      </c>
      <c r="AA65" s="60">
        <v>4842307</v>
      </c>
      <c r="AB65" s="60">
        <v>0</v>
      </c>
      <c r="AC65" s="58"/>
      <c r="AD65" s="60">
        <v>0</v>
      </c>
      <c r="AE65" s="60"/>
      <c r="AF65" s="60">
        <v>0</v>
      </c>
      <c r="AG65" s="60">
        <v>4745461</v>
      </c>
      <c r="AH65" s="60">
        <v>96846</v>
      </c>
      <c r="AI65" s="58">
        <v>2201005630</v>
      </c>
      <c r="AJ65" s="58" t="s">
        <v>718</v>
      </c>
      <c r="AK65" s="60">
        <v>0</v>
      </c>
      <c r="AL65" s="59">
        <v>44056</v>
      </c>
      <c r="AM65" s="58"/>
      <c r="AN65" s="58">
        <v>2</v>
      </c>
      <c r="AO65" s="58"/>
      <c r="AP65" s="58"/>
      <c r="AQ65" s="58">
        <v>1</v>
      </c>
      <c r="AR65" s="58">
        <v>20200830</v>
      </c>
      <c r="AS65" s="58">
        <v>20200814</v>
      </c>
      <c r="AT65" s="60">
        <v>4842307</v>
      </c>
      <c r="AU65" s="60">
        <v>0</v>
      </c>
      <c r="AV65" s="58"/>
    </row>
    <row r="66" spans="1:48" x14ac:dyDescent="0.25">
      <c r="A66" s="58">
        <v>900771349</v>
      </c>
      <c r="B66" s="58" t="s">
        <v>83</v>
      </c>
      <c r="C66" s="58" t="s">
        <v>35</v>
      </c>
      <c r="D66" s="58">
        <v>216</v>
      </c>
      <c r="E66" s="58" t="s">
        <v>216</v>
      </c>
      <c r="F66" s="58" t="s">
        <v>217</v>
      </c>
      <c r="G66" s="58" t="s">
        <v>35</v>
      </c>
      <c r="H66" s="58">
        <v>216</v>
      </c>
      <c r="I66" s="59">
        <v>44036</v>
      </c>
      <c r="J66" s="60">
        <v>2926777</v>
      </c>
      <c r="K66" s="60">
        <v>58536</v>
      </c>
      <c r="L66" s="58" t="s">
        <v>119</v>
      </c>
      <c r="M66" s="58" t="s">
        <v>724</v>
      </c>
      <c r="N66" s="58"/>
      <c r="O66" s="58"/>
      <c r="P66" s="60">
        <v>0</v>
      </c>
      <c r="Q66" s="58"/>
      <c r="R66" s="60">
        <v>0</v>
      </c>
      <c r="S66" s="58"/>
      <c r="T66" s="58"/>
      <c r="U66" s="58"/>
      <c r="V66" s="58" t="s">
        <v>120</v>
      </c>
      <c r="W66" s="60">
        <v>2926777</v>
      </c>
      <c r="X66" s="60">
        <v>0</v>
      </c>
      <c r="Y66" s="60">
        <v>0</v>
      </c>
      <c r="Z66" s="60">
        <v>0</v>
      </c>
      <c r="AA66" s="60">
        <v>2926777</v>
      </c>
      <c r="AB66" s="60">
        <v>0</v>
      </c>
      <c r="AC66" s="58"/>
      <c r="AD66" s="60">
        <v>0</v>
      </c>
      <c r="AE66" s="60"/>
      <c r="AF66" s="60">
        <v>0</v>
      </c>
      <c r="AG66" s="60">
        <v>2868241</v>
      </c>
      <c r="AH66" s="60">
        <v>58536</v>
      </c>
      <c r="AI66" s="58">
        <v>2201050845</v>
      </c>
      <c r="AJ66" s="58" t="s">
        <v>718</v>
      </c>
      <c r="AK66" s="60">
        <v>0</v>
      </c>
      <c r="AL66" s="59">
        <v>44124</v>
      </c>
      <c r="AM66" s="58"/>
      <c r="AN66" s="58">
        <v>2</v>
      </c>
      <c r="AO66" s="58"/>
      <c r="AP66" s="58"/>
      <c r="AQ66" s="58">
        <v>1</v>
      </c>
      <c r="AR66" s="58">
        <v>20201130</v>
      </c>
      <c r="AS66" s="58">
        <v>20201105</v>
      </c>
      <c r="AT66" s="60">
        <v>2926777</v>
      </c>
      <c r="AU66" s="60">
        <v>0</v>
      </c>
      <c r="AV66" s="58"/>
    </row>
    <row r="67" spans="1:48" x14ac:dyDescent="0.25">
      <c r="A67" s="58">
        <v>900771349</v>
      </c>
      <c r="B67" s="58" t="s">
        <v>83</v>
      </c>
      <c r="C67" s="58" t="s">
        <v>35</v>
      </c>
      <c r="D67" s="58">
        <v>194</v>
      </c>
      <c r="E67" s="58" t="s">
        <v>218</v>
      </c>
      <c r="F67" s="58" t="s">
        <v>219</v>
      </c>
      <c r="G67" s="58" t="s">
        <v>35</v>
      </c>
      <c r="H67" s="58">
        <v>194</v>
      </c>
      <c r="I67" s="59">
        <v>44007</v>
      </c>
      <c r="J67" s="60">
        <v>775798</v>
      </c>
      <c r="K67" s="60">
        <v>15516</v>
      </c>
      <c r="L67" s="58" t="s">
        <v>119</v>
      </c>
      <c r="M67" s="58" t="s">
        <v>724</v>
      </c>
      <c r="N67" s="58"/>
      <c r="O67" s="58"/>
      <c r="P67" s="60">
        <v>0</v>
      </c>
      <c r="Q67" s="58"/>
      <c r="R67" s="60">
        <v>0</v>
      </c>
      <c r="S67" s="58"/>
      <c r="T67" s="58"/>
      <c r="U67" s="58"/>
      <c r="V67" s="58" t="s">
        <v>120</v>
      </c>
      <c r="W67" s="60">
        <v>775798</v>
      </c>
      <c r="X67" s="60">
        <v>0</v>
      </c>
      <c r="Y67" s="60">
        <v>0</v>
      </c>
      <c r="Z67" s="60">
        <v>0</v>
      </c>
      <c r="AA67" s="60">
        <v>775798</v>
      </c>
      <c r="AB67" s="60">
        <v>0</v>
      </c>
      <c r="AC67" s="58"/>
      <c r="AD67" s="60">
        <v>0</v>
      </c>
      <c r="AE67" s="60"/>
      <c r="AF67" s="60">
        <v>0</v>
      </c>
      <c r="AG67" s="60">
        <v>760282</v>
      </c>
      <c r="AH67" s="60">
        <v>15516</v>
      </c>
      <c r="AI67" s="58">
        <v>2201005630</v>
      </c>
      <c r="AJ67" s="58" t="s">
        <v>718</v>
      </c>
      <c r="AK67" s="60">
        <v>0</v>
      </c>
      <c r="AL67" s="59">
        <v>44056</v>
      </c>
      <c r="AM67" s="58"/>
      <c r="AN67" s="58">
        <v>2</v>
      </c>
      <c r="AO67" s="58"/>
      <c r="AP67" s="58"/>
      <c r="AQ67" s="58">
        <v>1</v>
      </c>
      <c r="AR67" s="58">
        <v>20200830</v>
      </c>
      <c r="AS67" s="58">
        <v>20200814</v>
      </c>
      <c r="AT67" s="60">
        <v>775798</v>
      </c>
      <c r="AU67" s="60">
        <v>0</v>
      </c>
      <c r="AV67" s="58"/>
    </row>
    <row r="68" spans="1:48" x14ac:dyDescent="0.25">
      <c r="A68" s="58">
        <v>900771349</v>
      </c>
      <c r="B68" s="58" t="s">
        <v>83</v>
      </c>
      <c r="C68" s="58" t="s">
        <v>35</v>
      </c>
      <c r="D68" s="58">
        <v>226</v>
      </c>
      <c r="E68" s="58" t="s">
        <v>220</v>
      </c>
      <c r="F68" s="58" t="s">
        <v>221</v>
      </c>
      <c r="G68" s="58" t="s">
        <v>35</v>
      </c>
      <c r="H68" s="58">
        <v>226</v>
      </c>
      <c r="I68" s="59">
        <v>44054</v>
      </c>
      <c r="J68" s="60">
        <v>147475</v>
      </c>
      <c r="K68" s="60">
        <v>2950</v>
      </c>
      <c r="L68" s="58" t="s">
        <v>119</v>
      </c>
      <c r="M68" s="58" t="s">
        <v>724</v>
      </c>
      <c r="N68" s="58"/>
      <c r="O68" s="58"/>
      <c r="P68" s="60">
        <v>0</v>
      </c>
      <c r="Q68" s="58"/>
      <c r="R68" s="60">
        <v>0</v>
      </c>
      <c r="S68" s="58"/>
      <c r="T68" s="58"/>
      <c r="U68" s="58"/>
      <c r="V68" s="58" t="s">
        <v>120</v>
      </c>
      <c r="W68" s="60">
        <v>147475</v>
      </c>
      <c r="X68" s="60">
        <v>0</v>
      </c>
      <c r="Y68" s="60">
        <v>0</v>
      </c>
      <c r="Z68" s="60">
        <v>0</v>
      </c>
      <c r="AA68" s="60">
        <v>147475</v>
      </c>
      <c r="AB68" s="60">
        <v>0</v>
      </c>
      <c r="AC68" s="58"/>
      <c r="AD68" s="60">
        <v>0</v>
      </c>
      <c r="AE68" s="60"/>
      <c r="AF68" s="60">
        <v>0</v>
      </c>
      <c r="AG68" s="60">
        <v>144525</v>
      </c>
      <c r="AH68" s="60">
        <v>2950</v>
      </c>
      <c r="AI68" s="58">
        <v>4800043574</v>
      </c>
      <c r="AJ68" s="58" t="s">
        <v>718</v>
      </c>
      <c r="AK68" s="60">
        <v>0</v>
      </c>
      <c r="AL68" s="59">
        <v>44124</v>
      </c>
      <c r="AM68" s="58"/>
      <c r="AN68" s="58">
        <v>2</v>
      </c>
      <c r="AO68" s="58"/>
      <c r="AP68" s="58"/>
      <c r="AQ68" s="58">
        <v>1</v>
      </c>
      <c r="AR68" s="58">
        <v>20201130</v>
      </c>
      <c r="AS68" s="58">
        <v>20201105</v>
      </c>
      <c r="AT68" s="60">
        <v>147475</v>
      </c>
      <c r="AU68" s="60">
        <v>0</v>
      </c>
      <c r="AV68" s="58"/>
    </row>
    <row r="69" spans="1:48" x14ac:dyDescent="0.25">
      <c r="A69" s="58">
        <v>900771349</v>
      </c>
      <c r="B69" s="58" t="s">
        <v>83</v>
      </c>
      <c r="C69" s="58" t="s">
        <v>35</v>
      </c>
      <c r="D69" s="58">
        <v>235</v>
      </c>
      <c r="E69" s="58" t="s">
        <v>222</v>
      </c>
      <c r="F69" s="58" t="s">
        <v>223</v>
      </c>
      <c r="G69" s="58" t="s">
        <v>35</v>
      </c>
      <c r="H69" s="58">
        <v>235</v>
      </c>
      <c r="I69" s="59">
        <v>44064</v>
      </c>
      <c r="J69" s="60">
        <v>4620000</v>
      </c>
      <c r="K69" s="60">
        <v>92400</v>
      </c>
      <c r="L69" s="58" t="s">
        <v>119</v>
      </c>
      <c r="M69" s="58" t="s">
        <v>724</v>
      </c>
      <c r="N69" s="58"/>
      <c r="O69" s="58"/>
      <c r="P69" s="60">
        <v>0</v>
      </c>
      <c r="Q69" s="58"/>
      <c r="R69" s="60">
        <v>0</v>
      </c>
      <c r="S69" s="58"/>
      <c r="T69" s="58"/>
      <c r="U69" s="58"/>
      <c r="V69" s="58" t="s">
        <v>120</v>
      </c>
      <c r="W69" s="60">
        <v>4620000</v>
      </c>
      <c r="X69" s="60">
        <v>0</v>
      </c>
      <c r="Y69" s="60">
        <v>0</v>
      </c>
      <c r="Z69" s="60">
        <v>0</v>
      </c>
      <c r="AA69" s="60">
        <v>4620000</v>
      </c>
      <c r="AB69" s="60">
        <v>0</v>
      </c>
      <c r="AC69" s="58"/>
      <c r="AD69" s="60">
        <v>0</v>
      </c>
      <c r="AE69" s="60"/>
      <c r="AF69" s="60">
        <v>0</v>
      </c>
      <c r="AG69" s="60">
        <v>4527600</v>
      </c>
      <c r="AH69" s="60">
        <v>92400</v>
      </c>
      <c r="AI69" s="58">
        <v>4800043574</v>
      </c>
      <c r="AJ69" s="58" t="s">
        <v>718</v>
      </c>
      <c r="AK69" s="60">
        <v>0</v>
      </c>
      <c r="AL69" s="59">
        <v>44124</v>
      </c>
      <c r="AM69" s="58"/>
      <c r="AN69" s="58">
        <v>2</v>
      </c>
      <c r="AO69" s="58"/>
      <c r="AP69" s="58"/>
      <c r="AQ69" s="58">
        <v>1</v>
      </c>
      <c r="AR69" s="58">
        <v>20201130</v>
      </c>
      <c r="AS69" s="58">
        <v>20201105</v>
      </c>
      <c r="AT69" s="60">
        <v>4620000</v>
      </c>
      <c r="AU69" s="60">
        <v>0</v>
      </c>
      <c r="AV69" s="58"/>
    </row>
    <row r="70" spans="1:48" x14ac:dyDescent="0.25">
      <c r="A70" s="58">
        <v>900771349</v>
      </c>
      <c r="B70" s="58" t="s">
        <v>83</v>
      </c>
      <c r="C70" s="58" t="s">
        <v>35</v>
      </c>
      <c r="D70" s="58">
        <v>273</v>
      </c>
      <c r="E70" s="58" t="s">
        <v>224</v>
      </c>
      <c r="F70" s="58" t="s">
        <v>225</v>
      </c>
      <c r="G70" s="58" t="s">
        <v>35</v>
      </c>
      <c r="H70" s="58">
        <v>273</v>
      </c>
      <c r="I70" s="59">
        <v>44113</v>
      </c>
      <c r="J70" s="60">
        <v>7799170</v>
      </c>
      <c r="K70" s="60">
        <v>155983</v>
      </c>
      <c r="L70" s="58" t="s">
        <v>119</v>
      </c>
      <c r="M70" s="58" t="s">
        <v>724</v>
      </c>
      <c r="N70" s="58"/>
      <c r="O70" s="58"/>
      <c r="P70" s="60">
        <v>0</v>
      </c>
      <c r="Q70" s="58"/>
      <c r="R70" s="60">
        <v>0</v>
      </c>
      <c r="S70" s="58"/>
      <c r="T70" s="58"/>
      <c r="U70" s="58"/>
      <c r="V70" s="58" t="s">
        <v>120</v>
      </c>
      <c r="W70" s="60">
        <v>7799170</v>
      </c>
      <c r="X70" s="60">
        <v>0</v>
      </c>
      <c r="Y70" s="60">
        <v>0</v>
      </c>
      <c r="Z70" s="60">
        <v>0</v>
      </c>
      <c r="AA70" s="60">
        <v>7799170</v>
      </c>
      <c r="AB70" s="60">
        <v>0</v>
      </c>
      <c r="AC70" s="58"/>
      <c r="AD70" s="60">
        <v>0</v>
      </c>
      <c r="AE70" s="60"/>
      <c r="AF70" s="60">
        <v>0</v>
      </c>
      <c r="AG70" s="60">
        <v>7643187</v>
      </c>
      <c r="AH70" s="60">
        <v>155983</v>
      </c>
      <c r="AI70" s="58">
        <v>4800043574</v>
      </c>
      <c r="AJ70" s="58" t="s">
        <v>718</v>
      </c>
      <c r="AK70" s="60">
        <v>0</v>
      </c>
      <c r="AL70" s="59">
        <v>44147</v>
      </c>
      <c r="AM70" s="58"/>
      <c r="AN70" s="58">
        <v>2</v>
      </c>
      <c r="AO70" s="58"/>
      <c r="AP70" s="58"/>
      <c r="AQ70" s="58">
        <v>1</v>
      </c>
      <c r="AR70" s="58">
        <v>20201130</v>
      </c>
      <c r="AS70" s="58">
        <v>20201118</v>
      </c>
      <c r="AT70" s="60">
        <v>7799170</v>
      </c>
      <c r="AU70" s="60">
        <v>0</v>
      </c>
      <c r="AV70" s="58"/>
    </row>
    <row r="71" spans="1:48" x14ac:dyDescent="0.25">
      <c r="A71" s="58">
        <v>900771349</v>
      </c>
      <c r="B71" s="58" t="s">
        <v>83</v>
      </c>
      <c r="C71" s="58" t="s">
        <v>35</v>
      </c>
      <c r="D71" s="58">
        <v>274</v>
      </c>
      <c r="E71" s="58" t="s">
        <v>226</v>
      </c>
      <c r="F71" s="58" t="s">
        <v>227</v>
      </c>
      <c r="G71" s="58" t="s">
        <v>35</v>
      </c>
      <c r="H71" s="58">
        <v>274</v>
      </c>
      <c r="I71" s="59">
        <v>44113</v>
      </c>
      <c r="J71" s="60">
        <v>4500000</v>
      </c>
      <c r="K71" s="60">
        <v>90000</v>
      </c>
      <c r="L71" s="58" t="s">
        <v>119</v>
      </c>
      <c r="M71" s="58" t="s">
        <v>724</v>
      </c>
      <c r="N71" s="58"/>
      <c r="O71" s="58"/>
      <c r="P71" s="60">
        <v>0</v>
      </c>
      <c r="Q71" s="58"/>
      <c r="R71" s="60">
        <v>0</v>
      </c>
      <c r="S71" s="58"/>
      <c r="T71" s="58"/>
      <c r="U71" s="58"/>
      <c r="V71" s="58" t="s">
        <v>120</v>
      </c>
      <c r="W71" s="60">
        <v>4500000</v>
      </c>
      <c r="X71" s="60">
        <v>0</v>
      </c>
      <c r="Y71" s="60">
        <v>0</v>
      </c>
      <c r="Z71" s="60">
        <v>0</v>
      </c>
      <c r="AA71" s="60">
        <v>4500000</v>
      </c>
      <c r="AB71" s="60">
        <v>0</v>
      </c>
      <c r="AC71" s="58"/>
      <c r="AD71" s="60">
        <v>0</v>
      </c>
      <c r="AE71" s="60"/>
      <c r="AF71" s="60">
        <v>0</v>
      </c>
      <c r="AG71" s="60">
        <v>4410000</v>
      </c>
      <c r="AH71" s="60">
        <v>90000</v>
      </c>
      <c r="AI71" s="58">
        <v>4800043574</v>
      </c>
      <c r="AJ71" s="58" t="s">
        <v>718</v>
      </c>
      <c r="AK71" s="60">
        <v>0</v>
      </c>
      <c r="AL71" s="59">
        <v>44147</v>
      </c>
      <c r="AM71" s="58"/>
      <c r="AN71" s="58">
        <v>2</v>
      </c>
      <c r="AO71" s="58"/>
      <c r="AP71" s="58"/>
      <c r="AQ71" s="58">
        <v>1</v>
      </c>
      <c r="AR71" s="58">
        <v>20201130</v>
      </c>
      <c r="AS71" s="58">
        <v>20201118</v>
      </c>
      <c r="AT71" s="60">
        <v>4500000</v>
      </c>
      <c r="AU71" s="60">
        <v>0</v>
      </c>
      <c r="AV71" s="58"/>
    </row>
    <row r="72" spans="1:48" x14ac:dyDescent="0.25">
      <c r="A72" s="58">
        <v>900771349</v>
      </c>
      <c r="B72" s="58" t="s">
        <v>83</v>
      </c>
      <c r="C72" s="58" t="s">
        <v>35</v>
      </c>
      <c r="D72" s="58">
        <v>378</v>
      </c>
      <c r="E72" s="58" t="s">
        <v>228</v>
      </c>
      <c r="F72" s="58" t="s">
        <v>229</v>
      </c>
      <c r="G72" s="58" t="s">
        <v>35</v>
      </c>
      <c r="H72" s="58">
        <v>378</v>
      </c>
      <c r="I72" s="59">
        <v>44263</v>
      </c>
      <c r="J72" s="60">
        <v>45000</v>
      </c>
      <c r="K72" s="60">
        <v>45000</v>
      </c>
      <c r="L72" s="58" t="s">
        <v>119</v>
      </c>
      <c r="M72" s="58" t="s">
        <v>724</v>
      </c>
      <c r="N72" s="58"/>
      <c r="O72" s="58"/>
      <c r="P72" s="60">
        <v>0</v>
      </c>
      <c r="Q72" s="58"/>
      <c r="R72" s="60">
        <v>0</v>
      </c>
      <c r="S72" s="58"/>
      <c r="T72" s="58" t="s">
        <v>125</v>
      </c>
      <c r="U72" s="58" t="s">
        <v>738</v>
      </c>
      <c r="V72" s="58" t="s">
        <v>120</v>
      </c>
      <c r="W72" s="60">
        <v>45000</v>
      </c>
      <c r="X72" s="60">
        <v>0</v>
      </c>
      <c r="Y72" s="60">
        <v>0</v>
      </c>
      <c r="Z72" s="60">
        <v>0</v>
      </c>
      <c r="AA72" s="60">
        <v>45000</v>
      </c>
      <c r="AB72" s="60">
        <v>0</v>
      </c>
      <c r="AC72" s="58"/>
      <c r="AD72" s="60">
        <v>0</v>
      </c>
      <c r="AE72" s="60"/>
      <c r="AF72" s="60">
        <v>0</v>
      </c>
      <c r="AG72" s="60">
        <v>44100</v>
      </c>
      <c r="AH72" s="60">
        <v>900</v>
      </c>
      <c r="AI72" s="58">
        <v>4800057074</v>
      </c>
      <c r="AJ72" s="58" t="s">
        <v>713</v>
      </c>
      <c r="AK72" s="60">
        <v>0</v>
      </c>
      <c r="AL72" s="59">
        <v>44271</v>
      </c>
      <c r="AM72" s="58"/>
      <c r="AN72" s="58">
        <v>2</v>
      </c>
      <c r="AO72" s="58"/>
      <c r="AP72" s="58"/>
      <c r="AQ72" s="58">
        <v>1</v>
      </c>
      <c r="AR72" s="58">
        <v>20210331</v>
      </c>
      <c r="AS72" s="58">
        <v>20210316</v>
      </c>
      <c r="AT72" s="60">
        <v>45000</v>
      </c>
      <c r="AU72" s="60">
        <v>0</v>
      </c>
      <c r="AV72" s="58"/>
    </row>
    <row r="73" spans="1:48" x14ac:dyDescent="0.25">
      <c r="A73" s="58">
        <v>900771349</v>
      </c>
      <c r="B73" s="58" t="s">
        <v>83</v>
      </c>
      <c r="C73" s="58" t="s">
        <v>35</v>
      </c>
      <c r="D73" s="58">
        <v>386</v>
      </c>
      <c r="E73" s="58" t="s">
        <v>230</v>
      </c>
      <c r="F73" s="58" t="s">
        <v>231</v>
      </c>
      <c r="G73" s="58" t="s">
        <v>35</v>
      </c>
      <c r="H73" s="58">
        <v>386</v>
      </c>
      <c r="I73" s="59">
        <v>44264</v>
      </c>
      <c r="J73" s="60">
        <v>126601</v>
      </c>
      <c r="K73" s="60">
        <v>126601</v>
      </c>
      <c r="L73" s="58" t="s">
        <v>119</v>
      </c>
      <c r="M73" s="58" t="s">
        <v>712</v>
      </c>
      <c r="N73" s="58"/>
      <c r="O73" s="58"/>
      <c r="P73" s="60">
        <v>0</v>
      </c>
      <c r="Q73" s="58"/>
      <c r="R73" s="60">
        <v>117752</v>
      </c>
      <c r="S73" s="58">
        <v>4800057074</v>
      </c>
      <c r="T73" s="58"/>
      <c r="U73" s="58"/>
      <c r="V73" s="58" t="s">
        <v>120</v>
      </c>
      <c r="W73" s="60">
        <v>126601</v>
      </c>
      <c r="X73" s="60">
        <v>0</v>
      </c>
      <c r="Y73" s="60">
        <v>0</v>
      </c>
      <c r="Z73" s="60">
        <v>0</v>
      </c>
      <c r="AA73" s="60">
        <v>126601</v>
      </c>
      <c r="AB73" s="60">
        <v>0</v>
      </c>
      <c r="AC73" s="58"/>
      <c r="AD73" s="60">
        <v>0</v>
      </c>
      <c r="AE73" s="60"/>
      <c r="AF73" s="60">
        <v>0</v>
      </c>
      <c r="AG73" s="60">
        <v>124069</v>
      </c>
      <c r="AH73" s="60"/>
      <c r="AI73" s="58">
        <v>4800057074</v>
      </c>
      <c r="AJ73" s="58" t="s">
        <v>713</v>
      </c>
      <c r="AK73" s="60">
        <v>0</v>
      </c>
      <c r="AL73" s="59">
        <v>44502</v>
      </c>
      <c r="AM73" s="58"/>
      <c r="AN73" s="58">
        <v>2</v>
      </c>
      <c r="AO73" s="58"/>
      <c r="AP73" s="58"/>
      <c r="AQ73" s="58">
        <v>2</v>
      </c>
      <c r="AR73" s="58">
        <v>20211130</v>
      </c>
      <c r="AS73" s="58">
        <v>20211111</v>
      </c>
      <c r="AT73" s="60">
        <v>126601</v>
      </c>
      <c r="AU73" s="60">
        <v>0</v>
      </c>
      <c r="AV73" s="58"/>
    </row>
    <row r="74" spans="1:48" x14ac:dyDescent="0.25">
      <c r="A74" s="58">
        <v>900771349</v>
      </c>
      <c r="B74" s="58" t="s">
        <v>83</v>
      </c>
      <c r="C74" s="58" t="s">
        <v>35</v>
      </c>
      <c r="D74" s="58">
        <v>504</v>
      </c>
      <c r="E74" s="58" t="s">
        <v>232</v>
      </c>
      <c r="F74" s="58" t="s">
        <v>233</v>
      </c>
      <c r="G74" s="58" t="s">
        <v>35</v>
      </c>
      <c r="H74" s="58">
        <v>504</v>
      </c>
      <c r="I74" s="59">
        <v>44432</v>
      </c>
      <c r="J74" s="60">
        <v>2341979</v>
      </c>
      <c r="K74" s="60">
        <v>2341979</v>
      </c>
      <c r="L74" s="58" t="s">
        <v>119</v>
      </c>
      <c r="M74" s="58" t="s">
        <v>712</v>
      </c>
      <c r="N74" s="58"/>
      <c r="O74" s="58"/>
      <c r="P74" s="60">
        <v>0</v>
      </c>
      <c r="Q74" s="58"/>
      <c r="R74" s="60">
        <v>679121</v>
      </c>
      <c r="S74" s="58">
        <v>1221926364</v>
      </c>
      <c r="T74" s="58"/>
      <c r="U74" s="58"/>
      <c r="V74" s="58" t="s">
        <v>120</v>
      </c>
      <c r="W74" s="60">
        <v>2341979</v>
      </c>
      <c r="X74" s="60">
        <v>0</v>
      </c>
      <c r="Y74" s="60">
        <v>0</v>
      </c>
      <c r="Z74" s="60">
        <v>0</v>
      </c>
      <c r="AA74" s="60">
        <v>2341979</v>
      </c>
      <c r="AB74" s="60">
        <v>0</v>
      </c>
      <c r="AC74" s="58"/>
      <c r="AD74" s="60">
        <v>0</v>
      </c>
      <c r="AE74" s="60"/>
      <c r="AF74" s="60">
        <v>0</v>
      </c>
      <c r="AG74" s="60">
        <v>0</v>
      </c>
      <c r="AH74" s="60"/>
      <c r="AI74" s="58"/>
      <c r="AJ74" s="58"/>
      <c r="AK74" s="60">
        <v>0</v>
      </c>
      <c r="AL74" s="59">
        <v>44504</v>
      </c>
      <c r="AM74" s="58"/>
      <c r="AN74" s="58">
        <v>2</v>
      </c>
      <c r="AO74" s="58"/>
      <c r="AP74" s="58"/>
      <c r="AQ74" s="58">
        <v>2</v>
      </c>
      <c r="AR74" s="58">
        <v>20220112</v>
      </c>
      <c r="AS74" s="58">
        <v>20211229</v>
      </c>
      <c r="AT74" s="60">
        <v>2341979</v>
      </c>
      <c r="AU74" s="60">
        <v>0</v>
      </c>
      <c r="AV74" s="58"/>
    </row>
    <row r="75" spans="1:48" x14ac:dyDescent="0.25">
      <c r="A75" s="58">
        <v>900771349</v>
      </c>
      <c r="B75" s="58" t="s">
        <v>83</v>
      </c>
      <c r="C75" s="58" t="s">
        <v>35</v>
      </c>
      <c r="D75" s="58">
        <v>545</v>
      </c>
      <c r="E75" s="58" t="s">
        <v>234</v>
      </c>
      <c r="F75" s="58" t="s">
        <v>235</v>
      </c>
      <c r="G75" s="58" t="s">
        <v>35</v>
      </c>
      <c r="H75" s="58">
        <v>545</v>
      </c>
      <c r="I75" s="59">
        <v>44466</v>
      </c>
      <c r="J75" s="60">
        <v>7039222</v>
      </c>
      <c r="K75" s="60">
        <v>7039222</v>
      </c>
      <c r="L75" s="58" t="s">
        <v>119</v>
      </c>
      <c r="M75" s="58" t="s">
        <v>712</v>
      </c>
      <c r="N75" s="58"/>
      <c r="O75" s="58"/>
      <c r="P75" s="60">
        <v>0</v>
      </c>
      <c r="Q75" s="58"/>
      <c r="R75" s="60">
        <v>6614140</v>
      </c>
      <c r="S75" s="58">
        <v>1221918377</v>
      </c>
      <c r="T75" s="58"/>
      <c r="U75" s="58"/>
      <c r="V75" s="58" t="s">
        <v>120</v>
      </c>
      <c r="W75" s="60">
        <v>7039222</v>
      </c>
      <c r="X75" s="60">
        <v>0</v>
      </c>
      <c r="Y75" s="60">
        <v>0</v>
      </c>
      <c r="Z75" s="60">
        <v>0</v>
      </c>
      <c r="AA75" s="60">
        <v>7039222</v>
      </c>
      <c r="AB75" s="60">
        <v>0</v>
      </c>
      <c r="AC75" s="58"/>
      <c r="AD75" s="60">
        <v>0</v>
      </c>
      <c r="AE75" s="60"/>
      <c r="AF75" s="60">
        <v>0</v>
      </c>
      <c r="AG75" s="60">
        <v>0</v>
      </c>
      <c r="AH75" s="60"/>
      <c r="AI75" s="58"/>
      <c r="AJ75" s="58"/>
      <c r="AK75" s="60">
        <v>0</v>
      </c>
      <c r="AL75" s="59">
        <v>44502</v>
      </c>
      <c r="AM75" s="58"/>
      <c r="AN75" s="58">
        <v>2</v>
      </c>
      <c r="AO75" s="58"/>
      <c r="AP75" s="58"/>
      <c r="AQ75" s="58">
        <v>2</v>
      </c>
      <c r="AR75" s="58">
        <v>20220112</v>
      </c>
      <c r="AS75" s="58">
        <v>20211229</v>
      </c>
      <c r="AT75" s="60">
        <v>7039222</v>
      </c>
      <c r="AU75" s="60">
        <v>0</v>
      </c>
      <c r="AV75" s="58"/>
    </row>
    <row r="76" spans="1:48" x14ac:dyDescent="0.25">
      <c r="A76" s="58">
        <v>900771349</v>
      </c>
      <c r="B76" s="58" t="s">
        <v>83</v>
      </c>
      <c r="C76" s="58" t="s">
        <v>35</v>
      </c>
      <c r="D76" s="58">
        <v>553</v>
      </c>
      <c r="E76" s="58" t="s">
        <v>236</v>
      </c>
      <c r="F76" s="58" t="s">
        <v>237</v>
      </c>
      <c r="G76" s="58" t="s">
        <v>35</v>
      </c>
      <c r="H76" s="58">
        <v>553</v>
      </c>
      <c r="I76" s="59">
        <v>44477</v>
      </c>
      <c r="J76" s="60">
        <v>2514739</v>
      </c>
      <c r="K76" s="60">
        <v>2514739</v>
      </c>
      <c r="L76" s="58" t="s">
        <v>119</v>
      </c>
      <c r="M76" s="58" t="s">
        <v>712</v>
      </c>
      <c r="N76" s="58"/>
      <c r="O76" s="58"/>
      <c r="P76" s="60">
        <v>0</v>
      </c>
      <c r="Q76" s="58"/>
      <c r="R76" s="60">
        <v>1262150</v>
      </c>
      <c r="S76" s="58">
        <v>1221926348</v>
      </c>
      <c r="T76" s="58"/>
      <c r="U76" s="58"/>
      <c r="V76" s="58" t="s">
        <v>120</v>
      </c>
      <c r="W76" s="60">
        <v>2514739</v>
      </c>
      <c r="X76" s="60">
        <v>0</v>
      </c>
      <c r="Y76" s="60">
        <v>0</v>
      </c>
      <c r="Z76" s="60">
        <v>0</v>
      </c>
      <c r="AA76" s="60">
        <v>2514739</v>
      </c>
      <c r="AB76" s="60">
        <v>0</v>
      </c>
      <c r="AC76" s="58"/>
      <c r="AD76" s="60">
        <v>0</v>
      </c>
      <c r="AE76" s="60"/>
      <c r="AF76" s="60">
        <v>0</v>
      </c>
      <c r="AG76" s="60">
        <v>0</v>
      </c>
      <c r="AH76" s="60"/>
      <c r="AI76" s="58"/>
      <c r="AJ76" s="58"/>
      <c r="AK76" s="60">
        <v>0</v>
      </c>
      <c r="AL76" s="59">
        <v>44504</v>
      </c>
      <c r="AM76" s="58"/>
      <c r="AN76" s="58">
        <v>2</v>
      </c>
      <c r="AO76" s="58"/>
      <c r="AP76" s="58"/>
      <c r="AQ76" s="58">
        <v>2</v>
      </c>
      <c r="AR76" s="58">
        <v>20220112</v>
      </c>
      <c r="AS76" s="58">
        <v>20211229</v>
      </c>
      <c r="AT76" s="60">
        <v>2514739</v>
      </c>
      <c r="AU76" s="60">
        <v>0</v>
      </c>
      <c r="AV76" s="58"/>
    </row>
    <row r="77" spans="1:48" x14ac:dyDescent="0.25">
      <c r="A77" s="58">
        <v>900771349</v>
      </c>
      <c r="B77" s="58" t="s">
        <v>83</v>
      </c>
      <c r="C77" s="58" t="s">
        <v>35</v>
      </c>
      <c r="D77" s="58">
        <v>554</v>
      </c>
      <c r="E77" s="58" t="s">
        <v>238</v>
      </c>
      <c r="F77" s="58" t="s">
        <v>239</v>
      </c>
      <c r="G77" s="58" t="s">
        <v>35</v>
      </c>
      <c r="H77" s="58">
        <v>554</v>
      </c>
      <c r="I77" s="59">
        <v>44477</v>
      </c>
      <c r="J77" s="60">
        <v>2895776</v>
      </c>
      <c r="K77" s="60">
        <v>2895776</v>
      </c>
      <c r="L77" s="58" t="s">
        <v>119</v>
      </c>
      <c r="M77" s="58" t="s">
        <v>712</v>
      </c>
      <c r="N77" s="58"/>
      <c r="O77" s="58"/>
      <c r="P77" s="60">
        <v>0</v>
      </c>
      <c r="Q77" s="58"/>
      <c r="R77" s="60">
        <v>1198518</v>
      </c>
      <c r="S77" s="58">
        <v>1221926349</v>
      </c>
      <c r="T77" s="58"/>
      <c r="U77" s="58"/>
      <c r="V77" s="58" t="s">
        <v>120</v>
      </c>
      <c r="W77" s="60">
        <v>2895776</v>
      </c>
      <c r="X77" s="60">
        <v>0</v>
      </c>
      <c r="Y77" s="60">
        <v>0</v>
      </c>
      <c r="Z77" s="60">
        <v>0</v>
      </c>
      <c r="AA77" s="60">
        <v>2895776</v>
      </c>
      <c r="AB77" s="60">
        <v>0</v>
      </c>
      <c r="AC77" s="58"/>
      <c r="AD77" s="60">
        <v>0</v>
      </c>
      <c r="AE77" s="60"/>
      <c r="AF77" s="60">
        <v>0</v>
      </c>
      <c r="AG77" s="60">
        <v>0</v>
      </c>
      <c r="AH77" s="60"/>
      <c r="AI77" s="58"/>
      <c r="AJ77" s="58"/>
      <c r="AK77" s="60">
        <v>0</v>
      </c>
      <c r="AL77" s="59">
        <v>44504</v>
      </c>
      <c r="AM77" s="58"/>
      <c r="AN77" s="58">
        <v>2</v>
      </c>
      <c r="AO77" s="58"/>
      <c r="AP77" s="58"/>
      <c r="AQ77" s="58">
        <v>2</v>
      </c>
      <c r="AR77" s="58">
        <v>20220112</v>
      </c>
      <c r="AS77" s="58">
        <v>20211229</v>
      </c>
      <c r="AT77" s="60">
        <v>2895776</v>
      </c>
      <c r="AU77" s="60">
        <v>0</v>
      </c>
      <c r="AV77" s="58"/>
    </row>
    <row r="78" spans="1:48" x14ac:dyDescent="0.25">
      <c r="A78" s="58">
        <v>900771349</v>
      </c>
      <c r="B78" s="58" t="s">
        <v>83</v>
      </c>
      <c r="C78" s="58" t="s">
        <v>35</v>
      </c>
      <c r="D78" s="58">
        <v>567</v>
      </c>
      <c r="E78" s="58" t="s">
        <v>240</v>
      </c>
      <c r="F78" s="58" t="s">
        <v>241</v>
      </c>
      <c r="G78" s="58" t="s">
        <v>35</v>
      </c>
      <c r="H78" s="58">
        <v>567</v>
      </c>
      <c r="I78" s="59">
        <v>44482</v>
      </c>
      <c r="J78" s="60">
        <v>3167849</v>
      </c>
      <c r="K78" s="60">
        <v>3167849</v>
      </c>
      <c r="L78" s="58" t="s">
        <v>119</v>
      </c>
      <c r="M78" s="58" t="s">
        <v>712</v>
      </c>
      <c r="N78" s="58"/>
      <c r="O78" s="58"/>
      <c r="P78" s="60">
        <v>0</v>
      </c>
      <c r="Q78" s="58"/>
      <c r="R78" s="60">
        <v>1269934</v>
      </c>
      <c r="S78" s="58">
        <v>1221934454</v>
      </c>
      <c r="T78" s="58"/>
      <c r="U78" s="58"/>
      <c r="V78" s="58" t="s">
        <v>120</v>
      </c>
      <c r="W78" s="60">
        <v>3167849</v>
      </c>
      <c r="X78" s="60">
        <v>0</v>
      </c>
      <c r="Y78" s="60">
        <v>0</v>
      </c>
      <c r="Z78" s="60">
        <v>0</v>
      </c>
      <c r="AA78" s="60">
        <v>3167849</v>
      </c>
      <c r="AB78" s="60">
        <v>0</v>
      </c>
      <c r="AC78" s="58"/>
      <c r="AD78" s="60">
        <v>0</v>
      </c>
      <c r="AE78" s="60"/>
      <c r="AF78" s="60">
        <v>0</v>
      </c>
      <c r="AG78" s="60">
        <v>0</v>
      </c>
      <c r="AH78" s="60"/>
      <c r="AI78" s="58"/>
      <c r="AJ78" s="58"/>
      <c r="AK78" s="60">
        <v>0</v>
      </c>
      <c r="AL78" s="59">
        <v>44504</v>
      </c>
      <c r="AM78" s="58"/>
      <c r="AN78" s="58">
        <v>2</v>
      </c>
      <c r="AO78" s="58"/>
      <c r="AP78" s="58"/>
      <c r="AQ78" s="58">
        <v>2</v>
      </c>
      <c r="AR78" s="58">
        <v>20220112</v>
      </c>
      <c r="AS78" s="58">
        <v>20211229</v>
      </c>
      <c r="AT78" s="60">
        <v>3167849</v>
      </c>
      <c r="AU78" s="60">
        <v>0</v>
      </c>
      <c r="AV78" s="58"/>
    </row>
    <row r="79" spans="1:48" x14ac:dyDescent="0.25">
      <c r="A79" s="58">
        <v>900771349</v>
      </c>
      <c r="B79" s="58" t="s">
        <v>83</v>
      </c>
      <c r="C79" s="58" t="s">
        <v>35</v>
      </c>
      <c r="D79" s="58">
        <v>569</v>
      </c>
      <c r="E79" s="58" t="s">
        <v>242</v>
      </c>
      <c r="F79" s="58" t="s">
        <v>243</v>
      </c>
      <c r="G79" s="58" t="s">
        <v>35</v>
      </c>
      <c r="H79" s="58">
        <v>569</v>
      </c>
      <c r="I79" s="59">
        <v>44482</v>
      </c>
      <c r="J79" s="60">
        <v>4671528</v>
      </c>
      <c r="K79" s="60">
        <v>4671528</v>
      </c>
      <c r="L79" s="58" t="s">
        <v>119</v>
      </c>
      <c r="M79" s="58" t="s">
        <v>712</v>
      </c>
      <c r="N79" s="58"/>
      <c r="O79" s="58"/>
      <c r="P79" s="60">
        <v>0</v>
      </c>
      <c r="Q79" s="58"/>
      <c r="R79" s="60">
        <v>4578097</v>
      </c>
      <c r="S79" s="58">
        <v>1221918379</v>
      </c>
      <c r="T79" s="58"/>
      <c r="U79" s="58"/>
      <c r="V79" s="58" t="s">
        <v>120</v>
      </c>
      <c r="W79" s="60">
        <v>4671528</v>
      </c>
      <c r="X79" s="60">
        <v>0</v>
      </c>
      <c r="Y79" s="60">
        <v>0</v>
      </c>
      <c r="Z79" s="60">
        <v>0</v>
      </c>
      <c r="AA79" s="60">
        <v>4671528</v>
      </c>
      <c r="AB79" s="60">
        <v>0</v>
      </c>
      <c r="AC79" s="58"/>
      <c r="AD79" s="60">
        <v>0</v>
      </c>
      <c r="AE79" s="60"/>
      <c r="AF79" s="60">
        <v>0</v>
      </c>
      <c r="AG79" s="60">
        <v>0</v>
      </c>
      <c r="AH79" s="60"/>
      <c r="AI79" s="58"/>
      <c r="AJ79" s="58"/>
      <c r="AK79" s="60">
        <v>0</v>
      </c>
      <c r="AL79" s="59">
        <v>44502</v>
      </c>
      <c r="AM79" s="58"/>
      <c r="AN79" s="58">
        <v>2</v>
      </c>
      <c r="AO79" s="58"/>
      <c r="AP79" s="58"/>
      <c r="AQ79" s="58">
        <v>1</v>
      </c>
      <c r="AR79" s="58">
        <v>20211130</v>
      </c>
      <c r="AS79" s="58">
        <v>20211111</v>
      </c>
      <c r="AT79" s="60">
        <v>4671528</v>
      </c>
      <c r="AU79" s="60">
        <v>0</v>
      </c>
      <c r="AV79" s="58"/>
    </row>
    <row r="80" spans="1:48" x14ac:dyDescent="0.25">
      <c r="A80" s="58">
        <v>900771349</v>
      </c>
      <c r="B80" s="58" t="s">
        <v>83</v>
      </c>
      <c r="C80" s="58" t="s">
        <v>35</v>
      </c>
      <c r="D80" s="58">
        <v>607</v>
      </c>
      <c r="E80" s="58" t="s">
        <v>244</v>
      </c>
      <c r="F80" s="58" t="s">
        <v>245</v>
      </c>
      <c r="G80" s="58" t="s">
        <v>35</v>
      </c>
      <c r="H80" s="58">
        <v>607</v>
      </c>
      <c r="I80" s="59">
        <v>44519</v>
      </c>
      <c r="J80" s="60">
        <v>8045190</v>
      </c>
      <c r="K80" s="60">
        <v>8045190</v>
      </c>
      <c r="L80" s="58" t="s">
        <v>119</v>
      </c>
      <c r="M80" s="58" t="s">
        <v>712</v>
      </c>
      <c r="N80" s="58"/>
      <c r="O80" s="58"/>
      <c r="P80" s="60">
        <v>0</v>
      </c>
      <c r="Q80" s="58"/>
      <c r="R80" s="60">
        <v>7884286</v>
      </c>
      <c r="S80" s="58">
        <v>1222052093</v>
      </c>
      <c r="T80" s="58"/>
      <c r="U80" s="58"/>
      <c r="V80" s="58" t="s">
        <v>120</v>
      </c>
      <c r="W80" s="60">
        <v>8045190</v>
      </c>
      <c r="X80" s="60">
        <v>0</v>
      </c>
      <c r="Y80" s="60">
        <v>0</v>
      </c>
      <c r="Z80" s="60">
        <v>0</v>
      </c>
      <c r="AA80" s="60">
        <v>8045190</v>
      </c>
      <c r="AB80" s="60">
        <v>0</v>
      </c>
      <c r="AC80" s="58"/>
      <c r="AD80" s="60">
        <v>0</v>
      </c>
      <c r="AE80" s="60"/>
      <c r="AF80" s="60">
        <v>0</v>
      </c>
      <c r="AG80" s="60">
        <v>0</v>
      </c>
      <c r="AH80" s="60"/>
      <c r="AI80" s="58"/>
      <c r="AJ80" s="58"/>
      <c r="AK80" s="60">
        <v>0</v>
      </c>
      <c r="AL80" s="59">
        <v>44575</v>
      </c>
      <c r="AM80" s="58"/>
      <c r="AN80" s="58">
        <v>2</v>
      </c>
      <c r="AO80" s="58"/>
      <c r="AP80" s="58"/>
      <c r="AQ80" s="58">
        <v>1</v>
      </c>
      <c r="AR80" s="58">
        <v>20220228</v>
      </c>
      <c r="AS80" s="58">
        <v>20220201</v>
      </c>
      <c r="AT80" s="60">
        <v>8045190</v>
      </c>
      <c r="AU80" s="60">
        <v>0</v>
      </c>
      <c r="AV80" s="58"/>
    </row>
    <row r="81" spans="1:48" x14ac:dyDescent="0.25">
      <c r="A81" s="58">
        <v>900771349</v>
      </c>
      <c r="B81" s="58" t="s">
        <v>83</v>
      </c>
      <c r="C81" s="58" t="s">
        <v>35</v>
      </c>
      <c r="D81" s="58">
        <v>589</v>
      </c>
      <c r="E81" s="58" t="s">
        <v>246</v>
      </c>
      <c r="F81" s="58" t="s">
        <v>247</v>
      </c>
      <c r="G81" s="58" t="s">
        <v>35</v>
      </c>
      <c r="H81" s="58">
        <v>589</v>
      </c>
      <c r="I81" s="59">
        <v>44505</v>
      </c>
      <c r="J81" s="60">
        <v>508711</v>
      </c>
      <c r="K81" s="60">
        <v>508711</v>
      </c>
      <c r="L81" s="58" t="s">
        <v>119</v>
      </c>
      <c r="M81" s="58" t="s">
        <v>712</v>
      </c>
      <c r="N81" s="58"/>
      <c r="O81" s="58"/>
      <c r="P81" s="60">
        <v>0</v>
      </c>
      <c r="Q81" s="58"/>
      <c r="R81" s="60">
        <v>498537</v>
      </c>
      <c r="S81" s="58">
        <v>1221926300</v>
      </c>
      <c r="T81" s="58"/>
      <c r="U81" s="58"/>
      <c r="V81" s="58" t="s">
        <v>120</v>
      </c>
      <c r="W81" s="60">
        <v>508711</v>
      </c>
      <c r="X81" s="60">
        <v>0</v>
      </c>
      <c r="Y81" s="60">
        <v>0</v>
      </c>
      <c r="Z81" s="60">
        <v>0</v>
      </c>
      <c r="AA81" s="60">
        <v>508711</v>
      </c>
      <c r="AB81" s="60">
        <v>0</v>
      </c>
      <c r="AC81" s="58"/>
      <c r="AD81" s="60">
        <v>0</v>
      </c>
      <c r="AE81" s="60"/>
      <c r="AF81" s="60">
        <v>0</v>
      </c>
      <c r="AG81" s="60">
        <v>0</v>
      </c>
      <c r="AH81" s="60"/>
      <c r="AI81" s="58"/>
      <c r="AJ81" s="58"/>
      <c r="AK81" s="60">
        <v>0</v>
      </c>
      <c r="AL81" s="59">
        <v>44512</v>
      </c>
      <c r="AM81" s="58"/>
      <c r="AN81" s="58">
        <v>2</v>
      </c>
      <c r="AO81" s="58"/>
      <c r="AP81" s="58"/>
      <c r="AQ81" s="58">
        <v>1</v>
      </c>
      <c r="AR81" s="58">
        <v>20211130</v>
      </c>
      <c r="AS81" s="58">
        <v>20211119</v>
      </c>
      <c r="AT81" s="60">
        <v>508711</v>
      </c>
      <c r="AU81" s="60">
        <v>0</v>
      </c>
      <c r="AV81" s="58"/>
    </row>
    <row r="82" spans="1:48" x14ac:dyDescent="0.25">
      <c r="A82" s="58">
        <v>900771349</v>
      </c>
      <c r="B82" s="58" t="s">
        <v>83</v>
      </c>
      <c r="C82" s="58" t="s">
        <v>35</v>
      </c>
      <c r="D82" s="58">
        <v>584</v>
      </c>
      <c r="E82" s="58" t="s">
        <v>248</v>
      </c>
      <c r="F82" s="58" t="s">
        <v>249</v>
      </c>
      <c r="G82" s="58" t="s">
        <v>35</v>
      </c>
      <c r="H82" s="58">
        <v>584</v>
      </c>
      <c r="I82" s="59">
        <v>44498</v>
      </c>
      <c r="J82" s="60">
        <v>146268</v>
      </c>
      <c r="K82" s="60">
        <v>146268</v>
      </c>
      <c r="L82" s="58" t="s">
        <v>119</v>
      </c>
      <c r="M82" s="58" t="s">
        <v>712</v>
      </c>
      <c r="N82" s="58"/>
      <c r="O82" s="58"/>
      <c r="P82" s="60">
        <v>0</v>
      </c>
      <c r="Q82" s="58"/>
      <c r="R82" s="60">
        <v>143343</v>
      </c>
      <c r="S82" s="58">
        <v>1221940971</v>
      </c>
      <c r="T82" s="58"/>
      <c r="U82" s="58"/>
      <c r="V82" s="58" t="s">
        <v>120</v>
      </c>
      <c r="W82" s="60">
        <v>146268</v>
      </c>
      <c r="X82" s="60">
        <v>0</v>
      </c>
      <c r="Y82" s="60">
        <v>0</v>
      </c>
      <c r="Z82" s="60">
        <v>0</v>
      </c>
      <c r="AA82" s="60">
        <v>146268</v>
      </c>
      <c r="AB82" s="60">
        <v>0</v>
      </c>
      <c r="AC82" s="58"/>
      <c r="AD82" s="60">
        <v>0</v>
      </c>
      <c r="AE82" s="60"/>
      <c r="AF82" s="60">
        <v>0</v>
      </c>
      <c r="AG82" s="60">
        <v>0</v>
      </c>
      <c r="AH82" s="60"/>
      <c r="AI82" s="58"/>
      <c r="AJ82" s="58"/>
      <c r="AK82" s="60">
        <v>0</v>
      </c>
      <c r="AL82" s="59">
        <v>44543</v>
      </c>
      <c r="AM82" s="58"/>
      <c r="AN82" s="58">
        <v>2</v>
      </c>
      <c r="AO82" s="58"/>
      <c r="AP82" s="58"/>
      <c r="AQ82" s="58">
        <v>1</v>
      </c>
      <c r="AR82" s="58">
        <v>20211230</v>
      </c>
      <c r="AS82" s="58">
        <v>20211222</v>
      </c>
      <c r="AT82" s="60">
        <v>146268</v>
      </c>
      <c r="AU82" s="60">
        <v>0</v>
      </c>
      <c r="AV82" s="58"/>
    </row>
    <row r="83" spans="1:48" x14ac:dyDescent="0.25">
      <c r="A83" s="58">
        <v>900771349</v>
      </c>
      <c r="B83" s="58" t="s">
        <v>83</v>
      </c>
      <c r="C83" s="58" t="s">
        <v>35</v>
      </c>
      <c r="D83" s="58">
        <v>587</v>
      </c>
      <c r="E83" s="58" t="s">
        <v>250</v>
      </c>
      <c r="F83" s="58" t="s">
        <v>251</v>
      </c>
      <c r="G83" s="58" t="s">
        <v>35</v>
      </c>
      <c r="H83" s="58">
        <v>587</v>
      </c>
      <c r="I83" s="59">
        <v>44505</v>
      </c>
      <c r="J83" s="60">
        <v>6174000</v>
      </c>
      <c r="K83" s="60">
        <v>6174000</v>
      </c>
      <c r="L83" s="58" t="s">
        <v>119</v>
      </c>
      <c r="M83" s="58" t="s">
        <v>712</v>
      </c>
      <c r="N83" s="58"/>
      <c r="O83" s="58"/>
      <c r="P83" s="60">
        <v>0</v>
      </c>
      <c r="Q83" s="58"/>
      <c r="R83" s="60">
        <v>5243000</v>
      </c>
      <c r="S83" s="58">
        <v>1221926299</v>
      </c>
      <c r="T83" s="58"/>
      <c r="U83" s="58"/>
      <c r="V83" s="58" t="s">
        <v>120</v>
      </c>
      <c r="W83" s="60">
        <v>6174000</v>
      </c>
      <c r="X83" s="60">
        <v>0</v>
      </c>
      <c r="Y83" s="60">
        <v>0</v>
      </c>
      <c r="Z83" s="60">
        <v>0</v>
      </c>
      <c r="AA83" s="60">
        <v>6174000</v>
      </c>
      <c r="AB83" s="60">
        <v>0</v>
      </c>
      <c r="AC83" s="58"/>
      <c r="AD83" s="60">
        <v>0</v>
      </c>
      <c r="AE83" s="60"/>
      <c r="AF83" s="60">
        <v>0</v>
      </c>
      <c r="AG83" s="60">
        <v>0</v>
      </c>
      <c r="AH83" s="60"/>
      <c r="AI83" s="58"/>
      <c r="AJ83" s="58"/>
      <c r="AK83" s="60">
        <v>0</v>
      </c>
      <c r="AL83" s="59">
        <v>44512</v>
      </c>
      <c r="AM83" s="58"/>
      <c r="AN83" s="58">
        <v>2</v>
      </c>
      <c r="AO83" s="58"/>
      <c r="AP83" s="58"/>
      <c r="AQ83" s="58">
        <v>2</v>
      </c>
      <c r="AR83" s="58">
        <v>20220112</v>
      </c>
      <c r="AS83" s="58">
        <v>20211229</v>
      </c>
      <c r="AT83" s="60">
        <v>6174000</v>
      </c>
      <c r="AU83" s="60">
        <v>0</v>
      </c>
      <c r="AV83" s="58"/>
    </row>
    <row r="84" spans="1:48" x14ac:dyDescent="0.25">
      <c r="A84" s="58">
        <v>900771349</v>
      </c>
      <c r="B84" s="58" t="s">
        <v>83</v>
      </c>
      <c r="C84" s="58" t="s">
        <v>35</v>
      </c>
      <c r="D84" s="58">
        <v>636</v>
      </c>
      <c r="E84" s="58" t="s">
        <v>252</v>
      </c>
      <c r="F84" s="58" t="s">
        <v>253</v>
      </c>
      <c r="G84" s="58" t="s">
        <v>35</v>
      </c>
      <c r="H84" s="58">
        <v>636</v>
      </c>
      <c r="I84" s="59">
        <v>44546</v>
      </c>
      <c r="J84" s="60">
        <v>6600000</v>
      </c>
      <c r="K84" s="60">
        <v>6600000</v>
      </c>
      <c r="L84" s="58" t="s">
        <v>119</v>
      </c>
      <c r="M84" s="58" t="s">
        <v>712</v>
      </c>
      <c r="N84" s="58"/>
      <c r="O84" s="58"/>
      <c r="P84" s="60">
        <v>0</v>
      </c>
      <c r="Q84" s="58"/>
      <c r="R84" s="60">
        <v>6468000</v>
      </c>
      <c r="S84" s="58">
        <v>1222052094</v>
      </c>
      <c r="T84" s="58"/>
      <c r="U84" s="58"/>
      <c r="V84" s="58" t="s">
        <v>120</v>
      </c>
      <c r="W84" s="60">
        <v>6600000</v>
      </c>
      <c r="X84" s="60">
        <v>0</v>
      </c>
      <c r="Y84" s="60">
        <v>0</v>
      </c>
      <c r="Z84" s="60">
        <v>0</v>
      </c>
      <c r="AA84" s="60">
        <v>6600000</v>
      </c>
      <c r="AB84" s="60">
        <v>0</v>
      </c>
      <c r="AC84" s="58"/>
      <c r="AD84" s="60">
        <v>0</v>
      </c>
      <c r="AE84" s="60"/>
      <c r="AF84" s="60">
        <v>0</v>
      </c>
      <c r="AG84" s="60">
        <v>0</v>
      </c>
      <c r="AH84" s="60"/>
      <c r="AI84" s="58"/>
      <c r="AJ84" s="58"/>
      <c r="AK84" s="60">
        <v>0</v>
      </c>
      <c r="AL84" s="59">
        <v>44575</v>
      </c>
      <c r="AM84" s="58"/>
      <c r="AN84" s="58">
        <v>2</v>
      </c>
      <c r="AO84" s="58"/>
      <c r="AP84" s="58"/>
      <c r="AQ84" s="58">
        <v>1</v>
      </c>
      <c r="AR84" s="58">
        <v>20220228</v>
      </c>
      <c r="AS84" s="58">
        <v>20220201</v>
      </c>
      <c r="AT84" s="60">
        <v>6600000</v>
      </c>
      <c r="AU84" s="60">
        <v>0</v>
      </c>
      <c r="AV84" s="58"/>
    </row>
    <row r="85" spans="1:48" x14ac:dyDescent="0.25">
      <c r="A85" s="58">
        <v>900771349</v>
      </c>
      <c r="B85" s="58" t="s">
        <v>83</v>
      </c>
      <c r="C85" s="58" t="s">
        <v>35</v>
      </c>
      <c r="D85" s="58">
        <v>651</v>
      </c>
      <c r="E85" s="58" t="s">
        <v>254</v>
      </c>
      <c r="F85" s="58" t="s">
        <v>255</v>
      </c>
      <c r="G85" s="58" t="s">
        <v>35</v>
      </c>
      <c r="H85" s="58">
        <v>651</v>
      </c>
      <c r="I85" s="59">
        <v>44573</v>
      </c>
      <c r="J85" s="60">
        <v>2340778</v>
      </c>
      <c r="K85" s="60">
        <v>2340778</v>
      </c>
      <c r="L85" s="58" t="s">
        <v>119</v>
      </c>
      <c r="M85" s="58" t="s">
        <v>712</v>
      </c>
      <c r="N85" s="58"/>
      <c r="O85" s="58"/>
      <c r="P85" s="60">
        <v>0</v>
      </c>
      <c r="Q85" s="58"/>
      <c r="R85" s="60">
        <v>2293962</v>
      </c>
      <c r="S85" s="58">
        <v>1222054071</v>
      </c>
      <c r="T85" s="58"/>
      <c r="U85" s="58"/>
      <c r="V85" s="58" t="s">
        <v>120</v>
      </c>
      <c r="W85" s="60">
        <v>2340778</v>
      </c>
      <c r="X85" s="60">
        <v>0</v>
      </c>
      <c r="Y85" s="60">
        <v>0</v>
      </c>
      <c r="Z85" s="60">
        <v>0</v>
      </c>
      <c r="AA85" s="60">
        <v>2340778</v>
      </c>
      <c r="AB85" s="60">
        <v>0</v>
      </c>
      <c r="AC85" s="58"/>
      <c r="AD85" s="60">
        <v>0</v>
      </c>
      <c r="AE85" s="60"/>
      <c r="AF85" s="60">
        <v>0</v>
      </c>
      <c r="AG85" s="60">
        <v>0</v>
      </c>
      <c r="AH85" s="60"/>
      <c r="AI85" s="58"/>
      <c r="AJ85" s="58"/>
      <c r="AK85" s="60">
        <v>0</v>
      </c>
      <c r="AL85" s="59">
        <v>44593</v>
      </c>
      <c r="AM85" s="58"/>
      <c r="AN85" s="58">
        <v>2</v>
      </c>
      <c r="AO85" s="58"/>
      <c r="AP85" s="58"/>
      <c r="AQ85" s="58">
        <v>1</v>
      </c>
      <c r="AR85" s="58">
        <v>20220228</v>
      </c>
      <c r="AS85" s="58">
        <v>20220203</v>
      </c>
      <c r="AT85" s="60">
        <v>2340778</v>
      </c>
      <c r="AU85" s="60">
        <v>0</v>
      </c>
      <c r="AV85" s="58"/>
    </row>
    <row r="86" spans="1:48" x14ac:dyDescent="0.25">
      <c r="A86" s="58">
        <v>900771349</v>
      </c>
      <c r="B86" s="58" t="s">
        <v>83</v>
      </c>
      <c r="C86" s="58" t="s">
        <v>35</v>
      </c>
      <c r="D86" s="58">
        <v>588</v>
      </c>
      <c r="E86" s="58" t="s">
        <v>256</v>
      </c>
      <c r="F86" s="58" t="s">
        <v>257</v>
      </c>
      <c r="G86" s="58" t="s">
        <v>35</v>
      </c>
      <c r="H86" s="58">
        <v>588</v>
      </c>
      <c r="I86" s="59">
        <v>44505</v>
      </c>
      <c r="J86" s="60">
        <v>2336441</v>
      </c>
      <c r="K86" s="60">
        <v>2336441</v>
      </c>
      <c r="L86" s="58" t="s">
        <v>258</v>
      </c>
      <c r="M86" s="58" t="s">
        <v>712</v>
      </c>
      <c r="N86" s="58"/>
      <c r="O86" s="58"/>
      <c r="P86" s="60">
        <v>0</v>
      </c>
      <c r="Q86" s="58"/>
      <c r="R86" s="60">
        <v>1248170</v>
      </c>
      <c r="S86" s="58">
        <v>1221939844</v>
      </c>
      <c r="T86" s="58"/>
      <c r="U86" s="58"/>
      <c r="V86" s="58" t="s">
        <v>120</v>
      </c>
      <c r="W86" s="60">
        <v>2336441</v>
      </c>
      <c r="X86" s="60">
        <v>0</v>
      </c>
      <c r="Y86" s="60">
        <v>0</v>
      </c>
      <c r="Z86" s="60">
        <v>0</v>
      </c>
      <c r="AA86" s="60">
        <v>2286741</v>
      </c>
      <c r="AB86" s="60">
        <v>49700</v>
      </c>
      <c r="AC86" s="58" t="s">
        <v>259</v>
      </c>
      <c r="AD86" s="60">
        <v>0</v>
      </c>
      <c r="AE86" s="60"/>
      <c r="AF86" s="60">
        <v>0</v>
      </c>
      <c r="AG86" s="60">
        <v>0</v>
      </c>
      <c r="AH86" s="60"/>
      <c r="AI86" s="58"/>
      <c r="AJ86" s="58"/>
      <c r="AK86" s="60">
        <v>0</v>
      </c>
      <c r="AL86" s="59">
        <v>44533</v>
      </c>
      <c r="AM86" s="58"/>
      <c r="AN86" s="58">
        <v>2</v>
      </c>
      <c r="AO86" s="58"/>
      <c r="AP86" s="58"/>
      <c r="AQ86" s="58">
        <v>3</v>
      </c>
      <c r="AR86" s="58">
        <v>20220503</v>
      </c>
      <c r="AS86" s="58">
        <v>20220419</v>
      </c>
      <c r="AT86" s="60">
        <v>2336441</v>
      </c>
      <c r="AU86" s="60">
        <v>49700</v>
      </c>
      <c r="AV86" s="58"/>
    </row>
    <row r="87" spans="1:48" x14ac:dyDescent="0.25">
      <c r="A87" s="58">
        <v>900771349</v>
      </c>
      <c r="B87" s="58" t="s">
        <v>83</v>
      </c>
      <c r="C87" s="58" t="s">
        <v>35</v>
      </c>
      <c r="D87" s="58">
        <v>590</v>
      </c>
      <c r="E87" s="58" t="s">
        <v>260</v>
      </c>
      <c r="F87" s="58" t="s">
        <v>261</v>
      </c>
      <c r="G87" s="58" t="s">
        <v>35</v>
      </c>
      <c r="H87" s="58">
        <v>590</v>
      </c>
      <c r="I87" s="59">
        <v>44505</v>
      </c>
      <c r="J87" s="60">
        <v>2365984</v>
      </c>
      <c r="K87" s="60">
        <v>2316284</v>
      </c>
      <c r="L87" s="58" t="s">
        <v>258</v>
      </c>
      <c r="M87" s="58" t="s">
        <v>712</v>
      </c>
      <c r="N87" s="58"/>
      <c r="O87" s="58"/>
      <c r="P87" s="60">
        <v>0</v>
      </c>
      <c r="Q87" s="58"/>
      <c r="R87" s="60">
        <v>1277122</v>
      </c>
      <c r="S87" s="58">
        <v>1221939845</v>
      </c>
      <c r="T87" s="58"/>
      <c r="U87" s="58"/>
      <c r="V87" s="58" t="s">
        <v>120</v>
      </c>
      <c r="W87" s="60">
        <v>2365984</v>
      </c>
      <c r="X87" s="60">
        <v>0</v>
      </c>
      <c r="Y87" s="60">
        <v>0</v>
      </c>
      <c r="Z87" s="60">
        <v>0</v>
      </c>
      <c r="AA87" s="60">
        <v>1303186</v>
      </c>
      <c r="AB87" s="60">
        <v>1062798</v>
      </c>
      <c r="AC87" s="58"/>
      <c r="AD87" s="60">
        <v>0</v>
      </c>
      <c r="AE87" s="60"/>
      <c r="AF87" s="60">
        <v>0</v>
      </c>
      <c r="AG87" s="60">
        <v>0</v>
      </c>
      <c r="AH87" s="60"/>
      <c r="AI87" s="58"/>
      <c r="AJ87" s="58"/>
      <c r="AK87" s="60">
        <v>0</v>
      </c>
      <c r="AL87" s="59">
        <v>44607</v>
      </c>
      <c r="AM87" s="58"/>
      <c r="AN87" s="58">
        <v>2</v>
      </c>
      <c r="AO87" s="58"/>
      <c r="AP87" s="58"/>
      <c r="AQ87" s="58">
        <v>3</v>
      </c>
      <c r="AR87" s="58">
        <v>20220330</v>
      </c>
      <c r="AS87" s="58">
        <v>20220316</v>
      </c>
      <c r="AT87" s="60">
        <v>2365984</v>
      </c>
      <c r="AU87" s="60">
        <v>1062798</v>
      </c>
      <c r="AV87" s="58"/>
    </row>
    <row r="88" spans="1:48" x14ac:dyDescent="0.25">
      <c r="A88" s="58">
        <v>900771349</v>
      </c>
      <c r="B88" s="58" t="s">
        <v>83</v>
      </c>
      <c r="C88" s="58" t="s">
        <v>35</v>
      </c>
      <c r="D88" s="58">
        <v>591</v>
      </c>
      <c r="E88" s="58" t="s">
        <v>262</v>
      </c>
      <c r="F88" s="58" t="s">
        <v>263</v>
      </c>
      <c r="G88" s="58" t="s">
        <v>35</v>
      </c>
      <c r="H88" s="58">
        <v>591</v>
      </c>
      <c r="I88" s="59">
        <v>44505</v>
      </c>
      <c r="J88" s="60">
        <v>2338147</v>
      </c>
      <c r="K88" s="60">
        <v>2288447</v>
      </c>
      <c r="L88" s="58" t="s">
        <v>258</v>
      </c>
      <c r="M88" s="58" t="s">
        <v>712</v>
      </c>
      <c r="N88" s="58"/>
      <c r="O88" s="58"/>
      <c r="P88" s="60">
        <v>0</v>
      </c>
      <c r="Q88" s="58"/>
      <c r="R88" s="60">
        <v>1249842</v>
      </c>
      <c r="S88" s="58">
        <v>1221939846</v>
      </c>
      <c r="T88" s="58"/>
      <c r="U88" s="58"/>
      <c r="V88" s="58" t="s">
        <v>120</v>
      </c>
      <c r="W88" s="60">
        <v>2338147</v>
      </c>
      <c r="X88" s="60">
        <v>0</v>
      </c>
      <c r="Y88" s="60">
        <v>0</v>
      </c>
      <c r="Z88" s="60">
        <v>0</v>
      </c>
      <c r="AA88" s="60">
        <v>1275349</v>
      </c>
      <c r="AB88" s="60">
        <v>1062798</v>
      </c>
      <c r="AC88" s="58"/>
      <c r="AD88" s="60">
        <v>0</v>
      </c>
      <c r="AE88" s="60"/>
      <c r="AF88" s="60">
        <v>0</v>
      </c>
      <c r="AG88" s="60">
        <v>0</v>
      </c>
      <c r="AH88" s="60"/>
      <c r="AI88" s="58"/>
      <c r="AJ88" s="58"/>
      <c r="AK88" s="60">
        <v>0</v>
      </c>
      <c r="AL88" s="59">
        <v>44607</v>
      </c>
      <c r="AM88" s="58"/>
      <c r="AN88" s="58">
        <v>2</v>
      </c>
      <c r="AO88" s="58"/>
      <c r="AP88" s="58"/>
      <c r="AQ88" s="58">
        <v>3</v>
      </c>
      <c r="AR88" s="58">
        <v>20220330</v>
      </c>
      <c r="AS88" s="58">
        <v>20220316</v>
      </c>
      <c r="AT88" s="60">
        <v>2338147</v>
      </c>
      <c r="AU88" s="60">
        <v>1062798</v>
      </c>
      <c r="AV88" s="58"/>
    </row>
    <row r="89" spans="1:48" x14ac:dyDescent="0.25">
      <c r="A89" s="58">
        <v>900771349</v>
      </c>
      <c r="B89" s="58" t="s">
        <v>83</v>
      </c>
      <c r="C89" s="58" t="s">
        <v>35</v>
      </c>
      <c r="D89" s="58">
        <v>592</v>
      </c>
      <c r="E89" s="58" t="s">
        <v>264</v>
      </c>
      <c r="F89" s="58" t="s">
        <v>265</v>
      </c>
      <c r="G89" s="58" t="s">
        <v>35</v>
      </c>
      <c r="H89" s="58">
        <v>592</v>
      </c>
      <c r="I89" s="59">
        <v>44505</v>
      </c>
      <c r="J89" s="60">
        <v>2606266</v>
      </c>
      <c r="K89" s="60">
        <v>2557896</v>
      </c>
      <c r="L89" s="58" t="s">
        <v>258</v>
      </c>
      <c r="M89" s="58" t="s">
        <v>712</v>
      </c>
      <c r="N89" s="58"/>
      <c r="O89" s="58"/>
      <c r="P89" s="60">
        <v>0</v>
      </c>
      <c r="Q89" s="58"/>
      <c r="R89" s="60">
        <v>1592762</v>
      </c>
      <c r="S89" s="58">
        <v>1221939847</v>
      </c>
      <c r="T89" s="58"/>
      <c r="U89" s="58"/>
      <c r="V89" s="58" t="s">
        <v>120</v>
      </c>
      <c r="W89" s="60">
        <v>2606266</v>
      </c>
      <c r="X89" s="60">
        <v>0</v>
      </c>
      <c r="Y89" s="60">
        <v>0</v>
      </c>
      <c r="Z89" s="60">
        <v>0</v>
      </c>
      <c r="AA89" s="60">
        <v>1625267</v>
      </c>
      <c r="AB89" s="60">
        <v>980999</v>
      </c>
      <c r="AC89" s="58"/>
      <c r="AD89" s="60">
        <v>0</v>
      </c>
      <c r="AE89" s="60"/>
      <c r="AF89" s="60">
        <v>0</v>
      </c>
      <c r="AG89" s="60">
        <v>0</v>
      </c>
      <c r="AH89" s="60"/>
      <c r="AI89" s="58"/>
      <c r="AJ89" s="58"/>
      <c r="AK89" s="60">
        <v>0</v>
      </c>
      <c r="AL89" s="59">
        <v>44607</v>
      </c>
      <c r="AM89" s="58"/>
      <c r="AN89" s="58">
        <v>2</v>
      </c>
      <c r="AO89" s="58"/>
      <c r="AP89" s="58"/>
      <c r="AQ89" s="58">
        <v>3</v>
      </c>
      <c r="AR89" s="58">
        <v>20220330</v>
      </c>
      <c r="AS89" s="58">
        <v>20220316</v>
      </c>
      <c r="AT89" s="60">
        <v>2606266</v>
      </c>
      <c r="AU89" s="60">
        <v>980999</v>
      </c>
      <c r="AV89" s="58"/>
    </row>
    <row r="90" spans="1:48" x14ac:dyDescent="0.25">
      <c r="A90" s="58">
        <v>900771349</v>
      </c>
      <c r="B90" s="58" t="s">
        <v>83</v>
      </c>
      <c r="C90" s="58" t="s">
        <v>35</v>
      </c>
      <c r="D90" s="58">
        <v>593</v>
      </c>
      <c r="E90" s="58" t="s">
        <v>266</v>
      </c>
      <c r="F90" s="58" t="s">
        <v>267</v>
      </c>
      <c r="G90" s="58" t="s">
        <v>35</v>
      </c>
      <c r="H90" s="58">
        <v>593</v>
      </c>
      <c r="I90" s="59">
        <v>44505</v>
      </c>
      <c r="J90" s="60">
        <v>2640205</v>
      </c>
      <c r="K90" s="60">
        <v>2590505</v>
      </c>
      <c r="L90" s="58" t="s">
        <v>258</v>
      </c>
      <c r="M90" s="58" t="s">
        <v>712</v>
      </c>
      <c r="N90" s="58"/>
      <c r="O90" s="58"/>
      <c r="P90" s="60">
        <v>0</v>
      </c>
      <c r="Q90" s="58"/>
      <c r="R90" s="60">
        <v>1545859</v>
      </c>
      <c r="S90" s="58">
        <v>1221939848</v>
      </c>
      <c r="T90" s="58"/>
      <c r="U90" s="58"/>
      <c r="V90" s="58" t="s">
        <v>120</v>
      </c>
      <c r="W90" s="60">
        <v>2640205</v>
      </c>
      <c r="X90" s="60">
        <v>0</v>
      </c>
      <c r="Y90" s="60">
        <v>0</v>
      </c>
      <c r="Z90" s="60">
        <v>0</v>
      </c>
      <c r="AA90" s="60">
        <v>1577407</v>
      </c>
      <c r="AB90" s="60">
        <v>1062798</v>
      </c>
      <c r="AC90" s="58"/>
      <c r="AD90" s="60">
        <v>0</v>
      </c>
      <c r="AE90" s="60"/>
      <c r="AF90" s="60">
        <v>0</v>
      </c>
      <c r="AG90" s="60">
        <v>0</v>
      </c>
      <c r="AH90" s="60"/>
      <c r="AI90" s="58"/>
      <c r="AJ90" s="58"/>
      <c r="AK90" s="60">
        <v>0</v>
      </c>
      <c r="AL90" s="59">
        <v>44607</v>
      </c>
      <c r="AM90" s="58"/>
      <c r="AN90" s="58">
        <v>2</v>
      </c>
      <c r="AO90" s="58"/>
      <c r="AP90" s="58"/>
      <c r="AQ90" s="58">
        <v>3</v>
      </c>
      <c r="AR90" s="58">
        <v>20220330</v>
      </c>
      <c r="AS90" s="58">
        <v>20220316</v>
      </c>
      <c r="AT90" s="60">
        <v>2640205</v>
      </c>
      <c r="AU90" s="60">
        <v>1062798</v>
      </c>
      <c r="AV90" s="58"/>
    </row>
    <row r="91" spans="1:48" x14ac:dyDescent="0.25">
      <c r="A91" s="58">
        <v>900771349</v>
      </c>
      <c r="B91" s="58" t="s">
        <v>83</v>
      </c>
      <c r="C91" s="58" t="s">
        <v>35</v>
      </c>
      <c r="D91" s="58">
        <v>595</v>
      </c>
      <c r="E91" s="58" t="s">
        <v>268</v>
      </c>
      <c r="F91" s="58" t="s">
        <v>269</v>
      </c>
      <c r="G91" s="58" t="s">
        <v>35</v>
      </c>
      <c r="H91" s="58">
        <v>595</v>
      </c>
      <c r="I91" s="59">
        <v>44508</v>
      </c>
      <c r="J91" s="60">
        <v>7553018</v>
      </c>
      <c r="K91" s="60">
        <v>7553018</v>
      </c>
      <c r="L91" s="58" t="s">
        <v>258</v>
      </c>
      <c r="M91" s="58" t="s">
        <v>731</v>
      </c>
      <c r="N91" s="58"/>
      <c r="O91" s="58"/>
      <c r="P91" s="60">
        <v>0</v>
      </c>
      <c r="Q91" s="58"/>
      <c r="R91" s="60">
        <v>0</v>
      </c>
      <c r="S91" s="58"/>
      <c r="T91" s="58"/>
      <c r="U91" s="58"/>
      <c r="V91" s="58" t="s">
        <v>120</v>
      </c>
      <c r="W91" s="60">
        <v>7553018</v>
      </c>
      <c r="X91" s="60">
        <v>0</v>
      </c>
      <c r="Y91" s="60">
        <v>0</v>
      </c>
      <c r="Z91" s="60">
        <v>0</v>
      </c>
      <c r="AA91" s="60">
        <v>0</v>
      </c>
      <c r="AB91" s="60">
        <v>7553018</v>
      </c>
      <c r="AC91" s="58"/>
      <c r="AD91" s="60">
        <v>0</v>
      </c>
      <c r="AE91" s="60"/>
      <c r="AF91" s="60">
        <v>0</v>
      </c>
      <c r="AG91" s="60">
        <v>0</v>
      </c>
      <c r="AH91" s="60"/>
      <c r="AI91" s="58"/>
      <c r="AJ91" s="58"/>
      <c r="AK91" s="60">
        <v>0</v>
      </c>
      <c r="AL91" s="59">
        <v>44624</v>
      </c>
      <c r="AM91" s="58"/>
      <c r="AN91" s="58">
        <v>2</v>
      </c>
      <c r="AO91" s="58"/>
      <c r="AP91" s="58"/>
      <c r="AQ91" s="58">
        <v>2</v>
      </c>
      <c r="AR91" s="58">
        <v>20220330</v>
      </c>
      <c r="AS91" s="58">
        <v>20220309</v>
      </c>
      <c r="AT91" s="60">
        <v>7553018</v>
      </c>
      <c r="AU91" s="60">
        <v>7553018</v>
      </c>
      <c r="AV91" s="58"/>
    </row>
    <row r="92" spans="1:48" x14ac:dyDescent="0.25">
      <c r="A92" s="58">
        <v>900771349</v>
      </c>
      <c r="B92" s="58" t="s">
        <v>83</v>
      </c>
      <c r="C92" s="58" t="s">
        <v>35</v>
      </c>
      <c r="D92" s="58">
        <v>599</v>
      </c>
      <c r="E92" s="58" t="s">
        <v>270</v>
      </c>
      <c r="F92" s="58" t="s">
        <v>271</v>
      </c>
      <c r="G92" s="58" t="s">
        <v>35</v>
      </c>
      <c r="H92" s="58">
        <v>599</v>
      </c>
      <c r="I92" s="59">
        <v>44516</v>
      </c>
      <c r="J92" s="60">
        <v>2552442</v>
      </c>
      <c r="K92" s="60">
        <v>2552442</v>
      </c>
      <c r="L92" s="58" t="s">
        <v>258</v>
      </c>
      <c r="M92" s="58" t="s">
        <v>712</v>
      </c>
      <c r="N92" s="58"/>
      <c r="O92" s="58"/>
      <c r="P92" s="60">
        <v>0</v>
      </c>
      <c r="Q92" s="58"/>
      <c r="R92" s="60">
        <v>1067275</v>
      </c>
      <c r="S92" s="58">
        <v>1909663275</v>
      </c>
      <c r="T92" s="58"/>
      <c r="U92" s="58"/>
      <c r="V92" s="58" t="s">
        <v>120</v>
      </c>
      <c r="W92" s="60">
        <v>2552442</v>
      </c>
      <c r="X92" s="60">
        <v>0</v>
      </c>
      <c r="Y92" s="60">
        <v>0</v>
      </c>
      <c r="Z92" s="60">
        <v>0</v>
      </c>
      <c r="AA92" s="60">
        <v>1089056</v>
      </c>
      <c r="AB92" s="60">
        <v>1463386</v>
      </c>
      <c r="AC92" s="58"/>
      <c r="AD92" s="60">
        <v>0</v>
      </c>
      <c r="AE92" s="60"/>
      <c r="AF92" s="60">
        <v>0</v>
      </c>
      <c r="AG92" s="60">
        <v>0</v>
      </c>
      <c r="AH92" s="60"/>
      <c r="AI92" s="58"/>
      <c r="AJ92" s="58"/>
      <c r="AK92" s="60">
        <v>0</v>
      </c>
      <c r="AL92" s="59">
        <v>44622</v>
      </c>
      <c r="AM92" s="58"/>
      <c r="AN92" s="58">
        <v>2</v>
      </c>
      <c r="AO92" s="58"/>
      <c r="AP92" s="58"/>
      <c r="AQ92" s="58">
        <v>3</v>
      </c>
      <c r="AR92" s="58">
        <v>20220330</v>
      </c>
      <c r="AS92" s="58">
        <v>20220316</v>
      </c>
      <c r="AT92" s="60">
        <v>2552442</v>
      </c>
      <c r="AU92" s="60">
        <v>1463386</v>
      </c>
      <c r="AV92" s="58"/>
    </row>
    <row r="93" spans="1:48" x14ac:dyDescent="0.25">
      <c r="A93" s="58">
        <v>900771349</v>
      </c>
      <c r="B93" s="58" t="s">
        <v>83</v>
      </c>
      <c r="C93" s="58" t="s">
        <v>35</v>
      </c>
      <c r="D93" s="58">
        <v>600</v>
      </c>
      <c r="E93" s="58" t="s">
        <v>272</v>
      </c>
      <c r="F93" s="58" t="s">
        <v>273</v>
      </c>
      <c r="G93" s="58" t="s">
        <v>35</v>
      </c>
      <c r="H93" s="58">
        <v>600</v>
      </c>
      <c r="I93" s="59">
        <v>44516</v>
      </c>
      <c r="J93" s="60">
        <v>2333043</v>
      </c>
      <c r="K93" s="60">
        <v>2283343</v>
      </c>
      <c r="L93" s="58" t="s">
        <v>258</v>
      </c>
      <c r="M93" s="58" t="s">
        <v>712</v>
      </c>
      <c r="N93" s="58"/>
      <c r="O93" s="58"/>
      <c r="P93" s="60">
        <v>0</v>
      </c>
      <c r="Q93" s="58"/>
      <c r="R93" s="60">
        <v>1244840</v>
      </c>
      <c r="S93" s="58">
        <v>1221939718</v>
      </c>
      <c r="T93" s="58"/>
      <c r="U93" s="58"/>
      <c r="V93" s="58" t="s">
        <v>120</v>
      </c>
      <c r="W93" s="60">
        <v>2333043</v>
      </c>
      <c r="X93" s="60">
        <v>0</v>
      </c>
      <c r="Y93" s="60">
        <v>0</v>
      </c>
      <c r="Z93" s="60">
        <v>0</v>
      </c>
      <c r="AA93" s="60">
        <v>1270245</v>
      </c>
      <c r="AB93" s="60">
        <v>1062798</v>
      </c>
      <c r="AC93" s="58"/>
      <c r="AD93" s="60">
        <v>0</v>
      </c>
      <c r="AE93" s="60"/>
      <c r="AF93" s="60">
        <v>0</v>
      </c>
      <c r="AG93" s="60">
        <v>0</v>
      </c>
      <c r="AH93" s="60"/>
      <c r="AI93" s="58"/>
      <c r="AJ93" s="58"/>
      <c r="AK93" s="60">
        <v>0</v>
      </c>
      <c r="AL93" s="59">
        <v>44607</v>
      </c>
      <c r="AM93" s="58"/>
      <c r="AN93" s="58">
        <v>2</v>
      </c>
      <c r="AO93" s="58"/>
      <c r="AP93" s="58"/>
      <c r="AQ93" s="58">
        <v>3</v>
      </c>
      <c r="AR93" s="58">
        <v>20220330</v>
      </c>
      <c r="AS93" s="58">
        <v>20220316</v>
      </c>
      <c r="AT93" s="60">
        <v>2333043</v>
      </c>
      <c r="AU93" s="60">
        <v>1062798</v>
      </c>
      <c r="AV93" s="58"/>
    </row>
    <row r="94" spans="1:48" x14ac:dyDescent="0.25">
      <c r="A94" s="58">
        <v>900771349</v>
      </c>
      <c r="B94" s="58" t="s">
        <v>83</v>
      </c>
      <c r="C94" s="58" t="s">
        <v>35</v>
      </c>
      <c r="D94" s="58">
        <v>601</v>
      </c>
      <c r="E94" s="58" t="s">
        <v>274</v>
      </c>
      <c r="F94" s="58" t="s">
        <v>275</v>
      </c>
      <c r="G94" s="58" t="s">
        <v>35</v>
      </c>
      <c r="H94" s="58">
        <v>601</v>
      </c>
      <c r="I94" s="59">
        <v>44516</v>
      </c>
      <c r="J94" s="60">
        <v>1969862</v>
      </c>
      <c r="K94" s="60">
        <v>1969862</v>
      </c>
      <c r="L94" s="58" t="s">
        <v>258</v>
      </c>
      <c r="M94" s="58" t="s">
        <v>731</v>
      </c>
      <c r="N94" s="58"/>
      <c r="O94" s="58"/>
      <c r="P94" s="60">
        <v>0</v>
      </c>
      <c r="Q94" s="58"/>
      <c r="R94" s="60">
        <v>0</v>
      </c>
      <c r="S94" s="58"/>
      <c r="T94" s="58"/>
      <c r="U94" s="58"/>
      <c r="V94" s="58" t="s">
        <v>120</v>
      </c>
      <c r="W94" s="60">
        <v>1969862</v>
      </c>
      <c r="X94" s="60">
        <v>0</v>
      </c>
      <c r="Y94" s="60">
        <v>0</v>
      </c>
      <c r="Z94" s="60">
        <v>0</v>
      </c>
      <c r="AA94" s="60">
        <v>0</v>
      </c>
      <c r="AB94" s="60">
        <v>1969862</v>
      </c>
      <c r="AC94" s="58"/>
      <c r="AD94" s="60">
        <v>0</v>
      </c>
      <c r="AE94" s="60"/>
      <c r="AF94" s="60">
        <v>0</v>
      </c>
      <c r="AG94" s="60">
        <v>0</v>
      </c>
      <c r="AH94" s="60"/>
      <c r="AI94" s="58"/>
      <c r="AJ94" s="58"/>
      <c r="AK94" s="60">
        <v>0</v>
      </c>
      <c r="AL94" s="59">
        <v>44622</v>
      </c>
      <c r="AM94" s="58"/>
      <c r="AN94" s="58">
        <v>2</v>
      </c>
      <c r="AO94" s="58"/>
      <c r="AP94" s="58"/>
      <c r="AQ94" s="58">
        <v>2</v>
      </c>
      <c r="AR94" s="58">
        <v>20220330</v>
      </c>
      <c r="AS94" s="58">
        <v>20220303</v>
      </c>
      <c r="AT94" s="60">
        <v>1969862</v>
      </c>
      <c r="AU94" s="60">
        <v>1969862</v>
      </c>
      <c r="AV94" s="58"/>
    </row>
    <row r="95" spans="1:48" x14ac:dyDescent="0.25">
      <c r="A95" s="58">
        <v>900771349</v>
      </c>
      <c r="B95" s="58" t="s">
        <v>83</v>
      </c>
      <c r="C95" s="58" t="s">
        <v>35</v>
      </c>
      <c r="D95" s="58">
        <v>602</v>
      </c>
      <c r="E95" s="58" t="s">
        <v>276</v>
      </c>
      <c r="F95" s="58" t="s">
        <v>277</v>
      </c>
      <c r="G95" s="58" t="s">
        <v>35</v>
      </c>
      <c r="H95" s="58">
        <v>602</v>
      </c>
      <c r="I95" s="59">
        <v>44516</v>
      </c>
      <c r="J95" s="60">
        <v>2510388</v>
      </c>
      <c r="K95" s="60">
        <v>2510388</v>
      </c>
      <c r="L95" s="58" t="s">
        <v>258</v>
      </c>
      <c r="M95" s="58" t="s">
        <v>731</v>
      </c>
      <c r="N95" s="58"/>
      <c r="O95" s="58"/>
      <c r="P95" s="60">
        <v>0</v>
      </c>
      <c r="Q95" s="58"/>
      <c r="R95" s="60">
        <v>0</v>
      </c>
      <c r="S95" s="58"/>
      <c r="T95" s="58"/>
      <c r="U95" s="58"/>
      <c r="V95" s="58" t="s">
        <v>120</v>
      </c>
      <c r="W95" s="60">
        <v>2510388</v>
      </c>
      <c r="X95" s="60">
        <v>0</v>
      </c>
      <c r="Y95" s="60">
        <v>0</v>
      </c>
      <c r="Z95" s="60">
        <v>0</v>
      </c>
      <c r="AA95" s="60">
        <v>0</v>
      </c>
      <c r="AB95" s="60">
        <v>2510388</v>
      </c>
      <c r="AC95" s="58"/>
      <c r="AD95" s="60">
        <v>0</v>
      </c>
      <c r="AE95" s="60"/>
      <c r="AF95" s="60">
        <v>0</v>
      </c>
      <c r="AG95" s="60">
        <v>0</v>
      </c>
      <c r="AH95" s="60"/>
      <c r="AI95" s="58"/>
      <c r="AJ95" s="58"/>
      <c r="AK95" s="60">
        <v>0</v>
      </c>
      <c r="AL95" s="59">
        <v>44622</v>
      </c>
      <c r="AM95" s="58"/>
      <c r="AN95" s="58">
        <v>2</v>
      </c>
      <c r="AO95" s="58"/>
      <c r="AP95" s="58"/>
      <c r="AQ95" s="58">
        <v>2</v>
      </c>
      <c r="AR95" s="58">
        <v>20220330</v>
      </c>
      <c r="AS95" s="58">
        <v>20220303</v>
      </c>
      <c r="AT95" s="60">
        <v>2510388</v>
      </c>
      <c r="AU95" s="60">
        <v>2510388</v>
      </c>
      <c r="AV95" s="58"/>
    </row>
    <row r="96" spans="1:48" x14ac:dyDescent="0.25">
      <c r="A96" s="58">
        <v>900771349</v>
      </c>
      <c r="B96" s="58" t="s">
        <v>83</v>
      </c>
      <c r="C96" s="58" t="s">
        <v>35</v>
      </c>
      <c r="D96" s="58">
        <v>608</v>
      </c>
      <c r="E96" s="58" t="s">
        <v>278</v>
      </c>
      <c r="F96" s="58" t="s">
        <v>279</v>
      </c>
      <c r="G96" s="58" t="s">
        <v>35</v>
      </c>
      <c r="H96" s="58">
        <v>608</v>
      </c>
      <c r="I96" s="59">
        <v>44519</v>
      </c>
      <c r="J96" s="60">
        <v>6534434</v>
      </c>
      <c r="K96" s="60">
        <v>6534434</v>
      </c>
      <c r="L96" s="58" t="s">
        <v>258</v>
      </c>
      <c r="M96" s="58" t="s">
        <v>712</v>
      </c>
      <c r="N96" s="58"/>
      <c r="O96" s="58"/>
      <c r="P96" s="60">
        <v>0</v>
      </c>
      <c r="Q96" s="58"/>
      <c r="R96" s="60">
        <v>6286145</v>
      </c>
      <c r="S96" s="58">
        <v>1909663276</v>
      </c>
      <c r="T96" s="58"/>
      <c r="U96" s="58"/>
      <c r="V96" s="58" t="s">
        <v>120</v>
      </c>
      <c r="W96" s="60">
        <v>6534434</v>
      </c>
      <c r="X96" s="60">
        <v>0</v>
      </c>
      <c r="Y96" s="60">
        <v>0</v>
      </c>
      <c r="Z96" s="60">
        <v>0</v>
      </c>
      <c r="AA96" s="60">
        <v>6414434</v>
      </c>
      <c r="AB96" s="60">
        <v>120000</v>
      </c>
      <c r="AC96" s="58"/>
      <c r="AD96" s="60">
        <v>0</v>
      </c>
      <c r="AE96" s="60"/>
      <c r="AF96" s="60">
        <v>0</v>
      </c>
      <c r="AG96" s="60">
        <v>0</v>
      </c>
      <c r="AH96" s="60"/>
      <c r="AI96" s="58"/>
      <c r="AJ96" s="58"/>
      <c r="AK96" s="60">
        <v>0</v>
      </c>
      <c r="AL96" s="59">
        <v>44622</v>
      </c>
      <c r="AM96" s="58"/>
      <c r="AN96" s="58">
        <v>2</v>
      </c>
      <c r="AO96" s="58"/>
      <c r="AP96" s="58"/>
      <c r="AQ96" s="58">
        <v>3</v>
      </c>
      <c r="AR96" s="58">
        <v>20220330</v>
      </c>
      <c r="AS96" s="58">
        <v>20220316</v>
      </c>
      <c r="AT96" s="60">
        <v>6534434</v>
      </c>
      <c r="AU96" s="60">
        <v>120000</v>
      </c>
      <c r="AV96" s="58"/>
    </row>
    <row r="97" spans="1:48" x14ac:dyDescent="0.25">
      <c r="A97" s="58">
        <v>900771349</v>
      </c>
      <c r="B97" s="58" t="s">
        <v>83</v>
      </c>
      <c r="C97" s="58" t="s">
        <v>35</v>
      </c>
      <c r="D97" s="58">
        <v>610</v>
      </c>
      <c r="E97" s="58" t="s">
        <v>280</v>
      </c>
      <c r="F97" s="58" t="s">
        <v>281</v>
      </c>
      <c r="G97" s="58" t="s">
        <v>35</v>
      </c>
      <c r="H97" s="58">
        <v>610</v>
      </c>
      <c r="I97" s="59">
        <v>44524</v>
      </c>
      <c r="J97" s="60">
        <v>3751594</v>
      </c>
      <c r="K97" s="60">
        <v>3751594</v>
      </c>
      <c r="L97" s="58" t="s">
        <v>258</v>
      </c>
      <c r="M97" s="58" t="s">
        <v>731</v>
      </c>
      <c r="N97" s="58"/>
      <c r="O97" s="58"/>
      <c r="P97" s="60">
        <v>0</v>
      </c>
      <c r="Q97" s="58"/>
      <c r="R97" s="60">
        <v>0</v>
      </c>
      <c r="S97" s="58"/>
      <c r="T97" s="58"/>
      <c r="U97" s="58"/>
      <c r="V97" s="58" t="s">
        <v>120</v>
      </c>
      <c r="W97" s="60">
        <v>3751594</v>
      </c>
      <c r="X97" s="60">
        <v>0</v>
      </c>
      <c r="Y97" s="60">
        <v>0</v>
      </c>
      <c r="Z97" s="60">
        <v>0</v>
      </c>
      <c r="AA97" s="60">
        <v>0</v>
      </c>
      <c r="AB97" s="60">
        <v>3751594</v>
      </c>
      <c r="AC97" s="58"/>
      <c r="AD97" s="60">
        <v>0</v>
      </c>
      <c r="AE97" s="60"/>
      <c r="AF97" s="60">
        <v>0</v>
      </c>
      <c r="AG97" s="60">
        <v>0</v>
      </c>
      <c r="AH97" s="60"/>
      <c r="AI97" s="58"/>
      <c r="AJ97" s="58"/>
      <c r="AK97" s="60">
        <v>0</v>
      </c>
      <c r="AL97" s="59">
        <v>44622</v>
      </c>
      <c r="AM97" s="58"/>
      <c r="AN97" s="58">
        <v>2</v>
      </c>
      <c r="AO97" s="58"/>
      <c r="AP97" s="58"/>
      <c r="AQ97" s="58">
        <v>2</v>
      </c>
      <c r="AR97" s="58">
        <v>20220330</v>
      </c>
      <c r="AS97" s="58">
        <v>20220303</v>
      </c>
      <c r="AT97" s="60">
        <v>3751594</v>
      </c>
      <c r="AU97" s="60">
        <v>3751594</v>
      </c>
      <c r="AV97" s="58"/>
    </row>
    <row r="98" spans="1:48" x14ac:dyDescent="0.25">
      <c r="A98" s="58">
        <v>900771349</v>
      </c>
      <c r="B98" s="58" t="s">
        <v>83</v>
      </c>
      <c r="C98" s="58" t="s">
        <v>35</v>
      </c>
      <c r="D98" s="58">
        <v>612</v>
      </c>
      <c r="E98" s="58" t="s">
        <v>282</v>
      </c>
      <c r="F98" s="58" t="s">
        <v>283</v>
      </c>
      <c r="G98" s="58" t="s">
        <v>35</v>
      </c>
      <c r="H98" s="58">
        <v>612</v>
      </c>
      <c r="I98" s="59">
        <v>44525</v>
      </c>
      <c r="J98" s="60">
        <v>2259423</v>
      </c>
      <c r="K98" s="60">
        <v>2259423</v>
      </c>
      <c r="L98" s="58" t="s">
        <v>258</v>
      </c>
      <c r="M98" s="58" t="s">
        <v>731</v>
      </c>
      <c r="N98" s="58"/>
      <c r="O98" s="58"/>
      <c r="P98" s="60">
        <v>0</v>
      </c>
      <c r="Q98" s="58"/>
      <c r="R98" s="60">
        <v>0</v>
      </c>
      <c r="S98" s="58"/>
      <c r="T98" s="58"/>
      <c r="U98" s="58"/>
      <c r="V98" s="58" t="s">
        <v>120</v>
      </c>
      <c r="W98" s="60">
        <v>2259423</v>
      </c>
      <c r="X98" s="60">
        <v>0</v>
      </c>
      <c r="Y98" s="60">
        <v>0</v>
      </c>
      <c r="Z98" s="60">
        <v>0</v>
      </c>
      <c r="AA98" s="60">
        <v>0</v>
      </c>
      <c r="AB98" s="60">
        <v>2259423</v>
      </c>
      <c r="AC98" s="58"/>
      <c r="AD98" s="60">
        <v>0</v>
      </c>
      <c r="AE98" s="60"/>
      <c r="AF98" s="60">
        <v>0</v>
      </c>
      <c r="AG98" s="60">
        <v>0</v>
      </c>
      <c r="AH98" s="60"/>
      <c r="AI98" s="58"/>
      <c r="AJ98" s="58"/>
      <c r="AK98" s="60">
        <v>0</v>
      </c>
      <c r="AL98" s="59">
        <v>44622</v>
      </c>
      <c r="AM98" s="58"/>
      <c r="AN98" s="58">
        <v>2</v>
      </c>
      <c r="AO98" s="58"/>
      <c r="AP98" s="58"/>
      <c r="AQ98" s="58">
        <v>2</v>
      </c>
      <c r="AR98" s="58">
        <v>20220330</v>
      </c>
      <c r="AS98" s="58">
        <v>20220303</v>
      </c>
      <c r="AT98" s="60">
        <v>2259423</v>
      </c>
      <c r="AU98" s="60">
        <v>2259423</v>
      </c>
      <c r="AV98" s="58"/>
    </row>
    <row r="99" spans="1:48" x14ac:dyDescent="0.25">
      <c r="A99" s="58">
        <v>900771349</v>
      </c>
      <c r="B99" s="58" t="s">
        <v>83</v>
      </c>
      <c r="C99" s="58" t="s">
        <v>35</v>
      </c>
      <c r="D99" s="58">
        <v>613</v>
      </c>
      <c r="E99" s="58" t="s">
        <v>284</v>
      </c>
      <c r="F99" s="58" t="s">
        <v>285</v>
      </c>
      <c r="G99" s="58" t="s">
        <v>35</v>
      </c>
      <c r="H99" s="58">
        <v>613</v>
      </c>
      <c r="I99" s="59">
        <v>44525</v>
      </c>
      <c r="J99" s="60">
        <v>2299991</v>
      </c>
      <c r="K99" s="60">
        <v>2299991</v>
      </c>
      <c r="L99" s="58" t="s">
        <v>258</v>
      </c>
      <c r="M99" s="58" t="s">
        <v>731</v>
      </c>
      <c r="N99" s="58"/>
      <c r="O99" s="58"/>
      <c r="P99" s="60">
        <v>0</v>
      </c>
      <c r="Q99" s="58"/>
      <c r="R99" s="60">
        <v>0</v>
      </c>
      <c r="S99" s="58"/>
      <c r="T99" s="58"/>
      <c r="U99" s="58"/>
      <c r="V99" s="58" t="s">
        <v>120</v>
      </c>
      <c r="W99" s="60">
        <v>2299991</v>
      </c>
      <c r="X99" s="60">
        <v>0</v>
      </c>
      <c r="Y99" s="60">
        <v>0</v>
      </c>
      <c r="Z99" s="60">
        <v>0</v>
      </c>
      <c r="AA99" s="60">
        <v>0</v>
      </c>
      <c r="AB99" s="60">
        <v>2299991</v>
      </c>
      <c r="AC99" s="58"/>
      <c r="AD99" s="60">
        <v>0</v>
      </c>
      <c r="AE99" s="60"/>
      <c r="AF99" s="60">
        <v>0</v>
      </c>
      <c r="AG99" s="60">
        <v>0</v>
      </c>
      <c r="AH99" s="60"/>
      <c r="AI99" s="58"/>
      <c r="AJ99" s="58"/>
      <c r="AK99" s="60">
        <v>0</v>
      </c>
      <c r="AL99" s="59">
        <v>44622</v>
      </c>
      <c r="AM99" s="58"/>
      <c r="AN99" s="58">
        <v>2</v>
      </c>
      <c r="AO99" s="58"/>
      <c r="AP99" s="58"/>
      <c r="AQ99" s="58">
        <v>2</v>
      </c>
      <c r="AR99" s="58">
        <v>20220330</v>
      </c>
      <c r="AS99" s="58">
        <v>20220303</v>
      </c>
      <c r="AT99" s="60">
        <v>2299991</v>
      </c>
      <c r="AU99" s="60">
        <v>2299991</v>
      </c>
      <c r="AV99" s="58"/>
    </row>
    <row r="100" spans="1:48" x14ac:dyDescent="0.25">
      <c r="A100" s="58">
        <v>900771349</v>
      </c>
      <c r="B100" s="58" t="s">
        <v>83</v>
      </c>
      <c r="C100" s="58" t="s">
        <v>35</v>
      </c>
      <c r="D100" s="58">
        <v>615</v>
      </c>
      <c r="E100" s="58" t="s">
        <v>286</v>
      </c>
      <c r="F100" s="58" t="s">
        <v>287</v>
      </c>
      <c r="G100" s="58" t="s">
        <v>35</v>
      </c>
      <c r="H100" s="58">
        <v>615</v>
      </c>
      <c r="I100" s="59">
        <v>44526</v>
      </c>
      <c r="J100" s="60">
        <v>2544627</v>
      </c>
      <c r="K100" s="60">
        <v>2544627</v>
      </c>
      <c r="L100" s="58" t="s">
        <v>258</v>
      </c>
      <c r="M100" s="58" t="s">
        <v>731</v>
      </c>
      <c r="N100" s="58"/>
      <c r="O100" s="58"/>
      <c r="P100" s="60">
        <v>0</v>
      </c>
      <c r="Q100" s="58"/>
      <c r="R100" s="60">
        <v>0</v>
      </c>
      <c r="S100" s="58"/>
      <c r="T100" s="58"/>
      <c r="U100" s="58"/>
      <c r="V100" s="58" t="s">
        <v>120</v>
      </c>
      <c r="W100" s="60">
        <v>2544627</v>
      </c>
      <c r="X100" s="60">
        <v>0</v>
      </c>
      <c r="Y100" s="60">
        <v>0</v>
      </c>
      <c r="Z100" s="60">
        <v>0</v>
      </c>
      <c r="AA100" s="60">
        <v>0</v>
      </c>
      <c r="AB100" s="60">
        <v>2544627</v>
      </c>
      <c r="AC100" s="58"/>
      <c r="AD100" s="60">
        <v>0</v>
      </c>
      <c r="AE100" s="60"/>
      <c r="AF100" s="60">
        <v>0</v>
      </c>
      <c r="AG100" s="60">
        <v>0</v>
      </c>
      <c r="AH100" s="60"/>
      <c r="AI100" s="58"/>
      <c r="AJ100" s="58"/>
      <c r="AK100" s="60">
        <v>0</v>
      </c>
      <c r="AL100" s="59">
        <v>44622</v>
      </c>
      <c r="AM100" s="58"/>
      <c r="AN100" s="58">
        <v>2</v>
      </c>
      <c r="AO100" s="58"/>
      <c r="AP100" s="58"/>
      <c r="AQ100" s="58">
        <v>2</v>
      </c>
      <c r="AR100" s="58">
        <v>20220330</v>
      </c>
      <c r="AS100" s="58">
        <v>20220303</v>
      </c>
      <c r="AT100" s="60">
        <v>2544627</v>
      </c>
      <c r="AU100" s="60">
        <v>2544627</v>
      </c>
      <c r="AV100" s="58"/>
    </row>
    <row r="101" spans="1:48" x14ac:dyDescent="0.25">
      <c r="A101" s="58">
        <v>900771349</v>
      </c>
      <c r="B101" s="58" t="s">
        <v>83</v>
      </c>
      <c r="C101" s="58" t="s">
        <v>35</v>
      </c>
      <c r="D101" s="58">
        <v>616</v>
      </c>
      <c r="E101" s="58" t="s">
        <v>288</v>
      </c>
      <c r="F101" s="58" t="s">
        <v>289</v>
      </c>
      <c r="G101" s="58" t="s">
        <v>35</v>
      </c>
      <c r="H101" s="58">
        <v>616</v>
      </c>
      <c r="I101" s="59">
        <v>44526</v>
      </c>
      <c r="J101" s="60">
        <v>3546852</v>
      </c>
      <c r="K101" s="60">
        <v>3546852</v>
      </c>
      <c r="L101" s="58" t="s">
        <v>258</v>
      </c>
      <c r="M101" s="58" t="s">
        <v>731</v>
      </c>
      <c r="N101" s="58"/>
      <c r="O101" s="58"/>
      <c r="P101" s="60">
        <v>0</v>
      </c>
      <c r="Q101" s="58"/>
      <c r="R101" s="60">
        <v>0</v>
      </c>
      <c r="S101" s="58"/>
      <c r="T101" s="58"/>
      <c r="U101" s="58"/>
      <c r="V101" s="58" t="s">
        <v>120</v>
      </c>
      <c r="W101" s="60">
        <v>3546852</v>
      </c>
      <c r="X101" s="60">
        <v>0</v>
      </c>
      <c r="Y101" s="60">
        <v>0</v>
      </c>
      <c r="Z101" s="60">
        <v>0</v>
      </c>
      <c r="AA101" s="60">
        <v>0</v>
      </c>
      <c r="AB101" s="60">
        <v>3546852</v>
      </c>
      <c r="AC101" s="58"/>
      <c r="AD101" s="60">
        <v>0</v>
      </c>
      <c r="AE101" s="60"/>
      <c r="AF101" s="60">
        <v>0</v>
      </c>
      <c r="AG101" s="60">
        <v>0</v>
      </c>
      <c r="AH101" s="60"/>
      <c r="AI101" s="58"/>
      <c r="AJ101" s="58"/>
      <c r="AK101" s="60">
        <v>0</v>
      </c>
      <c r="AL101" s="59">
        <v>44622</v>
      </c>
      <c r="AM101" s="58"/>
      <c r="AN101" s="58">
        <v>2</v>
      </c>
      <c r="AO101" s="58"/>
      <c r="AP101" s="58"/>
      <c r="AQ101" s="58">
        <v>2</v>
      </c>
      <c r="AR101" s="58">
        <v>20220330</v>
      </c>
      <c r="AS101" s="58">
        <v>20220303</v>
      </c>
      <c r="AT101" s="60">
        <v>3546852</v>
      </c>
      <c r="AU101" s="60">
        <v>3546852</v>
      </c>
      <c r="AV101" s="58"/>
    </row>
    <row r="102" spans="1:48" x14ac:dyDescent="0.25">
      <c r="A102" s="58">
        <v>900771349</v>
      </c>
      <c r="B102" s="58" t="s">
        <v>83</v>
      </c>
      <c r="C102" s="58" t="s">
        <v>35</v>
      </c>
      <c r="D102" s="58">
        <v>617</v>
      </c>
      <c r="E102" s="58" t="s">
        <v>290</v>
      </c>
      <c r="F102" s="58" t="s">
        <v>291</v>
      </c>
      <c r="G102" s="58" t="s">
        <v>35</v>
      </c>
      <c r="H102" s="58">
        <v>617</v>
      </c>
      <c r="I102" s="59">
        <v>44529</v>
      </c>
      <c r="J102" s="60">
        <v>2375918</v>
      </c>
      <c r="K102" s="60">
        <v>2375918</v>
      </c>
      <c r="L102" s="58" t="s">
        <v>258</v>
      </c>
      <c r="M102" s="58" t="s">
        <v>731</v>
      </c>
      <c r="N102" s="58"/>
      <c r="O102" s="58"/>
      <c r="P102" s="60">
        <v>0</v>
      </c>
      <c r="Q102" s="58"/>
      <c r="R102" s="60">
        <v>0</v>
      </c>
      <c r="S102" s="58"/>
      <c r="T102" s="58"/>
      <c r="U102" s="58"/>
      <c r="V102" s="58" t="s">
        <v>120</v>
      </c>
      <c r="W102" s="60">
        <v>2375918</v>
      </c>
      <c r="X102" s="60">
        <v>0</v>
      </c>
      <c r="Y102" s="60">
        <v>0</v>
      </c>
      <c r="Z102" s="60">
        <v>0</v>
      </c>
      <c r="AA102" s="60">
        <v>0</v>
      </c>
      <c r="AB102" s="60">
        <v>2375918</v>
      </c>
      <c r="AC102" s="58"/>
      <c r="AD102" s="60">
        <v>0</v>
      </c>
      <c r="AE102" s="60"/>
      <c r="AF102" s="60">
        <v>0</v>
      </c>
      <c r="AG102" s="60">
        <v>0</v>
      </c>
      <c r="AH102" s="60"/>
      <c r="AI102" s="58"/>
      <c r="AJ102" s="58"/>
      <c r="AK102" s="60">
        <v>0</v>
      </c>
      <c r="AL102" s="59">
        <v>44622</v>
      </c>
      <c r="AM102" s="58"/>
      <c r="AN102" s="58">
        <v>2</v>
      </c>
      <c r="AO102" s="58"/>
      <c r="AP102" s="58"/>
      <c r="AQ102" s="58">
        <v>2</v>
      </c>
      <c r="AR102" s="58">
        <v>20220330</v>
      </c>
      <c r="AS102" s="58">
        <v>20220303</v>
      </c>
      <c r="AT102" s="60">
        <v>2375918</v>
      </c>
      <c r="AU102" s="60">
        <v>2375918</v>
      </c>
      <c r="AV102" s="58"/>
    </row>
    <row r="103" spans="1:48" x14ac:dyDescent="0.25">
      <c r="A103" s="58">
        <v>900771349</v>
      </c>
      <c r="B103" s="58" t="s">
        <v>83</v>
      </c>
      <c r="C103" s="58" t="s">
        <v>35</v>
      </c>
      <c r="D103" s="58">
        <v>624</v>
      </c>
      <c r="E103" s="58" t="s">
        <v>292</v>
      </c>
      <c r="F103" s="58" t="s">
        <v>293</v>
      </c>
      <c r="G103" s="58" t="s">
        <v>35</v>
      </c>
      <c r="H103" s="58">
        <v>624</v>
      </c>
      <c r="I103" s="59">
        <v>44534</v>
      </c>
      <c r="J103" s="60">
        <v>3935343</v>
      </c>
      <c r="K103" s="60">
        <v>3885643</v>
      </c>
      <c r="L103" s="58" t="s">
        <v>258</v>
      </c>
      <c r="M103" s="58" t="s">
        <v>712</v>
      </c>
      <c r="N103" s="58"/>
      <c r="O103" s="58"/>
      <c r="P103" s="60">
        <v>0</v>
      </c>
      <c r="Q103" s="58"/>
      <c r="R103" s="60">
        <v>1618089</v>
      </c>
      <c r="S103" s="58">
        <v>1221940986</v>
      </c>
      <c r="T103" s="58"/>
      <c r="U103" s="58"/>
      <c r="V103" s="58" t="s">
        <v>120</v>
      </c>
      <c r="W103" s="60">
        <v>3935343</v>
      </c>
      <c r="X103" s="60">
        <v>0</v>
      </c>
      <c r="Y103" s="60">
        <v>0</v>
      </c>
      <c r="Z103" s="60">
        <v>0</v>
      </c>
      <c r="AA103" s="60">
        <v>3885643</v>
      </c>
      <c r="AB103" s="60">
        <v>49700</v>
      </c>
      <c r="AC103" s="58" t="s">
        <v>294</v>
      </c>
      <c r="AD103" s="60">
        <v>0</v>
      </c>
      <c r="AE103" s="60"/>
      <c r="AF103" s="60">
        <v>0</v>
      </c>
      <c r="AG103" s="60">
        <v>0</v>
      </c>
      <c r="AH103" s="60"/>
      <c r="AI103" s="58"/>
      <c r="AJ103" s="58"/>
      <c r="AK103" s="60">
        <v>0</v>
      </c>
      <c r="AL103" s="59">
        <v>44539</v>
      </c>
      <c r="AM103" s="58"/>
      <c r="AN103" s="58">
        <v>2</v>
      </c>
      <c r="AO103" s="58"/>
      <c r="AP103" s="58"/>
      <c r="AQ103" s="58">
        <v>3</v>
      </c>
      <c r="AR103" s="58">
        <v>20220503</v>
      </c>
      <c r="AS103" s="58">
        <v>20220419</v>
      </c>
      <c r="AT103" s="60">
        <v>3935343</v>
      </c>
      <c r="AU103" s="60">
        <v>49700</v>
      </c>
      <c r="AV103" s="58"/>
    </row>
    <row r="104" spans="1:48" x14ac:dyDescent="0.25">
      <c r="A104" s="58">
        <v>900771349</v>
      </c>
      <c r="B104" s="58" t="s">
        <v>83</v>
      </c>
      <c r="C104" s="58" t="s">
        <v>35</v>
      </c>
      <c r="D104" s="58">
        <v>625</v>
      </c>
      <c r="E104" s="58" t="s">
        <v>295</v>
      </c>
      <c r="F104" s="58" t="s">
        <v>296</v>
      </c>
      <c r="G104" s="58" t="s">
        <v>35</v>
      </c>
      <c r="H104" s="58">
        <v>625</v>
      </c>
      <c r="I104" s="59">
        <v>44534</v>
      </c>
      <c r="J104" s="60">
        <v>2462856</v>
      </c>
      <c r="K104" s="60">
        <v>2413156</v>
      </c>
      <c r="L104" s="58" t="s">
        <v>258</v>
      </c>
      <c r="M104" s="58" t="s">
        <v>712</v>
      </c>
      <c r="N104" s="58"/>
      <c r="O104" s="58"/>
      <c r="P104" s="60">
        <v>0</v>
      </c>
      <c r="Q104" s="58"/>
      <c r="R104" s="60">
        <v>1477627</v>
      </c>
      <c r="S104" s="58">
        <v>1221940987</v>
      </c>
      <c r="T104" s="58"/>
      <c r="U104" s="58"/>
      <c r="V104" s="58" t="s">
        <v>120</v>
      </c>
      <c r="W104" s="60">
        <v>2462856</v>
      </c>
      <c r="X104" s="60">
        <v>0</v>
      </c>
      <c r="Y104" s="60">
        <v>0</v>
      </c>
      <c r="Z104" s="60">
        <v>0</v>
      </c>
      <c r="AA104" s="60">
        <v>2413156</v>
      </c>
      <c r="AB104" s="60">
        <v>49700</v>
      </c>
      <c r="AC104" s="58" t="s">
        <v>297</v>
      </c>
      <c r="AD104" s="60">
        <v>0</v>
      </c>
      <c r="AE104" s="60"/>
      <c r="AF104" s="60">
        <v>0</v>
      </c>
      <c r="AG104" s="60">
        <v>0</v>
      </c>
      <c r="AH104" s="60"/>
      <c r="AI104" s="58"/>
      <c r="AJ104" s="58"/>
      <c r="AK104" s="60">
        <v>0</v>
      </c>
      <c r="AL104" s="59">
        <v>44539</v>
      </c>
      <c r="AM104" s="58"/>
      <c r="AN104" s="58">
        <v>2</v>
      </c>
      <c r="AO104" s="58"/>
      <c r="AP104" s="58"/>
      <c r="AQ104" s="58">
        <v>3</v>
      </c>
      <c r="AR104" s="58">
        <v>20220503</v>
      </c>
      <c r="AS104" s="58">
        <v>20220419</v>
      </c>
      <c r="AT104" s="60">
        <v>2462856</v>
      </c>
      <c r="AU104" s="60">
        <v>49700</v>
      </c>
      <c r="AV104" s="58"/>
    </row>
    <row r="105" spans="1:48" x14ac:dyDescent="0.25">
      <c r="A105" s="58">
        <v>900771349</v>
      </c>
      <c r="B105" s="58" t="s">
        <v>83</v>
      </c>
      <c r="C105" s="58" t="s">
        <v>35</v>
      </c>
      <c r="D105" s="58">
        <v>626</v>
      </c>
      <c r="E105" s="58" t="s">
        <v>298</v>
      </c>
      <c r="F105" s="58" t="s">
        <v>299</v>
      </c>
      <c r="G105" s="58" t="s">
        <v>35</v>
      </c>
      <c r="H105" s="58">
        <v>626</v>
      </c>
      <c r="I105" s="59">
        <v>44534</v>
      </c>
      <c r="J105" s="60">
        <v>2339031</v>
      </c>
      <c r="K105" s="60">
        <v>2289331</v>
      </c>
      <c r="L105" s="58" t="s">
        <v>258</v>
      </c>
      <c r="M105" s="58" t="s">
        <v>712</v>
      </c>
      <c r="N105" s="58"/>
      <c r="O105" s="58"/>
      <c r="P105" s="60">
        <v>0</v>
      </c>
      <c r="Q105" s="58"/>
      <c r="R105" s="60">
        <v>1250708</v>
      </c>
      <c r="S105" s="58">
        <v>1221940988</v>
      </c>
      <c r="T105" s="58"/>
      <c r="U105" s="58"/>
      <c r="V105" s="58" t="s">
        <v>120</v>
      </c>
      <c r="W105" s="60">
        <v>2339031</v>
      </c>
      <c r="X105" s="60">
        <v>0</v>
      </c>
      <c r="Y105" s="60">
        <v>0</v>
      </c>
      <c r="Z105" s="60">
        <v>0</v>
      </c>
      <c r="AA105" s="60">
        <v>2289331</v>
      </c>
      <c r="AB105" s="60">
        <v>49700</v>
      </c>
      <c r="AC105" s="58" t="s">
        <v>300</v>
      </c>
      <c r="AD105" s="60">
        <v>0</v>
      </c>
      <c r="AE105" s="60"/>
      <c r="AF105" s="60">
        <v>0</v>
      </c>
      <c r="AG105" s="60">
        <v>0</v>
      </c>
      <c r="AH105" s="60"/>
      <c r="AI105" s="58"/>
      <c r="AJ105" s="58"/>
      <c r="AK105" s="60">
        <v>0</v>
      </c>
      <c r="AL105" s="59">
        <v>44539</v>
      </c>
      <c r="AM105" s="58"/>
      <c r="AN105" s="58">
        <v>2</v>
      </c>
      <c r="AO105" s="58"/>
      <c r="AP105" s="58"/>
      <c r="AQ105" s="58">
        <v>3</v>
      </c>
      <c r="AR105" s="58">
        <v>20220503</v>
      </c>
      <c r="AS105" s="58">
        <v>20220419</v>
      </c>
      <c r="AT105" s="60">
        <v>2339031</v>
      </c>
      <c r="AU105" s="60">
        <v>49700</v>
      </c>
      <c r="AV105" s="58"/>
    </row>
    <row r="106" spans="1:48" x14ac:dyDescent="0.25">
      <c r="A106" s="58">
        <v>900771349</v>
      </c>
      <c r="B106" s="58" t="s">
        <v>83</v>
      </c>
      <c r="C106" s="58" t="s">
        <v>35</v>
      </c>
      <c r="D106" s="58">
        <v>627</v>
      </c>
      <c r="E106" s="58" t="s">
        <v>301</v>
      </c>
      <c r="F106" s="58" t="s">
        <v>302</v>
      </c>
      <c r="G106" s="58" t="s">
        <v>35</v>
      </c>
      <c r="H106" s="58">
        <v>627</v>
      </c>
      <c r="I106" s="59">
        <v>44534</v>
      </c>
      <c r="J106" s="60">
        <v>2343100</v>
      </c>
      <c r="K106" s="60">
        <v>2343100</v>
      </c>
      <c r="L106" s="58" t="s">
        <v>258</v>
      </c>
      <c r="M106" s="58" t="s">
        <v>731</v>
      </c>
      <c r="N106" s="58"/>
      <c r="O106" s="58"/>
      <c r="P106" s="60">
        <v>0</v>
      </c>
      <c r="Q106" s="58"/>
      <c r="R106" s="60">
        <v>0</v>
      </c>
      <c r="S106" s="58"/>
      <c r="T106" s="58"/>
      <c r="U106" s="58"/>
      <c r="V106" s="58" t="s">
        <v>120</v>
      </c>
      <c r="W106" s="60">
        <v>2343100</v>
      </c>
      <c r="X106" s="60">
        <v>0</v>
      </c>
      <c r="Y106" s="60">
        <v>0</v>
      </c>
      <c r="Z106" s="60">
        <v>0</v>
      </c>
      <c r="AA106" s="60">
        <v>0</v>
      </c>
      <c r="AB106" s="60">
        <v>2343100</v>
      </c>
      <c r="AC106" s="58"/>
      <c r="AD106" s="60">
        <v>0</v>
      </c>
      <c r="AE106" s="60"/>
      <c r="AF106" s="60">
        <v>0</v>
      </c>
      <c r="AG106" s="60">
        <v>0</v>
      </c>
      <c r="AH106" s="60"/>
      <c r="AI106" s="58"/>
      <c r="AJ106" s="58"/>
      <c r="AK106" s="60">
        <v>0</v>
      </c>
      <c r="AL106" s="59">
        <v>44622</v>
      </c>
      <c r="AM106" s="58"/>
      <c r="AN106" s="58">
        <v>2</v>
      </c>
      <c r="AO106" s="58"/>
      <c r="AP106" s="58"/>
      <c r="AQ106" s="58">
        <v>2</v>
      </c>
      <c r="AR106" s="58">
        <v>20220330</v>
      </c>
      <c r="AS106" s="58">
        <v>20220303</v>
      </c>
      <c r="AT106" s="60">
        <v>2343100</v>
      </c>
      <c r="AU106" s="60">
        <v>2343100</v>
      </c>
      <c r="AV106" s="58"/>
    </row>
    <row r="107" spans="1:48" x14ac:dyDescent="0.25">
      <c r="A107" s="58">
        <v>900771349</v>
      </c>
      <c r="B107" s="58" t="s">
        <v>83</v>
      </c>
      <c r="C107" s="58" t="s">
        <v>35</v>
      </c>
      <c r="D107" s="58">
        <v>631</v>
      </c>
      <c r="E107" s="58" t="s">
        <v>303</v>
      </c>
      <c r="F107" s="58" t="s">
        <v>304</v>
      </c>
      <c r="G107" s="58" t="s">
        <v>35</v>
      </c>
      <c r="H107" s="58">
        <v>631</v>
      </c>
      <c r="I107" s="59">
        <v>44545</v>
      </c>
      <c r="J107" s="60">
        <v>2408403</v>
      </c>
      <c r="K107" s="60">
        <v>2408403</v>
      </c>
      <c r="L107" s="58" t="s">
        <v>258</v>
      </c>
      <c r="M107" s="58" t="s">
        <v>731</v>
      </c>
      <c r="N107" s="58"/>
      <c r="O107" s="58"/>
      <c r="P107" s="60">
        <v>0</v>
      </c>
      <c r="Q107" s="58"/>
      <c r="R107" s="60">
        <v>0</v>
      </c>
      <c r="S107" s="58"/>
      <c r="T107" s="58"/>
      <c r="U107" s="58"/>
      <c r="V107" s="58" t="s">
        <v>120</v>
      </c>
      <c r="W107" s="60">
        <v>2408403</v>
      </c>
      <c r="X107" s="60">
        <v>0</v>
      </c>
      <c r="Y107" s="60">
        <v>0</v>
      </c>
      <c r="Z107" s="60">
        <v>0</v>
      </c>
      <c r="AA107" s="60">
        <v>0</v>
      </c>
      <c r="AB107" s="60">
        <v>2408403</v>
      </c>
      <c r="AC107" s="58"/>
      <c r="AD107" s="60">
        <v>0</v>
      </c>
      <c r="AE107" s="60"/>
      <c r="AF107" s="60">
        <v>0</v>
      </c>
      <c r="AG107" s="60">
        <v>0</v>
      </c>
      <c r="AH107" s="60"/>
      <c r="AI107" s="58"/>
      <c r="AJ107" s="58"/>
      <c r="AK107" s="60">
        <v>0</v>
      </c>
      <c r="AL107" s="59">
        <v>44622</v>
      </c>
      <c r="AM107" s="58"/>
      <c r="AN107" s="58">
        <v>2</v>
      </c>
      <c r="AO107" s="58"/>
      <c r="AP107" s="58"/>
      <c r="AQ107" s="58">
        <v>2</v>
      </c>
      <c r="AR107" s="58">
        <v>20220330</v>
      </c>
      <c r="AS107" s="58">
        <v>20220303</v>
      </c>
      <c r="AT107" s="60">
        <v>2408403</v>
      </c>
      <c r="AU107" s="60">
        <v>2408403</v>
      </c>
      <c r="AV107" s="58"/>
    </row>
    <row r="108" spans="1:48" x14ac:dyDescent="0.25">
      <c r="A108" s="58">
        <v>900771349</v>
      </c>
      <c r="B108" s="58" t="s">
        <v>83</v>
      </c>
      <c r="C108" s="58" t="s">
        <v>35</v>
      </c>
      <c r="D108" s="58">
        <v>632</v>
      </c>
      <c r="E108" s="58" t="s">
        <v>305</v>
      </c>
      <c r="F108" s="58" t="s">
        <v>306</v>
      </c>
      <c r="G108" s="58" t="s">
        <v>35</v>
      </c>
      <c r="H108" s="58">
        <v>632</v>
      </c>
      <c r="I108" s="59">
        <v>44545</v>
      </c>
      <c r="J108" s="60">
        <v>7721138</v>
      </c>
      <c r="K108" s="60">
        <v>7721138</v>
      </c>
      <c r="L108" s="58" t="s">
        <v>258</v>
      </c>
      <c r="M108" s="58" t="s">
        <v>731</v>
      </c>
      <c r="N108" s="58"/>
      <c r="O108" s="58"/>
      <c r="P108" s="60">
        <v>0</v>
      </c>
      <c r="Q108" s="58"/>
      <c r="R108" s="60">
        <v>0</v>
      </c>
      <c r="S108" s="58"/>
      <c r="T108" s="58"/>
      <c r="U108" s="58"/>
      <c r="V108" s="58" t="s">
        <v>120</v>
      </c>
      <c r="W108" s="60">
        <v>7721138</v>
      </c>
      <c r="X108" s="60">
        <v>0</v>
      </c>
      <c r="Y108" s="60">
        <v>0</v>
      </c>
      <c r="Z108" s="60">
        <v>0</v>
      </c>
      <c r="AA108" s="60">
        <v>0</v>
      </c>
      <c r="AB108" s="60">
        <v>7721138</v>
      </c>
      <c r="AC108" s="58"/>
      <c r="AD108" s="60">
        <v>0</v>
      </c>
      <c r="AE108" s="60"/>
      <c r="AF108" s="60">
        <v>0</v>
      </c>
      <c r="AG108" s="60">
        <v>0</v>
      </c>
      <c r="AH108" s="60"/>
      <c r="AI108" s="58"/>
      <c r="AJ108" s="58"/>
      <c r="AK108" s="60">
        <v>0</v>
      </c>
      <c r="AL108" s="59">
        <v>44622</v>
      </c>
      <c r="AM108" s="58"/>
      <c r="AN108" s="58">
        <v>2</v>
      </c>
      <c r="AO108" s="58"/>
      <c r="AP108" s="58"/>
      <c r="AQ108" s="58">
        <v>2</v>
      </c>
      <c r="AR108" s="58">
        <v>20220330</v>
      </c>
      <c r="AS108" s="58">
        <v>20220303</v>
      </c>
      <c r="AT108" s="60">
        <v>7721138</v>
      </c>
      <c r="AU108" s="60">
        <v>7721138</v>
      </c>
      <c r="AV108" s="58"/>
    </row>
    <row r="109" spans="1:48" x14ac:dyDescent="0.25">
      <c r="A109" s="58">
        <v>900771349</v>
      </c>
      <c r="B109" s="58" t="s">
        <v>83</v>
      </c>
      <c r="C109" s="58" t="s">
        <v>35</v>
      </c>
      <c r="D109" s="58">
        <v>633</v>
      </c>
      <c r="E109" s="58" t="s">
        <v>307</v>
      </c>
      <c r="F109" s="58" t="s">
        <v>308</v>
      </c>
      <c r="G109" s="58" t="s">
        <v>35</v>
      </c>
      <c r="H109" s="58">
        <v>633</v>
      </c>
      <c r="I109" s="59">
        <v>44545</v>
      </c>
      <c r="J109" s="60">
        <v>7996093</v>
      </c>
      <c r="K109" s="60">
        <v>7992493</v>
      </c>
      <c r="L109" s="58" t="s">
        <v>258</v>
      </c>
      <c r="M109" s="58" t="s">
        <v>731</v>
      </c>
      <c r="N109" s="58"/>
      <c r="O109" s="58"/>
      <c r="P109" s="60">
        <v>0</v>
      </c>
      <c r="Q109" s="58"/>
      <c r="R109" s="60">
        <v>0</v>
      </c>
      <c r="S109" s="58"/>
      <c r="T109" s="58"/>
      <c r="U109" s="58"/>
      <c r="V109" s="58" t="s">
        <v>120</v>
      </c>
      <c r="W109" s="60">
        <v>7996093</v>
      </c>
      <c r="X109" s="60">
        <v>0</v>
      </c>
      <c r="Y109" s="60">
        <v>0</v>
      </c>
      <c r="Z109" s="60">
        <v>0</v>
      </c>
      <c r="AA109" s="60">
        <v>0</v>
      </c>
      <c r="AB109" s="60">
        <v>7996093</v>
      </c>
      <c r="AC109" s="58"/>
      <c r="AD109" s="60">
        <v>0</v>
      </c>
      <c r="AE109" s="60"/>
      <c r="AF109" s="60">
        <v>0</v>
      </c>
      <c r="AG109" s="60">
        <v>0</v>
      </c>
      <c r="AH109" s="60"/>
      <c r="AI109" s="58"/>
      <c r="AJ109" s="58"/>
      <c r="AK109" s="60">
        <v>0</v>
      </c>
      <c r="AL109" s="59">
        <v>44622</v>
      </c>
      <c r="AM109" s="58"/>
      <c r="AN109" s="58">
        <v>2</v>
      </c>
      <c r="AO109" s="58"/>
      <c r="AP109" s="58"/>
      <c r="AQ109" s="58">
        <v>2</v>
      </c>
      <c r="AR109" s="58">
        <v>20220330</v>
      </c>
      <c r="AS109" s="58">
        <v>20220303</v>
      </c>
      <c r="AT109" s="60">
        <v>7996093</v>
      </c>
      <c r="AU109" s="60">
        <v>7996093</v>
      </c>
      <c r="AV109" s="58"/>
    </row>
    <row r="110" spans="1:48" x14ac:dyDescent="0.25">
      <c r="A110" s="58">
        <v>900771349</v>
      </c>
      <c r="B110" s="58" t="s">
        <v>83</v>
      </c>
      <c r="C110" s="58" t="s">
        <v>35</v>
      </c>
      <c r="D110" s="58">
        <v>635</v>
      </c>
      <c r="E110" s="58" t="s">
        <v>309</v>
      </c>
      <c r="F110" s="58" t="s">
        <v>310</v>
      </c>
      <c r="G110" s="58" t="s">
        <v>35</v>
      </c>
      <c r="H110" s="58">
        <v>635</v>
      </c>
      <c r="I110" s="59">
        <v>44545</v>
      </c>
      <c r="J110" s="60">
        <v>2289542</v>
      </c>
      <c r="K110" s="60">
        <v>2239842</v>
      </c>
      <c r="L110" s="58" t="s">
        <v>258</v>
      </c>
      <c r="M110" s="58" t="s">
        <v>712</v>
      </c>
      <c r="N110" s="58"/>
      <c r="O110" s="58"/>
      <c r="P110" s="60">
        <v>0</v>
      </c>
      <c r="Q110" s="58"/>
      <c r="R110" s="60">
        <v>1202209</v>
      </c>
      <c r="S110" s="58">
        <v>1221969312</v>
      </c>
      <c r="T110" s="58"/>
      <c r="U110" s="58"/>
      <c r="V110" s="58" t="s">
        <v>120</v>
      </c>
      <c r="W110" s="60">
        <v>2289542</v>
      </c>
      <c r="X110" s="60">
        <v>0</v>
      </c>
      <c r="Y110" s="60">
        <v>0</v>
      </c>
      <c r="Z110" s="60">
        <v>0</v>
      </c>
      <c r="AA110" s="60">
        <v>2239842</v>
      </c>
      <c r="AB110" s="60">
        <v>49700</v>
      </c>
      <c r="AC110" s="58" t="s">
        <v>311</v>
      </c>
      <c r="AD110" s="60">
        <v>0</v>
      </c>
      <c r="AE110" s="60"/>
      <c r="AF110" s="60">
        <v>0</v>
      </c>
      <c r="AG110" s="60">
        <v>0</v>
      </c>
      <c r="AH110" s="60"/>
      <c r="AI110" s="58"/>
      <c r="AJ110" s="58"/>
      <c r="AK110" s="60">
        <v>0</v>
      </c>
      <c r="AL110" s="59">
        <v>44564</v>
      </c>
      <c r="AM110" s="58"/>
      <c r="AN110" s="58">
        <v>2</v>
      </c>
      <c r="AO110" s="58"/>
      <c r="AP110" s="58"/>
      <c r="AQ110" s="58">
        <v>3</v>
      </c>
      <c r="AR110" s="58">
        <v>20220503</v>
      </c>
      <c r="AS110" s="58">
        <v>20220419</v>
      </c>
      <c r="AT110" s="60">
        <v>2289542</v>
      </c>
      <c r="AU110" s="60">
        <v>49700</v>
      </c>
      <c r="AV110" s="58"/>
    </row>
    <row r="111" spans="1:48" x14ac:dyDescent="0.25">
      <c r="A111" s="58">
        <v>900771349</v>
      </c>
      <c r="B111" s="58" t="s">
        <v>83</v>
      </c>
      <c r="C111" s="58" t="s">
        <v>35</v>
      </c>
      <c r="D111" s="58">
        <v>570</v>
      </c>
      <c r="E111" s="58" t="s">
        <v>312</v>
      </c>
      <c r="F111" s="58" t="s">
        <v>313</v>
      </c>
      <c r="G111" s="58" t="s">
        <v>35</v>
      </c>
      <c r="H111" s="58">
        <v>570</v>
      </c>
      <c r="I111" s="59">
        <v>44483</v>
      </c>
      <c r="J111" s="60">
        <v>70635070</v>
      </c>
      <c r="K111" s="60">
        <v>69621788</v>
      </c>
      <c r="L111" s="58" t="s">
        <v>258</v>
      </c>
      <c r="M111" s="58" t="s">
        <v>712</v>
      </c>
      <c r="N111" s="58"/>
      <c r="O111" s="58"/>
      <c r="P111" s="60">
        <v>0</v>
      </c>
      <c r="Q111" s="58"/>
      <c r="R111" s="60">
        <v>0</v>
      </c>
      <c r="S111" s="58"/>
      <c r="T111" s="58"/>
      <c r="U111" s="58"/>
      <c r="V111" s="58" t="s">
        <v>120</v>
      </c>
      <c r="W111" s="60">
        <v>70635070</v>
      </c>
      <c r="X111" s="60">
        <v>1013282</v>
      </c>
      <c r="Y111" s="60">
        <v>0</v>
      </c>
      <c r="Z111" s="60">
        <v>0</v>
      </c>
      <c r="AA111" s="60">
        <v>69621788</v>
      </c>
      <c r="AB111" s="60">
        <v>0</v>
      </c>
      <c r="AC111" s="58"/>
      <c r="AD111" s="60">
        <v>0</v>
      </c>
      <c r="AE111" s="60"/>
      <c r="AF111" s="60">
        <v>0</v>
      </c>
      <c r="AG111" s="60">
        <v>0</v>
      </c>
      <c r="AH111" s="60"/>
      <c r="AI111" s="58"/>
      <c r="AJ111" s="58"/>
      <c r="AK111" s="60">
        <v>0</v>
      </c>
      <c r="AL111" s="59">
        <v>44544</v>
      </c>
      <c r="AM111" s="58"/>
      <c r="AN111" s="58">
        <v>2</v>
      </c>
      <c r="AO111" s="58"/>
      <c r="AP111" s="58"/>
      <c r="AQ111" s="58">
        <v>2</v>
      </c>
      <c r="AR111" s="58">
        <v>20220503</v>
      </c>
      <c r="AS111" s="58">
        <v>20220419</v>
      </c>
      <c r="AT111" s="60">
        <v>70635070</v>
      </c>
      <c r="AU111" s="60">
        <v>1013282</v>
      </c>
      <c r="AV111" s="58"/>
    </row>
    <row r="112" spans="1:48" x14ac:dyDescent="0.25">
      <c r="A112" s="58">
        <v>900771349</v>
      </c>
      <c r="B112" s="58" t="s">
        <v>83</v>
      </c>
      <c r="C112" s="58" t="s">
        <v>35</v>
      </c>
      <c r="D112" s="58">
        <v>572</v>
      </c>
      <c r="E112" s="58" t="s">
        <v>314</v>
      </c>
      <c r="F112" s="58" t="s">
        <v>315</v>
      </c>
      <c r="G112" s="58" t="s">
        <v>35</v>
      </c>
      <c r="H112" s="58">
        <v>572</v>
      </c>
      <c r="I112" s="59">
        <v>44484</v>
      </c>
      <c r="J112" s="60">
        <v>7731173</v>
      </c>
      <c r="K112" s="60">
        <v>7325506</v>
      </c>
      <c r="L112" s="58" t="s">
        <v>258</v>
      </c>
      <c r="M112" s="58" t="s">
        <v>712</v>
      </c>
      <c r="N112" s="58"/>
      <c r="O112" s="58"/>
      <c r="P112" s="60">
        <v>0</v>
      </c>
      <c r="Q112" s="58"/>
      <c r="R112" s="60">
        <v>6781441</v>
      </c>
      <c r="S112" s="58">
        <v>1221939841</v>
      </c>
      <c r="T112" s="58"/>
      <c r="U112" s="58"/>
      <c r="V112" s="58" t="s">
        <v>120</v>
      </c>
      <c r="W112" s="60">
        <v>7731173</v>
      </c>
      <c r="X112" s="60">
        <v>0</v>
      </c>
      <c r="Y112" s="60">
        <v>0</v>
      </c>
      <c r="Z112" s="60">
        <v>0</v>
      </c>
      <c r="AA112" s="60">
        <v>6919838</v>
      </c>
      <c r="AB112" s="60">
        <v>811335</v>
      </c>
      <c r="AC112" s="58"/>
      <c r="AD112" s="60">
        <v>0</v>
      </c>
      <c r="AE112" s="60"/>
      <c r="AF112" s="60">
        <v>0</v>
      </c>
      <c r="AG112" s="60">
        <v>0</v>
      </c>
      <c r="AH112" s="60"/>
      <c r="AI112" s="58"/>
      <c r="AJ112" s="58"/>
      <c r="AK112" s="60">
        <v>0</v>
      </c>
      <c r="AL112" s="59">
        <v>44607</v>
      </c>
      <c r="AM112" s="58"/>
      <c r="AN112" s="58">
        <v>2</v>
      </c>
      <c r="AO112" s="58"/>
      <c r="AP112" s="58"/>
      <c r="AQ112" s="58">
        <v>3</v>
      </c>
      <c r="AR112" s="58">
        <v>20220330</v>
      </c>
      <c r="AS112" s="58">
        <v>20220316</v>
      </c>
      <c r="AT112" s="60">
        <v>7731173</v>
      </c>
      <c r="AU112" s="60">
        <v>811335</v>
      </c>
      <c r="AV112" s="58"/>
    </row>
    <row r="113" spans="1:48" x14ac:dyDescent="0.25">
      <c r="A113" s="58">
        <v>900771349</v>
      </c>
      <c r="B113" s="58" t="s">
        <v>83</v>
      </c>
      <c r="C113" s="58" t="s">
        <v>35</v>
      </c>
      <c r="D113" s="58">
        <v>573</v>
      </c>
      <c r="E113" s="58" t="s">
        <v>316</v>
      </c>
      <c r="F113" s="58" t="s">
        <v>317</v>
      </c>
      <c r="G113" s="58" t="s">
        <v>35</v>
      </c>
      <c r="H113" s="58">
        <v>573</v>
      </c>
      <c r="I113" s="59">
        <v>44488</v>
      </c>
      <c r="J113" s="60">
        <v>2634669</v>
      </c>
      <c r="K113" s="60">
        <v>2584969</v>
      </c>
      <c r="L113" s="58" t="s">
        <v>258</v>
      </c>
      <c r="M113" s="58" t="s">
        <v>712</v>
      </c>
      <c r="N113" s="58"/>
      <c r="O113" s="58"/>
      <c r="P113" s="60">
        <v>0</v>
      </c>
      <c r="Q113" s="58"/>
      <c r="R113" s="60">
        <v>1351490</v>
      </c>
      <c r="S113" s="58">
        <v>1221939842</v>
      </c>
      <c r="T113" s="58"/>
      <c r="U113" s="58"/>
      <c r="V113" s="58" t="s">
        <v>120</v>
      </c>
      <c r="W113" s="60">
        <v>2634669</v>
      </c>
      <c r="X113" s="60">
        <v>0</v>
      </c>
      <c r="Y113" s="60">
        <v>0</v>
      </c>
      <c r="Z113" s="60">
        <v>0</v>
      </c>
      <c r="AA113" s="60">
        <v>2584969</v>
      </c>
      <c r="AB113" s="60">
        <v>49700</v>
      </c>
      <c r="AC113" s="58" t="s">
        <v>318</v>
      </c>
      <c r="AD113" s="60">
        <v>0</v>
      </c>
      <c r="AE113" s="60"/>
      <c r="AF113" s="60">
        <v>0</v>
      </c>
      <c r="AG113" s="60">
        <v>0</v>
      </c>
      <c r="AH113" s="60"/>
      <c r="AI113" s="58"/>
      <c r="AJ113" s="58"/>
      <c r="AK113" s="60">
        <v>0</v>
      </c>
      <c r="AL113" s="59">
        <v>44533</v>
      </c>
      <c r="AM113" s="58"/>
      <c r="AN113" s="58">
        <v>2</v>
      </c>
      <c r="AO113" s="58"/>
      <c r="AP113" s="58"/>
      <c r="AQ113" s="58">
        <v>4</v>
      </c>
      <c r="AR113" s="58">
        <v>20220503</v>
      </c>
      <c r="AS113" s="58">
        <v>20220419</v>
      </c>
      <c r="AT113" s="60">
        <v>2634669</v>
      </c>
      <c r="AU113" s="60">
        <v>49700</v>
      </c>
      <c r="AV113" s="58"/>
    </row>
    <row r="114" spans="1:48" x14ac:dyDescent="0.25">
      <c r="A114" s="58">
        <v>900771349</v>
      </c>
      <c r="B114" s="58" t="s">
        <v>83</v>
      </c>
      <c r="C114" s="58" t="s">
        <v>35</v>
      </c>
      <c r="D114" s="58">
        <v>579</v>
      </c>
      <c r="E114" s="58" t="s">
        <v>319</v>
      </c>
      <c r="F114" s="58" t="s">
        <v>320</v>
      </c>
      <c r="G114" s="58" t="s">
        <v>35</v>
      </c>
      <c r="H114" s="58">
        <v>579</v>
      </c>
      <c r="I114" s="59">
        <v>44494</v>
      </c>
      <c r="J114" s="60">
        <v>2584091</v>
      </c>
      <c r="K114" s="60">
        <v>2534391</v>
      </c>
      <c r="L114" s="58" t="s">
        <v>258</v>
      </c>
      <c r="M114" s="58" t="s">
        <v>712</v>
      </c>
      <c r="N114" s="58"/>
      <c r="O114" s="58"/>
      <c r="P114" s="60">
        <v>0</v>
      </c>
      <c r="Q114" s="58"/>
      <c r="R114" s="60">
        <v>1490867</v>
      </c>
      <c r="S114" s="58">
        <v>1221939843</v>
      </c>
      <c r="T114" s="58"/>
      <c r="U114" s="58"/>
      <c r="V114" s="58" t="s">
        <v>120</v>
      </c>
      <c r="W114" s="60">
        <v>2584091</v>
      </c>
      <c r="X114" s="60">
        <v>0</v>
      </c>
      <c r="Y114" s="60">
        <v>0</v>
      </c>
      <c r="Z114" s="60">
        <v>0</v>
      </c>
      <c r="AA114" s="60">
        <v>1521293</v>
      </c>
      <c r="AB114" s="60">
        <v>1062798</v>
      </c>
      <c r="AC114" s="58"/>
      <c r="AD114" s="60">
        <v>0</v>
      </c>
      <c r="AE114" s="60"/>
      <c r="AF114" s="60">
        <v>0</v>
      </c>
      <c r="AG114" s="60">
        <v>0</v>
      </c>
      <c r="AH114" s="60"/>
      <c r="AI114" s="58"/>
      <c r="AJ114" s="58"/>
      <c r="AK114" s="60">
        <v>0</v>
      </c>
      <c r="AL114" s="59">
        <v>44607</v>
      </c>
      <c r="AM114" s="58"/>
      <c r="AN114" s="58">
        <v>2</v>
      </c>
      <c r="AO114" s="58"/>
      <c r="AP114" s="58"/>
      <c r="AQ114" s="58">
        <v>3</v>
      </c>
      <c r="AR114" s="58">
        <v>20220330</v>
      </c>
      <c r="AS114" s="58">
        <v>20220316</v>
      </c>
      <c r="AT114" s="60">
        <v>2584091</v>
      </c>
      <c r="AU114" s="60">
        <v>1062798</v>
      </c>
      <c r="AV114" s="58"/>
    </row>
    <row r="115" spans="1:48" x14ac:dyDescent="0.25">
      <c r="A115" s="58">
        <v>900771349</v>
      </c>
      <c r="B115" s="58" t="s">
        <v>83</v>
      </c>
      <c r="C115" s="58" t="s">
        <v>35</v>
      </c>
      <c r="D115" s="58">
        <v>581</v>
      </c>
      <c r="E115" s="58" t="s">
        <v>321</v>
      </c>
      <c r="F115" s="58" t="s">
        <v>322</v>
      </c>
      <c r="G115" s="58" t="s">
        <v>35</v>
      </c>
      <c r="H115" s="58">
        <v>581</v>
      </c>
      <c r="I115" s="59">
        <v>44494</v>
      </c>
      <c r="J115" s="60">
        <v>3857311</v>
      </c>
      <c r="K115" s="60">
        <v>868348</v>
      </c>
      <c r="L115" s="58" t="s">
        <v>258</v>
      </c>
      <c r="M115" s="58" t="s">
        <v>712</v>
      </c>
      <c r="N115" s="58"/>
      <c r="O115" s="58"/>
      <c r="P115" s="60">
        <v>0</v>
      </c>
      <c r="Q115" s="58"/>
      <c r="R115" s="60">
        <v>850981</v>
      </c>
      <c r="S115" s="58">
        <v>1909265713</v>
      </c>
      <c r="T115" s="58"/>
      <c r="U115" s="58"/>
      <c r="V115" s="58" t="s">
        <v>120</v>
      </c>
      <c r="W115" s="60">
        <v>3857311</v>
      </c>
      <c r="X115" s="60">
        <v>0</v>
      </c>
      <c r="Y115" s="60">
        <v>0</v>
      </c>
      <c r="Z115" s="60">
        <v>0</v>
      </c>
      <c r="AA115" s="60">
        <v>3567861</v>
      </c>
      <c r="AB115" s="60">
        <v>289450</v>
      </c>
      <c r="AC115" s="58" t="s">
        <v>323</v>
      </c>
      <c r="AD115" s="60">
        <v>0</v>
      </c>
      <c r="AE115" s="60"/>
      <c r="AF115" s="60">
        <v>0</v>
      </c>
      <c r="AG115" s="60">
        <v>2645523</v>
      </c>
      <c r="AH115" s="60"/>
      <c r="AI115" s="58">
        <v>2201260048</v>
      </c>
      <c r="AJ115" s="58" t="s">
        <v>719</v>
      </c>
      <c r="AK115" s="60">
        <v>0</v>
      </c>
      <c r="AL115" s="59">
        <v>44502</v>
      </c>
      <c r="AM115" s="58"/>
      <c r="AN115" s="58">
        <v>2</v>
      </c>
      <c r="AO115" s="58"/>
      <c r="AP115" s="58"/>
      <c r="AQ115" s="58">
        <v>2</v>
      </c>
      <c r="AR115" s="58">
        <v>20220112</v>
      </c>
      <c r="AS115" s="58">
        <v>20211229</v>
      </c>
      <c r="AT115" s="60">
        <v>3857311</v>
      </c>
      <c r="AU115" s="60">
        <v>289450</v>
      </c>
      <c r="AV115" s="58"/>
    </row>
    <row r="116" spans="1:48" x14ac:dyDescent="0.25">
      <c r="A116" s="58">
        <v>900771349</v>
      </c>
      <c r="B116" s="58" t="s">
        <v>83</v>
      </c>
      <c r="C116" s="58" t="s">
        <v>35</v>
      </c>
      <c r="D116" s="58">
        <v>568</v>
      </c>
      <c r="E116" s="58" t="s">
        <v>324</v>
      </c>
      <c r="F116" s="58" t="s">
        <v>325</v>
      </c>
      <c r="G116" s="58" t="s">
        <v>35</v>
      </c>
      <c r="H116" s="58">
        <v>568</v>
      </c>
      <c r="I116" s="59">
        <v>44482</v>
      </c>
      <c r="J116" s="60">
        <v>2318368</v>
      </c>
      <c r="K116" s="60">
        <v>2052668</v>
      </c>
      <c r="L116" s="58" t="s">
        <v>258</v>
      </c>
      <c r="M116" s="58" t="s">
        <v>712</v>
      </c>
      <c r="N116" s="58"/>
      <c r="O116" s="58"/>
      <c r="P116" s="60">
        <v>0</v>
      </c>
      <c r="Q116" s="58"/>
      <c r="R116" s="60">
        <v>1230459</v>
      </c>
      <c r="S116" s="58">
        <v>1221926356</v>
      </c>
      <c r="T116" s="58"/>
      <c r="U116" s="58"/>
      <c r="V116" s="58" t="s">
        <v>120</v>
      </c>
      <c r="W116" s="60">
        <v>2318368</v>
      </c>
      <c r="X116" s="60">
        <v>0</v>
      </c>
      <c r="Y116" s="60">
        <v>0</v>
      </c>
      <c r="Z116" s="60">
        <v>0</v>
      </c>
      <c r="AA116" s="60">
        <v>2052579</v>
      </c>
      <c r="AB116" s="60">
        <v>265789</v>
      </c>
      <c r="AC116" s="58" t="s">
        <v>326</v>
      </c>
      <c r="AD116" s="60">
        <v>0</v>
      </c>
      <c r="AE116" s="60"/>
      <c r="AF116" s="60">
        <v>0</v>
      </c>
      <c r="AG116" s="60">
        <v>0</v>
      </c>
      <c r="AH116" s="60"/>
      <c r="AI116" s="58"/>
      <c r="AJ116" s="58"/>
      <c r="AK116" s="60">
        <v>0</v>
      </c>
      <c r="AL116" s="59">
        <v>44504</v>
      </c>
      <c r="AM116" s="58"/>
      <c r="AN116" s="58">
        <v>2</v>
      </c>
      <c r="AO116" s="58"/>
      <c r="AP116" s="58"/>
      <c r="AQ116" s="58">
        <v>2</v>
      </c>
      <c r="AR116" s="58">
        <v>20220112</v>
      </c>
      <c r="AS116" s="58">
        <v>20211229</v>
      </c>
      <c r="AT116" s="60">
        <v>2318368</v>
      </c>
      <c r="AU116" s="60">
        <v>265789</v>
      </c>
      <c r="AV116" s="58"/>
    </row>
    <row r="117" spans="1:48" x14ac:dyDescent="0.25">
      <c r="A117" s="58">
        <v>900771349</v>
      </c>
      <c r="B117" s="58" t="s">
        <v>83</v>
      </c>
      <c r="C117" s="58" t="s">
        <v>35</v>
      </c>
      <c r="D117" s="58">
        <v>136</v>
      </c>
      <c r="E117" s="58" t="s">
        <v>327</v>
      </c>
      <c r="F117" s="58" t="s">
        <v>328</v>
      </c>
      <c r="G117" s="58" t="s">
        <v>35</v>
      </c>
      <c r="H117" s="58">
        <v>136</v>
      </c>
      <c r="I117" s="59">
        <v>43929</v>
      </c>
      <c r="J117" s="60">
        <v>1147897</v>
      </c>
      <c r="K117" s="60">
        <v>1147897</v>
      </c>
      <c r="L117" s="58" t="s">
        <v>258</v>
      </c>
      <c r="M117" s="58" t="s">
        <v>731</v>
      </c>
      <c r="N117" s="58"/>
      <c r="O117" s="58"/>
      <c r="P117" s="60">
        <v>0</v>
      </c>
      <c r="Q117" s="58"/>
      <c r="R117" s="60">
        <v>0</v>
      </c>
      <c r="S117" s="58"/>
      <c r="T117" s="58"/>
      <c r="U117" s="58"/>
      <c r="V117" s="58" t="s">
        <v>120</v>
      </c>
      <c r="W117" s="60">
        <v>1147897</v>
      </c>
      <c r="X117" s="60">
        <v>0</v>
      </c>
      <c r="Y117" s="60">
        <v>0</v>
      </c>
      <c r="Z117" s="60">
        <v>0</v>
      </c>
      <c r="AA117" s="60">
        <v>0</v>
      </c>
      <c r="AB117" s="60">
        <v>1147897</v>
      </c>
      <c r="AC117" s="58"/>
      <c r="AD117" s="60">
        <v>0</v>
      </c>
      <c r="AE117" s="60"/>
      <c r="AF117" s="60">
        <v>0</v>
      </c>
      <c r="AG117" s="60">
        <v>0</v>
      </c>
      <c r="AH117" s="60"/>
      <c r="AI117" s="58"/>
      <c r="AJ117" s="58"/>
      <c r="AK117" s="60">
        <v>0</v>
      </c>
      <c r="AL117" s="59">
        <v>44720</v>
      </c>
      <c r="AM117" s="58"/>
      <c r="AN117" s="58">
        <v>2</v>
      </c>
      <c r="AO117" s="58"/>
      <c r="AP117" s="58"/>
      <c r="AQ117" s="58">
        <v>2</v>
      </c>
      <c r="AR117" s="58">
        <v>20220330</v>
      </c>
      <c r="AS117" s="58">
        <v>20220316</v>
      </c>
      <c r="AT117" s="60">
        <v>1147897</v>
      </c>
      <c r="AU117" s="60">
        <v>1147897</v>
      </c>
      <c r="AV117" s="58"/>
    </row>
    <row r="118" spans="1:48" x14ac:dyDescent="0.25">
      <c r="A118" s="58">
        <v>900771349</v>
      </c>
      <c r="B118" s="58" t="s">
        <v>83</v>
      </c>
      <c r="C118" s="58" t="s">
        <v>35</v>
      </c>
      <c r="D118" s="58">
        <v>555</v>
      </c>
      <c r="E118" s="58" t="s">
        <v>329</v>
      </c>
      <c r="F118" s="58" t="s">
        <v>330</v>
      </c>
      <c r="G118" s="58" t="s">
        <v>35</v>
      </c>
      <c r="H118" s="58">
        <v>555</v>
      </c>
      <c r="I118" s="59">
        <v>44477</v>
      </c>
      <c r="J118" s="60">
        <v>2331946</v>
      </c>
      <c r="K118" s="60">
        <v>2066246</v>
      </c>
      <c r="L118" s="58" t="s">
        <v>258</v>
      </c>
      <c r="M118" s="58" t="s">
        <v>712</v>
      </c>
      <c r="N118" s="58"/>
      <c r="O118" s="58"/>
      <c r="P118" s="60">
        <v>0</v>
      </c>
      <c r="Q118" s="58"/>
      <c r="R118" s="60">
        <v>1243765</v>
      </c>
      <c r="S118" s="58">
        <v>1221926350</v>
      </c>
      <c r="T118" s="58"/>
      <c r="U118" s="58"/>
      <c r="V118" s="58" t="s">
        <v>120</v>
      </c>
      <c r="W118" s="60">
        <v>2331946</v>
      </c>
      <c r="X118" s="60">
        <v>0</v>
      </c>
      <c r="Y118" s="60">
        <v>0</v>
      </c>
      <c r="Z118" s="60">
        <v>0</v>
      </c>
      <c r="AA118" s="60">
        <v>2066247</v>
      </c>
      <c r="AB118" s="60">
        <v>265699</v>
      </c>
      <c r="AC118" s="58" t="s">
        <v>331</v>
      </c>
      <c r="AD118" s="60">
        <v>0</v>
      </c>
      <c r="AE118" s="60"/>
      <c r="AF118" s="60">
        <v>0</v>
      </c>
      <c r="AG118" s="60">
        <v>0</v>
      </c>
      <c r="AH118" s="60"/>
      <c r="AI118" s="58"/>
      <c r="AJ118" s="58"/>
      <c r="AK118" s="60">
        <v>0</v>
      </c>
      <c r="AL118" s="59">
        <v>44504</v>
      </c>
      <c r="AM118" s="58"/>
      <c r="AN118" s="58">
        <v>2</v>
      </c>
      <c r="AO118" s="58"/>
      <c r="AP118" s="58"/>
      <c r="AQ118" s="58">
        <v>2</v>
      </c>
      <c r="AR118" s="58">
        <v>20220112</v>
      </c>
      <c r="AS118" s="58">
        <v>20211229</v>
      </c>
      <c r="AT118" s="60">
        <v>2331946</v>
      </c>
      <c r="AU118" s="60">
        <v>265699</v>
      </c>
      <c r="AV118" s="58"/>
    </row>
    <row r="119" spans="1:48" x14ac:dyDescent="0.25">
      <c r="A119" s="58">
        <v>900771349</v>
      </c>
      <c r="B119" s="58" t="s">
        <v>83</v>
      </c>
      <c r="C119" s="58" t="s">
        <v>35</v>
      </c>
      <c r="D119" s="58">
        <v>556</v>
      </c>
      <c r="E119" s="58" t="s">
        <v>332</v>
      </c>
      <c r="F119" s="58" t="s">
        <v>333</v>
      </c>
      <c r="G119" s="58" t="s">
        <v>35</v>
      </c>
      <c r="H119" s="58">
        <v>556</v>
      </c>
      <c r="I119" s="59">
        <v>44477</v>
      </c>
      <c r="J119" s="60">
        <v>2562265</v>
      </c>
      <c r="K119" s="60">
        <v>2296565</v>
      </c>
      <c r="L119" s="58" t="s">
        <v>258</v>
      </c>
      <c r="M119" s="58" t="s">
        <v>712</v>
      </c>
      <c r="N119" s="58"/>
      <c r="O119" s="58"/>
      <c r="P119" s="60">
        <v>0</v>
      </c>
      <c r="Q119" s="58"/>
      <c r="R119" s="60">
        <v>1469478</v>
      </c>
      <c r="S119" s="58">
        <v>1221926351</v>
      </c>
      <c r="T119" s="58"/>
      <c r="U119" s="58"/>
      <c r="V119" s="58" t="s">
        <v>120</v>
      </c>
      <c r="W119" s="60">
        <v>2562265</v>
      </c>
      <c r="X119" s="60">
        <v>0</v>
      </c>
      <c r="Y119" s="60">
        <v>0</v>
      </c>
      <c r="Z119" s="60">
        <v>0</v>
      </c>
      <c r="AA119" s="60">
        <v>2296566</v>
      </c>
      <c r="AB119" s="60">
        <v>265699</v>
      </c>
      <c r="AC119" s="58" t="s">
        <v>334</v>
      </c>
      <c r="AD119" s="60">
        <v>0</v>
      </c>
      <c r="AE119" s="60"/>
      <c r="AF119" s="60">
        <v>0</v>
      </c>
      <c r="AG119" s="60">
        <v>0</v>
      </c>
      <c r="AH119" s="60"/>
      <c r="AI119" s="58"/>
      <c r="AJ119" s="58"/>
      <c r="AK119" s="60">
        <v>0</v>
      </c>
      <c r="AL119" s="59">
        <v>44504</v>
      </c>
      <c r="AM119" s="58"/>
      <c r="AN119" s="58">
        <v>2</v>
      </c>
      <c r="AO119" s="58"/>
      <c r="AP119" s="58"/>
      <c r="AQ119" s="58">
        <v>2</v>
      </c>
      <c r="AR119" s="58">
        <v>20220112</v>
      </c>
      <c r="AS119" s="58">
        <v>20211229</v>
      </c>
      <c r="AT119" s="60">
        <v>2562265</v>
      </c>
      <c r="AU119" s="60">
        <v>265699</v>
      </c>
      <c r="AV119" s="58"/>
    </row>
    <row r="120" spans="1:48" x14ac:dyDescent="0.25">
      <c r="A120" s="58">
        <v>900771349</v>
      </c>
      <c r="B120" s="58" t="s">
        <v>83</v>
      </c>
      <c r="C120" s="58" t="s">
        <v>35</v>
      </c>
      <c r="D120" s="58">
        <v>558</v>
      </c>
      <c r="E120" s="58" t="s">
        <v>335</v>
      </c>
      <c r="F120" s="58" t="s">
        <v>336</v>
      </c>
      <c r="G120" s="58" t="s">
        <v>35</v>
      </c>
      <c r="H120" s="58">
        <v>558</v>
      </c>
      <c r="I120" s="59">
        <v>44477</v>
      </c>
      <c r="J120" s="60">
        <v>3046490</v>
      </c>
      <c r="K120" s="60">
        <v>2913415</v>
      </c>
      <c r="L120" s="58" t="s">
        <v>258</v>
      </c>
      <c r="M120" s="58" t="s">
        <v>712</v>
      </c>
      <c r="N120" s="58"/>
      <c r="O120" s="58"/>
      <c r="P120" s="60">
        <v>0</v>
      </c>
      <c r="Q120" s="58"/>
      <c r="R120" s="60">
        <v>2458692</v>
      </c>
      <c r="S120" s="58">
        <v>1221918378</v>
      </c>
      <c r="T120" s="58"/>
      <c r="U120" s="58"/>
      <c r="V120" s="58" t="s">
        <v>120</v>
      </c>
      <c r="W120" s="60">
        <v>3046490</v>
      </c>
      <c r="X120" s="60">
        <v>0</v>
      </c>
      <c r="Y120" s="60">
        <v>0</v>
      </c>
      <c r="Z120" s="60">
        <v>0</v>
      </c>
      <c r="AA120" s="60">
        <v>2913416</v>
      </c>
      <c r="AB120" s="60">
        <v>133074</v>
      </c>
      <c r="AC120" s="58" t="s">
        <v>337</v>
      </c>
      <c r="AD120" s="60">
        <v>0</v>
      </c>
      <c r="AE120" s="60"/>
      <c r="AF120" s="60">
        <v>0</v>
      </c>
      <c r="AG120" s="60">
        <v>0</v>
      </c>
      <c r="AH120" s="60"/>
      <c r="AI120" s="58"/>
      <c r="AJ120" s="58"/>
      <c r="AK120" s="60">
        <v>0</v>
      </c>
      <c r="AL120" s="59">
        <v>44502</v>
      </c>
      <c r="AM120" s="58"/>
      <c r="AN120" s="58">
        <v>2</v>
      </c>
      <c r="AO120" s="58"/>
      <c r="AP120" s="58"/>
      <c r="AQ120" s="58">
        <v>2</v>
      </c>
      <c r="AR120" s="58">
        <v>20220112</v>
      </c>
      <c r="AS120" s="58">
        <v>20211229</v>
      </c>
      <c r="AT120" s="60">
        <v>3046490</v>
      </c>
      <c r="AU120" s="60">
        <v>133074</v>
      </c>
      <c r="AV120" s="58"/>
    </row>
    <row r="121" spans="1:48" x14ac:dyDescent="0.25">
      <c r="A121" s="58">
        <v>900771349</v>
      </c>
      <c r="B121" s="58" t="s">
        <v>83</v>
      </c>
      <c r="C121" s="58" t="s">
        <v>35</v>
      </c>
      <c r="D121" s="58">
        <v>561</v>
      </c>
      <c r="E121" s="58" t="s">
        <v>338</v>
      </c>
      <c r="F121" s="58" t="s">
        <v>339</v>
      </c>
      <c r="G121" s="58" t="s">
        <v>35</v>
      </c>
      <c r="H121" s="58">
        <v>561</v>
      </c>
      <c r="I121" s="59">
        <v>44480</v>
      </c>
      <c r="J121" s="60">
        <v>2330907</v>
      </c>
      <c r="K121" s="60">
        <v>2065208</v>
      </c>
      <c r="L121" s="58" t="s">
        <v>258</v>
      </c>
      <c r="M121" s="58" t="s">
        <v>712</v>
      </c>
      <c r="N121" s="58"/>
      <c r="O121" s="58"/>
      <c r="P121" s="60">
        <v>0</v>
      </c>
      <c r="Q121" s="58"/>
      <c r="R121" s="60">
        <v>1053803</v>
      </c>
      <c r="S121" s="58">
        <v>1221926352</v>
      </c>
      <c r="T121" s="58"/>
      <c r="U121" s="58"/>
      <c r="V121" s="58" t="s">
        <v>120</v>
      </c>
      <c r="W121" s="60">
        <v>2330907</v>
      </c>
      <c r="X121" s="60">
        <v>0</v>
      </c>
      <c r="Y121" s="60">
        <v>0</v>
      </c>
      <c r="Z121" s="60">
        <v>0</v>
      </c>
      <c r="AA121" s="60">
        <v>2065208</v>
      </c>
      <c r="AB121" s="60">
        <v>265699</v>
      </c>
      <c r="AC121" s="58" t="s">
        <v>340</v>
      </c>
      <c r="AD121" s="60">
        <v>0</v>
      </c>
      <c r="AE121" s="60"/>
      <c r="AF121" s="60">
        <v>0</v>
      </c>
      <c r="AG121" s="60">
        <v>0</v>
      </c>
      <c r="AH121" s="60"/>
      <c r="AI121" s="58"/>
      <c r="AJ121" s="58"/>
      <c r="AK121" s="60">
        <v>0</v>
      </c>
      <c r="AL121" s="59">
        <v>44504</v>
      </c>
      <c r="AM121" s="58"/>
      <c r="AN121" s="58">
        <v>2</v>
      </c>
      <c r="AO121" s="58"/>
      <c r="AP121" s="58"/>
      <c r="AQ121" s="58">
        <v>2</v>
      </c>
      <c r="AR121" s="58">
        <v>20220112</v>
      </c>
      <c r="AS121" s="58">
        <v>20211229</v>
      </c>
      <c r="AT121" s="60">
        <v>2330907</v>
      </c>
      <c r="AU121" s="60">
        <v>265699</v>
      </c>
      <c r="AV121" s="58"/>
    </row>
    <row r="122" spans="1:48" x14ac:dyDescent="0.25">
      <c r="A122" s="58">
        <v>900771349</v>
      </c>
      <c r="B122" s="58" t="s">
        <v>83</v>
      </c>
      <c r="C122" s="58" t="s">
        <v>35</v>
      </c>
      <c r="D122" s="58">
        <v>562</v>
      </c>
      <c r="E122" s="58" t="s">
        <v>341</v>
      </c>
      <c r="F122" s="58" t="s">
        <v>342</v>
      </c>
      <c r="G122" s="58" t="s">
        <v>35</v>
      </c>
      <c r="H122" s="58">
        <v>562</v>
      </c>
      <c r="I122" s="59">
        <v>44480</v>
      </c>
      <c r="J122" s="60">
        <v>2022002</v>
      </c>
      <c r="K122" s="60">
        <v>1756302</v>
      </c>
      <c r="L122" s="58" t="s">
        <v>258</v>
      </c>
      <c r="M122" s="58" t="s">
        <v>712</v>
      </c>
      <c r="N122" s="58"/>
      <c r="O122" s="58"/>
      <c r="P122" s="60">
        <v>0</v>
      </c>
      <c r="Q122" s="58"/>
      <c r="R122" s="60">
        <v>940020</v>
      </c>
      <c r="S122" s="58">
        <v>1221926353</v>
      </c>
      <c r="T122" s="58"/>
      <c r="U122" s="58"/>
      <c r="V122" s="58" t="s">
        <v>120</v>
      </c>
      <c r="W122" s="60">
        <v>2022002</v>
      </c>
      <c r="X122" s="60">
        <v>0</v>
      </c>
      <c r="Y122" s="60">
        <v>0</v>
      </c>
      <c r="Z122" s="60">
        <v>0</v>
      </c>
      <c r="AA122" s="60">
        <v>1756303</v>
      </c>
      <c r="AB122" s="60">
        <v>265699</v>
      </c>
      <c r="AC122" s="58" t="s">
        <v>343</v>
      </c>
      <c r="AD122" s="60">
        <v>0</v>
      </c>
      <c r="AE122" s="60"/>
      <c r="AF122" s="60">
        <v>0</v>
      </c>
      <c r="AG122" s="60">
        <v>0</v>
      </c>
      <c r="AH122" s="60"/>
      <c r="AI122" s="58"/>
      <c r="AJ122" s="58"/>
      <c r="AK122" s="60">
        <v>0</v>
      </c>
      <c r="AL122" s="59">
        <v>44504</v>
      </c>
      <c r="AM122" s="58"/>
      <c r="AN122" s="58">
        <v>2</v>
      </c>
      <c r="AO122" s="58"/>
      <c r="AP122" s="58"/>
      <c r="AQ122" s="58">
        <v>2</v>
      </c>
      <c r="AR122" s="58">
        <v>20220112</v>
      </c>
      <c r="AS122" s="58">
        <v>20211229</v>
      </c>
      <c r="AT122" s="60">
        <v>2022002</v>
      </c>
      <c r="AU122" s="60">
        <v>265699</v>
      </c>
      <c r="AV122" s="58"/>
    </row>
    <row r="123" spans="1:48" x14ac:dyDescent="0.25">
      <c r="A123" s="58">
        <v>900771349</v>
      </c>
      <c r="B123" s="58" t="s">
        <v>83</v>
      </c>
      <c r="C123" s="58" t="s">
        <v>35</v>
      </c>
      <c r="D123" s="58">
        <v>565</v>
      </c>
      <c r="E123" s="58" t="s">
        <v>344</v>
      </c>
      <c r="F123" s="58" t="s">
        <v>345</v>
      </c>
      <c r="G123" s="58" t="s">
        <v>35</v>
      </c>
      <c r="H123" s="58">
        <v>565</v>
      </c>
      <c r="I123" s="59">
        <v>44482</v>
      </c>
      <c r="J123" s="60">
        <v>4178631</v>
      </c>
      <c r="K123" s="60">
        <v>3513181</v>
      </c>
      <c r="L123" s="58" t="s">
        <v>258</v>
      </c>
      <c r="M123" s="58" t="s">
        <v>712</v>
      </c>
      <c r="N123" s="58"/>
      <c r="O123" s="58"/>
      <c r="P123" s="60">
        <v>0</v>
      </c>
      <c r="Q123" s="58"/>
      <c r="R123" s="60">
        <v>1486496</v>
      </c>
      <c r="S123" s="58">
        <v>1221926354</v>
      </c>
      <c r="T123" s="58"/>
      <c r="U123" s="58"/>
      <c r="V123" s="58" t="s">
        <v>120</v>
      </c>
      <c r="W123" s="60">
        <v>4178631</v>
      </c>
      <c r="X123" s="60">
        <v>0</v>
      </c>
      <c r="Y123" s="60">
        <v>0</v>
      </c>
      <c r="Z123" s="60">
        <v>0</v>
      </c>
      <c r="AA123" s="60">
        <v>3513182</v>
      </c>
      <c r="AB123" s="60">
        <v>665449</v>
      </c>
      <c r="AC123" s="58" t="s">
        <v>346</v>
      </c>
      <c r="AD123" s="60">
        <v>0</v>
      </c>
      <c r="AE123" s="60"/>
      <c r="AF123" s="60">
        <v>0</v>
      </c>
      <c r="AG123" s="60">
        <v>0</v>
      </c>
      <c r="AH123" s="60"/>
      <c r="AI123" s="58"/>
      <c r="AJ123" s="58"/>
      <c r="AK123" s="60">
        <v>0</v>
      </c>
      <c r="AL123" s="59">
        <v>44504</v>
      </c>
      <c r="AM123" s="58"/>
      <c r="AN123" s="58">
        <v>2</v>
      </c>
      <c r="AO123" s="58"/>
      <c r="AP123" s="58"/>
      <c r="AQ123" s="58">
        <v>2</v>
      </c>
      <c r="AR123" s="58">
        <v>20220112</v>
      </c>
      <c r="AS123" s="58">
        <v>20211229</v>
      </c>
      <c r="AT123" s="60">
        <v>4178631</v>
      </c>
      <c r="AU123" s="60">
        <v>665449</v>
      </c>
      <c r="AV123" s="58"/>
    </row>
    <row r="124" spans="1:48" x14ac:dyDescent="0.25">
      <c r="A124" s="58">
        <v>900771349</v>
      </c>
      <c r="B124" s="58" t="s">
        <v>83</v>
      </c>
      <c r="C124" s="58" t="s">
        <v>35</v>
      </c>
      <c r="D124" s="58">
        <v>566</v>
      </c>
      <c r="E124" s="58" t="s">
        <v>347</v>
      </c>
      <c r="F124" s="58" t="s">
        <v>348</v>
      </c>
      <c r="G124" s="58" t="s">
        <v>35</v>
      </c>
      <c r="H124" s="58">
        <v>566</v>
      </c>
      <c r="I124" s="59">
        <v>44482</v>
      </c>
      <c r="J124" s="60">
        <v>2283850</v>
      </c>
      <c r="K124" s="60">
        <v>2018150</v>
      </c>
      <c r="L124" s="58" t="s">
        <v>258</v>
      </c>
      <c r="M124" s="58" t="s">
        <v>712</v>
      </c>
      <c r="N124" s="58"/>
      <c r="O124" s="58"/>
      <c r="P124" s="60">
        <v>0</v>
      </c>
      <c r="Q124" s="58"/>
      <c r="R124" s="60">
        <v>1196631</v>
      </c>
      <c r="S124" s="58">
        <v>1221926355</v>
      </c>
      <c r="T124" s="58"/>
      <c r="U124" s="58"/>
      <c r="V124" s="58" t="s">
        <v>120</v>
      </c>
      <c r="W124" s="60">
        <v>2283850</v>
      </c>
      <c r="X124" s="60">
        <v>0</v>
      </c>
      <c r="Y124" s="60">
        <v>0</v>
      </c>
      <c r="Z124" s="60">
        <v>0</v>
      </c>
      <c r="AA124" s="60">
        <v>2018151</v>
      </c>
      <c r="AB124" s="60">
        <v>265699</v>
      </c>
      <c r="AC124" s="58" t="s">
        <v>349</v>
      </c>
      <c r="AD124" s="60">
        <v>0</v>
      </c>
      <c r="AE124" s="60"/>
      <c r="AF124" s="60">
        <v>0</v>
      </c>
      <c r="AG124" s="60">
        <v>0</v>
      </c>
      <c r="AH124" s="60"/>
      <c r="AI124" s="58"/>
      <c r="AJ124" s="58"/>
      <c r="AK124" s="60">
        <v>0</v>
      </c>
      <c r="AL124" s="59">
        <v>44504</v>
      </c>
      <c r="AM124" s="58"/>
      <c r="AN124" s="58">
        <v>2</v>
      </c>
      <c r="AO124" s="58"/>
      <c r="AP124" s="58"/>
      <c r="AQ124" s="58">
        <v>2</v>
      </c>
      <c r="AR124" s="58">
        <v>20220112</v>
      </c>
      <c r="AS124" s="58">
        <v>20211229</v>
      </c>
      <c r="AT124" s="60">
        <v>2283850</v>
      </c>
      <c r="AU124" s="60">
        <v>265699</v>
      </c>
      <c r="AV124" s="58"/>
    </row>
    <row r="125" spans="1:48" x14ac:dyDescent="0.25">
      <c r="A125" s="58">
        <v>900771349</v>
      </c>
      <c r="B125" s="58" t="s">
        <v>83</v>
      </c>
      <c r="C125" s="58" t="s">
        <v>35</v>
      </c>
      <c r="D125" s="58">
        <v>508</v>
      </c>
      <c r="E125" s="58" t="s">
        <v>350</v>
      </c>
      <c r="F125" s="58" t="s">
        <v>351</v>
      </c>
      <c r="G125" s="58" t="s">
        <v>35</v>
      </c>
      <c r="H125" s="58">
        <v>508</v>
      </c>
      <c r="I125" s="59">
        <v>44434</v>
      </c>
      <c r="J125" s="60">
        <v>3217330</v>
      </c>
      <c r="K125" s="60">
        <v>913123</v>
      </c>
      <c r="L125" s="58" t="s">
        <v>258</v>
      </c>
      <c r="M125" s="58" t="s">
        <v>712</v>
      </c>
      <c r="N125" s="58"/>
      <c r="O125" s="58"/>
      <c r="P125" s="60">
        <v>0</v>
      </c>
      <c r="Q125" s="58"/>
      <c r="R125" s="60">
        <v>894862</v>
      </c>
      <c r="S125" s="58">
        <v>1909265744</v>
      </c>
      <c r="T125" s="58"/>
      <c r="U125" s="58"/>
      <c r="V125" s="58" t="s">
        <v>120</v>
      </c>
      <c r="W125" s="60">
        <v>3217330</v>
      </c>
      <c r="X125" s="60">
        <v>0</v>
      </c>
      <c r="Y125" s="60">
        <v>0</v>
      </c>
      <c r="Z125" s="60">
        <v>0</v>
      </c>
      <c r="AA125" s="60">
        <v>2912956</v>
      </c>
      <c r="AB125" s="60">
        <v>304374</v>
      </c>
      <c r="AC125" s="58" t="s">
        <v>352</v>
      </c>
      <c r="AD125" s="60">
        <v>0</v>
      </c>
      <c r="AE125" s="60"/>
      <c r="AF125" s="60">
        <v>0</v>
      </c>
      <c r="AG125" s="60">
        <v>1959835</v>
      </c>
      <c r="AH125" s="60"/>
      <c r="AI125" s="58">
        <v>2201215323</v>
      </c>
      <c r="AJ125" s="58" t="s">
        <v>720</v>
      </c>
      <c r="AK125" s="60">
        <v>0</v>
      </c>
      <c r="AL125" s="59">
        <v>44471</v>
      </c>
      <c r="AM125" s="58"/>
      <c r="AN125" s="58">
        <v>2</v>
      </c>
      <c r="AO125" s="58"/>
      <c r="AP125" s="58"/>
      <c r="AQ125" s="58">
        <v>2</v>
      </c>
      <c r="AR125" s="58">
        <v>20220112</v>
      </c>
      <c r="AS125" s="58">
        <v>20211229</v>
      </c>
      <c r="AT125" s="60">
        <v>3217330</v>
      </c>
      <c r="AU125" s="60">
        <v>304374</v>
      </c>
      <c r="AV125" s="58"/>
    </row>
    <row r="126" spans="1:48" x14ac:dyDescent="0.25">
      <c r="A126" s="58">
        <v>900771349</v>
      </c>
      <c r="B126" s="58" t="s">
        <v>83</v>
      </c>
      <c r="C126" s="58" t="s">
        <v>35</v>
      </c>
      <c r="D126" s="58">
        <v>512</v>
      </c>
      <c r="E126" s="58" t="s">
        <v>353</v>
      </c>
      <c r="F126" s="58" t="s">
        <v>354</v>
      </c>
      <c r="G126" s="58" t="s">
        <v>35</v>
      </c>
      <c r="H126" s="58">
        <v>512</v>
      </c>
      <c r="I126" s="59">
        <v>44435</v>
      </c>
      <c r="J126" s="60">
        <v>2342779</v>
      </c>
      <c r="K126" s="60">
        <v>1016830</v>
      </c>
      <c r="L126" s="58" t="s">
        <v>258</v>
      </c>
      <c r="M126" s="58" t="s">
        <v>712</v>
      </c>
      <c r="N126" s="58"/>
      <c r="O126" s="58"/>
      <c r="P126" s="60">
        <v>0</v>
      </c>
      <c r="Q126" s="58"/>
      <c r="R126" s="60">
        <v>996493</v>
      </c>
      <c r="S126" s="58">
        <v>1909265729</v>
      </c>
      <c r="T126" s="58"/>
      <c r="U126" s="58"/>
      <c r="V126" s="58" t="s">
        <v>120</v>
      </c>
      <c r="W126" s="60">
        <v>2342779</v>
      </c>
      <c r="X126" s="60">
        <v>0</v>
      </c>
      <c r="Y126" s="60">
        <v>0</v>
      </c>
      <c r="Z126" s="60">
        <v>0</v>
      </c>
      <c r="AA126" s="60">
        <v>2003836</v>
      </c>
      <c r="AB126" s="60">
        <v>338943</v>
      </c>
      <c r="AC126" s="58" t="s">
        <v>355</v>
      </c>
      <c r="AD126" s="60">
        <v>0</v>
      </c>
      <c r="AE126" s="60"/>
      <c r="AF126" s="60">
        <v>0</v>
      </c>
      <c r="AG126" s="60">
        <v>967266</v>
      </c>
      <c r="AH126" s="60"/>
      <c r="AI126" s="58">
        <v>2201230555</v>
      </c>
      <c r="AJ126" s="58" t="s">
        <v>721</v>
      </c>
      <c r="AK126" s="60">
        <v>0</v>
      </c>
      <c r="AL126" s="59">
        <v>44484</v>
      </c>
      <c r="AM126" s="58"/>
      <c r="AN126" s="58">
        <v>2</v>
      </c>
      <c r="AO126" s="58"/>
      <c r="AP126" s="58"/>
      <c r="AQ126" s="58">
        <v>2</v>
      </c>
      <c r="AR126" s="58">
        <v>20220112</v>
      </c>
      <c r="AS126" s="58">
        <v>20211229</v>
      </c>
      <c r="AT126" s="60">
        <v>2342779</v>
      </c>
      <c r="AU126" s="60">
        <v>338943</v>
      </c>
      <c r="AV126" s="58"/>
    </row>
    <row r="127" spans="1:48" x14ac:dyDescent="0.25">
      <c r="A127" s="58">
        <v>900771349</v>
      </c>
      <c r="B127" s="58" t="s">
        <v>83</v>
      </c>
      <c r="C127" s="58" t="s">
        <v>35</v>
      </c>
      <c r="D127" s="58">
        <v>521</v>
      </c>
      <c r="E127" s="58" t="s">
        <v>356</v>
      </c>
      <c r="F127" s="58" t="s">
        <v>357</v>
      </c>
      <c r="G127" s="58" t="s">
        <v>35</v>
      </c>
      <c r="H127" s="58">
        <v>521</v>
      </c>
      <c r="I127" s="59">
        <v>44447</v>
      </c>
      <c r="J127" s="60">
        <v>2921609</v>
      </c>
      <c r="K127" s="60">
        <v>1064248</v>
      </c>
      <c r="L127" s="58" t="s">
        <v>258</v>
      </c>
      <c r="M127" s="58" t="s">
        <v>712</v>
      </c>
      <c r="N127" s="58"/>
      <c r="O127" s="58"/>
      <c r="P127" s="60">
        <v>0</v>
      </c>
      <c r="Q127" s="58"/>
      <c r="R127" s="60">
        <v>1042964</v>
      </c>
      <c r="S127" s="58">
        <v>1909265745</v>
      </c>
      <c r="T127" s="58"/>
      <c r="U127" s="58"/>
      <c r="V127" s="58" t="s">
        <v>120</v>
      </c>
      <c r="W127" s="60">
        <v>2921609</v>
      </c>
      <c r="X127" s="60">
        <v>0</v>
      </c>
      <c r="Y127" s="60">
        <v>0</v>
      </c>
      <c r="Z127" s="60">
        <v>0</v>
      </c>
      <c r="AA127" s="60">
        <v>2566860</v>
      </c>
      <c r="AB127" s="60">
        <v>354749</v>
      </c>
      <c r="AC127" s="58" t="s">
        <v>358</v>
      </c>
      <c r="AD127" s="60">
        <v>0</v>
      </c>
      <c r="AE127" s="60"/>
      <c r="AF127" s="60">
        <v>0</v>
      </c>
      <c r="AG127" s="60">
        <v>1472559</v>
      </c>
      <c r="AH127" s="60"/>
      <c r="AI127" s="58">
        <v>2201215323</v>
      </c>
      <c r="AJ127" s="58" t="s">
        <v>720</v>
      </c>
      <c r="AK127" s="60">
        <v>0</v>
      </c>
      <c r="AL127" s="59">
        <v>44471</v>
      </c>
      <c r="AM127" s="58"/>
      <c r="AN127" s="58">
        <v>2</v>
      </c>
      <c r="AO127" s="58"/>
      <c r="AP127" s="58"/>
      <c r="AQ127" s="58">
        <v>2</v>
      </c>
      <c r="AR127" s="58">
        <v>20220112</v>
      </c>
      <c r="AS127" s="58">
        <v>20211229</v>
      </c>
      <c r="AT127" s="60">
        <v>2921609</v>
      </c>
      <c r="AU127" s="60">
        <v>354749</v>
      </c>
      <c r="AV127" s="58"/>
    </row>
    <row r="128" spans="1:48" x14ac:dyDescent="0.25">
      <c r="A128" s="58">
        <v>900771349</v>
      </c>
      <c r="B128" s="58" t="s">
        <v>83</v>
      </c>
      <c r="C128" s="58" t="s">
        <v>35</v>
      </c>
      <c r="D128" s="58">
        <v>523</v>
      </c>
      <c r="E128" s="58" t="s">
        <v>359</v>
      </c>
      <c r="F128" s="58" t="s">
        <v>360</v>
      </c>
      <c r="G128" s="58" t="s">
        <v>35</v>
      </c>
      <c r="H128" s="58">
        <v>523</v>
      </c>
      <c r="I128" s="59">
        <v>44448</v>
      </c>
      <c r="J128" s="60">
        <v>4318600</v>
      </c>
      <c r="K128" s="60">
        <v>859423</v>
      </c>
      <c r="L128" s="58" t="s">
        <v>258</v>
      </c>
      <c r="M128" s="58" t="s">
        <v>712</v>
      </c>
      <c r="N128" s="58"/>
      <c r="O128" s="58"/>
      <c r="P128" s="60">
        <v>0</v>
      </c>
      <c r="Q128" s="58"/>
      <c r="R128" s="60">
        <v>842235</v>
      </c>
      <c r="S128" s="58">
        <v>1909265714</v>
      </c>
      <c r="T128" s="58"/>
      <c r="U128" s="58"/>
      <c r="V128" s="58" t="s">
        <v>120</v>
      </c>
      <c r="W128" s="60">
        <v>4318600</v>
      </c>
      <c r="X128" s="60">
        <v>0</v>
      </c>
      <c r="Y128" s="60">
        <v>0</v>
      </c>
      <c r="Z128" s="60">
        <v>0</v>
      </c>
      <c r="AA128" s="60">
        <v>4032125</v>
      </c>
      <c r="AB128" s="60">
        <v>286475</v>
      </c>
      <c r="AC128" s="58" t="s">
        <v>323</v>
      </c>
      <c r="AD128" s="60">
        <v>0</v>
      </c>
      <c r="AE128" s="60"/>
      <c r="AF128" s="60">
        <v>0</v>
      </c>
      <c r="AG128" s="60">
        <v>3109248</v>
      </c>
      <c r="AH128" s="60"/>
      <c r="AI128" s="58">
        <v>2201230555</v>
      </c>
      <c r="AJ128" s="58" t="s">
        <v>721</v>
      </c>
      <c r="AK128" s="60">
        <v>0</v>
      </c>
      <c r="AL128" s="59">
        <v>44484</v>
      </c>
      <c r="AM128" s="58"/>
      <c r="AN128" s="58">
        <v>2</v>
      </c>
      <c r="AO128" s="58"/>
      <c r="AP128" s="58"/>
      <c r="AQ128" s="58">
        <v>2</v>
      </c>
      <c r="AR128" s="58">
        <v>20220112</v>
      </c>
      <c r="AS128" s="58">
        <v>20211229</v>
      </c>
      <c r="AT128" s="60">
        <v>4318600</v>
      </c>
      <c r="AU128" s="60">
        <v>286475</v>
      </c>
      <c r="AV128" s="58"/>
    </row>
    <row r="129" spans="1:48" x14ac:dyDescent="0.25">
      <c r="A129" s="58">
        <v>900771349</v>
      </c>
      <c r="B129" s="58" t="s">
        <v>83</v>
      </c>
      <c r="C129" s="58" t="s">
        <v>35</v>
      </c>
      <c r="D129" s="58">
        <v>525</v>
      </c>
      <c r="E129" s="58" t="s">
        <v>361</v>
      </c>
      <c r="F129" s="58" t="s">
        <v>362</v>
      </c>
      <c r="G129" s="58" t="s">
        <v>35</v>
      </c>
      <c r="H129" s="58">
        <v>525</v>
      </c>
      <c r="I129" s="59">
        <v>44448</v>
      </c>
      <c r="J129" s="60">
        <v>2324213</v>
      </c>
      <c r="K129" s="60">
        <v>788173</v>
      </c>
      <c r="L129" s="58" t="s">
        <v>258</v>
      </c>
      <c r="M129" s="58" t="s">
        <v>712</v>
      </c>
      <c r="N129" s="58"/>
      <c r="O129" s="58"/>
      <c r="P129" s="60">
        <v>0</v>
      </c>
      <c r="Q129" s="58"/>
      <c r="R129" s="60">
        <v>772411</v>
      </c>
      <c r="S129" s="58">
        <v>1909265730</v>
      </c>
      <c r="T129" s="58"/>
      <c r="U129" s="58"/>
      <c r="V129" s="58" t="s">
        <v>120</v>
      </c>
      <c r="W129" s="60">
        <v>2324213</v>
      </c>
      <c r="X129" s="60">
        <v>0</v>
      </c>
      <c r="Y129" s="60">
        <v>0</v>
      </c>
      <c r="Z129" s="60">
        <v>0</v>
      </c>
      <c r="AA129" s="60">
        <v>2061489</v>
      </c>
      <c r="AB129" s="60">
        <v>262724</v>
      </c>
      <c r="AC129" s="58" t="s">
        <v>363</v>
      </c>
      <c r="AD129" s="60">
        <v>0</v>
      </c>
      <c r="AE129" s="60"/>
      <c r="AF129" s="60">
        <v>0</v>
      </c>
      <c r="AG129" s="60">
        <v>1247849</v>
      </c>
      <c r="AH129" s="60"/>
      <c r="AI129" s="58">
        <v>2201230555</v>
      </c>
      <c r="AJ129" s="58" t="s">
        <v>721</v>
      </c>
      <c r="AK129" s="60">
        <v>0</v>
      </c>
      <c r="AL129" s="59">
        <v>44484</v>
      </c>
      <c r="AM129" s="58"/>
      <c r="AN129" s="58">
        <v>2</v>
      </c>
      <c r="AO129" s="58"/>
      <c r="AP129" s="58"/>
      <c r="AQ129" s="58">
        <v>2</v>
      </c>
      <c r="AR129" s="58">
        <v>20220112</v>
      </c>
      <c r="AS129" s="58">
        <v>20211229</v>
      </c>
      <c r="AT129" s="60">
        <v>2324213</v>
      </c>
      <c r="AU129" s="60">
        <v>262724</v>
      </c>
      <c r="AV129" s="58"/>
    </row>
    <row r="130" spans="1:48" x14ac:dyDescent="0.25">
      <c r="A130" s="58">
        <v>900771349</v>
      </c>
      <c r="B130" s="58" t="s">
        <v>83</v>
      </c>
      <c r="C130" s="58" t="s">
        <v>35</v>
      </c>
      <c r="D130" s="58">
        <v>526</v>
      </c>
      <c r="E130" s="58" t="s">
        <v>364</v>
      </c>
      <c r="F130" s="58" t="s">
        <v>365</v>
      </c>
      <c r="G130" s="58" t="s">
        <v>35</v>
      </c>
      <c r="H130" s="58">
        <v>526</v>
      </c>
      <c r="I130" s="59">
        <v>44448</v>
      </c>
      <c r="J130" s="60">
        <v>3261765</v>
      </c>
      <c r="K130" s="60">
        <v>859446</v>
      </c>
      <c r="L130" s="58" t="s">
        <v>258</v>
      </c>
      <c r="M130" s="58" t="s">
        <v>712</v>
      </c>
      <c r="N130" s="58"/>
      <c r="O130" s="58"/>
      <c r="P130" s="60">
        <v>0</v>
      </c>
      <c r="Q130" s="58"/>
      <c r="R130" s="60">
        <v>842257</v>
      </c>
      <c r="S130" s="58">
        <v>1909265715</v>
      </c>
      <c r="T130" s="58"/>
      <c r="U130" s="58"/>
      <c r="V130" s="58" t="s">
        <v>120</v>
      </c>
      <c r="W130" s="60">
        <v>3261765</v>
      </c>
      <c r="X130" s="60">
        <v>0</v>
      </c>
      <c r="Y130" s="60">
        <v>0</v>
      </c>
      <c r="Z130" s="60">
        <v>0</v>
      </c>
      <c r="AA130" s="60">
        <v>2975283</v>
      </c>
      <c r="AB130" s="60">
        <v>286482</v>
      </c>
      <c r="AC130" s="58" t="s">
        <v>323</v>
      </c>
      <c r="AD130" s="60">
        <v>0</v>
      </c>
      <c r="AE130" s="60"/>
      <c r="AF130" s="60">
        <v>0</v>
      </c>
      <c r="AG130" s="60">
        <v>2073520</v>
      </c>
      <c r="AH130" s="60"/>
      <c r="AI130" s="58">
        <v>2201230555</v>
      </c>
      <c r="AJ130" s="58" t="s">
        <v>721</v>
      </c>
      <c r="AK130" s="60">
        <v>0</v>
      </c>
      <c r="AL130" s="59">
        <v>44484</v>
      </c>
      <c r="AM130" s="58"/>
      <c r="AN130" s="58">
        <v>2</v>
      </c>
      <c r="AO130" s="58"/>
      <c r="AP130" s="58"/>
      <c r="AQ130" s="58">
        <v>2</v>
      </c>
      <c r="AR130" s="58">
        <v>20220112</v>
      </c>
      <c r="AS130" s="58">
        <v>20211229</v>
      </c>
      <c r="AT130" s="60">
        <v>3261765</v>
      </c>
      <c r="AU130" s="60">
        <v>286482</v>
      </c>
      <c r="AV130" s="58"/>
    </row>
    <row r="131" spans="1:48" x14ac:dyDescent="0.25">
      <c r="A131" s="58">
        <v>900771349</v>
      </c>
      <c r="B131" s="58" t="s">
        <v>83</v>
      </c>
      <c r="C131" s="58" t="s">
        <v>35</v>
      </c>
      <c r="D131" s="58">
        <v>528</v>
      </c>
      <c r="E131" s="58" t="s">
        <v>366</v>
      </c>
      <c r="F131" s="58" t="s">
        <v>367</v>
      </c>
      <c r="G131" s="58" t="s">
        <v>35</v>
      </c>
      <c r="H131" s="58">
        <v>528</v>
      </c>
      <c r="I131" s="59">
        <v>44452</v>
      </c>
      <c r="J131" s="60">
        <v>2336631</v>
      </c>
      <c r="K131" s="60">
        <v>788173</v>
      </c>
      <c r="L131" s="58" t="s">
        <v>258</v>
      </c>
      <c r="M131" s="58" t="s">
        <v>712</v>
      </c>
      <c r="N131" s="58"/>
      <c r="O131" s="58"/>
      <c r="P131" s="60">
        <v>0</v>
      </c>
      <c r="Q131" s="58"/>
      <c r="R131" s="60">
        <v>772411</v>
      </c>
      <c r="S131" s="58">
        <v>1909265731</v>
      </c>
      <c r="T131" s="58"/>
      <c r="U131" s="58"/>
      <c r="V131" s="58" t="s">
        <v>120</v>
      </c>
      <c r="W131" s="60">
        <v>2336631</v>
      </c>
      <c r="X131" s="60">
        <v>0</v>
      </c>
      <c r="Y131" s="60">
        <v>0</v>
      </c>
      <c r="Z131" s="60">
        <v>0</v>
      </c>
      <c r="AA131" s="60">
        <v>2073907</v>
      </c>
      <c r="AB131" s="60">
        <v>262724</v>
      </c>
      <c r="AC131" s="58" t="s">
        <v>368</v>
      </c>
      <c r="AD131" s="60">
        <v>0</v>
      </c>
      <c r="AE131" s="60"/>
      <c r="AF131" s="60">
        <v>0</v>
      </c>
      <c r="AG131" s="60">
        <v>1260018</v>
      </c>
      <c r="AH131" s="60"/>
      <c r="AI131" s="58">
        <v>2201230555</v>
      </c>
      <c r="AJ131" s="58" t="s">
        <v>721</v>
      </c>
      <c r="AK131" s="60">
        <v>0</v>
      </c>
      <c r="AL131" s="59">
        <v>44484</v>
      </c>
      <c r="AM131" s="58"/>
      <c r="AN131" s="58">
        <v>2</v>
      </c>
      <c r="AO131" s="58"/>
      <c r="AP131" s="58"/>
      <c r="AQ131" s="58">
        <v>2</v>
      </c>
      <c r="AR131" s="58">
        <v>20220112</v>
      </c>
      <c r="AS131" s="58">
        <v>20211229</v>
      </c>
      <c r="AT131" s="60">
        <v>2336631</v>
      </c>
      <c r="AU131" s="60">
        <v>262724</v>
      </c>
      <c r="AV131" s="58"/>
    </row>
    <row r="132" spans="1:48" x14ac:dyDescent="0.25">
      <c r="A132" s="58">
        <v>900771349</v>
      </c>
      <c r="B132" s="58" t="s">
        <v>83</v>
      </c>
      <c r="C132" s="58" t="s">
        <v>35</v>
      </c>
      <c r="D132" s="58">
        <v>529</v>
      </c>
      <c r="E132" s="58" t="s">
        <v>369</v>
      </c>
      <c r="F132" s="58" t="s">
        <v>370</v>
      </c>
      <c r="G132" s="58" t="s">
        <v>35</v>
      </c>
      <c r="H132" s="58">
        <v>529</v>
      </c>
      <c r="I132" s="59">
        <v>44452</v>
      </c>
      <c r="J132" s="60">
        <v>3765174</v>
      </c>
      <c r="K132" s="60">
        <v>3704360</v>
      </c>
      <c r="L132" s="58" t="s">
        <v>258</v>
      </c>
      <c r="M132" s="58" t="s">
        <v>712</v>
      </c>
      <c r="N132" s="58"/>
      <c r="O132" s="58"/>
      <c r="P132" s="60">
        <v>0</v>
      </c>
      <c r="Q132" s="58"/>
      <c r="R132" s="60">
        <v>2473398</v>
      </c>
      <c r="S132" s="58">
        <v>1221918376</v>
      </c>
      <c r="T132" s="58"/>
      <c r="U132" s="58"/>
      <c r="V132" s="58" t="s">
        <v>120</v>
      </c>
      <c r="W132" s="60">
        <v>3765174</v>
      </c>
      <c r="X132" s="60">
        <v>0</v>
      </c>
      <c r="Y132" s="60">
        <v>0</v>
      </c>
      <c r="Z132" s="60">
        <v>0</v>
      </c>
      <c r="AA132" s="60">
        <v>3704360</v>
      </c>
      <c r="AB132" s="60">
        <v>60814</v>
      </c>
      <c r="AC132" s="58" t="s">
        <v>323</v>
      </c>
      <c r="AD132" s="60">
        <v>0</v>
      </c>
      <c r="AE132" s="60"/>
      <c r="AF132" s="60">
        <v>0</v>
      </c>
      <c r="AG132" s="60">
        <v>0</v>
      </c>
      <c r="AH132" s="60"/>
      <c r="AI132" s="58"/>
      <c r="AJ132" s="58"/>
      <c r="AK132" s="60">
        <v>0</v>
      </c>
      <c r="AL132" s="59">
        <v>44502</v>
      </c>
      <c r="AM132" s="58"/>
      <c r="AN132" s="58">
        <v>2</v>
      </c>
      <c r="AO132" s="58"/>
      <c r="AP132" s="58"/>
      <c r="AQ132" s="58">
        <v>2</v>
      </c>
      <c r="AR132" s="58">
        <v>20220112</v>
      </c>
      <c r="AS132" s="58">
        <v>20211229</v>
      </c>
      <c r="AT132" s="60">
        <v>3765174</v>
      </c>
      <c r="AU132" s="60">
        <v>60814</v>
      </c>
      <c r="AV132" s="58"/>
    </row>
    <row r="133" spans="1:48" x14ac:dyDescent="0.25">
      <c r="A133" s="58">
        <v>900771349</v>
      </c>
      <c r="B133" s="58" t="s">
        <v>83</v>
      </c>
      <c r="C133" s="58" t="s">
        <v>35</v>
      </c>
      <c r="D133" s="58">
        <v>531</v>
      </c>
      <c r="E133" s="58" t="s">
        <v>371</v>
      </c>
      <c r="F133" s="58" t="s">
        <v>372</v>
      </c>
      <c r="G133" s="58" t="s">
        <v>35</v>
      </c>
      <c r="H133" s="58">
        <v>531</v>
      </c>
      <c r="I133" s="59">
        <v>44452</v>
      </c>
      <c r="J133" s="60">
        <v>2999272</v>
      </c>
      <c r="K133" s="60">
        <v>850521</v>
      </c>
      <c r="L133" s="58" t="s">
        <v>258</v>
      </c>
      <c r="M133" s="58" t="s">
        <v>712</v>
      </c>
      <c r="N133" s="58"/>
      <c r="O133" s="58"/>
      <c r="P133" s="60">
        <v>0</v>
      </c>
      <c r="Q133" s="58"/>
      <c r="R133" s="60">
        <v>833511</v>
      </c>
      <c r="S133" s="58">
        <v>1909265746</v>
      </c>
      <c r="T133" s="58"/>
      <c r="U133" s="58"/>
      <c r="V133" s="58" t="s">
        <v>120</v>
      </c>
      <c r="W133" s="60">
        <v>2999272</v>
      </c>
      <c r="X133" s="60">
        <v>0</v>
      </c>
      <c r="Y133" s="60">
        <v>0</v>
      </c>
      <c r="Z133" s="60">
        <v>0</v>
      </c>
      <c r="AA133" s="60">
        <v>2715765</v>
      </c>
      <c r="AB133" s="60">
        <v>283507</v>
      </c>
      <c r="AC133" s="58" t="s">
        <v>373</v>
      </c>
      <c r="AD133" s="60">
        <v>0</v>
      </c>
      <c r="AE133" s="60"/>
      <c r="AF133" s="60">
        <v>0</v>
      </c>
      <c r="AG133" s="60">
        <v>1822723</v>
      </c>
      <c r="AH133" s="60"/>
      <c r="AI133" s="58">
        <v>2201230555</v>
      </c>
      <c r="AJ133" s="58" t="s">
        <v>721</v>
      </c>
      <c r="AK133" s="60">
        <v>0</v>
      </c>
      <c r="AL133" s="59">
        <v>44471</v>
      </c>
      <c r="AM133" s="58"/>
      <c r="AN133" s="58">
        <v>2</v>
      </c>
      <c r="AO133" s="58"/>
      <c r="AP133" s="58"/>
      <c r="AQ133" s="58">
        <v>2</v>
      </c>
      <c r="AR133" s="58">
        <v>20220112</v>
      </c>
      <c r="AS133" s="58">
        <v>20211229</v>
      </c>
      <c r="AT133" s="60">
        <v>2999272</v>
      </c>
      <c r="AU133" s="60">
        <v>283507</v>
      </c>
      <c r="AV133" s="58"/>
    </row>
    <row r="134" spans="1:48" x14ac:dyDescent="0.25">
      <c r="A134" s="58">
        <v>900771349</v>
      </c>
      <c r="B134" s="58" t="s">
        <v>83</v>
      </c>
      <c r="C134" s="58" t="s">
        <v>35</v>
      </c>
      <c r="D134" s="58">
        <v>532</v>
      </c>
      <c r="E134" s="58" t="s">
        <v>374</v>
      </c>
      <c r="F134" s="58" t="s">
        <v>375</v>
      </c>
      <c r="G134" s="58" t="s">
        <v>35</v>
      </c>
      <c r="H134" s="58">
        <v>532</v>
      </c>
      <c r="I134" s="59">
        <v>44452</v>
      </c>
      <c r="J134" s="60">
        <v>2311355</v>
      </c>
      <c r="K134" s="60">
        <v>779998</v>
      </c>
      <c r="L134" s="58" t="s">
        <v>258</v>
      </c>
      <c r="M134" s="58" t="s">
        <v>712</v>
      </c>
      <c r="N134" s="58"/>
      <c r="O134" s="58"/>
      <c r="P134" s="60">
        <v>0</v>
      </c>
      <c r="Q134" s="58"/>
      <c r="R134" s="60">
        <v>764399</v>
      </c>
      <c r="S134" s="58">
        <v>1909265732</v>
      </c>
      <c r="T134" s="58"/>
      <c r="U134" s="58"/>
      <c r="V134" s="58" t="s">
        <v>120</v>
      </c>
      <c r="W134" s="60">
        <v>2311355</v>
      </c>
      <c r="X134" s="60">
        <v>0</v>
      </c>
      <c r="Y134" s="60">
        <v>0</v>
      </c>
      <c r="Z134" s="60">
        <v>0</v>
      </c>
      <c r="AA134" s="60">
        <v>2051356</v>
      </c>
      <c r="AB134" s="60">
        <v>259999</v>
      </c>
      <c r="AC134" s="58" t="s">
        <v>376</v>
      </c>
      <c r="AD134" s="60">
        <v>0</v>
      </c>
      <c r="AE134" s="60"/>
      <c r="AF134" s="60">
        <v>0</v>
      </c>
      <c r="AG134" s="60">
        <v>1245930</v>
      </c>
      <c r="AH134" s="60"/>
      <c r="AI134" s="58">
        <v>2201230555</v>
      </c>
      <c r="AJ134" s="58" t="s">
        <v>721</v>
      </c>
      <c r="AK134" s="60">
        <v>0</v>
      </c>
      <c r="AL134" s="59">
        <v>44484</v>
      </c>
      <c r="AM134" s="58"/>
      <c r="AN134" s="58">
        <v>2</v>
      </c>
      <c r="AO134" s="58"/>
      <c r="AP134" s="58"/>
      <c r="AQ134" s="58">
        <v>2</v>
      </c>
      <c r="AR134" s="58">
        <v>20220112</v>
      </c>
      <c r="AS134" s="58">
        <v>20211229</v>
      </c>
      <c r="AT134" s="60">
        <v>2311355</v>
      </c>
      <c r="AU134" s="60">
        <v>259999</v>
      </c>
      <c r="AV134" s="58"/>
    </row>
    <row r="135" spans="1:48" x14ac:dyDescent="0.25">
      <c r="A135" s="58">
        <v>900771349</v>
      </c>
      <c r="B135" s="58" t="s">
        <v>83</v>
      </c>
      <c r="C135" s="58" t="s">
        <v>35</v>
      </c>
      <c r="D135" s="58">
        <v>533</v>
      </c>
      <c r="E135" s="58" t="s">
        <v>377</v>
      </c>
      <c r="F135" s="58" t="s">
        <v>378</v>
      </c>
      <c r="G135" s="58" t="s">
        <v>35</v>
      </c>
      <c r="H135" s="58">
        <v>533</v>
      </c>
      <c r="I135" s="59">
        <v>44452</v>
      </c>
      <c r="J135" s="60">
        <v>3122191</v>
      </c>
      <c r="K135" s="60">
        <v>922048</v>
      </c>
      <c r="L135" s="58" t="s">
        <v>258</v>
      </c>
      <c r="M135" s="58" t="s">
        <v>712</v>
      </c>
      <c r="N135" s="58"/>
      <c r="O135" s="58"/>
      <c r="P135" s="60">
        <v>0</v>
      </c>
      <c r="Q135" s="58"/>
      <c r="R135" s="60">
        <v>903607</v>
      </c>
      <c r="S135" s="58">
        <v>1909265716</v>
      </c>
      <c r="T135" s="58"/>
      <c r="U135" s="58"/>
      <c r="V135" s="58" t="s">
        <v>120</v>
      </c>
      <c r="W135" s="60">
        <v>3122191</v>
      </c>
      <c r="X135" s="60">
        <v>0</v>
      </c>
      <c r="Y135" s="60">
        <v>0</v>
      </c>
      <c r="Z135" s="60">
        <v>0</v>
      </c>
      <c r="AA135" s="60">
        <v>2814841</v>
      </c>
      <c r="AB135" s="60">
        <v>307350</v>
      </c>
      <c r="AC135" s="58" t="s">
        <v>323</v>
      </c>
      <c r="AD135" s="60">
        <v>0</v>
      </c>
      <c r="AE135" s="60"/>
      <c r="AF135" s="60">
        <v>0</v>
      </c>
      <c r="AG135" s="60">
        <v>1854937</v>
      </c>
      <c r="AH135" s="60"/>
      <c r="AI135" s="58">
        <v>2201230555</v>
      </c>
      <c r="AJ135" s="58" t="s">
        <v>721</v>
      </c>
      <c r="AK135" s="60">
        <v>0</v>
      </c>
      <c r="AL135" s="59">
        <v>44484</v>
      </c>
      <c r="AM135" s="58"/>
      <c r="AN135" s="58">
        <v>2</v>
      </c>
      <c r="AO135" s="58"/>
      <c r="AP135" s="58"/>
      <c r="AQ135" s="58">
        <v>2</v>
      </c>
      <c r="AR135" s="58">
        <v>20220112</v>
      </c>
      <c r="AS135" s="58">
        <v>20211229</v>
      </c>
      <c r="AT135" s="60">
        <v>3122191</v>
      </c>
      <c r="AU135" s="60">
        <v>307350</v>
      </c>
      <c r="AV135" s="58"/>
    </row>
    <row r="136" spans="1:48" x14ac:dyDescent="0.25">
      <c r="A136" s="58">
        <v>900771349</v>
      </c>
      <c r="B136" s="58" t="s">
        <v>83</v>
      </c>
      <c r="C136" s="58" t="s">
        <v>35</v>
      </c>
      <c r="D136" s="58">
        <v>464</v>
      </c>
      <c r="E136" s="58" t="s">
        <v>379</v>
      </c>
      <c r="F136" s="58" t="s">
        <v>380</v>
      </c>
      <c r="G136" s="58" t="s">
        <v>35</v>
      </c>
      <c r="H136" s="58">
        <v>464</v>
      </c>
      <c r="I136" s="59">
        <v>44386</v>
      </c>
      <c r="J136" s="60">
        <v>5367264</v>
      </c>
      <c r="K136" s="60">
        <v>5367264</v>
      </c>
      <c r="L136" s="58" t="s">
        <v>258</v>
      </c>
      <c r="M136" s="58" t="s">
        <v>731</v>
      </c>
      <c r="N136" s="58"/>
      <c r="O136" s="58"/>
      <c r="P136" s="60">
        <v>0</v>
      </c>
      <c r="Q136" s="58"/>
      <c r="R136" s="60">
        <v>0</v>
      </c>
      <c r="S136" s="58"/>
      <c r="T136" s="58"/>
      <c r="U136" s="58"/>
      <c r="V136" s="58" t="s">
        <v>120</v>
      </c>
      <c r="W136" s="60">
        <v>5367264</v>
      </c>
      <c r="X136" s="60">
        <v>0</v>
      </c>
      <c r="Y136" s="60">
        <v>0</v>
      </c>
      <c r="Z136" s="60">
        <v>0</v>
      </c>
      <c r="AA136" s="60">
        <v>0</v>
      </c>
      <c r="AB136" s="60">
        <v>5367264</v>
      </c>
      <c r="AC136" s="58"/>
      <c r="AD136" s="60">
        <v>0</v>
      </c>
      <c r="AE136" s="60"/>
      <c r="AF136" s="60">
        <v>0</v>
      </c>
      <c r="AG136" s="60">
        <v>0</v>
      </c>
      <c r="AH136" s="60"/>
      <c r="AI136" s="58"/>
      <c r="AJ136" s="58"/>
      <c r="AK136" s="60">
        <v>0</v>
      </c>
      <c r="AL136" s="59">
        <v>44757</v>
      </c>
      <c r="AM136" s="58"/>
      <c r="AN136" s="58">
        <v>2</v>
      </c>
      <c r="AO136" s="58"/>
      <c r="AP136" s="58"/>
      <c r="AQ136" s="58">
        <v>4</v>
      </c>
      <c r="AR136" s="58">
        <v>20220330</v>
      </c>
      <c r="AS136" s="58">
        <v>20220316</v>
      </c>
      <c r="AT136" s="60">
        <v>5367264</v>
      </c>
      <c r="AU136" s="60">
        <v>5367264</v>
      </c>
      <c r="AV136" s="58"/>
    </row>
    <row r="137" spans="1:48" x14ac:dyDescent="0.25">
      <c r="A137" s="58">
        <v>900771349</v>
      </c>
      <c r="B137" s="58" t="s">
        <v>83</v>
      </c>
      <c r="C137" s="58" t="s">
        <v>35</v>
      </c>
      <c r="D137" s="58">
        <v>466</v>
      </c>
      <c r="E137" s="58" t="s">
        <v>381</v>
      </c>
      <c r="F137" s="58" t="s">
        <v>382</v>
      </c>
      <c r="G137" s="58" t="s">
        <v>35</v>
      </c>
      <c r="H137" s="58">
        <v>466</v>
      </c>
      <c r="I137" s="59">
        <v>44389</v>
      </c>
      <c r="J137" s="60">
        <v>4278619</v>
      </c>
      <c r="K137" s="60">
        <v>1387298</v>
      </c>
      <c r="L137" s="58" t="s">
        <v>258</v>
      </c>
      <c r="M137" s="58" t="s">
        <v>712</v>
      </c>
      <c r="N137" s="58"/>
      <c r="O137" s="58"/>
      <c r="P137" s="60">
        <v>0</v>
      </c>
      <c r="Q137" s="58"/>
      <c r="R137" s="60">
        <v>1359552</v>
      </c>
      <c r="S137" s="58">
        <v>1909265721</v>
      </c>
      <c r="T137" s="58"/>
      <c r="U137" s="58"/>
      <c r="V137" s="58" t="s">
        <v>120</v>
      </c>
      <c r="W137" s="60">
        <v>4278619</v>
      </c>
      <c r="X137" s="60">
        <v>0</v>
      </c>
      <c r="Y137" s="60">
        <v>0</v>
      </c>
      <c r="Z137" s="60">
        <v>0</v>
      </c>
      <c r="AA137" s="60">
        <v>3816186</v>
      </c>
      <c r="AB137" s="60">
        <v>462433</v>
      </c>
      <c r="AC137" s="58" t="s">
        <v>323</v>
      </c>
      <c r="AD137" s="60">
        <v>0</v>
      </c>
      <c r="AE137" s="60"/>
      <c r="AF137" s="60">
        <v>0</v>
      </c>
      <c r="AG137" s="60">
        <v>2380310</v>
      </c>
      <c r="AH137" s="60"/>
      <c r="AI137" s="58">
        <v>2201260048</v>
      </c>
      <c r="AJ137" s="58" t="s">
        <v>719</v>
      </c>
      <c r="AK137" s="60">
        <v>0</v>
      </c>
      <c r="AL137" s="59">
        <v>44455</v>
      </c>
      <c r="AM137" s="58"/>
      <c r="AN137" s="58">
        <v>2</v>
      </c>
      <c r="AO137" s="58"/>
      <c r="AP137" s="58"/>
      <c r="AQ137" s="58">
        <v>2</v>
      </c>
      <c r="AR137" s="58">
        <v>20220112</v>
      </c>
      <c r="AS137" s="58">
        <v>20211229</v>
      </c>
      <c r="AT137" s="60">
        <v>4278619</v>
      </c>
      <c r="AU137" s="60">
        <v>462433</v>
      </c>
      <c r="AV137" s="58"/>
    </row>
    <row r="138" spans="1:48" x14ac:dyDescent="0.25">
      <c r="A138" s="58">
        <v>900771349</v>
      </c>
      <c r="B138" s="58" t="s">
        <v>83</v>
      </c>
      <c r="C138" s="58" t="s">
        <v>35</v>
      </c>
      <c r="D138" s="58">
        <v>469</v>
      </c>
      <c r="E138" s="58" t="s">
        <v>383</v>
      </c>
      <c r="F138" s="58" t="s">
        <v>384</v>
      </c>
      <c r="G138" s="58" t="s">
        <v>35</v>
      </c>
      <c r="H138" s="58">
        <v>469</v>
      </c>
      <c r="I138" s="59">
        <v>44400</v>
      </c>
      <c r="J138" s="60">
        <v>2336041</v>
      </c>
      <c r="K138" s="60">
        <v>779248</v>
      </c>
      <c r="L138" s="58" t="s">
        <v>258</v>
      </c>
      <c r="M138" s="58" t="s">
        <v>712</v>
      </c>
      <c r="N138" s="58"/>
      <c r="O138" s="58"/>
      <c r="P138" s="60">
        <v>0</v>
      </c>
      <c r="Q138" s="58"/>
      <c r="R138" s="60">
        <v>763663</v>
      </c>
      <c r="S138" s="58">
        <v>1909265722</v>
      </c>
      <c r="T138" s="58"/>
      <c r="U138" s="58"/>
      <c r="V138" s="58" t="s">
        <v>120</v>
      </c>
      <c r="W138" s="60">
        <v>2336041</v>
      </c>
      <c r="X138" s="60">
        <v>0</v>
      </c>
      <c r="Y138" s="60">
        <v>0</v>
      </c>
      <c r="Z138" s="60">
        <v>0</v>
      </c>
      <c r="AA138" s="60">
        <v>2076291</v>
      </c>
      <c r="AB138" s="60">
        <v>259750</v>
      </c>
      <c r="AC138" s="58" t="s">
        <v>323</v>
      </c>
      <c r="AD138" s="60">
        <v>0</v>
      </c>
      <c r="AE138" s="60"/>
      <c r="AF138" s="60">
        <v>0</v>
      </c>
      <c r="AG138" s="60">
        <v>1271102</v>
      </c>
      <c r="AH138" s="60"/>
      <c r="AI138" s="58">
        <v>2201260048</v>
      </c>
      <c r="AJ138" s="58" t="s">
        <v>719</v>
      </c>
      <c r="AK138" s="60">
        <v>0</v>
      </c>
      <c r="AL138" s="59">
        <v>44455</v>
      </c>
      <c r="AM138" s="58"/>
      <c r="AN138" s="58">
        <v>2</v>
      </c>
      <c r="AO138" s="58"/>
      <c r="AP138" s="58"/>
      <c r="AQ138" s="58">
        <v>2</v>
      </c>
      <c r="AR138" s="58">
        <v>20220112</v>
      </c>
      <c r="AS138" s="58">
        <v>20211229</v>
      </c>
      <c r="AT138" s="60">
        <v>2336041</v>
      </c>
      <c r="AU138" s="60">
        <v>259750</v>
      </c>
      <c r="AV138" s="58"/>
    </row>
    <row r="139" spans="1:48" x14ac:dyDescent="0.25">
      <c r="A139" s="58">
        <v>900771349</v>
      </c>
      <c r="B139" s="58" t="s">
        <v>83</v>
      </c>
      <c r="C139" s="58" t="s">
        <v>35</v>
      </c>
      <c r="D139" s="58">
        <v>470</v>
      </c>
      <c r="E139" s="58" t="s">
        <v>385</v>
      </c>
      <c r="F139" s="58" t="s">
        <v>386</v>
      </c>
      <c r="G139" s="58" t="s">
        <v>35</v>
      </c>
      <c r="H139" s="58">
        <v>470</v>
      </c>
      <c r="I139" s="59">
        <v>44400</v>
      </c>
      <c r="J139" s="60">
        <v>4568541</v>
      </c>
      <c r="K139" s="60">
        <v>1038998</v>
      </c>
      <c r="L139" s="58" t="s">
        <v>258</v>
      </c>
      <c r="M139" s="58" t="s">
        <v>712</v>
      </c>
      <c r="N139" s="58"/>
      <c r="O139" s="58"/>
      <c r="P139" s="60">
        <v>0</v>
      </c>
      <c r="Q139" s="58"/>
      <c r="R139" s="60">
        <v>1018218</v>
      </c>
      <c r="S139" s="58">
        <v>1909265723</v>
      </c>
      <c r="T139" s="58"/>
      <c r="U139" s="58"/>
      <c r="V139" s="58" t="s">
        <v>120</v>
      </c>
      <c r="W139" s="60">
        <v>4568541</v>
      </c>
      <c r="X139" s="60">
        <v>0</v>
      </c>
      <c r="Y139" s="60">
        <v>0</v>
      </c>
      <c r="Z139" s="60">
        <v>0</v>
      </c>
      <c r="AA139" s="60">
        <v>4098541</v>
      </c>
      <c r="AB139" s="60">
        <v>470000</v>
      </c>
      <c r="AC139" s="58" t="s">
        <v>323</v>
      </c>
      <c r="AD139" s="60">
        <v>0</v>
      </c>
      <c r="AE139" s="60"/>
      <c r="AF139" s="60">
        <v>0</v>
      </c>
      <c r="AG139" s="60">
        <v>2998352</v>
      </c>
      <c r="AH139" s="60"/>
      <c r="AI139" s="58">
        <v>2201260048</v>
      </c>
      <c r="AJ139" s="58" t="s">
        <v>719</v>
      </c>
      <c r="AK139" s="60">
        <v>0</v>
      </c>
      <c r="AL139" s="59">
        <v>44455</v>
      </c>
      <c r="AM139" s="58"/>
      <c r="AN139" s="58">
        <v>2</v>
      </c>
      <c r="AO139" s="58"/>
      <c r="AP139" s="58"/>
      <c r="AQ139" s="58">
        <v>2</v>
      </c>
      <c r="AR139" s="58">
        <v>20220112</v>
      </c>
      <c r="AS139" s="58">
        <v>20211229</v>
      </c>
      <c r="AT139" s="60">
        <v>4568541</v>
      </c>
      <c r="AU139" s="60">
        <v>470000</v>
      </c>
      <c r="AV139" s="58"/>
    </row>
    <row r="140" spans="1:48" x14ac:dyDescent="0.25">
      <c r="A140" s="58">
        <v>900771349</v>
      </c>
      <c r="B140" s="58" t="s">
        <v>83</v>
      </c>
      <c r="C140" s="58" t="s">
        <v>35</v>
      </c>
      <c r="D140" s="58">
        <v>483</v>
      </c>
      <c r="E140" s="58" t="s">
        <v>387</v>
      </c>
      <c r="F140" s="58" t="s">
        <v>388</v>
      </c>
      <c r="G140" s="58" t="s">
        <v>35</v>
      </c>
      <c r="H140" s="58">
        <v>483</v>
      </c>
      <c r="I140" s="59">
        <v>44413</v>
      </c>
      <c r="J140" s="60">
        <v>2324555</v>
      </c>
      <c r="K140" s="60">
        <v>817498</v>
      </c>
      <c r="L140" s="58" t="s">
        <v>258</v>
      </c>
      <c r="M140" s="58" t="s">
        <v>712</v>
      </c>
      <c r="N140" s="58"/>
      <c r="O140" s="58"/>
      <c r="P140" s="60">
        <v>0</v>
      </c>
      <c r="Q140" s="58"/>
      <c r="R140" s="60">
        <v>801148</v>
      </c>
      <c r="S140" s="58">
        <v>1909265724</v>
      </c>
      <c r="T140" s="58"/>
      <c r="U140" s="58"/>
      <c r="V140" s="58" t="s">
        <v>120</v>
      </c>
      <c r="W140" s="60">
        <v>2324555</v>
      </c>
      <c r="X140" s="60">
        <v>0</v>
      </c>
      <c r="Y140" s="60">
        <v>0</v>
      </c>
      <c r="Z140" s="60">
        <v>0</v>
      </c>
      <c r="AA140" s="60">
        <v>2052055</v>
      </c>
      <c r="AB140" s="60">
        <v>272500</v>
      </c>
      <c r="AC140" s="58" t="s">
        <v>323</v>
      </c>
      <c r="AD140" s="60">
        <v>0</v>
      </c>
      <c r="AE140" s="60"/>
      <c r="AF140" s="60">
        <v>0</v>
      </c>
      <c r="AG140" s="60">
        <v>1209866</v>
      </c>
      <c r="AH140" s="60"/>
      <c r="AI140" s="58">
        <v>2201260048</v>
      </c>
      <c r="AJ140" s="58" t="s">
        <v>719</v>
      </c>
      <c r="AK140" s="60">
        <v>0</v>
      </c>
      <c r="AL140" s="59">
        <v>44455</v>
      </c>
      <c r="AM140" s="58"/>
      <c r="AN140" s="58">
        <v>2</v>
      </c>
      <c r="AO140" s="58"/>
      <c r="AP140" s="58"/>
      <c r="AQ140" s="58">
        <v>2</v>
      </c>
      <c r="AR140" s="58">
        <v>20220112</v>
      </c>
      <c r="AS140" s="58">
        <v>20211229</v>
      </c>
      <c r="AT140" s="60">
        <v>2324555</v>
      </c>
      <c r="AU140" s="60">
        <v>272500</v>
      </c>
      <c r="AV140" s="58"/>
    </row>
    <row r="141" spans="1:48" x14ac:dyDescent="0.25">
      <c r="A141" s="58">
        <v>900771349</v>
      </c>
      <c r="B141" s="58" t="s">
        <v>83</v>
      </c>
      <c r="C141" s="58" t="s">
        <v>35</v>
      </c>
      <c r="D141" s="58">
        <v>485</v>
      </c>
      <c r="E141" s="58" t="s">
        <v>389</v>
      </c>
      <c r="F141" s="58" t="s">
        <v>390</v>
      </c>
      <c r="G141" s="58" t="s">
        <v>35</v>
      </c>
      <c r="H141" s="58">
        <v>485</v>
      </c>
      <c r="I141" s="59">
        <v>44413</v>
      </c>
      <c r="J141" s="60">
        <v>3974726</v>
      </c>
      <c r="K141" s="60">
        <v>1038998</v>
      </c>
      <c r="L141" s="58" t="s">
        <v>258</v>
      </c>
      <c r="M141" s="58" t="s">
        <v>712</v>
      </c>
      <c r="N141" s="58"/>
      <c r="O141" s="58"/>
      <c r="P141" s="60">
        <v>0</v>
      </c>
      <c r="Q141" s="58"/>
      <c r="R141" s="60">
        <v>1018218</v>
      </c>
      <c r="S141" s="58">
        <v>1909265725</v>
      </c>
      <c r="T141" s="58"/>
      <c r="U141" s="58"/>
      <c r="V141" s="58" t="s">
        <v>120</v>
      </c>
      <c r="W141" s="60">
        <v>3974726</v>
      </c>
      <c r="X141" s="60">
        <v>0</v>
      </c>
      <c r="Y141" s="60">
        <v>0</v>
      </c>
      <c r="Z141" s="60">
        <v>0</v>
      </c>
      <c r="AA141" s="60">
        <v>3543726</v>
      </c>
      <c r="AB141" s="60">
        <v>431000</v>
      </c>
      <c r="AC141" s="58" t="s">
        <v>323</v>
      </c>
      <c r="AD141" s="60">
        <v>0</v>
      </c>
      <c r="AE141" s="60"/>
      <c r="AF141" s="60">
        <v>0</v>
      </c>
      <c r="AG141" s="60">
        <v>2454633</v>
      </c>
      <c r="AH141" s="60"/>
      <c r="AI141" s="58">
        <v>2201230555</v>
      </c>
      <c r="AJ141" s="58" t="s">
        <v>721</v>
      </c>
      <c r="AK141" s="60">
        <v>0</v>
      </c>
      <c r="AL141" s="59">
        <v>44455</v>
      </c>
      <c r="AM141" s="58"/>
      <c r="AN141" s="58">
        <v>2</v>
      </c>
      <c r="AO141" s="58"/>
      <c r="AP141" s="58"/>
      <c r="AQ141" s="58">
        <v>2</v>
      </c>
      <c r="AR141" s="58">
        <v>20220112</v>
      </c>
      <c r="AS141" s="58">
        <v>20211229</v>
      </c>
      <c r="AT141" s="60">
        <v>3974726</v>
      </c>
      <c r="AU141" s="60">
        <v>431000</v>
      </c>
      <c r="AV141" s="58"/>
    </row>
    <row r="142" spans="1:48" x14ac:dyDescent="0.25">
      <c r="A142" s="58">
        <v>900771349</v>
      </c>
      <c r="B142" s="58" t="s">
        <v>83</v>
      </c>
      <c r="C142" s="58" t="s">
        <v>35</v>
      </c>
      <c r="D142" s="58">
        <v>486</v>
      </c>
      <c r="E142" s="58" t="s">
        <v>391</v>
      </c>
      <c r="F142" s="58" t="s">
        <v>392</v>
      </c>
      <c r="G142" s="58" t="s">
        <v>35</v>
      </c>
      <c r="H142" s="58">
        <v>486</v>
      </c>
      <c r="I142" s="59">
        <v>44413</v>
      </c>
      <c r="J142" s="60">
        <v>2585695</v>
      </c>
      <c r="K142" s="60">
        <v>2585695</v>
      </c>
      <c r="L142" s="58" t="s">
        <v>258</v>
      </c>
      <c r="M142" s="58" t="s">
        <v>731</v>
      </c>
      <c r="N142" s="58"/>
      <c r="O142" s="58"/>
      <c r="P142" s="60">
        <v>0</v>
      </c>
      <c r="Q142" s="58"/>
      <c r="R142" s="60">
        <v>0</v>
      </c>
      <c r="S142" s="58"/>
      <c r="T142" s="58"/>
      <c r="U142" s="58"/>
      <c r="V142" s="58" t="s">
        <v>120</v>
      </c>
      <c r="W142" s="60">
        <v>2585695</v>
      </c>
      <c r="X142" s="60">
        <v>0</v>
      </c>
      <c r="Y142" s="60">
        <v>0</v>
      </c>
      <c r="Z142" s="60">
        <v>0</v>
      </c>
      <c r="AA142" s="60">
        <v>0</v>
      </c>
      <c r="AB142" s="60">
        <v>2585695</v>
      </c>
      <c r="AC142" s="58"/>
      <c r="AD142" s="60">
        <v>0</v>
      </c>
      <c r="AE142" s="60"/>
      <c r="AF142" s="60">
        <v>0</v>
      </c>
      <c r="AG142" s="60">
        <v>0</v>
      </c>
      <c r="AH142" s="60"/>
      <c r="AI142" s="58"/>
      <c r="AJ142" s="58"/>
      <c r="AK142" s="60">
        <v>0</v>
      </c>
      <c r="AL142" s="59">
        <v>44607</v>
      </c>
      <c r="AM142" s="58"/>
      <c r="AN142" s="58">
        <v>2</v>
      </c>
      <c r="AO142" s="58"/>
      <c r="AP142" s="58"/>
      <c r="AQ142" s="58">
        <v>2</v>
      </c>
      <c r="AR142" s="58">
        <v>20220330</v>
      </c>
      <c r="AS142" s="58">
        <v>20220316</v>
      </c>
      <c r="AT142" s="60">
        <v>2585695</v>
      </c>
      <c r="AU142" s="60">
        <v>2585695</v>
      </c>
      <c r="AV142" s="58"/>
    </row>
    <row r="143" spans="1:48" x14ac:dyDescent="0.25">
      <c r="A143" s="58">
        <v>900771349</v>
      </c>
      <c r="B143" s="58" t="s">
        <v>83</v>
      </c>
      <c r="C143" s="58" t="s">
        <v>35</v>
      </c>
      <c r="D143" s="58">
        <v>487</v>
      </c>
      <c r="E143" s="58" t="s">
        <v>393</v>
      </c>
      <c r="F143" s="58" t="s">
        <v>394</v>
      </c>
      <c r="G143" s="58" t="s">
        <v>35</v>
      </c>
      <c r="H143" s="58">
        <v>487</v>
      </c>
      <c r="I143" s="59">
        <v>44413</v>
      </c>
      <c r="J143" s="60">
        <v>4171076</v>
      </c>
      <c r="K143" s="60">
        <v>1435498</v>
      </c>
      <c r="L143" s="58" t="s">
        <v>258</v>
      </c>
      <c r="M143" s="58" t="s">
        <v>712</v>
      </c>
      <c r="N143" s="58"/>
      <c r="O143" s="58"/>
      <c r="P143" s="60">
        <v>0</v>
      </c>
      <c r="Q143" s="58"/>
      <c r="R143" s="60">
        <v>1406788</v>
      </c>
      <c r="S143" s="58">
        <v>1909265726</v>
      </c>
      <c r="T143" s="58"/>
      <c r="U143" s="58"/>
      <c r="V143" s="58" t="s">
        <v>120</v>
      </c>
      <c r="W143" s="60">
        <v>4171076</v>
      </c>
      <c r="X143" s="60">
        <v>0</v>
      </c>
      <c r="Y143" s="60">
        <v>0</v>
      </c>
      <c r="Z143" s="60">
        <v>0</v>
      </c>
      <c r="AA143" s="60">
        <v>3692576</v>
      </c>
      <c r="AB143" s="60">
        <v>478500</v>
      </c>
      <c r="AC143" s="58" t="s">
        <v>323</v>
      </c>
      <c r="AD143" s="60">
        <v>0</v>
      </c>
      <c r="AE143" s="60"/>
      <c r="AF143" s="60">
        <v>0</v>
      </c>
      <c r="AG143" s="60">
        <v>2211936</v>
      </c>
      <c r="AH143" s="60"/>
      <c r="AI143" s="58">
        <v>2201230555</v>
      </c>
      <c r="AJ143" s="58" t="s">
        <v>721</v>
      </c>
      <c r="AK143" s="60">
        <v>0</v>
      </c>
      <c r="AL143" s="59">
        <v>44455</v>
      </c>
      <c r="AM143" s="58"/>
      <c r="AN143" s="58">
        <v>2</v>
      </c>
      <c r="AO143" s="58"/>
      <c r="AP143" s="58"/>
      <c r="AQ143" s="58">
        <v>2</v>
      </c>
      <c r="AR143" s="58">
        <v>20220112</v>
      </c>
      <c r="AS143" s="58">
        <v>20211229</v>
      </c>
      <c r="AT143" s="60">
        <v>4171076</v>
      </c>
      <c r="AU143" s="60">
        <v>478500</v>
      </c>
      <c r="AV143" s="58"/>
    </row>
    <row r="144" spans="1:48" x14ac:dyDescent="0.25">
      <c r="A144" s="58">
        <v>900771349</v>
      </c>
      <c r="B144" s="58" t="s">
        <v>83</v>
      </c>
      <c r="C144" s="58" t="s">
        <v>35</v>
      </c>
      <c r="D144" s="58">
        <v>495</v>
      </c>
      <c r="E144" s="58" t="s">
        <v>395</v>
      </c>
      <c r="F144" s="58" t="s">
        <v>396</v>
      </c>
      <c r="G144" s="58" t="s">
        <v>35</v>
      </c>
      <c r="H144" s="58">
        <v>495</v>
      </c>
      <c r="I144" s="59">
        <v>44426</v>
      </c>
      <c r="J144" s="60">
        <v>1736351</v>
      </c>
      <c r="K144" s="60">
        <v>779248</v>
      </c>
      <c r="L144" s="58" t="s">
        <v>258</v>
      </c>
      <c r="M144" s="58" t="s">
        <v>712</v>
      </c>
      <c r="N144" s="58"/>
      <c r="O144" s="58"/>
      <c r="P144" s="60">
        <v>0</v>
      </c>
      <c r="Q144" s="58"/>
      <c r="R144" s="60">
        <v>763664</v>
      </c>
      <c r="S144" s="58">
        <v>1909265727</v>
      </c>
      <c r="T144" s="58"/>
      <c r="U144" s="58"/>
      <c r="V144" s="58" t="s">
        <v>120</v>
      </c>
      <c r="W144" s="60">
        <v>1736351</v>
      </c>
      <c r="X144" s="60">
        <v>0</v>
      </c>
      <c r="Y144" s="60">
        <v>0</v>
      </c>
      <c r="Z144" s="60">
        <v>0</v>
      </c>
      <c r="AA144" s="60">
        <v>1476602</v>
      </c>
      <c r="AB144" s="60">
        <v>259749</v>
      </c>
      <c r="AC144" s="58" t="s">
        <v>397</v>
      </c>
      <c r="AD144" s="60">
        <v>0</v>
      </c>
      <c r="AE144" s="60"/>
      <c r="AF144" s="60">
        <v>0</v>
      </c>
      <c r="AG144" s="60">
        <v>683406</v>
      </c>
      <c r="AH144" s="60"/>
      <c r="AI144" s="58">
        <v>2201260048</v>
      </c>
      <c r="AJ144" s="58" t="s">
        <v>719</v>
      </c>
      <c r="AK144" s="60">
        <v>0</v>
      </c>
      <c r="AL144" s="59">
        <v>44455</v>
      </c>
      <c r="AM144" s="58"/>
      <c r="AN144" s="58">
        <v>2</v>
      </c>
      <c r="AO144" s="58"/>
      <c r="AP144" s="58"/>
      <c r="AQ144" s="58">
        <v>2</v>
      </c>
      <c r="AR144" s="58">
        <v>20220112</v>
      </c>
      <c r="AS144" s="58">
        <v>20211229</v>
      </c>
      <c r="AT144" s="60">
        <v>1736351</v>
      </c>
      <c r="AU144" s="60">
        <v>259749</v>
      </c>
      <c r="AV144" s="58"/>
    </row>
    <row r="145" spans="1:48" x14ac:dyDescent="0.25">
      <c r="A145" s="58">
        <v>900771349</v>
      </c>
      <c r="B145" s="58" t="s">
        <v>83</v>
      </c>
      <c r="C145" s="58" t="s">
        <v>35</v>
      </c>
      <c r="D145" s="58">
        <v>498</v>
      </c>
      <c r="E145" s="58" t="s">
        <v>398</v>
      </c>
      <c r="F145" s="58" t="s">
        <v>399</v>
      </c>
      <c r="G145" s="58" t="s">
        <v>35</v>
      </c>
      <c r="H145" s="58">
        <v>498</v>
      </c>
      <c r="I145" s="59">
        <v>44427</v>
      </c>
      <c r="J145" s="60">
        <v>2311468</v>
      </c>
      <c r="K145" s="60">
        <v>779248</v>
      </c>
      <c r="L145" s="58" t="s">
        <v>258</v>
      </c>
      <c r="M145" s="58" t="s">
        <v>712</v>
      </c>
      <c r="N145" s="58"/>
      <c r="O145" s="58"/>
      <c r="P145" s="60">
        <v>0</v>
      </c>
      <c r="Q145" s="58"/>
      <c r="R145" s="60">
        <v>763663</v>
      </c>
      <c r="S145" s="58">
        <v>1909265728</v>
      </c>
      <c r="T145" s="58"/>
      <c r="U145" s="58"/>
      <c r="V145" s="58" t="s">
        <v>120</v>
      </c>
      <c r="W145" s="60">
        <v>2311468</v>
      </c>
      <c r="X145" s="60">
        <v>0</v>
      </c>
      <c r="Y145" s="60">
        <v>0</v>
      </c>
      <c r="Z145" s="60">
        <v>0</v>
      </c>
      <c r="AA145" s="60">
        <v>2051718</v>
      </c>
      <c r="AB145" s="60">
        <v>259750</v>
      </c>
      <c r="AC145" s="58" t="s">
        <v>400</v>
      </c>
      <c r="AD145" s="60">
        <v>0</v>
      </c>
      <c r="AE145" s="60"/>
      <c r="AF145" s="60">
        <v>0</v>
      </c>
      <c r="AG145" s="60">
        <v>1247021</v>
      </c>
      <c r="AH145" s="60"/>
      <c r="AI145" s="58">
        <v>2201230555</v>
      </c>
      <c r="AJ145" s="58" t="s">
        <v>721</v>
      </c>
      <c r="AK145" s="60">
        <v>0</v>
      </c>
      <c r="AL145" s="59">
        <v>44455</v>
      </c>
      <c r="AM145" s="58"/>
      <c r="AN145" s="58">
        <v>2</v>
      </c>
      <c r="AO145" s="58"/>
      <c r="AP145" s="58"/>
      <c r="AQ145" s="58">
        <v>2</v>
      </c>
      <c r="AR145" s="58">
        <v>20220112</v>
      </c>
      <c r="AS145" s="58">
        <v>20211229</v>
      </c>
      <c r="AT145" s="60">
        <v>2311468</v>
      </c>
      <c r="AU145" s="60">
        <v>259750</v>
      </c>
      <c r="AV145" s="58"/>
    </row>
    <row r="146" spans="1:48" x14ac:dyDescent="0.25">
      <c r="A146" s="58">
        <v>900771349</v>
      </c>
      <c r="B146" s="58" t="s">
        <v>83</v>
      </c>
      <c r="C146" s="58" t="s">
        <v>35</v>
      </c>
      <c r="D146" s="58">
        <v>414</v>
      </c>
      <c r="E146" s="58" t="s">
        <v>401</v>
      </c>
      <c r="F146" s="58" t="s">
        <v>402</v>
      </c>
      <c r="G146" s="58" t="s">
        <v>35</v>
      </c>
      <c r="H146" s="58">
        <v>414</v>
      </c>
      <c r="I146" s="59">
        <v>44327</v>
      </c>
      <c r="J146" s="60">
        <v>7021134</v>
      </c>
      <c r="K146" s="60">
        <v>6857964</v>
      </c>
      <c r="L146" s="58" t="s">
        <v>258</v>
      </c>
      <c r="M146" s="58" t="s">
        <v>731</v>
      </c>
      <c r="N146" s="58"/>
      <c r="O146" s="58"/>
      <c r="P146" s="60">
        <v>0</v>
      </c>
      <c r="Q146" s="58"/>
      <c r="R146" s="60">
        <v>0</v>
      </c>
      <c r="S146" s="58"/>
      <c r="T146" s="58"/>
      <c r="U146" s="58"/>
      <c r="V146" s="58" t="s">
        <v>120</v>
      </c>
      <c r="W146" s="60">
        <v>7021134</v>
      </c>
      <c r="X146" s="60">
        <v>0</v>
      </c>
      <c r="Y146" s="60">
        <v>0</v>
      </c>
      <c r="Z146" s="60">
        <v>0</v>
      </c>
      <c r="AA146" s="60">
        <v>0</v>
      </c>
      <c r="AB146" s="60">
        <v>7021134</v>
      </c>
      <c r="AC146" s="58"/>
      <c r="AD146" s="60">
        <v>0</v>
      </c>
      <c r="AE146" s="60"/>
      <c r="AF146" s="60">
        <v>0</v>
      </c>
      <c r="AG146" s="60">
        <v>0</v>
      </c>
      <c r="AH146" s="60"/>
      <c r="AI146" s="58"/>
      <c r="AJ146" s="58"/>
      <c r="AK146" s="60">
        <v>0</v>
      </c>
      <c r="AL146" s="59">
        <v>44607</v>
      </c>
      <c r="AM146" s="58"/>
      <c r="AN146" s="58">
        <v>2</v>
      </c>
      <c r="AO146" s="58"/>
      <c r="AP146" s="58"/>
      <c r="AQ146" s="58">
        <v>2</v>
      </c>
      <c r="AR146" s="58">
        <v>20220330</v>
      </c>
      <c r="AS146" s="58">
        <v>20220316</v>
      </c>
      <c r="AT146" s="60">
        <v>7021134</v>
      </c>
      <c r="AU146" s="60">
        <v>7021134</v>
      </c>
      <c r="AV146" s="58"/>
    </row>
    <row r="147" spans="1:48" x14ac:dyDescent="0.25">
      <c r="A147" s="58">
        <v>900771349</v>
      </c>
      <c r="B147" s="58" t="s">
        <v>83</v>
      </c>
      <c r="C147" s="58" t="s">
        <v>35</v>
      </c>
      <c r="D147" s="58">
        <v>294</v>
      </c>
      <c r="E147" s="58" t="s">
        <v>403</v>
      </c>
      <c r="F147" s="58" t="s">
        <v>404</v>
      </c>
      <c r="G147" s="58" t="s">
        <v>35</v>
      </c>
      <c r="H147" s="58">
        <v>294</v>
      </c>
      <c r="I147" s="59">
        <v>44145</v>
      </c>
      <c r="J147" s="60">
        <v>3721500</v>
      </c>
      <c r="K147" s="60">
        <v>3721500</v>
      </c>
      <c r="L147" s="58" t="s">
        <v>258</v>
      </c>
      <c r="M147" s="58" t="s">
        <v>731</v>
      </c>
      <c r="N147" s="58"/>
      <c r="O147" s="58"/>
      <c r="P147" s="60">
        <v>0</v>
      </c>
      <c r="Q147" s="58"/>
      <c r="R147" s="60">
        <v>0</v>
      </c>
      <c r="S147" s="58"/>
      <c r="T147" s="58"/>
      <c r="U147" s="58"/>
      <c r="V147" s="58" t="s">
        <v>120</v>
      </c>
      <c r="W147" s="60">
        <v>3721500</v>
      </c>
      <c r="X147" s="60">
        <v>0</v>
      </c>
      <c r="Y147" s="60">
        <v>0</v>
      </c>
      <c r="Z147" s="60">
        <v>0</v>
      </c>
      <c r="AA147" s="60">
        <v>0</v>
      </c>
      <c r="AB147" s="60">
        <v>3721500</v>
      </c>
      <c r="AC147" s="58"/>
      <c r="AD147" s="60">
        <v>0</v>
      </c>
      <c r="AE147" s="60"/>
      <c r="AF147" s="60">
        <v>0</v>
      </c>
      <c r="AG147" s="60">
        <v>0</v>
      </c>
      <c r="AH147" s="60"/>
      <c r="AI147" s="58"/>
      <c r="AJ147" s="58"/>
      <c r="AK147" s="60">
        <v>0</v>
      </c>
      <c r="AL147" s="59">
        <v>44761</v>
      </c>
      <c r="AM147" s="58"/>
      <c r="AN147" s="58">
        <v>2</v>
      </c>
      <c r="AO147" s="58"/>
      <c r="AP147" s="58"/>
      <c r="AQ147" s="58">
        <v>2</v>
      </c>
      <c r="AR147" s="58">
        <v>20220330</v>
      </c>
      <c r="AS147" s="58">
        <v>20220316</v>
      </c>
      <c r="AT147" s="60">
        <v>3721500</v>
      </c>
      <c r="AU147" s="60">
        <v>3721500</v>
      </c>
      <c r="AV147" s="58"/>
    </row>
    <row r="148" spans="1:48" x14ac:dyDescent="0.25">
      <c r="A148" s="58">
        <v>900771349</v>
      </c>
      <c r="B148" s="58" t="s">
        <v>83</v>
      </c>
      <c r="C148" s="58" t="s">
        <v>35</v>
      </c>
      <c r="D148" s="58">
        <v>295</v>
      </c>
      <c r="E148" s="58" t="s">
        <v>405</v>
      </c>
      <c r="F148" s="58" t="s">
        <v>406</v>
      </c>
      <c r="G148" s="58" t="s">
        <v>35</v>
      </c>
      <c r="H148" s="58">
        <v>295</v>
      </c>
      <c r="I148" s="59">
        <v>44145</v>
      </c>
      <c r="J148" s="60">
        <v>3833256</v>
      </c>
      <c r="K148" s="60">
        <v>3833256</v>
      </c>
      <c r="L148" s="58" t="s">
        <v>258</v>
      </c>
      <c r="M148" s="58" t="s">
        <v>731</v>
      </c>
      <c r="N148" s="58"/>
      <c r="O148" s="58"/>
      <c r="P148" s="60">
        <v>0</v>
      </c>
      <c r="Q148" s="58"/>
      <c r="R148" s="60">
        <v>0</v>
      </c>
      <c r="S148" s="58"/>
      <c r="T148" s="58"/>
      <c r="U148" s="58"/>
      <c r="V148" s="58" t="s">
        <v>120</v>
      </c>
      <c r="W148" s="60">
        <v>3833256</v>
      </c>
      <c r="X148" s="60">
        <v>0</v>
      </c>
      <c r="Y148" s="60">
        <v>0</v>
      </c>
      <c r="Z148" s="60">
        <v>0</v>
      </c>
      <c r="AA148" s="60">
        <v>0</v>
      </c>
      <c r="AB148" s="60">
        <v>3833256</v>
      </c>
      <c r="AC148" s="58"/>
      <c r="AD148" s="60">
        <v>0</v>
      </c>
      <c r="AE148" s="60"/>
      <c r="AF148" s="60">
        <v>0</v>
      </c>
      <c r="AG148" s="60">
        <v>0</v>
      </c>
      <c r="AH148" s="60"/>
      <c r="AI148" s="58"/>
      <c r="AJ148" s="58"/>
      <c r="AK148" s="60">
        <v>0</v>
      </c>
      <c r="AL148" s="59">
        <v>44761</v>
      </c>
      <c r="AM148" s="58"/>
      <c r="AN148" s="58">
        <v>2</v>
      </c>
      <c r="AO148" s="58"/>
      <c r="AP148" s="58"/>
      <c r="AQ148" s="58">
        <v>2</v>
      </c>
      <c r="AR148" s="58">
        <v>20220330</v>
      </c>
      <c r="AS148" s="58">
        <v>20220316</v>
      </c>
      <c r="AT148" s="60">
        <v>3833256</v>
      </c>
      <c r="AU148" s="60">
        <v>3833256</v>
      </c>
      <c r="AV148" s="58"/>
    </row>
    <row r="149" spans="1:48" x14ac:dyDescent="0.25">
      <c r="A149" s="58">
        <v>900771349</v>
      </c>
      <c r="B149" s="58" t="s">
        <v>83</v>
      </c>
      <c r="C149" s="58" t="s">
        <v>35</v>
      </c>
      <c r="D149" s="58">
        <v>243</v>
      </c>
      <c r="E149" s="58" t="s">
        <v>407</v>
      </c>
      <c r="F149" s="58" t="s">
        <v>408</v>
      </c>
      <c r="G149" s="58" t="s">
        <v>35</v>
      </c>
      <c r="H149" s="58">
        <v>243</v>
      </c>
      <c r="I149" s="59">
        <v>44074</v>
      </c>
      <c r="J149" s="60">
        <v>3150074</v>
      </c>
      <c r="K149" s="60">
        <v>42404</v>
      </c>
      <c r="L149" s="58" t="s">
        <v>258</v>
      </c>
      <c r="M149" s="58" t="s">
        <v>730</v>
      </c>
      <c r="N149" s="58"/>
      <c r="O149" s="58"/>
      <c r="P149" s="60">
        <v>0</v>
      </c>
      <c r="Q149" s="58"/>
      <c r="R149" s="60">
        <v>0</v>
      </c>
      <c r="S149" s="58"/>
      <c r="T149" s="58"/>
      <c r="U149" s="58"/>
      <c r="V149" s="58" t="s">
        <v>120</v>
      </c>
      <c r="W149" s="60">
        <v>3150074</v>
      </c>
      <c r="X149" s="60">
        <v>0</v>
      </c>
      <c r="Y149" s="60">
        <v>0</v>
      </c>
      <c r="Z149" s="60">
        <v>0</v>
      </c>
      <c r="AA149" s="60">
        <v>2120194</v>
      </c>
      <c r="AB149" s="60">
        <v>1029880</v>
      </c>
      <c r="AC149" s="58" t="s">
        <v>409</v>
      </c>
      <c r="AD149" s="60">
        <v>0</v>
      </c>
      <c r="AE149" s="60"/>
      <c r="AF149" s="60">
        <v>0</v>
      </c>
      <c r="AG149" s="60">
        <v>2077790</v>
      </c>
      <c r="AH149" s="60">
        <v>1072284</v>
      </c>
      <c r="AI149" s="58">
        <v>2201079255</v>
      </c>
      <c r="AJ149" s="58" t="s">
        <v>718</v>
      </c>
      <c r="AK149" s="60">
        <v>0</v>
      </c>
      <c r="AL149" s="59">
        <v>44124</v>
      </c>
      <c r="AM149" s="58"/>
      <c r="AN149" s="58">
        <v>2</v>
      </c>
      <c r="AO149" s="58"/>
      <c r="AP149" s="58"/>
      <c r="AQ149" s="58">
        <v>2</v>
      </c>
      <c r="AR149" s="58">
        <v>20210716</v>
      </c>
      <c r="AS149" s="58">
        <v>20210701</v>
      </c>
      <c r="AT149" s="60">
        <v>3150074</v>
      </c>
      <c r="AU149" s="60">
        <v>1029880</v>
      </c>
      <c r="AV149" s="58"/>
    </row>
    <row r="150" spans="1:48" x14ac:dyDescent="0.25">
      <c r="A150" s="58">
        <v>900771349</v>
      </c>
      <c r="B150" s="58" t="s">
        <v>83</v>
      </c>
      <c r="C150" s="58" t="s">
        <v>35</v>
      </c>
      <c r="D150" s="58">
        <v>244</v>
      </c>
      <c r="E150" s="58" t="s">
        <v>410</v>
      </c>
      <c r="F150" s="58" t="s">
        <v>411</v>
      </c>
      <c r="G150" s="58" t="s">
        <v>35</v>
      </c>
      <c r="H150" s="58">
        <v>244</v>
      </c>
      <c r="I150" s="59">
        <v>44074</v>
      </c>
      <c r="J150" s="60">
        <v>6469961</v>
      </c>
      <c r="K150" s="60">
        <v>93047</v>
      </c>
      <c r="L150" s="58" t="s">
        <v>258</v>
      </c>
      <c r="M150" s="58" t="s">
        <v>730</v>
      </c>
      <c r="N150" s="58"/>
      <c r="O150" s="58"/>
      <c r="P150" s="60">
        <v>0</v>
      </c>
      <c r="Q150" s="58"/>
      <c r="R150" s="60">
        <v>0</v>
      </c>
      <c r="S150" s="58"/>
      <c r="T150" s="58"/>
      <c r="U150" s="58"/>
      <c r="V150" s="58" t="s">
        <v>120</v>
      </c>
      <c r="W150" s="60">
        <v>6469961</v>
      </c>
      <c r="X150" s="60">
        <v>0</v>
      </c>
      <c r="Y150" s="60">
        <v>0</v>
      </c>
      <c r="Z150" s="60">
        <v>0</v>
      </c>
      <c r="AA150" s="60">
        <v>4652361</v>
      </c>
      <c r="AB150" s="60">
        <v>1817600</v>
      </c>
      <c r="AC150" s="58" t="s">
        <v>412</v>
      </c>
      <c r="AD150" s="60">
        <v>0</v>
      </c>
      <c r="AE150" s="60"/>
      <c r="AF150" s="60">
        <v>0</v>
      </c>
      <c r="AG150" s="60">
        <v>4559314</v>
      </c>
      <c r="AH150" s="60">
        <v>1910647</v>
      </c>
      <c r="AI150" s="58">
        <v>2201079255</v>
      </c>
      <c r="AJ150" s="58" t="s">
        <v>718</v>
      </c>
      <c r="AK150" s="60">
        <v>0</v>
      </c>
      <c r="AL150" s="59">
        <v>44124</v>
      </c>
      <c r="AM150" s="58"/>
      <c r="AN150" s="58">
        <v>2</v>
      </c>
      <c r="AO150" s="58"/>
      <c r="AP150" s="58"/>
      <c r="AQ150" s="58">
        <v>2</v>
      </c>
      <c r="AR150" s="58">
        <v>20210716</v>
      </c>
      <c r="AS150" s="58">
        <v>20210701</v>
      </c>
      <c r="AT150" s="60">
        <v>6469961</v>
      </c>
      <c r="AU150" s="60">
        <v>1817600</v>
      </c>
      <c r="AV150" s="58"/>
    </row>
    <row r="151" spans="1:48" x14ac:dyDescent="0.25">
      <c r="A151" s="58">
        <v>900771349</v>
      </c>
      <c r="B151" s="58" t="s">
        <v>83</v>
      </c>
      <c r="C151" s="58" t="s">
        <v>35</v>
      </c>
      <c r="D151" s="58">
        <v>245</v>
      </c>
      <c r="E151" s="58" t="s">
        <v>413</v>
      </c>
      <c r="F151" s="58" t="s">
        <v>414</v>
      </c>
      <c r="G151" s="58" t="s">
        <v>35</v>
      </c>
      <c r="H151" s="58">
        <v>245</v>
      </c>
      <c r="I151" s="59">
        <v>44074</v>
      </c>
      <c r="J151" s="60">
        <v>5548920</v>
      </c>
      <c r="K151" s="60">
        <v>81284</v>
      </c>
      <c r="L151" s="58" t="s">
        <v>258</v>
      </c>
      <c r="M151" s="58" t="s">
        <v>730</v>
      </c>
      <c r="N151" s="58"/>
      <c r="O151" s="58"/>
      <c r="P151" s="60">
        <v>0</v>
      </c>
      <c r="Q151" s="58"/>
      <c r="R151" s="60">
        <v>0</v>
      </c>
      <c r="S151" s="58"/>
      <c r="T151" s="58"/>
      <c r="U151" s="58"/>
      <c r="V151" s="58" t="s">
        <v>120</v>
      </c>
      <c r="W151" s="60">
        <v>5548920</v>
      </c>
      <c r="X151" s="60">
        <v>0</v>
      </c>
      <c r="Y151" s="60">
        <v>0</v>
      </c>
      <c r="Z151" s="60">
        <v>0</v>
      </c>
      <c r="AA151" s="60">
        <v>4271183</v>
      </c>
      <c r="AB151" s="60">
        <v>1277737</v>
      </c>
      <c r="AC151" s="58" t="s">
        <v>415</v>
      </c>
      <c r="AD151" s="60">
        <v>0</v>
      </c>
      <c r="AE151" s="60"/>
      <c r="AF151" s="60">
        <v>0</v>
      </c>
      <c r="AG151" s="60">
        <v>4185759</v>
      </c>
      <c r="AH151" s="60">
        <v>1363161</v>
      </c>
      <c r="AI151" s="58">
        <v>2201134633</v>
      </c>
      <c r="AJ151" s="58" t="s">
        <v>718</v>
      </c>
      <c r="AK151" s="60">
        <v>0</v>
      </c>
      <c r="AL151" s="59">
        <v>44124</v>
      </c>
      <c r="AM151" s="58"/>
      <c r="AN151" s="58">
        <v>2</v>
      </c>
      <c r="AO151" s="58"/>
      <c r="AP151" s="58"/>
      <c r="AQ151" s="58">
        <v>2</v>
      </c>
      <c r="AR151" s="58">
        <v>20210716</v>
      </c>
      <c r="AS151" s="58">
        <v>20210701</v>
      </c>
      <c r="AT151" s="60">
        <v>5548920</v>
      </c>
      <c r="AU151" s="60">
        <v>1277737</v>
      </c>
      <c r="AV151" s="58"/>
    </row>
    <row r="152" spans="1:48" x14ac:dyDescent="0.25">
      <c r="A152" s="58">
        <v>900771349</v>
      </c>
      <c r="B152" s="58" t="s">
        <v>83</v>
      </c>
      <c r="C152" s="58" t="s">
        <v>35</v>
      </c>
      <c r="D152" s="58">
        <v>256</v>
      </c>
      <c r="E152" s="58" t="s">
        <v>416</v>
      </c>
      <c r="F152" s="58" t="s">
        <v>417</v>
      </c>
      <c r="G152" s="58" t="s">
        <v>35</v>
      </c>
      <c r="H152" s="58">
        <v>256</v>
      </c>
      <c r="I152" s="59">
        <v>44091</v>
      </c>
      <c r="J152" s="60">
        <v>8012056</v>
      </c>
      <c r="K152" s="60">
        <v>79236</v>
      </c>
      <c r="L152" s="58" t="s">
        <v>258</v>
      </c>
      <c r="M152" s="58" t="s">
        <v>730</v>
      </c>
      <c r="N152" s="58"/>
      <c r="O152" s="58"/>
      <c r="P152" s="60">
        <v>0</v>
      </c>
      <c r="Q152" s="58"/>
      <c r="R152" s="60">
        <v>0</v>
      </c>
      <c r="S152" s="58"/>
      <c r="T152" s="58"/>
      <c r="U152" s="58"/>
      <c r="V152" s="58" t="s">
        <v>120</v>
      </c>
      <c r="W152" s="60">
        <v>8012056</v>
      </c>
      <c r="X152" s="60">
        <v>0</v>
      </c>
      <c r="Y152" s="60">
        <v>0</v>
      </c>
      <c r="Z152" s="60">
        <v>0</v>
      </c>
      <c r="AA152" s="60">
        <v>5266892</v>
      </c>
      <c r="AB152" s="60">
        <v>2745164</v>
      </c>
      <c r="AC152" s="58" t="s">
        <v>418</v>
      </c>
      <c r="AD152" s="60">
        <v>0</v>
      </c>
      <c r="AE152" s="60"/>
      <c r="AF152" s="60">
        <v>0</v>
      </c>
      <c r="AG152" s="60">
        <v>5161554</v>
      </c>
      <c r="AH152" s="60">
        <v>2850502</v>
      </c>
      <c r="AI152" s="58">
        <v>2201134633</v>
      </c>
      <c r="AJ152" s="58" t="s">
        <v>718</v>
      </c>
      <c r="AK152" s="60">
        <v>0</v>
      </c>
      <c r="AL152" s="59">
        <v>44147</v>
      </c>
      <c r="AM152" s="58"/>
      <c r="AN152" s="58">
        <v>2</v>
      </c>
      <c r="AO152" s="58"/>
      <c r="AP152" s="58"/>
      <c r="AQ152" s="58">
        <v>2</v>
      </c>
      <c r="AR152" s="58">
        <v>20210716</v>
      </c>
      <c r="AS152" s="58">
        <v>20210701</v>
      </c>
      <c r="AT152" s="60">
        <v>8012056</v>
      </c>
      <c r="AU152" s="60">
        <v>2745164</v>
      </c>
      <c r="AV152" s="58"/>
    </row>
    <row r="153" spans="1:48" x14ac:dyDescent="0.25">
      <c r="A153" s="58">
        <v>900771349</v>
      </c>
      <c r="B153" s="58" t="s">
        <v>83</v>
      </c>
      <c r="C153" s="58" t="s">
        <v>35</v>
      </c>
      <c r="D153" s="58">
        <v>264</v>
      </c>
      <c r="E153" s="58" t="s">
        <v>419</v>
      </c>
      <c r="F153" s="58" t="s">
        <v>420</v>
      </c>
      <c r="G153" s="58" t="s">
        <v>35</v>
      </c>
      <c r="H153" s="58">
        <v>264</v>
      </c>
      <c r="I153" s="59">
        <v>44103</v>
      </c>
      <c r="J153" s="60">
        <v>10436449</v>
      </c>
      <c r="K153" s="60">
        <v>202703</v>
      </c>
      <c r="L153" s="58" t="s">
        <v>258</v>
      </c>
      <c r="M153" s="58" t="s">
        <v>730</v>
      </c>
      <c r="N153" s="58"/>
      <c r="O153" s="58"/>
      <c r="P153" s="60">
        <v>0</v>
      </c>
      <c r="Q153" s="58"/>
      <c r="R153" s="60">
        <v>0</v>
      </c>
      <c r="S153" s="58"/>
      <c r="T153" s="58"/>
      <c r="U153" s="58"/>
      <c r="V153" s="58" t="s">
        <v>120</v>
      </c>
      <c r="W153" s="60">
        <v>10436449</v>
      </c>
      <c r="X153" s="60">
        <v>0</v>
      </c>
      <c r="Y153" s="60">
        <v>0</v>
      </c>
      <c r="Z153" s="60">
        <v>0</v>
      </c>
      <c r="AA153" s="60">
        <v>10409659</v>
      </c>
      <c r="AB153" s="60">
        <v>26790</v>
      </c>
      <c r="AC153" s="58" t="s">
        <v>421</v>
      </c>
      <c r="AD153" s="60">
        <v>0</v>
      </c>
      <c r="AE153" s="60"/>
      <c r="AF153" s="60">
        <v>0</v>
      </c>
      <c r="AG153" s="60">
        <v>10201466</v>
      </c>
      <c r="AH153" s="60">
        <v>234983</v>
      </c>
      <c r="AI153" s="58">
        <v>2201134633</v>
      </c>
      <c r="AJ153" s="58" t="s">
        <v>718</v>
      </c>
      <c r="AK153" s="60">
        <v>0</v>
      </c>
      <c r="AL153" s="59">
        <v>44147</v>
      </c>
      <c r="AM153" s="58"/>
      <c r="AN153" s="58">
        <v>2</v>
      </c>
      <c r="AO153" s="58"/>
      <c r="AP153" s="58"/>
      <c r="AQ153" s="58">
        <v>2</v>
      </c>
      <c r="AR153" s="58">
        <v>20210716</v>
      </c>
      <c r="AS153" s="58">
        <v>20210701</v>
      </c>
      <c r="AT153" s="60">
        <v>10436449</v>
      </c>
      <c r="AU153" s="60">
        <v>26790</v>
      </c>
      <c r="AV153" s="58"/>
    </row>
    <row r="154" spans="1:48" x14ac:dyDescent="0.25">
      <c r="A154" s="58">
        <v>900771349</v>
      </c>
      <c r="B154" s="58" t="s">
        <v>83</v>
      </c>
      <c r="C154" s="58" t="s">
        <v>35</v>
      </c>
      <c r="D154" s="58">
        <v>234</v>
      </c>
      <c r="E154" s="58" t="s">
        <v>422</v>
      </c>
      <c r="F154" s="58" t="s">
        <v>423</v>
      </c>
      <c r="G154" s="58" t="s">
        <v>35</v>
      </c>
      <c r="H154" s="58">
        <v>234</v>
      </c>
      <c r="I154" s="59">
        <v>44064</v>
      </c>
      <c r="J154" s="60">
        <v>5099787</v>
      </c>
      <c r="K154" s="60">
        <v>85616</v>
      </c>
      <c r="L154" s="58" t="s">
        <v>258</v>
      </c>
      <c r="M154" s="58" t="s">
        <v>730</v>
      </c>
      <c r="N154" s="58"/>
      <c r="O154" s="58"/>
      <c r="P154" s="60">
        <v>0</v>
      </c>
      <c r="Q154" s="58"/>
      <c r="R154" s="60">
        <v>0</v>
      </c>
      <c r="S154" s="58"/>
      <c r="T154" s="58"/>
      <c r="U154" s="58"/>
      <c r="V154" s="58" t="s">
        <v>120</v>
      </c>
      <c r="W154" s="60">
        <v>5099787</v>
      </c>
      <c r="X154" s="60">
        <v>0</v>
      </c>
      <c r="Y154" s="60">
        <v>0</v>
      </c>
      <c r="Z154" s="60">
        <v>0</v>
      </c>
      <c r="AA154" s="60">
        <v>4859787</v>
      </c>
      <c r="AB154" s="60">
        <v>240000</v>
      </c>
      <c r="AC154" s="58" t="s">
        <v>424</v>
      </c>
      <c r="AD154" s="60">
        <v>0</v>
      </c>
      <c r="AE154" s="60"/>
      <c r="AF154" s="60">
        <v>0</v>
      </c>
      <c r="AG154" s="60">
        <v>4287191</v>
      </c>
      <c r="AH154" s="60">
        <v>812596</v>
      </c>
      <c r="AI154" s="58">
        <v>2201134633</v>
      </c>
      <c r="AJ154" s="58" t="s">
        <v>722</v>
      </c>
      <c r="AK154" s="60">
        <v>0</v>
      </c>
      <c r="AL154" s="59">
        <v>44124</v>
      </c>
      <c r="AM154" s="58"/>
      <c r="AN154" s="58">
        <v>2</v>
      </c>
      <c r="AO154" s="58"/>
      <c r="AP154" s="58"/>
      <c r="AQ154" s="58">
        <v>2</v>
      </c>
      <c r="AR154" s="58">
        <v>20210716</v>
      </c>
      <c r="AS154" s="58">
        <v>20210701</v>
      </c>
      <c r="AT154" s="60">
        <v>5099787</v>
      </c>
      <c r="AU154" s="60">
        <v>240000</v>
      </c>
      <c r="AV154" s="58"/>
    </row>
    <row r="155" spans="1:48" x14ac:dyDescent="0.25">
      <c r="A155" s="58">
        <v>900771349</v>
      </c>
      <c r="B155" s="58" t="s">
        <v>83</v>
      </c>
      <c r="C155" s="58" t="s">
        <v>35</v>
      </c>
      <c r="D155" s="58">
        <v>203</v>
      </c>
      <c r="E155" s="58" t="s">
        <v>425</v>
      </c>
      <c r="F155" s="58" t="s">
        <v>426</v>
      </c>
      <c r="G155" s="58" t="s">
        <v>35</v>
      </c>
      <c r="H155" s="58">
        <v>203</v>
      </c>
      <c r="I155" s="59">
        <v>44018</v>
      </c>
      <c r="J155" s="60">
        <v>4362136</v>
      </c>
      <c r="K155" s="60">
        <v>86905</v>
      </c>
      <c r="L155" s="58" t="s">
        <v>258</v>
      </c>
      <c r="M155" s="58" t="s">
        <v>724</v>
      </c>
      <c r="N155" s="58"/>
      <c r="O155" s="58"/>
      <c r="P155" s="60">
        <v>0</v>
      </c>
      <c r="Q155" s="58"/>
      <c r="R155" s="60">
        <v>0</v>
      </c>
      <c r="S155" s="58"/>
      <c r="T155" s="58"/>
      <c r="U155" s="58"/>
      <c r="V155" s="58" t="s">
        <v>120</v>
      </c>
      <c r="W155" s="60">
        <v>4362136</v>
      </c>
      <c r="X155" s="60">
        <v>0</v>
      </c>
      <c r="Y155" s="60">
        <v>0</v>
      </c>
      <c r="Z155" s="60">
        <v>0</v>
      </c>
      <c r="AA155" s="60">
        <v>4345236</v>
      </c>
      <c r="AB155" s="60">
        <v>16900</v>
      </c>
      <c r="AC155" s="58" t="s">
        <v>427</v>
      </c>
      <c r="AD155" s="60">
        <v>0</v>
      </c>
      <c r="AE155" s="60"/>
      <c r="AF155" s="60">
        <v>0</v>
      </c>
      <c r="AG155" s="60">
        <v>4258331</v>
      </c>
      <c r="AH155" s="60">
        <v>103805</v>
      </c>
      <c r="AI155" s="58">
        <v>2201005630</v>
      </c>
      <c r="AJ155" s="58" t="s">
        <v>718</v>
      </c>
      <c r="AK155" s="60">
        <v>0</v>
      </c>
      <c r="AL155" s="59">
        <v>44056</v>
      </c>
      <c r="AM155" s="58"/>
      <c r="AN155" s="58">
        <v>2</v>
      </c>
      <c r="AO155" s="58"/>
      <c r="AP155" s="58"/>
      <c r="AQ155" s="58">
        <v>2</v>
      </c>
      <c r="AR155" s="58">
        <v>20210716</v>
      </c>
      <c r="AS155" s="58">
        <v>20210701</v>
      </c>
      <c r="AT155" s="60">
        <v>4362136</v>
      </c>
      <c r="AU155" s="60">
        <v>16900</v>
      </c>
      <c r="AV155" s="58"/>
    </row>
    <row r="156" spans="1:48" x14ac:dyDescent="0.25">
      <c r="A156" s="58">
        <v>900771349</v>
      </c>
      <c r="B156" s="58" t="s">
        <v>83</v>
      </c>
      <c r="C156" s="58" t="s">
        <v>35</v>
      </c>
      <c r="D156" s="58">
        <v>222</v>
      </c>
      <c r="E156" s="58" t="s">
        <v>428</v>
      </c>
      <c r="F156" s="58" t="s">
        <v>429</v>
      </c>
      <c r="G156" s="58" t="s">
        <v>35</v>
      </c>
      <c r="H156" s="58">
        <v>222</v>
      </c>
      <c r="I156" s="59">
        <v>44043</v>
      </c>
      <c r="J156" s="60">
        <v>4718546</v>
      </c>
      <c r="K156" s="60">
        <v>93263</v>
      </c>
      <c r="L156" s="58" t="s">
        <v>258</v>
      </c>
      <c r="M156" s="58" t="s">
        <v>730</v>
      </c>
      <c r="N156" s="58"/>
      <c r="O156" s="58"/>
      <c r="P156" s="60">
        <v>0</v>
      </c>
      <c r="Q156" s="58"/>
      <c r="R156" s="60">
        <v>0</v>
      </c>
      <c r="S156" s="58"/>
      <c r="T156" s="58"/>
      <c r="U156" s="58"/>
      <c r="V156" s="58" t="s">
        <v>120</v>
      </c>
      <c r="W156" s="60">
        <v>4718546</v>
      </c>
      <c r="X156" s="60">
        <v>0</v>
      </c>
      <c r="Y156" s="60">
        <v>0</v>
      </c>
      <c r="Z156" s="60">
        <v>0</v>
      </c>
      <c r="AA156" s="60">
        <v>4663146</v>
      </c>
      <c r="AB156" s="60">
        <v>55400</v>
      </c>
      <c r="AC156" s="58" t="s">
        <v>430</v>
      </c>
      <c r="AD156" s="60">
        <v>0</v>
      </c>
      <c r="AE156" s="60"/>
      <c r="AF156" s="60">
        <v>0</v>
      </c>
      <c r="AG156" s="60">
        <v>4569883</v>
      </c>
      <c r="AH156" s="60">
        <v>148663</v>
      </c>
      <c r="AI156" s="58">
        <v>2201050845</v>
      </c>
      <c r="AJ156" s="58" t="s">
        <v>718</v>
      </c>
      <c r="AK156" s="60">
        <v>0</v>
      </c>
      <c r="AL156" s="59">
        <v>44124</v>
      </c>
      <c r="AM156" s="58"/>
      <c r="AN156" s="58">
        <v>2</v>
      </c>
      <c r="AO156" s="58"/>
      <c r="AP156" s="58"/>
      <c r="AQ156" s="58">
        <v>2</v>
      </c>
      <c r="AR156" s="58">
        <v>20210716</v>
      </c>
      <c r="AS156" s="58">
        <v>20210701</v>
      </c>
      <c r="AT156" s="60">
        <v>4718546</v>
      </c>
      <c r="AU156" s="60">
        <v>55400</v>
      </c>
      <c r="AV156" s="58"/>
    </row>
    <row r="157" spans="1:48" x14ac:dyDescent="0.25">
      <c r="A157" s="58">
        <v>900771349</v>
      </c>
      <c r="B157" s="58" t="s">
        <v>83</v>
      </c>
      <c r="C157" s="58" t="s">
        <v>35</v>
      </c>
      <c r="D157" s="58">
        <v>223</v>
      </c>
      <c r="E157" s="58" t="s">
        <v>431</v>
      </c>
      <c r="F157" s="58" t="s">
        <v>432</v>
      </c>
      <c r="G157" s="58" t="s">
        <v>35</v>
      </c>
      <c r="H157" s="58">
        <v>223</v>
      </c>
      <c r="I157" s="59">
        <v>44043</v>
      </c>
      <c r="J157" s="60">
        <v>4919950</v>
      </c>
      <c r="K157" s="60">
        <v>76395</v>
      </c>
      <c r="L157" s="58" t="s">
        <v>258</v>
      </c>
      <c r="M157" s="58" t="s">
        <v>730</v>
      </c>
      <c r="N157" s="58"/>
      <c r="O157" s="58"/>
      <c r="P157" s="60">
        <v>0</v>
      </c>
      <c r="Q157" s="58"/>
      <c r="R157" s="60">
        <v>0</v>
      </c>
      <c r="S157" s="58"/>
      <c r="T157" s="58"/>
      <c r="U157" s="58"/>
      <c r="V157" s="58" t="s">
        <v>120</v>
      </c>
      <c r="W157" s="60">
        <v>4919950</v>
      </c>
      <c r="X157" s="60">
        <v>0</v>
      </c>
      <c r="Y157" s="60">
        <v>0</v>
      </c>
      <c r="Z157" s="60">
        <v>0</v>
      </c>
      <c r="AA157" s="60">
        <v>3819770</v>
      </c>
      <c r="AB157" s="60">
        <v>1100180</v>
      </c>
      <c r="AC157" s="58" t="s">
        <v>433</v>
      </c>
      <c r="AD157" s="60">
        <v>0</v>
      </c>
      <c r="AE157" s="60"/>
      <c r="AF157" s="60">
        <v>0</v>
      </c>
      <c r="AG157" s="60">
        <v>3743375</v>
      </c>
      <c r="AH157" s="60">
        <v>1176575</v>
      </c>
      <c r="AI157" s="58">
        <v>2201050845</v>
      </c>
      <c r="AJ157" s="58" t="s">
        <v>718</v>
      </c>
      <c r="AK157" s="60">
        <v>0</v>
      </c>
      <c r="AL157" s="59">
        <v>44124</v>
      </c>
      <c r="AM157" s="58"/>
      <c r="AN157" s="58">
        <v>2</v>
      </c>
      <c r="AO157" s="58"/>
      <c r="AP157" s="58"/>
      <c r="AQ157" s="58">
        <v>2</v>
      </c>
      <c r="AR157" s="58">
        <v>20210716</v>
      </c>
      <c r="AS157" s="58">
        <v>20210701</v>
      </c>
      <c r="AT157" s="60">
        <v>4919950</v>
      </c>
      <c r="AU157" s="60">
        <v>1100180</v>
      </c>
      <c r="AV157" s="58"/>
    </row>
    <row r="158" spans="1:48" x14ac:dyDescent="0.25">
      <c r="A158" s="58">
        <v>900771349</v>
      </c>
      <c r="B158" s="58" t="s">
        <v>83</v>
      </c>
      <c r="C158" s="58" t="s">
        <v>35</v>
      </c>
      <c r="D158" s="58">
        <v>224</v>
      </c>
      <c r="E158" s="58" t="s">
        <v>434</v>
      </c>
      <c r="F158" s="58" t="s">
        <v>435</v>
      </c>
      <c r="G158" s="58" t="s">
        <v>35</v>
      </c>
      <c r="H158" s="58">
        <v>224</v>
      </c>
      <c r="I158" s="59">
        <v>44043</v>
      </c>
      <c r="J158" s="60">
        <v>4552445</v>
      </c>
      <c r="K158" s="60">
        <v>86901</v>
      </c>
      <c r="L158" s="58" t="s">
        <v>258</v>
      </c>
      <c r="M158" s="58" t="s">
        <v>730</v>
      </c>
      <c r="N158" s="58"/>
      <c r="O158" s="58"/>
      <c r="P158" s="60">
        <v>0</v>
      </c>
      <c r="Q158" s="58"/>
      <c r="R158" s="60">
        <v>0</v>
      </c>
      <c r="S158" s="58"/>
      <c r="T158" s="58"/>
      <c r="U158" s="58"/>
      <c r="V158" s="58" t="s">
        <v>120</v>
      </c>
      <c r="W158" s="60">
        <v>4552445</v>
      </c>
      <c r="X158" s="60">
        <v>0</v>
      </c>
      <c r="Y158" s="60">
        <v>0</v>
      </c>
      <c r="Z158" s="60">
        <v>0</v>
      </c>
      <c r="AA158" s="60">
        <v>4345030</v>
      </c>
      <c r="AB158" s="60">
        <v>207415</v>
      </c>
      <c r="AC158" s="58" t="s">
        <v>436</v>
      </c>
      <c r="AD158" s="60">
        <v>0</v>
      </c>
      <c r="AE158" s="60"/>
      <c r="AF158" s="60">
        <v>0</v>
      </c>
      <c r="AG158" s="60">
        <v>4258129</v>
      </c>
      <c r="AH158" s="60">
        <v>294316</v>
      </c>
      <c r="AI158" s="58">
        <v>2201050845</v>
      </c>
      <c r="AJ158" s="58" t="s">
        <v>718</v>
      </c>
      <c r="AK158" s="60">
        <v>0</v>
      </c>
      <c r="AL158" s="59">
        <v>44124</v>
      </c>
      <c r="AM158" s="58"/>
      <c r="AN158" s="58">
        <v>2</v>
      </c>
      <c r="AO158" s="58"/>
      <c r="AP158" s="58"/>
      <c r="AQ158" s="58">
        <v>2</v>
      </c>
      <c r="AR158" s="58">
        <v>20210716</v>
      </c>
      <c r="AS158" s="58">
        <v>20210701</v>
      </c>
      <c r="AT158" s="60">
        <v>4552445</v>
      </c>
      <c r="AU158" s="60">
        <v>207415</v>
      </c>
      <c r="AV158" s="58"/>
    </row>
    <row r="159" spans="1:48" x14ac:dyDescent="0.25">
      <c r="A159" s="58">
        <v>900771349</v>
      </c>
      <c r="B159" s="58" t="s">
        <v>83</v>
      </c>
      <c r="C159" s="58" t="s">
        <v>35</v>
      </c>
      <c r="D159" s="58">
        <v>192</v>
      </c>
      <c r="E159" s="58" t="s">
        <v>437</v>
      </c>
      <c r="F159" s="58" t="s">
        <v>438</v>
      </c>
      <c r="G159" s="58" t="s">
        <v>35</v>
      </c>
      <c r="H159" s="58">
        <v>192</v>
      </c>
      <c r="I159" s="59">
        <v>44006</v>
      </c>
      <c r="J159" s="60">
        <v>3834322</v>
      </c>
      <c r="K159" s="60">
        <v>76626</v>
      </c>
      <c r="L159" s="58" t="s">
        <v>258</v>
      </c>
      <c r="M159" s="58" t="s">
        <v>724</v>
      </c>
      <c r="N159" s="58"/>
      <c r="O159" s="58"/>
      <c r="P159" s="60">
        <v>0</v>
      </c>
      <c r="Q159" s="58"/>
      <c r="R159" s="60">
        <v>0</v>
      </c>
      <c r="S159" s="58"/>
      <c r="T159" s="58"/>
      <c r="U159" s="58"/>
      <c r="V159" s="58" t="s">
        <v>120</v>
      </c>
      <c r="W159" s="60">
        <v>3834322</v>
      </c>
      <c r="X159" s="60">
        <v>0</v>
      </c>
      <c r="Y159" s="60">
        <v>0</v>
      </c>
      <c r="Z159" s="60">
        <v>0</v>
      </c>
      <c r="AA159" s="60">
        <v>3831284</v>
      </c>
      <c r="AB159" s="60">
        <v>3038</v>
      </c>
      <c r="AC159" s="58" t="s">
        <v>439</v>
      </c>
      <c r="AD159" s="60">
        <v>0</v>
      </c>
      <c r="AE159" s="60"/>
      <c r="AF159" s="60">
        <v>0</v>
      </c>
      <c r="AG159" s="60">
        <v>3754658</v>
      </c>
      <c r="AH159" s="60">
        <v>79664</v>
      </c>
      <c r="AI159" s="58">
        <v>2201005630</v>
      </c>
      <c r="AJ159" s="58" t="s">
        <v>718</v>
      </c>
      <c r="AK159" s="60">
        <v>0</v>
      </c>
      <c r="AL159" s="59">
        <v>44056</v>
      </c>
      <c r="AM159" s="58"/>
      <c r="AN159" s="58">
        <v>2</v>
      </c>
      <c r="AO159" s="58"/>
      <c r="AP159" s="58"/>
      <c r="AQ159" s="58">
        <v>2</v>
      </c>
      <c r="AR159" s="58">
        <v>20210716</v>
      </c>
      <c r="AS159" s="58">
        <v>20210701</v>
      </c>
      <c r="AT159" s="60">
        <v>3834322</v>
      </c>
      <c r="AU159" s="60">
        <v>3038</v>
      </c>
      <c r="AV159" s="58"/>
    </row>
    <row r="160" spans="1:48" x14ac:dyDescent="0.25">
      <c r="A160" s="58">
        <v>900771349</v>
      </c>
      <c r="B160" s="58" t="s">
        <v>83</v>
      </c>
      <c r="C160" s="58" t="s">
        <v>34</v>
      </c>
      <c r="D160" s="58">
        <v>2361</v>
      </c>
      <c r="E160" s="58" t="s">
        <v>440</v>
      </c>
      <c r="F160" s="58" t="s">
        <v>441</v>
      </c>
      <c r="G160" s="58" t="s">
        <v>34</v>
      </c>
      <c r="H160" s="58">
        <v>2361</v>
      </c>
      <c r="I160" s="59">
        <v>43858</v>
      </c>
      <c r="J160" s="60">
        <v>7599125</v>
      </c>
      <c r="K160" s="60">
        <v>137597</v>
      </c>
      <c r="L160" s="58" t="s">
        <v>258</v>
      </c>
      <c r="M160" s="58" t="s">
        <v>724</v>
      </c>
      <c r="N160" s="58"/>
      <c r="O160" s="58"/>
      <c r="P160" s="60">
        <v>0</v>
      </c>
      <c r="Q160" s="58"/>
      <c r="R160" s="60">
        <v>0</v>
      </c>
      <c r="S160" s="58"/>
      <c r="T160" s="58"/>
      <c r="U160" s="58"/>
      <c r="V160" s="58" t="s">
        <v>120</v>
      </c>
      <c r="W160" s="60">
        <v>7599125</v>
      </c>
      <c r="X160" s="60">
        <v>552050</v>
      </c>
      <c r="Y160" s="60">
        <v>0</v>
      </c>
      <c r="Z160" s="60">
        <v>0</v>
      </c>
      <c r="AA160" s="60">
        <v>7047075</v>
      </c>
      <c r="AB160" s="60">
        <v>0</v>
      </c>
      <c r="AC160" s="58"/>
      <c r="AD160" s="60">
        <v>0</v>
      </c>
      <c r="AE160" s="60"/>
      <c r="AF160" s="60">
        <v>0</v>
      </c>
      <c r="AG160" s="60">
        <v>7046475</v>
      </c>
      <c r="AH160" s="60">
        <v>552650</v>
      </c>
      <c r="AI160" s="58">
        <v>2200824951</v>
      </c>
      <c r="AJ160" s="58" t="s">
        <v>714</v>
      </c>
      <c r="AK160" s="60">
        <v>0</v>
      </c>
      <c r="AL160" s="59">
        <v>43878</v>
      </c>
      <c r="AM160" s="58"/>
      <c r="AN160" s="58">
        <v>2</v>
      </c>
      <c r="AO160" s="58"/>
      <c r="AP160" s="58"/>
      <c r="AQ160" s="58">
        <v>2</v>
      </c>
      <c r="AR160" s="58">
        <v>20200327</v>
      </c>
      <c r="AS160" s="58">
        <v>20200312</v>
      </c>
      <c r="AT160" s="60">
        <v>7599125</v>
      </c>
      <c r="AU160" s="60">
        <v>552050</v>
      </c>
      <c r="AV160" s="58"/>
    </row>
    <row r="161" spans="1:48" x14ac:dyDescent="0.25">
      <c r="A161" s="58">
        <v>900771349</v>
      </c>
      <c r="B161" s="58" t="s">
        <v>83</v>
      </c>
      <c r="C161" s="58" t="s">
        <v>35</v>
      </c>
      <c r="D161" s="58">
        <v>143</v>
      </c>
      <c r="E161" s="58" t="s">
        <v>442</v>
      </c>
      <c r="F161" s="58" t="s">
        <v>443</v>
      </c>
      <c r="G161" s="58" t="s">
        <v>35</v>
      </c>
      <c r="H161" s="58">
        <v>143</v>
      </c>
      <c r="I161" s="59">
        <v>43937</v>
      </c>
      <c r="J161" s="60">
        <v>17810232</v>
      </c>
      <c r="K161" s="60">
        <v>17810232</v>
      </c>
      <c r="L161" s="58" t="s">
        <v>258</v>
      </c>
      <c r="M161" s="58" t="s">
        <v>731</v>
      </c>
      <c r="N161" s="58"/>
      <c r="O161" s="58"/>
      <c r="P161" s="60">
        <v>0</v>
      </c>
      <c r="Q161" s="58"/>
      <c r="R161" s="60">
        <v>0</v>
      </c>
      <c r="S161" s="58"/>
      <c r="T161" s="58"/>
      <c r="U161" s="58"/>
      <c r="V161" s="58" t="s">
        <v>120</v>
      </c>
      <c r="W161" s="60">
        <v>17810232</v>
      </c>
      <c r="X161" s="60">
        <v>0</v>
      </c>
      <c r="Y161" s="60">
        <v>0</v>
      </c>
      <c r="Z161" s="60">
        <v>0</v>
      </c>
      <c r="AA161" s="60">
        <v>0</v>
      </c>
      <c r="AB161" s="60">
        <v>17810232</v>
      </c>
      <c r="AC161" s="58"/>
      <c r="AD161" s="60">
        <v>0</v>
      </c>
      <c r="AE161" s="60"/>
      <c r="AF161" s="60">
        <v>0</v>
      </c>
      <c r="AG161" s="60">
        <v>0</v>
      </c>
      <c r="AH161" s="60"/>
      <c r="AI161" s="58"/>
      <c r="AJ161" s="58"/>
      <c r="AK161" s="60">
        <v>0</v>
      </c>
      <c r="AL161" s="59">
        <v>44607</v>
      </c>
      <c r="AM161" s="58"/>
      <c r="AN161" s="58">
        <v>2</v>
      </c>
      <c r="AO161" s="58"/>
      <c r="AP161" s="58"/>
      <c r="AQ161" s="58">
        <v>2</v>
      </c>
      <c r="AR161" s="58">
        <v>20220330</v>
      </c>
      <c r="AS161" s="58">
        <v>20220316</v>
      </c>
      <c r="AT161" s="60">
        <v>17810232</v>
      </c>
      <c r="AU161" s="60">
        <v>17810232</v>
      </c>
      <c r="AV161" s="58"/>
    </row>
    <row r="162" spans="1:48" x14ac:dyDescent="0.25">
      <c r="A162" s="58">
        <v>900771349</v>
      </c>
      <c r="B162" s="58" t="s">
        <v>83</v>
      </c>
      <c r="C162" s="58" t="s">
        <v>34</v>
      </c>
      <c r="D162" s="58">
        <v>2211</v>
      </c>
      <c r="E162" s="58" t="s">
        <v>444</v>
      </c>
      <c r="F162" s="58" t="s">
        <v>445</v>
      </c>
      <c r="G162" s="58" t="s">
        <v>34</v>
      </c>
      <c r="H162" s="58">
        <v>2211</v>
      </c>
      <c r="I162" s="59">
        <v>43735</v>
      </c>
      <c r="J162" s="60">
        <v>2561389</v>
      </c>
      <c r="K162" s="60">
        <v>2469980</v>
      </c>
      <c r="L162" s="58" t="s">
        <v>258</v>
      </c>
      <c r="M162" s="58" t="s">
        <v>731</v>
      </c>
      <c r="N162" s="58"/>
      <c r="O162" s="58"/>
      <c r="P162" s="60">
        <v>0</v>
      </c>
      <c r="Q162" s="58"/>
      <c r="R162" s="60">
        <v>0</v>
      </c>
      <c r="S162" s="58"/>
      <c r="T162" s="58"/>
      <c r="U162" s="58"/>
      <c r="V162" s="58" t="s">
        <v>120</v>
      </c>
      <c r="W162" s="60">
        <v>2561389</v>
      </c>
      <c r="X162" s="60">
        <v>2561389</v>
      </c>
      <c r="Y162" s="60">
        <v>0</v>
      </c>
      <c r="Z162" s="60">
        <v>0</v>
      </c>
      <c r="AA162" s="60">
        <v>0</v>
      </c>
      <c r="AB162" s="60">
        <v>0</v>
      </c>
      <c r="AC162" s="58"/>
      <c r="AD162" s="60">
        <v>0</v>
      </c>
      <c r="AE162" s="60"/>
      <c r="AF162" s="60">
        <v>0</v>
      </c>
      <c r="AG162" s="60">
        <v>0</v>
      </c>
      <c r="AH162" s="60"/>
      <c r="AI162" s="58"/>
      <c r="AJ162" s="58"/>
      <c r="AK162" s="60">
        <v>0</v>
      </c>
      <c r="AL162" s="59">
        <v>44648</v>
      </c>
      <c r="AM162" s="58"/>
      <c r="AN162" s="58">
        <v>2</v>
      </c>
      <c r="AO162" s="58"/>
      <c r="AP162" s="58"/>
      <c r="AQ162" s="58">
        <v>2</v>
      </c>
      <c r="AR162" s="58">
        <v>20220228</v>
      </c>
      <c r="AS162" s="58">
        <v>20220218</v>
      </c>
      <c r="AT162" s="60">
        <v>2561389</v>
      </c>
      <c r="AU162" s="60">
        <v>2561389</v>
      </c>
      <c r="AV162" s="58"/>
    </row>
    <row r="163" spans="1:48" x14ac:dyDescent="0.25">
      <c r="A163" s="58">
        <v>900771349</v>
      </c>
      <c r="B163" s="58" t="s">
        <v>83</v>
      </c>
      <c r="C163" s="58" t="s">
        <v>35</v>
      </c>
      <c r="D163" s="58">
        <v>62</v>
      </c>
      <c r="E163" s="58" t="s">
        <v>446</v>
      </c>
      <c r="F163" s="58" t="s">
        <v>447</v>
      </c>
      <c r="G163" s="58" t="s">
        <v>35</v>
      </c>
      <c r="H163" s="58">
        <v>62</v>
      </c>
      <c r="I163" s="59">
        <v>43880</v>
      </c>
      <c r="J163" s="60">
        <v>1220000</v>
      </c>
      <c r="K163" s="60">
        <v>1220000</v>
      </c>
      <c r="L163" s="58" t="s">
        <v>258</v>
      </c>
      <c r="M163" s="58" t="s">
        <v>731</v>
      </c>
      <c r="N163" s="58"/>
      <c r="O163" s="58"/>
      <c r="P163" s="60">
        <v>0</v>
      </c>
      <c r="Q163" s="58"/>
      <c r="R163" s="60">
        <v>0</v>
      </c>
      <c r="S163" s="58"/>
      <c r="T163" s="58"/>
      <c r="U163" s="58"/>
      <c r="V163" s="58" t="s">
        <v>120</v>
      </c>
      <c r="W163" s="60">
        <v>1220000</v>
      </c>
      <c r="X163" s="60">
        <v>0</v>
      </c>
      <c r="Y163" s="60">
        <v>0</v>
      </c>
      <c r="Z163" s="60">
        <v>0</v>
      </c>
      <c r="AA163" s="60">
        <v>0</v>
      </c>
      <c r="AB163" s="60">
        <v>1220000</v>
      </c>
      <c r="AC163" s="58"/>
      <c r="AD163" s="60">
        <v>0</v>
      </c>
      <c r="AE163" s="60"/>
      <c r="AF163" s="60">
        <v>0</v>
      </c>
      <c r="AG163" s="60">
        <v>0</v>
      </c>
      <c r="AH163" s="60"/>
      <c r="AI163" s="58"/>
      <c r="AJ163" s="58"/>
      <c r="AK163" s="60">
        <v>0</v>
      </c>
      <c r="AL163" s="59">
        <v>44607</v>
      </c>
      <c r="AM163" s="58"/>
      <c r="AN163" s="58">
        <v>2</v>
      </c>
      <c r="AO163" s="58"/>
      <c r="AP163" s="58"/>
      <c r="AQ163" s="58">
        <v>2</v>
      </c>
      <c r="AR163" s="58">
        <v>20220330</v>
      </c>
      <c r="AS163" s="58">
        <v>20220316</v>
      </c>
      <c r="AT163" s="60">
        <v>1220000</v>
      </c>
      <c r="AU163" s="60">
        <v>1220000</v>
      </c>
      <c r="AV163" s="58"/>
    </row>
    <row r="164" spans="1:48" x14ac:dyDescent="0.25">
      <c r="A164" s="58">
        <v>900771349</v>
      </c>
      <c r="B164" s="58" t="s">
        <v>83</v>
      </c>
      <c r="C164" s="58" t="s">
        <v>35</v>
      </c>
      <c r="D164" s="58">
        <v>73</v>
      </c>
      <c r="E164" s="58" t="s">
        <v>448</v>
      </c>
      <c r="F164" s="58" t="s">
        <v>449</v>
      </c>
      <c r="G164" s="58" t="s">
        <v>35</v>
      </c>
      <c r="H164" s="58">
        <v>73</v>
      </c>
      <c r="I164" s="59">
        <v>43881</v>
      </c>
      <c r="J164" s="60">
        <v>836845</v>
      </c>
      <c r="K164" s="60">
        <v>836845</v>
      </c>
      <c r="L164" s="58" t="s">
        <v>258</v>
      </c>
      <c r="M164" s="58" t="s">
        <v>731</v>
      </c>
      <c r="N164" s="58"/>
      <c r="O164" s="58"/>
      <c r="P164" s="60">
        <v>0</v>
      </c>
      <c r="Q164" s="58"/>
      <c r="R164" s="60">
        <v>0</v>
      </c>
      <c r="S164" s="58"/>
      <c r="T164" s="58"/>
      <c r="U164" s="58"/>
      <c r="V164" s="58" t="s">
        <v>120</v>
      </c>
      <c r="W164" s="60">
        <v>836845</v>
      </c>
      <c r="X164" s="60">
        <v>0</v>
      </c>
      <c r="Y164" s="60">
        <v>0</v>
      </c>
      <c r="Z164" s="60">
        <v>0</v>
      </c>
      <c r="AA164" s="60">
        <v>0</v>
      </c>
      <c r="AB164" s="60">
        <v>836845</v>
      </c>
      <c r="AC164" s="58"/>
      <c r="AD164" s="60">
        <v>0</v>
      </c>
      <c r="AE164" s="60"/>
      <c r="AF164" s="60">
        <v>0</v>
      </c>
      <c r="AG164" s="60">
        <v>0</v>
      </c>
      <c r="AH164" s="60"/>
      <c r="AI164" s="58"/>
      <c r="AJ164" s="58"/>
      <c r="AK164" s="60">
        <v>0</v>
      </c>
      <c r="AL164" s="59">
        <v>44607</v>
      </c>
      <c r="AM164" s="58"/>
      <c r="AN164" s="58">
        <v>2</v>
      </c>
      <c r="AO164" s="58"/>
      <c r="AP164" s="58"/>
      <c r="AQ164" s="58">
        <v>2</v>
      </c>
      <c r="AR164" s="58">
        <v>20220330</v>
      </c>
      <c r="AS164" s="58">
        <v>20220316</v>
      </c>
      <c r="AT164" s="60">
        <v>836845</v>
      </c>
      <c r="AU164" s="60">
        <v>836845</v>
      </c>
      <c r="AV164" s="58"/>
    </row>
    <row r="165" spans="1:48" x14ac:dyDescent="0.25">
      <c r="A165" s="58">
        <v>900771349</v>
      </c>
      <c r="B165" s="58" t="s">
        <v>83</v>
      </c>
      <c r="C165" s="58" t="s">
        <v>35</v>
      </c>
      <c r="D165" s="58">
        <v>385</v>
      </c>
      <c r="E165" s="58" t="s">
        <v>450</v>
      </c>
      <c r="F165" s="58" t="s">
        <v>451</v>
      </c>
      <c r="G165" s="58" t="s">
        <v>35</v>
      </c>
      <c r="H165" s="58">
        <v>385</v>
      </c>
      <c r="I165" s="59">
        <v>44264</v>
      </c>
      <c r="J165" s="60">
        <v>8890085</v>
      </c>
      <c r="K165" s="60">
        <v>8890085</v>
      </c>
      <c r="L165" s="58" t="s">
        <v>258</v>
      </c>
      <c r="M165" s="58" t="s">
        <v>731</v>
      </c>
      <c r="N165" s="58"/>
      <c r="O165" s="58"/>
      <c r="P165" s="60">
        <v>0</v>
      </c>
      <c r="Q165" s="58"/>
      <c r="R165" s="60">
        <v>0</v>
      </c>
      <c r="S165" s="58"/>
      <c r="T165" s="58"/>
      <c r="U165" s="58"/>
      <c r="V165" s="58" t="s">
        <v>120</v>
      </c>
      <c r="W165" s="60">
        <v>2989652</v>
      </c>
      <c r="X165" s="60">
        <v>0</v>
      </c>
      <c r="Y165" s="60">
        <v>0</v>
      </c>
      <c r="Z165" s="60">
        <v>0</v>
      </c>
      <c r="AA165" s="60">
        <v>0</v>
      </c>
      <c r="AB165" s="60">
        <v>2989652</v>
      </c>
      <c r="AC165" s="58"/>
      <c r="AD165" s="60">
        <v>0</v>
      </c>
      <c r="AE165" s="60"/>
      <c r="AF165" s="60">
        <v>0</v>
      </c>
      <c r="AG165" s="60">
        <v>0</v>
      </c>
      <c r="AH165" s="60"/>
      <c r="AI165" s="58"/>
      <c r="AJ165" s="58"/>
      <c r="AK165" s="60">
        <v>0</v>
      </c>
      <c r="AL165" s="59">
        <v>44607</v>
      </c>
      <c r="AM165" s="58"/>
      <c r="AN165" s="58">
        <v>2</v>
      </c>
      <c r="AO165" s="58"/>
      <c r="AP165" s="58"/>
      <c r="AQ165" s="58">
        <v>2</v>
      </c>
      <c r="AR165" s="58">
        <v>20220330</v>
      </c>
      <c r="AS165" s="58">
        <v>20220316</v>
      </c>
      <c r="AT165" s="60">
        <v>2989652</v>
      </c>
      <c r="AU165" s="60">
        <v>2989652</v>
      </c>
      <c r="AV165" s="58"/>
    </row>
    <row r="166" spans="1:48" x14ac:dyDescent="0.25">
      <c r="A166" s="58">
        <v>900771349</v>
      </c>
      <c r="B166" s="58" t="s">
        <v>83</v>
      </c>
      <c r="C166" s="58" t="s">
        <v>36</v>
      </c>
      <c r="D166" s="58">
        <v>87</v>
      </c>
      <c r="E166" s="58" t="s">
        <v>452</v>
      </c>
      <c r="F166" s="58" t="s">
        <v>453</v>
      </c>
      <c r="G166" s="58" t="s">
        <v>36</v>
      </c>
      <c r="H166" s="58">
        <v>87</v>
      </c>
      <c r="I166" s="59">
        <v>43937</v>
      </c>
      <c r="J166" s="60">
        <v>57600</v>
      </c>
      <c r="K166" s="60">
        <v>57600</v>
      </c>
      <c r="L166" s="58" t="s">
        <v>258</v>
      </c>
      <c r="M166" s="58" t="s">
        <v>731</v>
      </c>
      <c r="N166" s="58"/>
      <c r="O166" s="58"/>
      <c r="P166" s="60">
        <v>0</v>
      </c>
      <c r="Q166" s="58"/>
      <c r="R166" s="60">
        <v>0</v>
      </c>
      <c r="S166" s="58"/>
      <c r="T166" s="58"/>
      <c r="U166" s="58"/>
      <c r="V166" s="58" t="s">
        <v>120</v>
      </c>
      <c r="W166" s="60">
        <v>57600</v>
      </c>
      <c r="X166" s="60">
        <v>0</v>
      </c>
      <c r="Y166" s="60">
        <v>0</v>
      </c>
      <c r="Z166" s="60">
        <v>0</v>
      </c>
      <c r="AA166" s="60">
        <v>0</v>
      </c>
      <c r="AB166" s="60">
        <v>57600</v>
      </c>
      <c r="AC166" s="58"/>
      <c r="AD166" s="60">
        <v>0</v>
      </c>
      <c r="AE166" s="60"/>
      <c r="AF166" s="60">
        <v>0</v>
      </c>
      <c r="AG166" s="60">
        <v>0</v>
      </c>
      <c r="AH166" s="60"/>
      <c r="AI166" s="58"/>
      <c r="AJ166" s="58"/>
      <c r="AK166" s="60">
        <v>0</v>
      </c>
      <c r="AL166" s="59">
        <v>44607</v>
      </c>
      <c r="AM166" s="58"/>
      <c r="AN166" s="58">
        <v>2</v>
      </c>
      <c r="AO166" s="58"/>
      <c r="AP166" s="58"/>
      <c r="AQ166" s="58">
        <v>2</v>
      </c>
      <c r="AR166" s="58">
        <v>20220330</v>
      </c>
      <c r="AS166" s="58">
        <v>20220316</v>
      </c>
      <c r="AT166" s="60">
        <v>57600</v>
      </c>
      <c r="AU166" s="60">
        <v>57600</v>
      </c>
      <c r="AV166" s="58"/>
    </row>
    <row r="167" spans="1:48" x14ac:dyDescent="0.25">
      <c r="A167" s="58">
        <v>900771349</v>
      </c>
      <c r="B167" s="58" t="s">
        <v>83</v>
      </c>
      <c r="C167" s="58" t="s">
        <v>36</v>
      </c>
      <c r="D167" s="58">
        <v>580</v>
      </c>
      <c r="E167" s="58" t="s">
        <v>454</v>
      </c>
      <c r="F167" s="58" t="s">
        <v>455</v>
      </c>
      <c r="G167" s="58" t="s">
        <v>36</v>
      </c>
      <c r="H167" s="58">
        <v>580</v>
      </c>
      <c r="I167" s="59">
        <v>44508</v>
      </c>
      <c r="J167" s="60">
        <v>142640</v>
      </c>
      <c r="K167" s="60">
        <v>142640</v>
      </c>
      <c r="L167" s="58" t="s">
        <v>456</v>
      </c>
      <c r="M167" s="58" t="s">
        <v>712</v>
      </c>
      <c r="N167" s="58"/>
      <c r="O167" s="58"/>
      <c r="P167" s="60">
        <v>0</v>
      </c>
      <c r="Q167" s="58"/>
      <c r="R167" s="60">
        <v>169187</v>
      </c>
      <c r="S167" s="58">
        <v>1221934381</v>
      </c>
      <c r="T167" s="58"/>
      <c r="U167" s="58"/>
      <c r="V167" s="58" t="s">
        <v>120</v>
      </c>
      <c r="W167" s="60">
        <v>172640</v>
      </c>
      <c r="X167" s="60">
        <v>0</v>
      </c>
      <c r="Y167" s="60">
        <v>0</v>
      </c>
      <c r="Z167" s="60">
        <v>0</v>
      </c>
      <c r="AA167" s="60">
        <v>172640</v>
      </c>
      <c r="AB167" s="60">
        <v>0</v>
      </c>
      <c r="AC167" s="58"/>
      <c r="AD167" s="60">
        <v>0</v>
      </c>
      <c r="AE167" s="60"/>
      <c r="AF167" s="60">
        <v>0</v>
      </c>
      <c r="AG167" s="60">
        <v>0</v>
      </c>
      <c r="AH167" s="60"/>
      <c r="AI167" s="58"/>
      <c r="AJ167" s="58"/>
      <c r="AK167" s="60">
        <v>0</v>
      </c>
      <c r="AL167" s="59">
        <v>44512</v>
      </c>
      <c r="AM167" s="58"/>
      <c r="AN167" s="58">
        <v>2</v>
      </c>
      <c r="AO167" s="58"/>
      <c r="AP167" s="58"/>
      <c r="AQ167" s="58">
        <v>1</v>
      </c>
      <c r="AR167" s="58">
        <v>20211130</v>
      </c>
      <c r="AS167" s="58">
        <v>20211119</v>
      </c>
      <c r="AT167" s="60">
        <v>172640</v>
      </c>
      <c r="AU167" s="60">
        <v>0</v>
      </c>
      <c r="AV167" s="58"/>
    </row>
    <row r="168" spans="1:48" x14ac:dyDescent="0.25">
      <c r="A168" s="58">
        <v>900771349</v>
      </c>
      <c r="B168" s="58" t="s">
        <v>83</v>
      </c>
      <c r="C168" s="58" t="s">
        <v>34</v>
      </c>
      <c r="D168" s="58">
        <v>2349</v>
      </c>
      <c r="E168" s="58" t="s">
        <v>457</v>
      </c>
      <c r="F168" s="58" t="s">
        <v>458</v>
      </c>
      <c r="G168" s="58" t="s">
        <v>34</v>
      </c>
      <c r="H168" s="58">
        <v>2349</v>
      </c>
      <c r="I168" s="59">
        <v>43851</v>
      </c>
      <c r="J168" s="60">
        <v>8359899</v>
      </c>
      <c r="K168" s="60">
        <v>8359899</v>
      </c>
      <c r="L168" s="58" t="s">
        <v>459</v>
      </c>
      <c r="M168" s="58" t="s">
        <v>460</v>
      </c>
      <c r="N168" s="58"/>
      <c r="O168" s="58" t="s">
        <v>461</v>
      </c>
      <c r="P168" s="60">
        <v>8359899</v>
      </c>
      <c r="Q168" s="58" t="s">
        <v>462</v>
      </c>
      <c r="R168" s="60">
        <v>0</v>
      </c>
      <c r="S168" s="58"/>
      <c r="T168" s="58"/>
      <c r="U168" s="58"/>
      <c r="V168" s="58" t="s">
        <v>120</v>
      </c>
      <c r="W168" s="60">
        <v>8359899</v>
      </c>
      <c r="X168" s="60">
        <v>0</v>
      </c>
      <c r="Y168" s="60">
        <v>0</v>
      </c>
      <c r="Z168" s="60">
        <v>0</v>
      </c>
      <c r="AA168" s="60">
        <v>0</v>
      </c>
      <c r="AB168" s="60">
        <v>0</v>
      </c>
      <c r="AC168" s="58"/>
      <c r="AD168" s="60">
        <v>8359899</v>
      </c>
      <c r="AE168" s="60" t="s">
        <v>463</v>
      </c>
      <c r="AF168" s="60">
        <v>8359899</v>
      </c>
      <c r="AG168" s="60">
        <v>0</v>
      </c>
      <c r="AH168" s="60"/>
      <c r="AI168" s="58"/>
      <c r="AJ168" s="58"/>
      <c r="AK168" s="60">
        <v>0</v>
      </c>
      <c r="AL168" s="59">
        <v>44607</v>
      </c>
      <c r="AM168" s="58"/>
      <c r="AN168" s="58">
        <v>9</v>
      </c>
      <c r="AO168" s="58"/>
      <c r="AP168" s="58" t="s">
        <v>464</v>
      </c>
      <c r="AQ168" s="58">
        <v>3</v>
      </c>
      <c r="AR168" s="58">
        <v>21001231</v>
      </c>
      <c r="AS168" s="58">
        <v>20220216</v>
      </c>
      <c r="AT168" s="60">
        <v>8359899</v>
      </c>
      <c r="AU168" s="60">
        <v>0</v>
      </c>
      <c r="AV168" s="58"/>
    </row>
    <row r="169" spans="1:48" x14ac:dyDescent="0.25">
      <c r="A169" s="58">
        <v>900771349</v>
      </c>
      <c r="B169" s="58" t="s">
        <v>83</v>
      </c>
      <c r="C169" s="58" t="s">
        <v>34</v>
      </c>
      <c r="D169" s="58">
        <v>2354</v>
      </c>
      <c r="E169" s="58" t="s">
        <v>465</v>
      </c>
      <c r="F169" s="58" t="s">
        <v>466</v>
      </c>
      <c r="G169" s="58" t="s">
        <v>34</v>
      </c>
      <c r="H169" s="58">
        <v>2354</v>
      </c>
      <c r="I169" s="59">
        <v>43851</v>
      </c>
      <c r="J169" s="60">
        <v>356352</v>
      </c>
      <c r="K169" s="60">
        <v>356352</v>
      </c>
      <c r="L169" s="58" t="s">
        <v>459</v>
      </c>
      <c r="M169" s="58" t="s">
        <v>460</v>
      </c>
      <c r="N169" s="58"/>
      <c r="O169" s="58" t="s">
        <v>461</v>
      </c>
      <c r="P169" s="60">
        <v>356352</v>
      </c>
      <c r="Q169" s="58" t="s">
        <v>467</v>
      </c>
      <c r="R169" s="60">
        <v>0</v>
      </c>
      <c r="S169" s="58"/>
      <c r="T169" s="58"/>
      <c r="U169" s="58"/>
      <c r="V169" s="58" t="s">
        <v>120</v>
      </c>
      <c r="W169" s="60">
        <v>356352</v>
      </c>
      <c r="X169" s="60">
        <v>0</v>
      </c>
      <c r="Y169" s="60">
        <v>0</v>
      </c>
      <c r="Z169" s="60">
        <v>0</v>
      </c>
      <c r="AA169" s="60">
        <v>0</v>
      </c>
      <c r="AB169" s="60">
        <v>0</v>
      </c>
      <c r="AC169" s="58"/>
      <c r="AD169" s="60">
        <v>356352</v>
      </c>
      <c r="AE169" s="60" t="s">
        <v>468</v>
      </c>
      <c r="AF169" s="60">
        <v>356352</v>
      </c>
      <c r="AG169" s="60">
        <v>0</v>
      </c>
      <c r="AH169" s="60"/>
      <c r="AI169" s="58"/>
      <c r="AJ169" s="58"/>
      <c r="AK169" s="60">
        <v>0</v>
      </c>
      <c r="AL169" s="59">
        <v>44607</v>
      </c>
      <c r="AM169" s="58"/>
      <c r="AN169" s="58">
        <v>9</v>
      </c>
      <c r="AO169" s="58"/>
      <c r="AP169" s="58" t="s">
        <v>464</v>
      </c>
      <c r="AQ169" s="58">
        <v>3</v>
      </c>
      <c r="AR169" s="58">
        <v>21001231</v>
      </c>
      <c r="AS169" s="58">
        <v>20220216</v>
      </c>
      <c r="AT169" s="60">
        <v>356352</v>
      </c>
      <c r="AU169" s="60">
        <v>0</v>
      </c>
      <c r="AV169" s="58"/>
    </row>
    <row r="170" spans="1:48" x14ac:dyDescent="0.25">
      <c r="A170" s="58">
        <v>900771349</v>
      </c>
      <c r="B170" s="58" t="s">
        <v>83</v>
      </c>
      <c r="C170" s="58" t="s">
        <v>35</v>
      </c>
      <c r="D170" s="58">
        <v>163</v>
      </c>
      <c r="E170" s="58" t="s">
        <v>469</v>
      </c>
      <c r="F170" s="58" t="s">
        <v>470</v>
      </c>
      <c r="G170" s="58" t="s">
        <v>35</v>
      </c>
      <c r="H170" s="58">
        <v>163</v>
      </c>
      <c r="I170" s="59">
        <v>43969</v>
      </c>
      <c r="J170" s="60">
        <v>4592818</v>
      </c>
      <c r="K170" s="60">
        <v>4592818</v>
      </c>
      <c r="L170" s="58" t="s">
        <v>459</v>
      </c>
      <c r="M170" s="58" t="s">
        <v>460</v>
      </c>
      <c r="N170" s="58"/>
      <c r="O170" s="58" t="s">
        <v>461</v>
      </c>
      <c r="P170" s="60">
        <v>4592818</v>
      </c>
      <c r="Q170" s="58" t="s">
        <v>471</v>
      </c>
      <c r="R170" s="60">
        <v>0</v>
      </c>
      <c r="S170" s="58"/>
      <c r="T170" s="58"/>
      <c r="U170" s="58"/>
      <c r="V170" s="58" t="s">
        <v>120</v>
      </c>
      <c r="W170" s="60">
        <v>4592818</v>
      </c>
      <c r="X170" s="60">
        <v>0</v>
      </c>
      <c r="Y170" s="60">
        <v>0</v>
      </c>
      <c r="Z170" s="60">
        <v>0</v>
      </c>
      <c r="AA170" s="60">
        <v>0</v>
      </c>
      <c r="AB170" s="60">
        <v>0</v>
      </c>
      <c r="AC170" s="58"/>
      <c r="AD170" s="60">
        <v>4592818</v>
      </c>
      <c r="AE170" s="60" t="s">
        <v>472</v>
      </c>
      <c r="AF170" s="60">
        <v>4592818</v>
      </c>
      <c r="AG170" s="60">
        <v>0</v>
      </c>
      <c r="AH170" s="60"/>
      <c r="AI170" s="58"/>
      <c r="AJ170" s="58"/>
      <c r="AK170" s="60">
        <v>0</v>
      </c>
      <c r="AL170" s="59">
        <v>44607</v>
      </c>
      <c r="AM170" s="58"/>
      <c r="AN170" s="58">
        <v>9</v>
      </c>
      <c r="AO170" s="58"/>
      <c r="AP170" s="58" t="s">
        <v>464</v>
      </c>
      <c r="AQ170" s="58">
        <v>2</v>
      </c>
      <c r="AR170" s="58">
        <v>21001231</v>
      </c>
      <c r="AS170" s="58">
        <v>20220216</v>
      </c>
      <c r="AT170" s="60">
        <v>4592818</v>
      </c>
      <c r="AU170" s="60">
        <v>0</v>
      </c>
      <c r="AV170" s="58"/>
    </row>
    <row r="171" spans="1:48" x14ac:dyDescent="0.25">
      <c r="A171" s="58">
        <v>900771349</v>
      </c>
      <c r="B171" s="58" t="s">
        <v>83</v>
      </c>
      <c r="C171" s="58" t="s">
        <v>35</v>
      </c>
      <c r="D171" s="58">
        <v>164</v>
      </c>
      <c r="E171" s="58" t="s">
        <v>473</v>
      </c>
      <c r="F171" s="58" t="s">
        <v>474</v>
      </c>
      <c r="G171" s="58" t="s">
        <v>35</v>
      </c>
      <c r="H171" s="58">
        <v>164</v>
      </c>
      <c r="I171" s="59">
        <v>43969</v>
      </c>
      <c r="J171" s="60">
        <v>2889606</v>
      </c>
      <c r="K171" s="60">
        <v>2889606</v>
      </c>
      <c r="L171" s="58" t="s">
        <v>459</v>
      </c>
      <c r="M171" s="58" t="s">
        <v>460</v>
      </c>
      <c r="N171" s="58"/>
      <c r="O171" s="58" t="s">
        <v>461</v>
      </c>
      <c r="P171" s="60">
        <v>2889606</v>
      </c>
      <c r="Q171" s="58" t="s">
        <v>475</v>
      </c>
      <c r="R171" s="60">
        <v>0</v>
      </c>
      <c r="S171" s="58"/>
      <c r="T171" s="58"/>
      <c r="U171" s="58"/>
      <c r="V171" s="58" t="s">
        <v>120</v>
      </c>
      <c r="W171" s="60">
        <v>2889606</v>
      </c>
      <c r="X171" s="60">
        <v>0</v>
      </c>
      <c r="Y171" s="60">
        <v>0</v>
      </c>
      <c r="Z171" s="60">
        <v>0</v>
      </c>
      <c r="AA171" s="60">
        <v>0</v>
      </c>
      <c r="AB171" s="60">
        <v>0</v>
      </c>
      <c r="AC171" s="58"/>
      <c r="AD171" s="60">
        <v>2889606</v>
      </c>
      <c r="AE171" s="60" t="s">
        <v>476</v>
      </c>
      <c r="AF171" s="60">
        <v>2889606</v>
      </c>
      <c r="AG171" s="60">
        <v>0</v>
      </c>
      <c r="AH171" s="60"/>
      <c r="AI171" s="58"/>
      <c r="AJ171" s="58"/>
      <c r="AK171" s="60">
        <v>0</v>
      </c>
      <c r="AL171" s="59">
        <v>44607</v>
      </c>
      <c r="AM171" s="58"/>
      <c r="AN171" s="58">
        <v>9</v>
      </c>
      <c r="AO171" s="58"/>
      <c r="AP171" s="58" t="s">
        <v>464</v>
      </c>
      <c r="AQ171" s="58">
        <v>2</v>
      </c>
      <c r="AR171" s="58">
        <v>21001231</v>
      </c>
      <c r="AS171" s="58">
        <v>20220216</v>
      </c>
      <c r="AT171" s="60">
        <v>2889606</v>
      </c>
      <c r="AU171" s="60">
        <v>0</v>
      </c>
      <c r="AV171" s="58"/>
    </row>
    <row r="172" spans="1:48" x14ac:dyDescent="0.25">
      <c r="A172" s="58">
        <v>900771349</v>
      </c>
      <c r="B172" s="58" t="s">
        <v>83</v>
      </c>
      <c r="C172" s="58" t="s">
        <v>35</v>
      </c>
      <c r="D172" s="58">
        <v>185</v>
      </c>
      <c r="E172" s="58" t="s">
        <v>477</v>
      </c>
      <c r="F172" s="58" t="s">
        <v>478</v>
      </c>
      <c r="G172" s="58" t="s">
        <v>35</v>
      </c>
      <c r="H172" s="58">
        <v>185</v>
      </c>
      <c r="I172" s="59">
        <v>43994</v>
      </c>
      <c r="J172" s="60">
        <v>195832</v>
      </c>
      <c r="K172" s="60">
        <v>195832</v>
      </c>
      <c r="L172" s="58" t="s">
        <v>459</v>
      </c>
      <c r="M172" s="58" t="s">
        <v>460</v>
      </c>
      <c r="N172" s="58"/>
      <c r="O172" s="58" t="s">
        <v>461</v>
      </c>
      <c r="P172" s="60">
        <v>195832</v>
      </c>
      <c r="Q172" s="58" t="s">
        <v>479</v>
      </c>
      <c r="R172" s="60">
        <v>0</v>
      </c>
      <c r="S172" s="58"/>
      <c r="T172" s="58"/>
      <c r="U172" s="58"/>
      <c r="V172" s="58" t="s">
        <v>120</v>
      </c>
      <c r="W172" s="60">
        <v>195832</v>
      </c>
      <c r="X172" s="60">
        <v>0</v>
      </c>
      <c r="Y172" s="60">
        <v>0</v>
      </c>
      <c r="Z172" s="60">
        <v>0</v>
      </c>
      <c r="AA172" s="60">
        <v>0</v>
      </c>
      <c r="AB172" s="60">
        <v>0</v>
      </c>
      <c r="AC172" s="58"/>
      <c r="AD172" s="60">
        <v>195832</v>
      </c>
      <c r="AE172" s="60" t="s">
        <v>480</v>
      </c>
      <c r="AF172" s="60">
        <v>195832</v>
      </c>
      <c r="AG172" s="60">
        <v>0</v>
      </c>
      <c r="AH172" s="60"/>
      <c r="AI172" s="58"/>
      <c r="AJ172" s="58"/>
      <c r="AK172" s="60">
        <v>0</v>
      </c>
      <c r="AL172" s="59">
        <v>44607</v>
      </c>
      <c r="AM172" s="58"/>
      <c r="AN172" s="58">
        <v>9</v>
      </c>
      <c r="AO172" s="58"/>
      <c r="AP172" s="58" t="s">
        <v>464</v>
      </c>
      <c r="AQ172" s="58">
        <v>2</v>
      </c>
      <c r="AR172" s="58">
        <v>21001231</v>
      </c>
      <c r="AS172" s="58">
        <v>20220216</v>
      </c>
      <c r="AT172" s="60">
        <v>195832</v>
      </c>
      <c r="AU172" s="60">
        <v>0</v>
      </c>
      <c r="AV172" s="58"/>
    </row>
    <row r="173" spans="1:48" x14ac:dyDescent="0.25">
      <c r="A173" s="58">
        <v>900771349</v>
      </c>
      <c r="B173" s="58" t="s">
        <v>83</v>
      </c>
      <c r="C173" s="58" t="s">
        <v>35</v>
      </c>
      <c r="D173" s="58">
        <v>100</v>
      </c>
      <c r="E173" s="58" t="s">
        <v>481</v>
      </c>
      <c r="F173" s="58" t="s">
        <v>482</v>
      </c>
      <c r="G173" s="58" t="s">
        <v>35</v>
      </c>
      <c r="H173" s="58">
        <v>100</v>
      </c>
      <c r="I173" s="59">
        <v>43899</v>
      </c>
      <c r="J173" s="60">
        <v>1600000</v>
      </c>
      <c r="K173" s="60">
        <v>1600000</v>
      </c>
      <c r="L173" s="58" t="s">
        <v>459</v>
      </c>
      <c r="M173" s="58" t="s">
        <v>460</v>
      </c>
      <c r="N173" s="58"/>
      <c r="O173" s="58" t="s">
        <v>461</v>
      </c>
      <c r="P173" s="60">
        <v>1600000</v>
      </c>
      <c r="Q173" s="58" t="s">
        <v>483</v>
      </c>
      <c r="R173" s="60">
        <v>0</v>
      </c>
      <c r="S173" s="58"/>
      <c r="T173" s="58"/>
      <c r="U173" s="58"/>
      <c r="V173" s="58" t="s">
        <v>120</v>
      </c>
      <c r="W173" s="60">
        <v>1600000</v>
      </c>
      <c r="X173" s="60">
        <v>0</v>
      </c>
      <c r="Y173" s="60">
        <v>0</v>
      </c>
      <c r="Z173" s="60">
        <v>0</v>
      </c>
      <c r="AA173" s="60">
        <v>0</v>
      </c>
      <c r="AB173" s="60">
        <v>0</v>
      </c>
      <c r="AC173" s="58"/>
      <c r="AD173" s="60">
        <v>1600000</v>
      </c>
      <c r="AE173" s="60" t="s">
        <v>484</v>
      </c>
      <c r="AF173" s="60">
        <v>1600000</v>
      </c>
      <c r="AG173" s="60">
        <v>0</v>
      </c>
      <c r="AH173" s="60"/>
      <c r="AI173" s="58"/>
      <c r="AJ173" s="58"/>
      <c r="AK173" s="60">
        <v>0</v>
      </c>
      <c r="AL173" s="59">
        <v>44607</v>
      </c>
      <c r="AM173" s="58"/>
      <c r="AN173" s="58">
        <v>9</v>
      </c>
      <c r="AO173" s="58"/>
      <c r="AP173" s="58" t="s">
        <v>464</v>
      </c>
      <c r="AQ173" s="58">
        <v>2</v>
      </c>
      <c r="AR173" s="58">
        <v>21001231</v>
      </c>
      <c r="AS173" s="58">
        <v>20220216</v>
      </c>
      <c r="AT173" s="60">
        <v>1600000</v>
      </c>
      <c r="AU173" s="60">
        <v>0</v>
      </c>
      <c r="AV173" s="58"/>
    </row>
    <row r="174" spans="1:48" x14ac:dyDescent="0.25">
      <c r="A174" s="58">
        <v>900771349</v>
      </c>
      <c r="B174" s="58" t="s">
        <v>83</v>
      </c>
      <c r="C174" s="58" t="s">
        <v>35</v>
      </c>
      <c r="D174" s="58">
        <v>362</v>
      </c>
      <c r="E174" s="58" t="s">
        <v>485</v>
      </c>
      <c r="F174" s="58" t="s">
        <v>486</v>
      </c>
      <c r="G174" s="58" t="s">
        <v>35</v>
      </c>
      <c r="H174" s="58">
        <v>362</v>
      </c>
      <c r="I174" s="59">
        <v>44238</v>
      </c>
      <c r="J174" s="60">
        <v>5055197</v>
      </c>
      <c r="K174" s="60">
        <v>5055197</v>
      </c>
      <c r="L174" s="58" t="s">
        <v>459</v>
      </c>
      <c r="M174" s="58" t="s">
        <v>460</v>
      </c>
      <c r="N174" s="58"/>
      <c r="O174" s="58" t="s">
        <v>461</v>
      </c>
      <c r="P174" s="60">
        <v>5055197</v>
      </c>
      <c r="Q174" s="58" t="s">
        <v>487</v>
      </c>
      <c r="R174" s="60">
        <v>0</v>
      </c>
      <c r="S174" s="58"/>
      <c r="T174" s="58"/>
      <c r="U174" s="58"/>
      <c r="V174" s="58" t="s">
        <v>120</v>
      </c>
      <c r="W174" s="60">
        <v>5055197</v>
      </c>
      <c r="X174" s="60">
        <v>0</v>
      </c>
      <c r="Y174" s="60">
        <v>0</v>
      </c>
      <c r="Z174" s="60">
        <v>0</v>
      </c>
      <c r="AA174" s="60">
        <v>0</v>
      </c>
      <c r="AB174" s="60">
        <v>0</v>
      </c>
      <c r="AC174" s="58"/>
      <c r="AD174" s="60">
        <v>5055197</v>
      </c>
      <c r="AE174" s="60" t="s">
        <v>488</v>
      </c>
      <c r="AF174" s="60">
        <v>5055197</v>
      </c>
      <c r="AG174" s="60">
        <v>0</v>
      </c>
      <c r="AH174" s="60"/>
      <c r="AI174" s="58"/>
      <c r="AJ174" s="58"/>
      <c r="AK174" s="60">
        <v>0</v>
      </c>
      <c r="AL174" s="59">
        <v>44607</v>
      </c>
      <c r="AM174" s="58"/>
      <c r="AN174" s="58">
        <v>9</v>
      </c>
      <c r="AO174" s="58"/>
      <c r="AP174" s="58" t="s">
        <v>464</v>
      </c>
      <c r="AQ174" s="58">
        <v>2</v>
      </c>
      <c r="AR174" s="58">
        <v>21001231</v>
      </c>
      <c r="AS174" s="58">
        <v>20220216</v>
      </c>
      <c r="AT174" s="60">
        <v>5055197</v>
      </c>
      <c r="AU174" s="60">
        <v>0</v>
      </c>
      <c r="AV174" s="58"/>
    </row>
    <row r="175" spans="1:48" x14ac:dyDescent="0.25">
      <c r="A175" s="58">
        <v>900771349</v>
      </c>
      <c r="B175" s="58" t="s">
        <v>83</v>
      </c>
      <c r="C175" s="58" t="s">
        <v>35</v>
      </c>
      <c r="D175" s="58">
        <v>471</v>
      </c>
      <c r="E175" s="58" t="s">
        <v>489</v>
      </c>
      <c r="F175" s="58" t="s">
        <v>490</v>
      </c>
      <c r="G175" s="58" t="s">
        <v>35</v>
      </c>
      <c r="H175" s="58">
        <v>471</v>
      </c>
      <c r="I175" s="59">
        <v>44400</v>
      </c>
      <c r="J175" s="60">
        <v>2566754</v>
      </c>
      <c r="K175" s="60">
        <v>2566754</v>
      </c>
      <c r="L175" s="58" t="s">
        <v>459</v>
      </c>
      <c r="M175" s="58" t="s">
        <v>460</v>
      </c>
      <c r="N175" s="58"/>
      <c r="O175" s="58" t="s">
        <v>461</v>
      </c>
      <c r="P175" s="60">
        <v>2566754</v>
      </c>
      <c r="Q175" s="58" t="s">
        <v>491</v>
      </c>
      <c r="R175" s="60">
        <v>0</v>
      </c>
      <c r="S175" s="58"/>
      <c r="T175" s="58"/>
      <c r="U175" s="58"/>
      <c r="V175" s="58" t="s">
        <v>120</v>
      </c>
      <c r="W175" s="60">
        <v>2566754</v>
      </c>
      <c r="X175" s="60">
        <v>0</v>
      </c>
      <c r="Y175" s="60">
        <v>0</v>
      </c>
      <c r="Z175" s="60">
        <v>0</v>
      </c>
      <c r="AA175" s="60">
        <v>0</v>
      </c>
      <c r="AB175" s="60">
        <v>0</v>
      </c>
      <c r="AC175" s="58"/>
      <c r="AD175" s="60">
        <v>2566754</v>
      </c>
      <c r="AE175" s="60" t="s">
        <v>492</v>
      </c>
      <c r="AF175" s="60">
        <v>2566754</v>
      </c>
      <c r="AG175" s="60">
        <v>0</v>
      </c>
      <c r="AH175" s="60"/>
      <c r="AI175" s="58"/>
      <c r="AJ175" s="58"/>
      <c r="AK175" s="60">
        <v>0</v>
      </c>
      <c r="AL175" s="59">
        <v>44607</v>
      </c>
      <c r="AM175" s="58"/>
      <c r="AN175" s="58">
        <v>9</v>
      </c>
      <c r="AO175" s="58"/>
      <c r="AP175" s="58" t="s">
        <v>464</v>
      </c>
      <c r="AQ175" s="58">
        <v>2</v>
      </c>
      <c r="AR175" s="58">
        <v>21001231</v>
      </c>
      <c r="AS175" s="58">
        <v>20220216</v>
      </c>
      <c r="AT175" s="60">
        <v>2566754</v>
      </c>
      <c r="AU175" s="60">
        <v>0</v>
      </c>
      <c r="AV175" s="58"/>
    </row>
    <row r="176" spans="1:48" x14ac:dyDescent="0.25">
      <c r="A176" s="58">
        <v>900771349</v>
      </c>
      <c r="B176" s="58" t="s">
        <v>83</v>
      </c>
      <c r="C176" s="58" t="s">
        <v>35</v>
      </c>
      <c r="D176" s="58">
        <v>456</v>
      </c>
      <c r="E176" s="58" t="s">
        <v>493</v>
      </c>
      <c r="F176" s="58" t="s">
        <v>494</v>
      </c>
      <c r="G176" s="58" t="s">
        <v>35</v>
      </c>
      <c r="H176" s="58">
        <v>456</v>
      </c>
      <c r="I176" s="59">
        <v>44371</v>
      </c>
      <c r="J176" s="60">
        <v>4215601</v>
      </c>
      <c r="K176" s="60">
        <v>4215601</v>
      </c>
      <c r="L176" s="58" t="s">
        <v>459</v>
      </c>
      <c r="M176" s="58" t="s">
        <v>460</v>
      </c>
      <c r="N176" s="58"/>
      <c r="O176" s="58" t="s">
        <v>461</v>
      </c>
      <c r="P176" s="60">
        <v>4215601</v>
      </c>
      <c r="Q176" s="58" t="s">
        <v>495</v>
      </c>
      <c r="R176" s="60">
        <v>0</v>
      </c>
      <c r="S176" s="58"/>
      <c r="T176" s="58"/>
      <c r="U176" s="58"/>
      <c r="V176" s="58" t="s">
        <v>120</v>
      </c>
      <c r="W176" s="60">
        <v>4215601</v>
      </c>
      <c r="X176" s="60">
        <v>0</v>
      </c>
      <c r="Y176" s="60">
        <v>0</v>
      </c>
      <c r="Z176" s="60">
        <v>0</v>
      </c>
      <c r="AA176" s="60">
        <v>0</v>
      </c>
      <c r="AB176" s="60">
        <v>0</v>
      </c>
      <c r="AC176" s="58"/>
      <c r="AD176" s="60">
        <v>4215601</v>
      </c>
      <c r="AE176" s="60" t="s">
        <v>496</v>
      </c>
      <c r="AF176" s="60">
        <v>4215601</v>
      </c>
      <c r="AG176" s="60">
        <v>0</v>
      </c>
      <c r="AH176" s="60"/>
      <c r="AI176" s="58"/>
      <c r="AJ176" s="58"/>
      <c r="AK176" s="60">
        <v>0</v>
      </c>
      <c r="AL176" s="59">
        <v>44607</v>
      </c>
      <c r="AM176" s="58"/>
      <c r="AN176" s="58">
        <v>9</v>
      </c>
      <c r="AO176" s="58"/>
      <c r="AP176" s="58" t="s">
        <v>464</v>
      </c>
      <c r="AQ176" s="58">
        <v>2</v>
      </c>
      <c r="AR176" s="58">
        <v>21001231</v>
      </c>
      <c r="AS176" s="58">
        <v>20220216</v>
      </c>
      <c r="AT176" s="60">
        <v>4215601</v>
      </c>
      <c r="AU176" s="60">
        <v>0</v>
      </c>
      <c r="AV176" s="58"/>
    </row>
    <row r="177" spans="1:48" x14ac:dyDescent="0.25">
      <c r="A177" s="58">
        <v>900771349</v>
      </c>
      <c r="B177" s="58" t="s">
        <v>83</v>
      </c>
      <c r="C177" s="58" t="s">
        <v>36</v>
      </c>
      <c r="D177" s="58">
        <v>155</v>
      </c>
      <c r="E177" s="58" t="s">
        <v>497</v>
      </c>
      <c r="F177" s="58" t="s">
        <v>498</v>
      </c>
      <c r="G177" s="58" t="s">
        <v>36</v>
      </c>
      <c r="H177" s="58">
        <v>155</v>
      </c>
      <c r="I177" s="59">
        <v>44036</v>
      </c>
      <c r="J177" s="60">
        <v>2986156</v>
      </c>
      <c r="K177" s="60">
        <v>2986156</v>
      </c>
      <c r="L177" s="58" t="s">
        <v>459</v>
      </c>
      <c r="M177" s="58" t="s">
        <v>460</v>
      </c>
      <c r="N177" s="58"/>
      <c r="O177" s="58" t="s">
        <v>461</v>
      </c>
      <c r="P177" s="60">
        <v>2986156</v>
      </c>
      <c r="Q177" s="58" t="s">
        <v>499</v>
      </c>
      <c r="R177" s="60">
        <v>0</v>
      </c>
      <c r="S177" s="58"/>
      <c r="T177" s="58"/>
      <c r="U177" s="58"/>
      <c r="V177" s="58" t="s">
        <v>120</v>
      </c>
      <c r="W177" s="60">
        <v>2986156</v>
      </c>
      <c r="X177" s="60">
        <v>0</v>
      </c>
      <c r="Y177" s="60">
        <v>0</v>
      </c>
      <c r="Z177" s="60">
        <v>0</v>
      </c>
      <c r="AA177" s="60">
        <v>0</v>
      </c>
      <c r="AB177" s="60">
        <v>0</v>
      </c>
      <c r="AC177" s="58"/>
      <c r="AD177" s="60">
        <v>2986156</v>
      </c>
      <c r="AE177" s="60" t="s">
        <v>500</v>
      </c>
      <c r="AF177" s="60">
        <v>2986156</v>
      </c>
      <c r="AG177" s="60">
        <v>0</v>
      </c>
      <c r="AH177" s="60"/>
      <c r="AI177" s="58"/>
      <c r="AJ177" s="58"/>
      <c r="AK177" s="60">
        <v>0</v>
      </c>
      <c r="AL177" s="59">
        <v>44607</v>
      </c>
      <c r="AM177" s="58"/>
      <c r="AN177" s="58">
        <v>9</v>
      </c>
      <c r="AO177" s="58"/>
      <c r="AP177" s="58" t="s">
        <v>464</v>
      </c>
      <c r="AQ177" s="58">
        <v>2</v>
      </c>
      <c r="AR177" s="58">
        <v>21001231</v>
      </c>
      <c r="AS177" s="58">
        <v>20220216</v>
      </c>
      <c r="AT177" s="60">
        <v>2986156</v>
      </c>
      <c r="AU177" s="60">
        <v>0</v>
      </c>
      <c r="AV177" s="58"/>
    </row>
    <row r="178" spans="1:48" x14ac:dyDescent="0.25">
      <c r="A178" s="58">
        <v>900771349</v>
      </c>
      <c r="B178" s="58" t="s">
        <v>83</v>
      </c>
      <c r="C178" s="58" t="s">
        <v>36</v>
      </c>
      <c r="D178" s="58">
        <v>166</v>
      </c>
      <c r="E178" s="58" t="s">
        <v>501</v>
      </c>
      <c r="F178" s="58" t="s">
        <v>502</v>
      </c>
      <c r="G178" s="58" t="s">
        <v>36</v>
      </c>
      <c r="H178" s="58">
        <v>166</v>
      </c>
      <c r="I178" s="59">
        <v>44061</v>
      </c>
      <c r="J178" s="60">
        <v>170000</v>
      </c>
      <c r="K178" s="60">
        <v>170000</v>
      </c>
      <c r="L178" s="58" t="s">
        <v>459</v>
      </c>
      <c r="M178" s="58" t="s">
        <v>460</v>
      </c>
      <c r="N178" s="58"/>
      <c r="O178" s="58" t="s">
        <v>461</v>
      </c>
      <c r="P178" s="60">
        <v>170000</v>
      </c>
      <c r="Q178" s="58" t="s">
        <v>503</v>
      </c>
      <c r="R178" s="60">
        <v>0</v>
      </c>
      <c r="S178" s="58"/>
      <c r="T178" s="58" t="s">
        <v>461</v>
      </c>
      <c r="U178" s="58"/>
      <c r="V178" s="58" t="s">
        <v>120</v>
      </c>
      <c r="W178" s="60">
        <v>170000</v>
      </c>
      <c r="X178" s="60">
        <v>0</v>
      </c>
      <c r="Y178" s="60">
        <v>0</v>
      </c>
      <c r="Z178" s="60">
        <v>0</v>
      </c>
      <c r="AA178" s="60">
        <v>0</v>
      </c>
      <c r="AB178" s="60">
        <v>0</v>
      </c>
      <c r="AC178" s="58"/>
      <c r="AD178" s="60">
        <v>170000</v>
      </c>
      <c r="AE178" s="60" t="s">
        <v>504</v>
      </c>
      <c r="AF178" s="60">
        <v>170000</v>
      </c>
      <c r="AG178" s="60">
        <v>0</v>
      </c>
      <c r="AH178" s="60"/>
      <c r="AI178" s="58"/>
      <c r="AJ178" s="58"/>
      <c r="AK178" s="60">
        <v>0</v>
      </c>
      <c r="AL178" s="59">
        <v>44607</v>
      </c>
      <c r="AM178" s="58"/>
      <c r="AN178" s="58">
        <v>9</v>
      </c>
      <c r="AO178" s="58"/>
      <c r="AP178" s="58" t="s">
        <v>464</v>
      </c>
      <c r="AQ178" s="58">
        <v>2</v>
      </c>
      <c r="AR178" s="58">
        <v>21001231</v>
      </c>
      <c r="AS178" s="58">
        <v>20220216</v>
      </c>
      <c r="AT178" s="60">
        <v>170000</v>
      </c>
      <c r="AU178" s="60">
        <v>0</v>
      </c>
      <c r="AV178" s="58"/>
    </row>
    <row r="179" spans="1:48" x14ac:dyDescent="0.25">
      <c r="A179" s="58">
        <v>900771349</v>
      </c>
      <c r="B179" s="58" t="s">
        <v>83</v>
      </c>
      <c r="C179" s="58" t="s">
        <v>36</v>
      </c>
      <c r="D179" s="58">
        <v>174</v>
      </c>
      <c r="E179" s="58" t="s">
        <v>505</v>
      </c>
      <c r="F179" s="58" t="s">
        <v>506</v>
      </c>
      <c r="G179" s="58" t="s">
        <v>36</v>
      </c>
      <c r="H179" s="58">
        <v>174</v>
      </c>
      <c r="I179" s="59">
        <v>44074</v>
      </c>
      <c r="J179" s="60">
        <v>574000</v>
      </c>
      <c r="K179" s="60">
        <v>574000</v>
      </c>
      <c r="L179" s="58" t="s">
        <v>459</v>
      </c>
      <c r="M179" s="58" t="s">
        <v>460</v>
      </c>
      <c r="N179" s="58"/>
      <c r="O179" s="58" t="s">
        <v>461</v>
      </c>
      <c r="P179" s="60">
        <v>574000</v>
      </c>
      <c r="Q179" s="58" t="s">
        <v>507</v>
      </c>
      <c r="R179" s="60">
        <v>0</v>
      </c>
      <c r="S179" s="58"/>
      <c r="T179" s="58"/>
      <c r="U179" s="58"/>
      <c r="V179" s="58" t="s">
        <v>120</v>
      </c>
      <c r="W179" s="60">
        <v>574000</v>
      </c>
      <c r="X179" s="60">
        <v>0</v>
      </c>
      <c r="Y179" s="60">
        <v>0</v>
      </c>
      <c r="Z179" s="60">
        <v>0</v>
      </c>
      <c r="AA179" s="60">
        <v>0</v>
      </c>
      <c r="AB179" s="60">
        <v>0</v>
      </c>
      <c r="AC179" s="58"/>
      <c r="AD179" s="60">
        <v>574000</v>
      </c>
      <c r="AE179" s="60" t="s">
        <v>508</v>
      </c>
      <c r="AF179" s="60">
        <v>574000</v>
      </c>
      <c r="AG179" s="60">
        <v>0</v>
      </c>
      <c r="AH179" s="60"/>
      <c r="AI179" s="58"/>
      <c r="AJ179" s="58"/>
      <c r="AK179" s="60">
        <v>0</v>
      </c>
      <c r="AL179" s="59">
        <v>44607</v>
      </c>
      <c r="AM179" s="58"/>
      <c r="AN179" s="58">
        <v>9</v>
      </c>
      <c r="AO179" s="58"/>
      <c r="AP179" s="58" t="s">
        <v>464</v>
      </c>
      <c r="AQ179" s="58">
        <v>2</v>
      </c>
      <c r="AR179" s="58">
        <v>21001231</v>
      </c>
      <c r="AS179" s="58">
        <v>20220216</v>
      </c>
      <c r="AT179" s="60">
        <v>574000</v>
      </c>
      <c r="AU179" s="60">
        <v>0</v>
      </c>
      <c r="AV179" s="58"/>
    </row>
    <row r="180" spans="1:48" x14ac:dyDescent="0.25">
      <c r="A180" s="58">
        <v>900771349</v>
      </c>
      <c r="B180" s="58" t="s">
        <v>83</v>
      </c>
      <c r="C180" s="58" t="s">
        <v>35</v>
      </c>
      <c r="D180" s="58">
        <v>790</v>
      </c>
      <c r="E180" s="58" t="s">
        <v>509</v>
      </c>
      <c r="F180" s="58" t="s">
        <v>510</v>
      </c>
      <c r="G180" s="58" t="s">
        <v>35</v>
      </c>
      <c r="H180" s="58">
        <v>790</v>
      </c>
      <c r="I180" s="59">
        <v>44686</v>
      </c>
      <c r="J180" s="60">
        <v>1852647</v>
      </c>
      <c r="K180" s="60">
        <v>1852647</v>
      </c>
      <c r="L180" s="58" t="s">
        <v>459</v>
      </c>
      <c r="M180" s="58" t="s">
        <v>460</v>
      </c>
      <c r="N180" s="58"/>
      <c r="O180" s="58" t="s">
        <v>461</v>
      </c>
      <c r="P180" s="60">
        <v>1852647</v>
      </c>
      <c r="Q180" s="58" t="s">
        <v>511</v>
      </c>
      <c r="R180" s="60">
        <v>0</v>
      </c>
      <c r="S180" s="58"/>
      <c r="T180" s="58"/>
      <c r="U180" s="58"/>
      <c r="V180" s="58" t="s">
        <v>120</v>
      </c>
      <c r="W180" s="60">
        <v>1852647</v>
      </c>
      <c r="X180" s="60">
        <v>0</v>
      </c>
      <c r="Y180" s="60">
        <v>0</v>
      </c>
      <c r="Z180" s="60">
        <v>0</v>
      </c>
      <c r="AA180" s="60">
        <v>0</v>
      </c>
      <c r="AB180" s="60">
        <v>0</v>
      </c>
      <c r="AC180" s="58"/>
      <c r="AD180" s="60">
        <v>1852647</v>
      </c>
      <c r="AE180" s="60" t="s">
        <v>512</v>
      </c>
      <c r="AF180" s="60">
        <v>1852647</v>
      </c>
      <c r="AG180" s="60">
        <v>0</v>
      </c>
      <c r="AH180" s="60"/>
      <c r="AI180" s="58"/>
      <c r="AJ180" s="58"/>
      <c r="AK180" s="60">
        <v>0</v>
      </c>
      <c r="AL180" s="59">
        <v>44756</v>
      </c>
      <c r="AM180" s="58"/>
      <c r="AN180" s="58">
        <v>9</v>
      </c>
      <c r="AO180" s="58"/>
      <c r="AP180" s="58" t="s">
        <v>464</v>
      </c>
      <c r="AQ180" s="58">
        <v>1</v>
      </c>
      <c r="AR180" s="58">
        <v>21001231</v>
      </c>
      <c r="AS180" s="58">
        <v>20220718</v>
      </c>
      <c r="AT180" s="60">
        <v>1852647</v>
      </c>
      <c r="AU180" s="60">
        <v>0</v>
      </c>
      <c r="AV180" s="58"/>
    </row>
    <row r="181" spans="1:48" x14ac:dyDescent="0.25">
      <c r="A181" s="58">
        <v>900771349</v>
      </c>
      <c r="B181" s="58" t="s">
        <v>83</v>
      </c>
      <c r="C181" s="58" t="s">
        <v>36</v>
      </c>
      <c r="D181" s="58">
        <v>458</v>
      </c>
      <c r="E181" s="58" t="s">
        <v>513</v>
      </c>
      <c r="F181" s="58" t="s">
        <v>514</v>
      </c>
      <c r="G181" s="58" t="s">
        <v>36</v>
      </c>
      <c r="H181" s="58">
        <v>458</v>
      </c>
      <c r="I181" s="59">
        <v>44386</v>
      </c>
      <c r="J181" s="60">
        <v>227847</v>
      </c>
      <c r="K181" s="60">
        <v>227847</v>
      </c>
      <c r="L181" s="58" t="s">
        <v>459</v>
      </c>
      <c r="M181" s="58" t="s">
        <v>460</v>
      </c>
      <c r="N181" s="58"/>
      <c r="O181" s="58" t="s">
        <v>461</v>
      </c>
      <c r="P181" s="60">
        <v>227847</v>
      </c>
      <c r="Q181" s="58" t="s">
        <v>515</v>
      </c>
      <c r="R181" s="60">
        <v>0</v>
      </c>
      <c r="S181" s="58"/>
      <c r="T181" s="58"/>
      <c r="U181" s="58"/>
      <c r="V181" s="58" t="s">
        <v>120</v>
      </c>
      <c r="W181" s="60">
        <v>227847</v>
      </c>
      <c r="X181" s="60">
        <v>0</v>
      </c>
      <c r="Y181" s="60">
        <v>0</v>
      </c>
      <c r="Z181" s="60">
        <v>0</v>
      </c>
      <c r="AA181" s="60">
        <v>0</v>
      </c>
      <c r="AB181" s="60">
        <v>0</v>
      </c>
      <c r="AC181" s="58"/>
      <c r="AD181" s="60">
        <v>227847</v>
      </c>
      <c r="AE181" s="60" t="s">
        <v>516</v>
      </c>
      <c r="AF181" s="60">
        <v>227847</v>
      </c>
      <c r="AG181" s="60">
        <v>0</v>
      </c>
      <c r="AH181" s="60"/>
      <c r="AI181" s="58"/>
      <c r="AJ181" s="58"/>
      <c r="AK181" s="60">
        <v>0</v>
      </c>
      <c r="AL181" s="59">
        <v>44607</v>
      </c>
      <c r="AM181" s="58"/>
      <c r="AN181" s="58">
        <v>9</v>
      </c>
      <c r="AO181" s="58"/>
      <c r="AP181" s="58" t="s">
        <v>464</v>
      </c>
      <c r="AQ181" s="58">
        <v>2</v>
      </c>
      <c r="AR181" s="58">
        <v>21001231</v>
      </c>
      <c r="AS181" s="58">
        <v>20220216</v>
      </c>
      <c r="AT181" s="60">
        <v>227847</v>
      </c>
      <c r="AU181" s="60">
        <v>0</v>
      </c>
      <c r="AV181" s="58"/>
    </row>
    <row r="182" spans="1:48" x14ac:dyDescent="0.25">
      <c r="A182" s="58">
        <v>900771349</v>
      </c>
      <c r="B182" s="58" t="s">
        <v>83</v>
      </c>
      <c r="C182" s="58" t="s">
        <v>35</v>
      </c>
      <c r="D182" s="58">
        <v>811</v>
      </c>
      <c r="E182" s="58" t="s">
        <v>517</v>
      </c>
      <c r="F182" s="58" t="s">
        <v>518</v>
      </c>
      <c r="G182" s="58" t="s">
        <v>35</v>
      </c>
      <c r="H182" s="58">
        <v>811</v>
      </c>
      <c r="I182" s="59">
        <v>44701</v>
      </c>
      <c r="J182" s="60">
        <v>2203387</v>
      </c>
      <c r="K182" s="60">
        <v>2203387</v>
      </c>
      <c r="L182" s="58" t="s">
        <v>459</v>
      </c>
      <c r="M182" s="58" t="s">
        <v>460</v>
      </c>
      <c r="N182" s="58"/>
      <c r="O182" s="58" t="s">
        <v>461</v>
      </c>
      <c r="P182" s="60">
        <v>2203387</v>
      </c>
      <c r="Q182" s="58" t="s">
        <v>519</v>
      </c>
      <c r="R182" s="60">
        <v>0</v>
      </c>
      <c r="S182" s="58"/>
      <c r="T182" s="58"/>
      <c r="U182" s="58"/>
      <c r="V182" s="58" t="s">
        <v>120</v>
      </c>
      <c r="W182" s="60">
        <v>2203387</v>
      </c>
      <c r="X182" s="60">
        <v>0</v>
      </c>
      <c r="Y182" s="60">
        <v>0</v>
      </c>
      <c r="Z182" s="60">
        <v>0</v>
      </c>
      <c r="AA182" s="60">
        <v>0</v>
      </c>
      <c r="AB182" s="60">
        <v>0</v>
      </c>
      <c r="AC182" s="58"/>
      <c r="AD182" s="60">
        <v>2203387</v>
      </c>
      <c r="AE182" s="60" t="s">
        <v>520</v>
      </c>
      <c r="AF182" s="60">
        <v>2203387</v>
      </c>
      <c r="AG182" s="60">
        <v>0</v>
      </c>
      <c r="AH182" s="60"/>
      <c r="AI182" s="58"/>
      <c r="AJ182" s="58"/>
      <c r="AK182" s="60">
        <v>0</v>
      </c>
      <c r="AL182" s="59">
        <v>44718</v>
      </c>
      <c r="AM182" s="58"/>
      <c r="AN182" s="58">
        <v>9</v>
      </c>
      <c r="AO182" s="58"/>
      <c r="AP182" s="58" t="s">
        <v>464</v>
      </c>
      <c r="AQ182" s="58">
        <v>1</v>
      </c>
      <c r="AR182" s="58">
        <v>21001231</v>
      </c>
      <c r="AS182" s="58">
        <v>20220603</v>
      </c>
      <c r="AT182" s="60">
        <v>2203387</v>
      </c>
      <c r="AU182" s="60">
        <v>0</v>
      </c>
      <c r="AV182" s="58"/>
    </row>
    <row r="183" spans="1:48" x14ac:dyDescent="0.25">
      <c r="A183" s="58">
        <v>900771349</v>
      </c>
      <c r="B183" s="58" t="s">
        <v>83</v>
      </c>
      <c r="C183" s="58" t="s">
        <v>35</v>
      </c>
      <c r="D183" s="58">
        <v>813</v>
      </c>
      <c r="E183" s="58" t="s">
        <v>521</v>
      </c>
      <c r="F183" s="58" t="s">
        <v>522</v>
      </c>
      <c r="G183" s="58" t="s">
        <v>35</v>
      </c>
      <c r="H183" s="58">
        <v>813</v>
      </c>
      <c r="I183" s="59">
        <v>44701</v>
      </c>
      <c r="J183" s="60">
        <v>1725958</v>
      </c>
      <c r="K183" s="60">
        <v>1725958</v>
      </c>
      <c r="L183" s="58" t="s">
        <v>459</v>
      </c>
      <c r="M183" s="58" t="s">
        <v>460</v>
      </c>
      <c r="N183" s="58"/>
      <c r="O183" s="58" t="s">
        <v>461</v>
      </c>
      <c r="P183" s="60">
        <v>1725958</v>
      </c>
      <c r="Q183" s="58" t="s">
        <v>523</v>
      </c>
      <c r="R183" s="60">
        <v>0</v>
      </c>
      <c r="S183" s="58"/>
      <c r="T183" s="58"/>
      <c r="U183" s="58"/>
      <c r="V183" s="58" t="s">
        <v>120</v>
      </c>
      <c r="W183" s="60">
        <v>1725958</v>
      </c>
      <c r="X183" s="60">
        <v>0</v>
      </c>
      <c r="Y183" s="60">
        <v>0</v>
      </c>
      <c r="Z183" s="60">
        <v>0</v>
      </c>
      <c r="AA183" s="60">
        <v>0</v>
      </c>
      <c r="AB183" s="60">
        <v>0</v>
      </c>
      <c r="AC183" s="58"/>
      <c r="AD183" s="60">
        <v>1725958</v>
      </c>
      <c r="AE183" s="60" t="s">
        <v>524</v>
      </c>
      <c r="AF183" s="60">
        <v>1725958</v>
      </c>
      <c r="AG183" s="60">
        <v>0</v>
      </c>
      <c r="AH183" s="60"/>
      <c r="AI183" s="58"/>
      <c r="AJ183" s="58"/>
      <c r="AK183" s="60">
        <v>0</v>
      </c>
      <c r="AL183" s="59">
        <v>44718</v>
      </c>
      <c r="AM183" s="58"/>
      <c r="AN183" s="58">
        <v>9</v>
      </c>
      <c r="AO183" s="58"/>
      <c r="AP183" s="58" t="s">
        <v>464</v>
      </c>
      <c r="AQ183" s="58">
        <v>1</v>
      </c>
      <c r="AR183" s="58">
        <v>21001231</v>
      </c>
      <c r="AS183" s="58">
        <v>20220603</v>
      </c>
      <c r="AT183" s="60">
        <v>1725958</v>
      </c>
      <c r="AU183" s="60">
        <v>0</v>
      </c>
      <c r="AV183" s="58"/>
    </row>
    <row r="184" spans="1:48" x14ac:dyDescent="0.25">
      <c r="A184" s="58">
        <v>900771349</v>
      </c>
      <c r="B184" s="58" t="s">
        <v>83</v>
      </c>
      <c r="C184" s="58" t="s">
        <v>35</v>
      </c>
      <c r="D184" s="58">
        <v>830</v>
      </c>
      <c r="E184" s="58" t="s">
        <v>525</v>
      </c>
      <c r="F184" s="58" t="s">
        <v>526</v>
      </c>
      <c r="G184" s="58" t="s">
        <v>35</v>
      </c>
      <c r="H184" s="58">
        <v>830</v>
      </c>
      <c r="I184" s="59">
        <v>44720</v>
      </c>
      <c r="J184" s="60">
        <v>2496300</v>
      </c>
      <c r="K184" s="60">
        <v>2496300</v>
      </c>
      <c r="L184" s="58" t="s">
        <v>459</v>
      </c>
      <c r="M184" s="58" t="s">
        <v>460</v>
      </c>
      <c r="N184" s="58"/>
      <c r="O184" s="58" t="s">
        <v>461</v>
      </c>
      <c r="P184" s="60">
        <v>2496300</v>
      </c>
      <c r="Q184" s="58" t="s">
        <v>511</v>
      </c>
      <c r="R184" s="60">
        <v>0</v>
      </c>
      <c r="S184" s="58"/>
      <c r="T184" s="58"/>
      <c r="U184" s="58"/>
      <c r="V184" s="58" t="s">
        <v>120</v>
      </c>
      <c r="W184" s="60">
        <v>2496300</v>
      </c>
      <c r="X184" s="60">
        <v>0</v>
      </c>
      <c r="Y184" s="60">
        <v>0</v>
      </c>
      <c r="Z184" s="60">
        <v>0</v>
      </c>
      <c r="AA184" s="60">
        <v>0</v>
      </c>
      <c r="AB184" s="60">
        <v>0</v>
      </c>
      <c r="AC184" s="58"/>
      <c r="AD184" s="60">
        <v>2496300</v>
      </c>
      <c r="AE184" s="60" t="s">
        <v>527</v>
      </c>
      <c r="AF184" s="60">
        <v>2496300</v>
      </c>
      <c r="AG184" s="60">
        <v>0</v>
      </c>
      <c r="AH184" s="60"/>
      <c r="AI184" s="58"/>
      <c r="AJ184" s="58"/>
      <c r="AK184" s="60">
        <v>0</v>
      </c>
      <c r="AL184" s="59">
        <v>44753</v>
      </c>
      <c r="AM184" s="58"/>
      <c r="AN184" s="58">
        <v>9</v>
      </c>
      <c r="AO184" s="58"/>
      <c r="AP184" s="58" t="s">
        <v>464</v>
      </c>
      <c r="AQ184" s="58">
        <v>1</v>
      </c>
      <c r="AR184" s="58">
        <v>21001231</v>
      </c>
      <c r="AS184" s="58">
        <v>20220718</v>
      </c>
      <c r="AT184" s="60">
        <v>2496300</v>
      </c>
      <c r="AU184" s="60">
        <v>0</v>
      </c>
      <c r="AV184" s="58"/>
    </row>
    <row r="185" spans="1:48" x14ac:dyDescent="0.25">
      <c r="A185" s="58">
        <v>900771349</v>
      </c>
      <c r="B185" s="58" t="s">
        <v>83</v>
      </c>
      <c r="C185" s="58" t="s">
        <v>35</v>
      </c>
      <c r="D185" s="58">
        <v>766</v>
      </c>
      <c r="E185" s="58" t="s">
        <v>528</v>
      </c>
      <c r="F185" s="58" t="s">
        <v>529</v>
      </c>
      <c r="G185" s="58" t="s">
        <v>35</v>
      </c>
      <c r="H185" s="58">
        <v>766</v>
      </c>
      <c r="I185" s="59">
        <v>44677</v>
      </c>
      <c r="J185" s="60">
        <v>5975865</v>
      </c>
      <c r="K185" s="60">
        <v>5975865</v>
      </c>
      <c r="L185" s="58" t="s">
        <v>459</v>
      </c>
      <c r="M185" s="58" t="s">
        <v>460</v>
      </c>
      <c r="N185" s="58"/>
      <c r="O185" s="58" t="s">
        <v>461</v>
      </c>
      <c r="P185" s="60">
        <v>5975865</v>
      </c>
      <c r="Q185" s="58" t="s">
        <v>530</v>
      </c>
      <c r="R185" s="60">
        <v>0</v>
      </c>
      <c r="S185" s="58"/>
      <c r="T185" s="58"/>
      <c r="U185" s="58"/>
      <c r="V185" s="58" t="s">
        <v>120</v>
      </c>
      <c r="W185" s="60">
        <v>5975865</v>
      </c>
      <c r="X185" s="60">
        <v>0</v>
      </c>
      <c r="Y185" s="60">
        <v>0</v>
      </c>
      <c r="Z185" s="60">
        <v>0</v>
      </c>
      <c r="AA185" s="60">
        <v>0</v>
      </c>
      <c r="AB185" s="60">
        <v>0</v>
      </c>
      <c r="AC185" s="58"/>
      <c r="AD185" s="60">
        <v>5975865</v>
      </c>
      <c r="AE185" s="60" t="s">
        <v>531</v>
      </c>
      <c r="AF185" s="60">
        <v>5975865</v>
      </c>
      <c r="AG185" s="60">
        <v>0</v>
      </c>
      <c r="AH185" s="60"/>
      <c r="AI185" s="58"/>
      <c r="AJ185" s="58"/>
      <c r="AK185" s="60">
        <v>0</v>
      </c>
      <c r="AL185" s="59">
        <v>44727</v>
      </c>
      <c r="AM185" s="58"/>
      <c r="AN185" s="58">
        <v>9</v>
      </c>
      <c r="AO185" s="58"/>
      <c r="AP185" s="58" t="s">
        <v>464</v>
      </c>
      <c r="AQ185" s="58">
        <v>1</v>
      </c>
      <c r="AR185" s="58">
        <v>21001231</v>
      </c>
      <c r="AS185" s="58">
        <v>20220712</v>
      </c>
      <c r="AT185" s="60">
        <v>5975865</v>
      </c>
      <c r="AU185" s="60">
        <v>0</v>
      </c>
      <c r="AV185" s="58"/>
    </row>
    <row r="186" spans="1:48" x14ac:dyDescent="0.25">
      <c r="A186" s="58">
        <v>900771349</v>
      </c>
      <c r="B186" s="58" t="s">
        <v>83</v>
      </c>
      <c r="C186" s="58" t="s">
        <v>35</v>
      </c>
      <c r="D186" s="58">
        <v>767</v>
      </c>
      <c r="E186" s="58" t="s">
        <v>532</v>
      </c>
      <c r="F186" s="58" t="s">
        <v>533</v>
      </c>
      <c r="G186" s="58" t="s">
        <v>35</v>
      </c>
      <c r="H186" s="58">
        <v>767</v>
      </c>
      <c r="I186" s="59">
        <v>44678</v>
      </c>
      <c r="J186" s="60">
        <v>2500000</v>
      </c>
      <c r="K186" s="60">
        <v>2500000</v>
      </c>
      <c r="L186" s="58" t="s">
        <v>459</v>
      </c>
      <c r="M186" s="58" t="s">
        <v>460</v>
      </c>
      <c r="N186" s="58"/>
      <c r="O186" s="58" t="s">
        <v>461</v>
      </c>
      <c r="P186" s="60">
        <v>2500000</v>
      </c>
      <c r="Q186" s="58" t="s">
        <v>534</v>
      </c>
      <c r="R186" s="60">
        <v>0</v>
      </c>
      <c r="S186" s="58"/>
      <c r="T186" s="58"/>
      <c r="U186" s="58"/>
      <c r="V186" s="58" t="s">
        <v>120</v>
      </c>
      <c r="W186" s="60">
        <v>2500000</v>
      </c>
      <c r="X186" s="60">
        <v>0</v>
      </c>
      <c r="Y186" s="60">
        <v>0</v>
      </c>
      <c r="Z186" s="60">
        <v>0</v>
      </c>
      <c r="AA186" s="60">
        <v>0</v>
      </c>
      <c r="AB186" s="60">
        <v>0</v>
      </c>
      <c r="AC186" s="58"/>
      <c r="AD186" s="60">
        <v>2500000</v>
      </c>
      <c r="AE186" s="60" t="s">
        <v>535</v>
      </c>
      <c r="AF186" s="60">
        <v>2500000</v>
      </c>
      <c r="AG186" s="60">
        <v>0</v>
      </c>
      <c r="AH186" s="60"/>
      <c r="AI186" s="58"/>
      <c r="AJ186" s="58"/>
      <c r="AK186" s="60">
        <v>0</v>
      </c>
      <c r="AL186" s="59">
        <v>44761</v>
      </c>
      <c r="AM186" s="58"/>
      <c r="AN186" s="58">
        <v>9</v>
      </c>
      <c r="AO186" s="58"/>
      <c r="AP186" s="58" t="s">
        <v>464</v>
      </c>
      <c r="AQ186" s="58">
        <v>1</v>
      </c>
      <c r="AR186" s="58">
        <v>21001231</v>
      </c>
      <c r="AS186" s="58">
        <v>20220719</v>
      </c>
      <c r="AT186" s="60">
        <v>2500000</v>
      </c>
      <c r="AU186" s="60">
        <v>0</v>
      </c>
      <c r="AV186" s="58"/>
    </row>
    <row r="187" spans="1:48" x14ac:dyDescent="0.25">
      <c r="A187" s="58">
        <v>900771349</v>
      </c>
      <c r="B187" s="58" t="s">
        <v>83</v>
      </c>
      <c r="C187" s="58" t="s">
        <v>35</v>
      </c>
      <c r="D187" s="58">
        <v>749</v>
      </c>
      <c r="E187" s="58" t="s">
        <v>536</v>
      </c>
      <c r="F187" s="58" t="s">
        <v>537</v>
      </c>
      <c r="G187" s="58" t="s">
        <v>35</v>
      </c>
      <c r="H187" s="58">
        <v>749</v>
      </c>
      <c r="I187" s="59">
        <v>44658</v>
      </c>
      <c r="J187" s="60">
        <v>4695304</v>
      </c>
      <c r="K187" s="60">
        <v>4695304</v>
      </c>
      <c r="L187" s="58" t="s">
        <v>459</v>
      </c>
      <c r="M187" s="58" t="s">
        <v>460</v>
      </c>
      <c r="N187" s="58"/>
      <c r="O187" s="58" t="s">
        <v>461</v>
      </c>
      <c r="P187" s="60">
        <v>4695304</v>
      </c>
      <c r="Q187" s="58" t="s">
        <v>511</v>
      </c>
      <c r="R187" s="60">
        <v>0</v>
      </c>
      <c r="S187" s="58"/>
      <c r="T187" s="58"/>
      <c r="U187" s="58"/>
      <c r="V187" s="58" t="s">
        <v>120</v>
      </c>
      <c r="W187" s="60">
        <v>4695304</v>
      </c>
      <c r="X187" s="60">
        <v>0</v>
      </c>
      <c r="Y187" s="60">
        <v>0</v>
      </c>
      <c r="Z187" s="60">
        <v>0</v>
      </c>
      <c r="AA187" s="60">
        <v>0</v>
      </c>
      <c r="AB187" s="60">
        <v>0</v>
      </c>
      <c r="AC187" s="58"/>
      <c r="AD187" s="60">
        <v>4695304</v>
      </c>
      <c r="AE187" s="60" t="s">
        <v>538</v>
      </c>
      <c r="AF187" s="60">
        <v>4695304</v>
      </c>
      <c r="AG187" s="60">
        <v>0</v>
      </c>
      <c r="AH187" s="60"/>
      <c r="AI187" s="58"/>
      <c r="AJ187" s="58"/>
      <c r="AK187" s="60">
        <v>0</v>
      </c>
      <c r="AL187" s="59">
        <v>44761</v>
      </c>
      <c r="AM187" s="58"/>
      <c r="AN187" s="58">
        <v>9</v>
      </c>
      <c r="AO187" s="58"/>
      <c r="AP187" s="58" t="s">
        <v>464</v>
      </c>
      <c r="AQ187" s="58">
        <v>1</v>
      </c>
      <c r="AR187" s="58">
        <v>21001231</v>
      </c>
      <c r="AS187" s="58">
        <v>20220719</v>
      </c>
      <c r="AT187" s="60">
        <v>4695304</v>
      </c>
      <c r="AU187" s="60">
        <v>0</v>
      </c>
      <c r="AV187" s="58"/>
    </row>
    <row r="188" spans="1:48" x14ac:dyDescent="0.25">
      <c r="A188" s="58">
        <v>900771349</v>
      </c>
      <c r="B188" s="58" t="s">
        <v>83</v>
      </c>
      <c r="C188" s="58" t="s">
        <v>35</v>
      </c>
      <c r="D188" s="58">
        <v>750</v>
      </c>
      <c r="E188" s="58" t="s">
        <v>539</v>
      </c>
      <c r="F188" s="58" t="s">
        <v>540</v>
      </c>
      <c r="G188" s="58" t="s">
        <v>35</v>
      </c>
      <c r="H188" s="58">
        <v>750</v>
      </c>
      <c r="I188" s="59">
        <v>44658</v>
      </c>
      <c r="J188" s="60">
        <v>1785885</v>
      </c>
      <c r="K188" s="60">
        <v>1785885</v>
      </c>
      <c r="L188" s="58" t="s">
        <v>459</v>
      </c>
      <c r="M188" s="58" t="s">
        <v>460</v>
      </c>
      <c r="N188" s="58"/>
      <c r="O188" s="58" t="s">
        <v>461</v>
      </c>
      <c r="P188" s="60">
        <v>1785885</v>
      </c>
      <c r="Q188" s="58" t="s">
        <v>541</v>
      </c>
      <c r="R188" s="60">
        <v>0</v>
      </c>
      <c r="S188" s="58"/>
      <c r="T188" s="58"/>
      <c r="U188" s="58"/>
      <c r="V188" s="58" t="s">
        <v>120</v>
      </c>
      <c r="W188" s="60">
        <v>1785885</v>
      </c>
      <c r="X188" s="60">
        <v>0</v>
      </c>
      <c r="Y188" s="60">
        <v>0</v>
      </c>
      <c r="Z188" s="60">
        <v>0</v>
      </c>
      <c r="AA188" s="60">
        <v>0</v>
      </c>
      <c r="AB188" s="60">
        <v>0</v>
      </c>
      <c r="AC188" s="58"/>
      <c r="AD188" s="60">
        <v>1785885</v>
      </c>
      <c r="AE188" s="60" t="s">
        <v>542</v>
      </c>
      <c r="AF188" s="60">
        <v>1785885</v>
      </c>
      <c r="AG188" s="60">
        <v>0</v>
      </c>
      <c r="AH188" s="60"/>
      <c r="AI188" s="58"/>
      <c r="AJ188" s="58"/>
      <c r="AK188" s="60">
        <v>0</v>
      </c>
      <c r="AL188" s="59">
        <v>44727</v>
      </c>
      <c r="AM188" s="58"/>
      <c r="AN188" s="58">
        <v>9</v>
      </c>
      <c r="AO188" s="58"/>
      <c r="AP188" s="58" t="s">
        <v>464</v>
      </c>
      <c r="AQ188" s="58">
        <v>1</v>
      </c>
      <c r="AR188" s="58">
        <v>21001231</v>
      </c>
      <c r="AS188" s="58">
        <v>20220712</v>
      </c>
      <c r="AT188" s="60">
        <v>1785885</v>
      </c>
      <c r="AU188" s="60">
        <v>0</v>
      </c>
      <c r="AV188" s="58"/>
    </row>
    <row r="189" spans="1:48" x14ac:dyDescent="0.25">
      <c r="A189" s="58">
        <v>900771349</v>
      </c>
      <c r="B189" s="58" t="s">
        <v>83</v>
      </c>
      <c r="C189" s="58" t="s">
        <v>35</v>
      </c>
      <c r="D189" s="58">
        <v>739</v>
      </c>
      <c r="E189" s="58" t="s">
        <v>543</v>
      </c>
      <c r="F189" s="58" t="s">
        <v>544</v>
      </c>
      <c r="G189" s="58" t="s">
        <v>35</v>
      </c>
      <c r="H189" s="58">
        <v>739</v>
      </c>
      <c r="I189" s="59">
        <v>44651</v>
      </c>
      <c r="J189" s="60">
        <v>4646742</v>
      </c>
      <c r="K189" s="60">
        <v>4646742</v>
      </c>
      <c r="L189" s="58" t="s">
        <v>459</v>
      </c>
      <c r="M189" s="58" t="s">
        <v>460</v>
      </c>
      <c r="N189" s="58"/>
      <c r="O189" s="58" t="s">
        <v>461</v>
      </c>
      <c r="P189" s="60">
        <v>4646742</v>
      </c>
      <c r="Q189" s="58" t="s">
        <v>511</v>
      </c>
      <c r="R189" s="60">
        <v>0</v>
      </c>
      <c r="S189" s="58"/>
      <c r="T189" s="58"/>
      <c r="U189" s="58"/>
      <c r="V189" s="58" t="s">
        <v>120</v>
      </c>
      <c r="W189" s="60">
        <v>4646742</v>
      </c>
      <c r="X189" s="60">
        <v>0</v>
      </c>
      <c r="Y189" s="60">
        <v>0</v>
      </c>
      <c r="Z189" s="60">
        <v>0</v>
      </c>
      <c r="AA189" s="60">
        <v>0</v>
      </c>
      <c r="AB189" s="60">
        <v>0</v>
      </c>
      <c r="AC189" s="58"/>
      <c r="AD189" s="60">
        <v>4646742</v>
      </c>
      <c r="AE189" s="60" t="s">
        <v>545</v>
      </c>
      <c r="AF189" s="60">
        <v>4646742</v>
      </c>
      <c r="AG189" s="60">
        <v>0</v>
      </c>
      <c r="AH189" s="60"/>
      <c r="AI189" s="58"/>
      <c r="AJ189" s="58"/>
      <c r="AK189" s="60">
        <v>0</v>
      </c>
      <c r="AL189" s="59">
        <v>44761</v>
      </c>
      <c r="AM189" s="58"/>
      <c r="AN189" s="58">
        <v>9</v>
      </c>
      <c r="AO189" s="58"/>
      <c r="AP189" s="58" t="s">
        <v>464</v>
      </c>
      <c r="AQ189" s="58">
        <v>1</v>
      </c>
      <c r="AR189" s="58">
        <v>21001231</v>
      </c>
      <c r="AS189" s="58">
        <v>20220719</v>
      </c>
      <c r="AT189" s="60">
        <v>4646742</v>
      </c>
      <c r="AU189" s="60">
        <v>0</v>
      </c>
      <c r="AV189" s="58"/>
    </row>
    <row r="190" spans="1:48" x14ac:dyDescent="0.25">
      <c r="A190" s="58">
        <v>900771349</v>
      </c>
      <c r="B190" s="58" t="s">
        <v>83</v>
      </c>
      <c r="C190" s="58" t="s">
        <v>35</v>
      </c>
      <c r="D190" s="58">
        <v>724</v>
      </c>
      <c r="E190" s="58" t="s">
        <v>546</v>
      </c>
      <c r="F190" s="58" t="s">
        <v>547</v>
      </c>
      <c r="G190" s="58" t="s">
        <v>35</v>
      </c>
      <c r="H190" s="58">
        <v>724</v>
      </c>
      <c r="I190" s="59">
        <v>44642</v>
      </c>
      <c r="J190" s="60">
        <v>2563369</v>
      </c>
      <c r="K190" s="60">
        <v>2563369</v>
      </c>
      <c r="L190" s="58" t="s">
        <v>459</v>
      </c>
      <c r="M190" s="58" t="s">
        <v>460</v>
      </c>
      <c r="N190" s="58"/>
      <c r="O190" s="58" t="s">
        <v>461</v>
      </c>
      <c r="P190" s="60">
        <v>2563369</v>
      </c>
      <c r="Q190" s="58" t="s">
        <v>548</v>
      </c>
      <c r="R190" s="60">
        <v>0</v>
      </c>
      <c r="S190" s="58"/>
      <c r="T190" s="58"/>
      <c r="U190" s="58"/>
      <c r="V190" s="58" t="s">
        <v>120</v>
      </c>
      <c r="W190" s="60">
        <v>2563369</v>
      </c>
      <c r="X190" s="60">
        <v>0</v>
      </c>
      <c r="Y190" s="60">
        <v>0</v>
      </c>
      <c r="Z190" s="60">
        <v>0</v>
      </c>
      <c r="AA190" s="60">
        <v>0</v>
      </c>
      <c r="AB190" s="60">
        <v>0</v>
      </c>
      <c r="AC190" s="58"/>
      <c r="AD190" s="60">
        <v>2563369</v>
      </c>
      <c r="AE190" s="60" t="s">
        <v>549</v>
      </c>
      <c r="AF190" s="60">
        <v>2563369</v>
      </c>
      <c r="AG190" s="60">
        <v>0</v>
      </c>
      <c r="AH190" s="60"/>
      <c r="AI190" s="58"/>
      <c r="AJ190" s="58"/>
      <c r="AK190" s="60">
        <v>0</v>
      </c>
      <c r="AL190" s="59">
        <v>44727</v>
      </c>
      <c r="AM190" s="58"/>
      <c r="AN190" s="58">
        <v>9</v>
      </c>
      <c r="AO190" s="58"/>
      <c r="AP190" s="58" t="s">
        <v>464</v>
      </c>
      <c r="AQ190" s="58">
        <v>1</v>
      </c>
      <c r="AR190" s="58">
        <v>21001231</v>
      </c>
      <c r="AS190" s="58">
        <v>20220712</v>
      </c>
      <c r="AT190" s="60">
        <v>2563369</v>
      </c>
      <c r="AU190" s="60">
        <v>0</v>
      </c>
      <c r="AV190" s="58"/>
    </row>
    <row r="191" spans="1:48" x14ac:dyDescent="0.25">
      <c r="A191" s="58">
        <v>900771349</v>
      </c>
      <c r="B191" s="58" t="s">
        <v>83</v>
      </c>
      <c r="C191" s="58" t="s">
        <v>35</v>
      </c>
      <c r="D191" s="58">
        <v>725</v>
      </c>
      <c r="E191" s="58" t="s">
        <v>550</v>
      </c>
      <c r="F191" s="58" t="s">
        <v>551</v>
      </c>
      <c r="G191" s="58" t="s">
        <v>35</v>
      </c>
      <c r="H191" s="58">
        <v>725</v>
      </c>
      <c r="I191" s="59">
        <v>44644</v>
      </c>
      <c r="J191" s="60">
        <v>2018173</v>
      </c>
      <c r="K191" s="60">
        <v>2018173</v>
      </c>
      <c r="L191" s="58" t="s">
        <v>459</v>
      </c>
      <c r="M191" s="58" t="s">
        <v>460</v>
      </c>
      <c r="N191" s="58"/>
      <c r="O191" s="58" t="s">
        <v>461</v>
      </c>
      <c r="P191" s="60">
        <v>2018173</v>
      </c>
      <c r="Q191" s="58" t="s">
        <v>511</v>
      </c>
      <c r="R191" s="60">
        <v>0</v>
      </c>
      <c r="S191" s="58"/>
      <c r="T191" s="58"/>
      <c r="U191" s="58"/>
      <c r="V191" s="58" t="s">
        <v>120</v>
      </c>
      <c r="W191" s="60">
        <v>2018173</v>
      </c>
      <c r="X191" s="60">
        <v>0</v>
      </c>
      <c r="Y191" s="60">
        <v>0</v>
      </c>
      <c r="Z191" s="60">
        <v>0</v>
      </c>
      <c r="AA191" s="60">
        <v>0</v>
      </c>
      <c r="AB191" s="60">
        <v>0</v>
      </c>
      <c r="AC191" s="58"/>
      <c r="AD191" s="60">
        <v>2018173</v>
      </c>
      <c r="AE191" s="60" t="s">
        <v>552</v>
      </c>
      <c r="AF191" s="60">
        <v>2018173</v>
      </c>
      <c r="AG191" s="60">
        <v>0</v>
      </c>
      <c r="AH191" s="60"/>
      <c r="AI191" s="58"/>
      <c r="AJ191" s="58"/>
      <c r="AK191" s="60">
        <v>0</v>
      </c>
      <c r="AL191" s="59">
        <v>44727</v>
      </c>
      <c r="AM191" s="58"/>
      <c r="AN191" s="58">
        <v>9</v>
      </c>
      <c r="AO191" s="58"/>
      <c r="AP191" s="58" t="s">
        <v>464</v>
      </c>
      <c r="AQ191" s="58">
        <v>1</v>
      </c>
      <c r="AR191" s="58">
        <v>21001231</v>
      </c>
      <c r="AS191" s="58">
        <v>20220712</v>
      </c>
      <c r="AT191" s="60">
        <v>2018173</v>
      </c>
      <c r="AU191" s="60">
        <v>0</v>
      </c>
      <c r="AV191" s="58"/>
    </row>
    <row r="192" spans="1:48" x14ac:dyDescent="0.25">
      <c r="A192" s="58">
        <v>900771349</v>
      </c>
      <c r="B192" s="58" t="s">
        <v>83</v>
      </c>
      <c r="C192" s="58" t="s">
        <v>35</v>
      </c>
      <c r="D192" s="58">
        <v>728</v>
      </c>
      <c r="E192" s="58" t="s">
        <v>553</v>
      </c>
      <c r="F192" s="58" t="s">
        <v>554</v>
      </c>
      <c r="G192" s="58" t="s">
        <v>35</v>
      </c>
      <c r="H192" s="58">
        <v>728</v>
      </c>
      <c r="I192" s="59">
        <v>44644</v>
      </c>
      <c r="J192" s="60">
        <v>3923080</v>
      </c>
      <c r="K192" s="60">
        <v>3923080</v>
      </c>
      <c r="L192" s="58" t="s">
        <v>459</v>
      </c>
      <c r="M192" s="58" t="s">
        <v>460</v>
      </c>
      <c r="N192" s="58"/>
      <c r="O192" s="58" t="s">
        <v>461</v>
      </c>
      <c r="P192" s="60">
        <v>3923080</v>
      </c>
      <c r="Q192" s="58" t="s">
        <v>555</v>
      </c>
      <c r="R192" s="60">
        <v>0</v>
      </c>
      <c r="S192" s="58"/>
      <c r="T192" s="58"/>
      <c r="U192" s="58"/>
      <c r="V192" s="58" t="s">
        <v>120</v>
      </c>
      <c r="W192" s="60">
        <v>3923080</v>
      </c>
      <c r="X192" s="60">
        <v>0</v>
      </c>
      <c r="Y192" s="60">
        <v>0</v>
      </c>
      <c r="Z192" s="60">
        <v>0</v>
      </c>
      <c r="AA192" s="60">
        <v>0</v>
      </c>
      <c r="AB192" s="60">
        <v>0</v>
      </c>
      <c r="AC192" s="58"/>
      <c r="AD192" s="60">
        <v>3923080</v>
      </c>
      <c r="AE192" s="60" t="s">
        <v>556</v>
      </c>
      <c r="AF192" s="60">
        <v>3923080</v>
      </c>
      <c r="AG192" s="60">
        <v>0</v>
      </c>
      <c r="AH192" s="60"/>
      <c r="AI192" s="58"/>
      <c r="AJ192" s="58"/>
      <c r="AK192" s="60">
        <v>0</v>
      </c>
      <c r="AL192" s="59">
        <v>44663</v>
      </c>
      <c r="AM192" s="58"/>
      <c r="AN192" s="58">
        <v>9</v>
      </c>
      <c r="AO192" s="58"/>
      <c r="AP192" s="58" t="s">
        <v>464</v>
      </c>
      <c r="AQ192" s="58">
        <v>1</v>
      </c>
      <c r="AR192" s="58">
        <v>21001231</v>
      </c>
      <c r="AS192" s="58">
        <v>20220420</v>
      </c>
      <c r="AT192" s="60">
        <v>3923080</v>
      </c>
      <c r="AU192" s="60">
        <v>0</v>
      </c>
      <c r="AV192" s="58"/>
    </row>
    <row r="193" spans="1:48" x14ac:dyDescent="0.25">
      <c r="A193" s="58">
        <v>900771349</v>
      </c>
      <c r="B193" s="58" t="s">
        <v>83</v>
      </c>
      <c r="C193" s="58" t="s">
        <v>35</v>
      </c>
      <c r="D193" s="58">
        <v>729</v>
      </c>
      <c r="E193" s="58" t="s">
        <v>557</v>
      </c>
      <c r="F193" s="58" t="s">
        <v>558</v>
      </c>
      <c r="G193" s="58" t="s">
        <v>35</v>
      </c>
      <c r="H193" s="58">
        <v>729</v>
      </c>
      <c r="I193" s="59">
        <v>44644</v>
      </c>
      <c r="J193" s="60">
        <v>3169449</v>
      </c>
      <c r="K193" s="60">
        <v>3169449</v>
      </c>
      <c r="L193" s="58" t="s">
        <v>459</v>
      </c>
      <c r="M193" s="58" t="s">
        <v>460</v>
      </c>
      <c r="N193" s="58"/>
      <c r="O193" s="58" t="s">
        <v>461</v>
      </c>
      <c r="P193" s="60">
        <v>3169449</v>
      </c>
      <c r="Q193" s="58" t="s">
        <v>511</v>
      </c>
      <c r="R193" s="60">
        <v>0</v>
      </c>
      <c r="S193" s="58"/>
      <c r="T193" s="58"/>
      <c r="U193" s="58"/>
      <c r="V193" s="58" t="s">
        <v>120</v>
      </c>
      <c r="W193" s="60">
        <v>3169449</v>
      </c>
      <c r="X193" s="60">
        <v>0</v>
      </c>
      <c r="Y193" s="60">
        <v>0</v>
      </c>
      <c r="Z193" s="60">
        <v>0</v>
      </c>
      <c r="AA193" s="60">
        <v>0</v>
      </c>
      <c r="AB193" s="60">
        <v>0</v>
      </c>
      <c r="AC193" s="58"/>
      <c r="AD193" s="60">
        <v>3169449</v>
      </c>
      <c r="AE193" s="60" t="s">
        <v>559</v>
      </c>
      <c r="AF193" s="60">
        <v>3169449</v>
      </c>
      <c r="AG193" s="60">
        <v>0</v>
      </c>
      <c r="AH193" s="60"/>
      <c r="AI193" s="58"/>
      <c r="AJ193" s="58"/>
      <c r="AK193" s="60">
        <v>0</v>
      </c>
      <c r="AL193" s="59">
        <v>44727</v>
      </c>
      <c r="AM193" s="58"/>
      <c r="AN193" s="58">
        <v>9</v>
      </c>
      <c r="AO193" s="58"/>
      <c r="AP193" s="58" t="s">
        <v>464</v>
      </c>
      <c r="AQ193" s="58">
        <v>1</v>
      </c>
      <c r="AR193" s="58">
        <v>21001231</v>
      </c>
      <c r="AS193" s="58">
        <v>20220712</v>
      </c>
      <c r="AT193" s="60">
        <v>3169449</v>
      </c>
      <c r="AU193" s="60">
        <v>0</v>
      </c>
      <c r="AV193" s="58"/>
    </row>
    <row r="194" spans="1:48" x14ac:dyDescent="0.25">
      <c r="A194" s="58">
        <v>900771349</v>
      </c>
      <c r="B194" s="58" t="s">
        <v>83</v>
      </c>
      <c r="C194" s="58" t="s">
        <v>35</v>
      </c>
      <c r="D194" s="58">
        <v>655</v>
      </c>
      <c r="E194" s="58" t="s">
        <v>560</v>
      </c>
      <c r="F194" s="58" t="s">
        <v>561</v>
      </c>
      <c r="G194" s="58" t="s">
        <v>35</v>
      </c>
      <c r="H194" s="58">
        <v>655</v>
      </c>
      <c r="I194" s="59">
        <v>44573</v>
      </c>
      <c r="J194" s="60">
        <v>2023000</v>
      </c>
      <c r="K194" s="60">
        <v>2023000</v>
      </c>
      <c r="L194" s="58" t="s">
        <v>459</v>
      </c>
      <c r="M194" s="58" t="s">
        <v>460</v>
      </c>
      <c r="N194" s="58"/>
      <c r="O194" s="58" t="s">
        <v>461</v>
      </c>
      <c r="P194" s="60">
        <v>2023000</v>
      </c>
      <c r="Q194" s="58" t="s">
        <v>562</v>
      </c>
      <c r="R194" s="60">
        <v>0</v>
      </c>
      <c r="S194" s="58"/>
      <c r="T194" s="58"/>
      <c r="U194" s="58"/>
      <c r="V194" s="58" t="s">
        <v>120</v>
      </c>
      <c r="W194" s="60">
        <v>2023000</v>
      </c>
      <c r="X194" s="60">
        <v>0</v>
      </c>
      <c r="Y194" s="60">
        <v>0</v>
      </c>
      <c r="Z194" s="60">
        <v>0</v>
      </c>
      <c r="AA194" s="60">
        <v>0</v>
      </c>
      <c r="AB194" s="60">
        <v>0</v>
      </c>
      <c r="AC194" s="58"/>
      <c r="AD194" s="60">
        <v>2023000</v>
      </c>
      <c r="AE194" s="60" t="s">
        <v>563</v>
      </c>
      <c r="AF194" s="60">
        <v>2023000</v>
      </c>
      <c r="AG194" s="60">
        <v>0</v>
      </c>
      <c r="AH194" s="60"/>
      <c r="AI194" s="58"/>
      <c r="AJ194" s="58"/>
      <c r="AK194" s="60">
        <v>0</v>
      </c>
      <c r="AL194" s="59">
        <v>44695</v>
      </c>
      <c r="AM194" s="58"/>
      <c r="AN194" s="58">
        <v>9</v>
      </c>
      <c r="AO194" s="58"/>
      <c r="AP194" s="58" t="s">
        <v>464</v>
      </c>
      <c r="AQ194" s="58">
        <v>1</v>
      </c>
      <c r="AR194" s="58">
        <v>21001231</v>
      </c>
      <c r="AS194" s="58">
        <v>20220610</v>
      </c>
      <c r="AT194" s="60">
        <v>2023000</v>
      </c>
      <c r="AU194" s="60">
        <v>0</v>
      </c>
      <c r="AV194" s="58"/>
    </row>
    <row r="195" spans="1:48" x14ac:dyDescent="0.25">
      <c r="A195" s="58">
        <v>900771349</v>
      </c>
      <c r="B195" s="58" t="s">
        <v>83</v>
      </c>
      <c r="C195" s="58" t="s">
        <v>35</v>
      </c>
      <c r="D195" s="58">
        <v>688</v>
      </c>
      <c r="E195" s="58" t="s">
        <v>564</v>
      </c>
      <c r="F195" s="58" t="s">
        <v>565</v>
      </c>
      <c r="G195" s="58" t="s">
        <v>35</v>
      </c>
      <c r="H195" s="58">
        <v>688</v>
      </c>
      <c r="I195" s="59">
        <v>44599</v>
      </c>
      <c r="J195" s="60">
        <v>2811018</v>
      </c>
      <c r="K195" s="60">
        <v>2811018</v>
      </c>
      <c r="L195" s="58" t="s">
        <v>459</v>
      </c>
      <c r="M195" s="58" t="s">
        <v>460</v>
      </c>
      <c r="N195" s="58"/>
      <c r="O195" s="58" t="s">
        <v>461</v>
      </c>
      <c r="P195" s="60">
        <v>2811018</v>
      </c>
      <c r="Q195" s="58" t="s">
        <v>566</v>
      </c>
      <c r="R195" s="60">
        <v>0</v>
      </c>
      <c r="S195" s="58"/>
      <c r="T195" s="58"/>
      <c r="U195" s="58"/>
      <c r="V195" s="58" t="s">
        <v>120</v>
      </c>
      <c r="W195" s="60">
        <v>2811018</v>
      </c>
      <c r="X195" s="60">
        <v>0</v>
      </c>
      <c r="Y195" s="60">
        <v>0</v>
      </c>
      <c r="Z195" s="60">
        <v>0</v>
      </c>
      <c r="AA195" s="60">
        <v>0</v>
      </c>
      <c r="AB195" s="60">
        <v>0</v>
      </c>
      <c r="AC195" s="58"/>
      <c r="AD195" s="60">
        <v>2811018</v>
      </c>
      <c r="AE195" s="60" t="s">
        <v>567</v>
      </c>
      <c r="AF195" s="60">
        <v>2811018</v>
      </c>
      <c r="AG195" s="60">
        <v>0</v>
      </c>
      <c r="AH195" s="60"/>
      <c r="AI195" s="58"/>
      <c r="AJ195" s="58"/>
      <c r="AK195" s="60">
        <v>0</v>
      </c>
      <c r="AL195" s="59">
        <v>44657</v>
      </c>
      <c r="AM195" s="58"/>
      <c r="AN195" s="58">
        <v>9</v>
      </c>
      <c r="AO195" s="58"/>
      <c r="AP195" s="58" t="s">
        <v>464</v>
      </c>
      <c r="AQ195" s="58">
        <v>1</v>
      </c>
      <c r="AR195" s="58">
        <v>21001231</v>
      </c>
      <c r="AS195" s="58">
        <v>20220406</v>
      </c>
      <c r="AT195" s="60">
        <v>2811018</v>
      </c>
      <c r="AU195" s="60">
        <v>0</v>
      </c>
      <c r="AV195" s="58"/>
    </row>
    <row r="196" spans="1:48" x14ac:dyDescent="0.25">
      <c r="A196" s="58">
        <v>900771349</v>
      </c>
      <c r="B196" s="58" t="s">
        <v>83</v>
      </c>
      <c r="C196" s="58" t="s">
        <v>35</v>
      </c>
      <c r="D196" s="58">
        <v>689</v>
      </c>
      <c r="E196" s="58" t="s">
        <v>568</v>
      </c>
      <c r="F196" s="58" t="s">
        <v>569</v>
      </c>
      <c r="G196" s="58" t="s">
        <v>35</v>
      </c>
      <c r="H196" s="58">
        <v>689</v>
      </c>
      <c r="I196" s="59">
        <v>44599</v>
      </c>
      <c r="J196" s="60">
        <v>2334632</v>
      </c>
      <c r="K196" s="60">
        <v>2334632</v>
      </c>
      <c r="L196" s="58" t="s">
        <v>459</v>
      </c>
      <c r="M196" s="58" t="s">
        <v>460</v>
      </c>
      <c r="N196" s="58"/>
      <c r="O196" s="58" t="s">
        <v>461</v>
      </c>
      <c r="P196" s="60">
        <v>2334632</v>
      </c>
      <c r="Q196" s="58" t="s">
        <v>570</v>
      </c>
      <c r="R196" s="60">
        <v>0</v>
      </c>
      <c r="S196" s="58"/>
      <c r="T196" s="58"/>
      <c r="U196" s="58"/>
      <c r="V196" s="58" t="s">
        <v>120</v>
      </c>
      <c r="W196" s="60">
        <v>2334632</v>
      </c>
      <c r="X196" s="60">
        <v>0</v>
      </c>
      <c r="Y196" s="60">
        <v>0</v>
      </c>
      <c r="Z196" s="60">
        <v>0</v>
      </c>
      <c r="AA196" s="60">
        <v>0</v>
      </c>
      <c r="AB196" s="60">
        <v>0</v>
      </c>
      <c r="AC196" s="58"/>
      <c r="AD196" s="60">
        <v>2334632</v>
      </c>
      <c r="AE196" s="60" t="s">
        <v>571</v>
      </c>
      <c r="AF196" s="60">
        <v>2334632</v>
      </c>
      <c r="AG196" s="60">
        <v>0</v>
      </c>
      <c r="AH196" s="60"/>
      <c r="AI196" s="58"/>
      <c r="AJ196" s="58"/>
      <c r="AK196" s="60">
        <v>0</v>
      </c>
      <c r="AL196" s="59">
        <v>44657</v>
      </c>
      <c r="AM196" s="58"/>
      <c r="AN196" s="58">
        <v>9</v>
      </c>
      <c r="AO196" s="58"/>
      <c r="AP196" s="58" t="s">
        <v>464</v>
      </c>
      <c r="AQ196" s="58">
        <v>1</v>
      </c>
      <c r="AR196" s="58">
        <v>21001231</v>
      </c>
      <c r="AS196" s="58">
        <v>20220406</v>
      </c>
      <c r="AT196" s="60">
        <v>2334632</v>
      </c>
      <c r="AU196" s="60">
        <v>0</v>
      </c>
      <c r="AV196" s="58"/>
    </row>
    <row r="197" spans="1:48" x14ac:dyDescent="0.25">
      <c r="A197" s="58">
        <v>900771349</v>
      </c>
      <c r="B197" s="58" t="s">
        <v>83</v>
      </c>
      <c r="C197" s="58" t="s">
        <v>35</v>
      </c>
      <c r="D197" s="58">
        <v>690</v>
      </c>
      <c r="E197" s="58" t="s">
        <v>572</v>
      </c>
      <c r="F197" s="58" t="s">
        <v>573</v>
      </c>
      <c r="G197" s="58" t="s">
        <v>35</v>
      </c>
      <c r="H197" s="58">
        <v>690</v>
      </c>
      <c r="I197" s="59">
        <v>44599</v>
      </c>
      <c r="J197" s="60">
        <v>2337421</v>
      </c>
      <c r="K197" s="60">
        <v>2337421</v>
      </c>
      <c r="L197" s="58" t="s">
        <v>459</v>
      </c>
      <c r="M197" s="58" t="s">
        <v>460</v>
      </c>
      <c r="N197" s="58"/>
      <c r="O197" s="58" t="s">
        <v>461</v>
      </c>
      <c r="P197" s="60">
        <v>2337421</v>
      </c>
      <c r="Q197" s="58" t="s">
        <v>574</v>
      </c>
      <c r="R197" s="60">
        <v>0</v>
      </c>
      <c r="S197" s="58"/>
      <c r="T197" s="58"/>
      <c r="U197" s="58"/>
      <c r="V197" s="58" t="s">
        <v>120</v>
      </c>
      <c r="W197" s="60">
        <v>2337421</v>
      </c>
      <c r="X197" s="60">
        <v>0</v>
      </c>
      <c r="Y197" s="60">
        <v>0</v>
      </c>
      <c r="Z197" s="60">
        <v>0</v>
      </c>
      <c r="AA197" s="60">
        <v>0</v>
      </c>
      <c r="AB197" s="60">
        <v>0</v>
      </c>
      <c r="AC197" s="58"/>
      <c r="AD197" s="60">
        <v>2337421</v>
      </c>
      <c r="AE197" s="60" t="s">
        <v>575</v>
      </c>
      <c r="AF197" s="60">
        <v>2337421</v>
      </c>
      <c r="AG197" s="60">
        <v>0</v>
      </c>
      <c r="AH197" s="60"/>
      <c r="AI197" s="58"/>
      <c r="AJ197" s="58"/>
      <c r="AK197" s="60">
        <v>0</v>
      </c>
      <c r="AL197" s="59">
        <v>44657</v>
      </c>
      <c r="AM197" s="58"/>
      <c r="AN197" s="58">
        <v>9</v>
      </c>
      <c r="AO197" s="58"/>
      <c r="AP197" s="58" t="s">
        <v>464</v>
      </c>
      <c r="AQ197" s="58">
        <v>1</v>
      </c>
      <c r="AR197" s="58">
        <v>21001231</v>
      </c>
      <c r="AS197" s="58">
        <v>20220406</v>
      </c>
      <c r="AT197" s="60">
        <v>2337421</v>
      </c>
      <c r="AU197" s="60">
        <v>0</v>
      </c>
      <c r="AV197" s="58"/>
    </row>
    <row r="198" spans="1:48" x14ac:dyDescent="0.25">
      <c r="A198" s="58">
        <v>900771349</v>
      </c>
      <c r="B198" s="58" t="s">
        <v>83</v>
      </c>
      <c r="C198" s="58" t="s">
        <v>35</v>
      </c>
      <c r="D198" s="58">
        <v>693</v>
      </c>
      <c r="E198" s="58" t="s">
        <v>576</v>
      </c>
      <c r="F198" s="58" t="s">
        <v>577</v>
      </c>
      <c r="G198" s="58" t="s">
        <v>35</v>
      </c>
      <c r="H198" s="58">
        <v>693</v>
      </c>
      <c r="I198" s="59">
        <v>44609</v>
      </c>
      <c r="J198" s="60">
        <v>2284755</v>
      </c>
      <c r="K198" s="60">
        <v>2284755</v>
      </c>
      <c r="L198" s="58" t="s">
        <v>459</v>
      </c>
      <c r="M198" s="58" t="s">
        <v>460</v>
      </c>
      <c r="N198" s="58"/>
      <c r="O198" s="58" t="s">
        <v>461</v>
      </c>
      <c r="P198" s="60">
        <v>2284755</v>
      </c>
      <c r="Q198" s="58" t="s">
        <v>578</v>
      </c>
      <c r="R198" s="60">
        <v>0</v>
      </c>
      <c r="S198" s="58"/>
      <c r="T198" s="58"/>
      <c r="U198" s="58"/>
      <c r="V198" s="58" t="s">
        <v>120</v>
      </c>
      <c r="W198" s="60">
        <v>2284755</v>
      </c>
      <c r="X198" s="60">
        <v>0</v>
      </c>
      <c r="Y198" s="60">
        <v>0</v>
      </c>
      <c r="Z198" s="60">
        <v>0</v>
      </c>
      <c r="AA198" s="60">
        <v>0</v>
      </c>
      <c r="AB198" s="60">
        <v>0</v>
      </c>
      <c r="AC198" s="58"/>
      <c r="AD198" s="60">
        <v>2284755</v>
      </c>
      <c r="AE198" s="60" t="s">
        <v>579</v>
      </c>
      <c r="AF198" s="60">
        <v>2284755</v>
      </c>
      <c r="AG198" s="60">
        <v>0</v>
      </c>
      <c r="AH198" s="60"/>
      <c r="AI198" s="58"/>
      <c r="AJ198" s="58"/>
      <c r="AK198" s="60">
        <v>0</v>
      </c>
      <c r="AL198" s="59">
        <v>44695</v>
      </c>
      <c r="AM198" s="58"/>
      <c r="AN198" s="58">
        <v>9</v>
      </c>
      <c r="AO198" s="58"/>
      <c r="AP198" s="58" t="s">
        <v>464</v>
      </c>
      <c r="AQ198" s="58">
        <v>1</v>
      </c>
      <c r="AR198" s="58">
        <v>21001231</v>
      </c>
      <c r="AS198" s="58">
        <v>20220610</v>
      </c>
      <c r="AT198" s="60">
        <v>2284755</v>
      </c>
      <c r="AU198" s="60">
        <v>0</v>
      </c>
      <c r="AV198" s="58"/>
    </row>
    <row r="199" spans="1:48" x14ac:dyDescent="0.25">
      <c r="A199" s="58">
        <v>900771349</v>
      </c>
      <c r="B199" s="58" t="s">
        <v>83</v>
      </c>
      <c r="C199" s="58" t="s">
        <v>35</v>
      </c>
      <c r="D199" s="58">
        <v>697</v>
      </c>
      <c r="E199" s="58" t="s">
        <v>580</v>
      </c>
      <c r="F199" s="58" t="s">
        <v>581</v>
      </c>
      <c r="G199" s="58" t="s">
        <v>35</v>
      </c>
      <c r="H199" s="58">
        <v>697</v>
      </c>
      <c r="I199" s="59">
        <v>44611</v>
      </c>
      <c r="J199" s="60">
        <v>3509935</v>
      </c>
      <c r="K199" s="60">
        <v>3509935</v>
      </c>
      <c r="L199" s="58" t="s">
        <v>459</v>
      </c>
      <c r="M199" s="58" t="s">
        <v>460</v>
      </c>
      <c r="N199" s="58"/>
      <c r="O199" s="58" t="s">
        <v>461</v>
      </c>
      <c r="P199" s="60">
        <v>3509935</v>
      </c>
      <c r="Q199" s="58" t="s">
        <v>582</v>
      </c>
      <c r="R199" s="60">
        <v>0</v>
      </c>
      <c r="S199" s="58"/>
      <c r="T199" s="58"/>
      <c r="U199" s="58"/>
      <c r="V199" s="58" t="s">
        <v>120</v>
      </c>
      <c r="W199" s="60">
        <v>3509935</v>
      </c>
      <c r="X199" s="60">
        <v>0</v>
      </c>
      <c r="Y199" s="60">
        <v>0</v>
      </c>
      <c r="Z199" s="60">
        <v>0</v>
      </c>
      <c r="AA199" s="60">
        <v>0</v>
      </c>
      <c r="AB199" s="60">
        <v>0</v>
      </c>
      <c r="AC199" s="58"/>
      <c r="AD199" s="60">
        <v>3509935</v>
      </c>
      <c r="AE199" s="60" t="s">
        <v>583</v>
      </c>
      <c r="AF199" s="60">
        <v>3509935</v>
      </c>
      <c r="AG199" s="60">
        <v>0</v>
      </c>
      <c r="AH199" s="60"/>
      <c r="AI199" s="58"/>
      <c r="AJ199" s="58"/>
      <c r="AK199" s="60">
        <v>0</v>
      </c>
      <c r="AL199" s="59">
        <v>44695</v>
      </c>
      <c r="AM199" s="58"/>
      <c r="AN199" s="58">
        <v>9</v>
      </c>
      <c r="AO199" s="58"/>
      <c r="AP199" s="58" t="s">
        <v>464</v>
      </c>
      <c r="AQ199" s="58">
        <v>1</v>
      </c>
      <c r="AR199" s="58">
        <v>21001231</v>
      </c>
      <c r="AS199" s="58">
        <v>20220610</v>
      </c>
      <c r="AT199" s="60">
        <v>3509935</v>
      </c>
      <c r="AU199" s="60">
        <v>0</v>
      </c>
      <c r="AV199" s="58"/>
    </row>
    <row r="200" spans="1:48" x14ac:dyDescent="0.25">
      <c r="A200" s="58">
        <v>900771349</v>
      </c>
      <c r="B200" s="58" t="s">
        <v>83</v>
      </c>
      <c r="C200" s="58" t="s">
        <v>35</v>
      </c>
      <c r="D200" s="58">
        <v>714</v>
      </c>
      <c r="E200" s="58" t="s">
        <v>584</v>
      </c>
      <c r="F200" s="58" t="s">
        <v>585</v>
      </c>
      <c r="G200" s="58" t="s">
        <v>35</v>
      </c>
      <c r="H200" s="58">
        <v>714</v>
      </c>
      <c r="I200" s="59">
        <v>44636</v>
      </c>
      <c r="J200" s="60">
        <v>2356907</v>
      </c>
      <c r="K200" s="60">
        <v>2356907</v>
      </c>
      <c r="L200" s="58" t="s">
        <v>459</v>
      </c>
      <c r="M200" s="58" t="s">
        <v>460</v>
      </c>
      <c r="N200" s="58"/>
      <c r="O200" s="58" t="s">
        <v>461</v>
      </c>
      <c r="P200" s="60">
        <v>2356907</v>
      </c>
      <c r="Q200" s="58" t="s">
        <v>586</v>
      </c>
      <c r="R200" s="60">
        <v>0</v>
      </c>
      <c r="S200" s="58"/>
      <c r="T200" s="58"/>
      <c r="U200" s="58"/>
      <c r="V200" s="58" t="s">
        <v>120</v>
      </c>
      <c r="W200" s="60">
        <v>2356907</v>
      </c>
      <c r="X200" s="60">
        <v>0</v>
      </c>
      <c r="Y200" s="60">
        <v>0</v>
      </c>
      <c r="Z200" s="60">
        <v>0</v>
      </c>
      <c r="AA200" s="60">
        <v>0</v>
      </c>
      <c r="AB200" s="60">
        <v>0</v>
      </c>
      <c r="AC200" s="58"/>
      <c r="AD200" s="60">
        <v>2356907</v>
      </c>
      <c r="AE200" s="60" t="s">
        <v>587</v>
      </c>
      <c r="AF200" s="60">
        <v>2356907</v>
      </c>
      <c r="AG200" s="60">
        <v>0</v>
      </c>
      <c r="AH200" s="60"/>
      <c r="AI200" s="58"/>
      <c r="AJ200" s="58"/>
      <c r="AK200" s="60">
        <v>0</v>
      </c>
      <c r="AL200" s="59">
        <v>44695</v>
      </c>
      <c r="AM200" s="58"/>
      <c r="AN200" s="58">
        <v>9</v>
      </c>
      <c r="AO200" s="58"/>
      <c r="AP200" s="58" t="s">
        <v>464</v>
      </c>
      <c r="AQ200" s="58">
        <v>1</v>
      </c>
      <c r="AR200" s="58">
        <v>21001231</v>
      </c>
      <c r="AS200" s="58">
        <v>20220610</v>
      </c>
      <c r="AT200" s="60">
        <v>2356907</v>
      </c>
      <c r="AU200" s="60">
        <v>0</v>
      </c>
      <c r="AV200" s="58"/>
    </row>
    <row r="201" spans="1:48" x14ac:dyDescent="0.25">
      <c r="A201" s="58">
        <v>900771349</v>
      </c>
      <c r="B201" s="58" t="s">
        <v>83</v>
      </c>
      <c r="C201" s="58" t="s">
        <v>35</v>
      </c>
      <c r="D201" s="58">
        <v>715</v>
      </c>
      <c r="E201" s="58" t="s">
        <v>588</v>
      </c>
      <c r="F201" s="58" t="s">
        <v>589</v>
      </c>
      <c r="G201" s="58" t="s">
        <v>35</v>
      </c>
      <c r="H201" s="58">
        <v>715</v>
      </c>
      <c r="I201" s="59">
        <v>44637</v>
      </c>
      <c r="J201" s="60">
        <v>2334039</v>
      </c>
      <c r="K201" s="60">
        <v>2334039</v>
      </c>
      <c r="L201" s="58" t="s">
        <v>459</v>
      </c>
      <c r="M201" s="58" t="s">
        <v>460</v>
      </c>
      <c r="N201" s="58"/>
      <c r="O201" s="58" t="s">
        <v>461</v>
      </c>
      <c r="P201" s="60">
        <v>2334039</v>
      </c>
      <c r="Q201" s="58" t="s">
        <v>590</v>
      </c>
      <c r="R201" s="60">
        <v>0</v>
      </c>
      <c r="S201" s="58"/>
      <c r="T201" s="58"/>
      <c r="U201" s="58"/>
      <c r="V201" s="58" t="s">
        <v>120</v>
      </c>
      <c r="W201" s="60">
        <v>2334039</v>
      </c>
      <c r="X201" s="60">
        <v>0</v>
      </c>
      <c r="Y201" s="60">
        <v>0</v>
      </c>
      <c r="Z201" s="60">
        <v>0</v>
      </c>
      <c r="AA201" s="60">
        <v>0</v>
      </c>
      <c r="AB201" s="60">
        <v>0</v>
      </c>
      <c r="AC201" s="58"/>
      <c r="AD201" s="60">
        <v>2334039</v>
      </c>
      <c r="AE201" s="60" t="s">
        <v>591</v>
      </c>
      <c r="AF201" s="60">
        <v>2334039</v>
      </c>
      <c r="AG201" s="60">
        <v>0</v>
      </c>
      <c r="AH201" s="60"/>
      <c r="AI201" s="58"/>
      <c r="AJ201" s="58"/>
      <c r="AK201" s="60">
        <v>0</v>
      </c>
      <c r="AL201" s="59">
        <v>44695</v>
      </c>
      <c r="AM201" s="58"/>
      <c r="AN201" s="58">
        <v>9</v>
      </c>
      <c r="AO201" s="58"/>
      <c r="AP201" s="58" t="s">
        <v>464</v>
      </c>
      <c r="AQ201" s="58">
        <v>1</v>
      </c>
      <c r="AR201" s="58">
        <v>21001231</v>
      </c>
      <c r="AS201" s="58">
        <v>20220610</v>
      </c>
      <c r="AT201" s="60">
        <v>2334039</v>
      </c>
      <c r="AU201" s="60">
        <v>0</v>
      </c>
      <c r="AV201" s="58"/>
    </row>
    <row r="202" spans="1:48" x14ac:dyDescent="0.25">
      <c r="A202" s="58">
        <v>900771349</v>
      </c>
      <c r="B202" s="58" t="s">
        <v>83</v>
      </c>
      <c r="C202" s="58" t="s">
        <v>35</v>
      </c>
      <c r="D202" s="58">
        <v>716</v>
      </c>
      <c r="E202" s="58" t="s">
        <v>592</v>
      </c>
      <c r="F202" s="58" t="s">
        <v>593</v>
      </c>
      <c r="G202" s="58" t="s">
        <v>35</v>
      </c>
      <c r="H202" s="58">
        <v>716</v>
      </c>
      <c r="I202" s="59">
        <v>44637</v>
      </c>
      <c r="J202" s="60">
        <v>2330511</v>
      </c>
      <c r="K202" s="60">
        <v>2330511</v>
      </c>
      <c r="L202" s="58" t="s">
        <v>459</v>
      </c>
      <c r="M202" s="58" t="s">
        <v>460</v>
      </c>
      <c r="N202" s="58"/>
      <c r="O202" s="58" t="s">
        <v>461</v>
      </c>
      <c r="P202" s="60">
        <v>2330511</v>
      </c>
      <c r="Q202" s="58" t="s">
        <v>594</v>
      </c>
      <c r="R202" s="60">
        <v>0</v>
      </c>
      <c r="S202" s="58"/>
      <c r="T202" s="58"/>
      <c r="U202" s="58"/>
      <c r="V202" s="58" t="s">
        <v>120</v>
      </c>
      <c r="W202" s="60">
        <v>2330511</v>
      </c>
      <c r="X202" s="60">
        <v>0</v>
      </c>
      <c r="Y202" s="60">
        <v>0</v>
      </c>
      <c r="Z202" s="60">
        <v>0</v>
      </c>
      <c r="AA202" s="60">
        <v>0</v>
      </c>
      <c r="AB202" s="60">
        <v>0</v>
      </c>
      <c r="AC202" s="58"/>
      <c r="AD202" s="60">
        <v>2330511</v>
      </c>
      <c r="AE202" s="60" t="s">
        <v>595</v>
      </c>
      <c r="AF202" s="60">
        <v>2330511</v>
      </c>
      <c r="AG202" s="60">
        <v>0</v>
      </c>
      <c r="AH202" s="60"/>
      <c r="AI202" s="58"/>
      <c r="AJ202" s="58"/>
      <c r="AK202" s="60">
        <v>0</v>
      </c>
      <c r="AL202" s="59">
        <v>44695</v>
      </c>
      <c r="AM202" s="58"/>
      <c r="AN202" s="58">
        <v>9</v>
      </c>
      <c r="AO202" s="58"/>
      <c r="AP202" s="58" t="s">
        <v>464</v>
      </c>
      <c r="AQ202" s="58">
        <v>1</v>
      </c>
      <c r="AR202" s="58">
        <v>21001231</v>
      </c>
      <c r="AS202" s="58">
        <v>20220610</v>
      </c>
      <c r="AT202" s="60">
        <v>2330511</v>
      </c>
      <c r="AU202" s="60">
        <v>0</v>
      </c>
      <c r="AV202" s="58"/>
    </row>
    <row r="203" spans="1:48" x14ac:dyDescent="0.25">
      <c r="A203" s="58">
        <v>900771349</v>
      </c>
      <c r="B203" s="58" t="s">
        <v>83</v>
      </c>
      <c r="C203" s="58" t="s">
        <v>35</v>
      </c>
      <c r="D203" s="58">
        <v>451</v>
      </c>
      <c r="E203" s="58" t="s">
        <v>596</v>
      </c>
      <c r="F203" s="58" t="s">
        <v>597</v>
      </c>
      <c r="G203" s="58" t="s">
        <v>35</v>
      </c>
      <c r="H203" s="58">
        <v>451</v>
      </c>
      <c r="I203" s="59">
        <v>44371</v>
      </c>
      <c r="J203" s="60">
        <v>4144921</v>
      </c>
      <c r="K203" s="60">
        <v>2855065</v>
      </c>
      <c r="L203" s="58" t="s">
        <v>598</v>
      </c>
      <c r="M203" s="58" t="s">
        <v>460</v>
      </c>
      <c r="N203" s="58"/>
      <c r="O203" s="58" t="s">
        <v>461</v>
      </c>
      <c r="P203" s="60">
        <v>4144921</v>
      </c>
      <c r="Q203" s="58" t="s">
        <v>599</v>
      </c>
      <c r="R203" s="60">
        <v>0</v>
      </c>
      <c r="S203" s="58"/>
      <c r="T203" s="58"/>
      <c r="U203" s="58"/>
      <c r="V203" s="58" t="s">
        <v>120</v>
      </c>
      <c r="W203" s="60">
        <v>4144921</v>
      </c>
      <c r="X203" s="60">
        <v>0</v>
      </c>
      <c r="Y203" s="60">
        <v>0</v>
      </c>
      <c r="Z203" s="60">
        <v>0</v>
      </c>
      <c r="AA203" s="60">
        <v>0</v>
      </c>
      <c r="AB203" s="60">
        <v>0</v>
      </c>
      <c r="AC203" s="58"/>
      <c r="AD203" s="60">
        <v>4144921</v>
      </c>
      <c r="AE203" s="60" t="s">
        <v>600</v>
      </c>
      <c r="AF203" s="60">
        <v>4144921</v>
      </c>
      <c r="AG203" s="60">
        <v>0</v>
      </c>
      <c r="AH203" s="60"/>
      <c r="AI203" s="58"/>
      <c r="AJ203" s="58"/>
      <c r="AK203" s="60">
        <v>0</v>
      </c>
      <c r="AL203" s="59">
        <v>44607</v>
      </c>
      <c r="AM203" s="58"/>
      <c r="AN203" s="58">
        <v>9</v>
      </c>
      <c r="AO203" s="58"/>
      <c r="AP203" s="58" t="s">
        <v>464</v>
      </c>
      <c r="AQ203" s="58">
        <v>2</v>
      </c>
      <c r="AR203" s="58">
        <v>21001231</v>
      </c>
      <c r="AS203" s="58">
        <v>20220318</v>
      </c>
      <c r="AT203" s="60">
        <v>4144921</v>
      </c>
      <c r="AU203" s="60">
        <v>0</v>
      </c>
      <c r="AV203" s="58"/>
    </row>
    <row r="204" spans="1:48" x14ac:dyDescent="0.25">
      <c r="A204" s="58">
        <v>900771349</v>
      </c>
      <c r="B204" s="58" t="s">
        <v>83</v>
      </c>
      <c r="C204" s="58" t="s">
        <v>34</v>
      </c>
      <c r="D204" s="58">
        <v>2291</v>
      </c>
      <c r="E204" s="58" t="s">
        <v>601</v>
      </c>
      <c r="F204" s="58" t="s">
        <v>602</v>
      </c>
      <c r="G204" s="58" t="s">
        <v>34</v>
      </c>
      <c r="H204" s="58">
        <v>2291</v>
      </c>
      <c r="I204" s="59">
        <v>43776</v>
      </c>
      <c r="J204" s="60">
        <v>93487</v>
      </c>
      <c r="K204" s="60">
        <v>73706</v>
      </c>
      <c r="L204" s="58" t="s">
        <v>598</v>
      </c>
      <c r="M204" s="58" t="s">
        <v>460</v>
      </c>
      <c r="N204" s="58"/>
      <c r="O204" s="58" t="s">
        <v>461</v>
      </c>
      <c r="P204" s="60">
        <v>93487</v>
      </c>
      <c r="Q204" s="58" t="s">
        <v>603</v>
      </c>
      <c r="R204" s="60">
        <v>0</v>
      </c>
      <c r="S204" s="58"/>
      <c r="T204" s="58"/>
      <c r="U204" s="58"/>
      <c r="V204" s="58" t="s">
        <v>120</v>
      </c>
      <c r="W204" s="60">
        <v>93487</v>
      </c>
      <c r="X204" s="60">
        <v>0</v>
      </c>
      <c r="Y204" s="60">
        <v>0</v>
      </c>
      <c r="Z204" s="60">
        <v>0</v>
      </c>
      <c r="AA204" s="60">
        <v>0</v>
      </c>
      <c r="AB204" s="60">
        <v>0</v>
      </c>
      <c r="AC204" s="58"/>
      <c r="AD204" s="60">
        <v>93487</v>
      </c>
      <c r="AE204" s="60" t="s">
        <v>604</v>
      </c>
      <c r="AF204" s="60">
        <v>93487</v>
      </c>
      <c r="AG204" s="60">
        <v>0</v>
      </c>
      <c r="AH204" s="60"/>
      <c r="AI204" s="58"/>
      <c r="AJ204" s="58"/>
      <c r="AK204" s="60">
        <v>0</v>
      </c>
      <c r="AL204" s="59">
        <v>44125</v>
      </c>
      <c r="AM204" s="58"/>
      <c r="AN204" s="58">
        <v>9</v>
      </c>
      <c r="AO204" s="58"/>
      <c r="AP204" s="58" t="s">
        <v>464</v>
      </c>
      <c r="AQ204" s="58">
        <v>3</v>
      </c>
      <c r="AR204" s="58">
        <v>21001231</v>
      </c>
      <c r="AS204" s="58">
        <v>20220216</v>
      </c>
      <c r="AT204" s="60">
        <v>93487</v>
      </c>
      <c r="AU204" s="60">
        <v>0</v>
      </c>
      <c r="AV204" s="58"/>
    </row>
    <row r="205" spans="1:48" x14ac:dyDescent="0.25">
      <c r="A205" s="58">
        <v>900771349</v>
      </c>
      <c r="B205" s="58" t="s">
        <v>83</v>
      </c>
      <c r="C205" s="58" t="s">
        <v>35</v>
      </c>
      <c r="D205" s="58">
        <v>88</v>
      </c>
      <c r="E205" s="58" t="s">
        <v>605</v>
      </c>
      <c r="F205" s="58" t="s">
        <v>606</v>
      </c>
      <c r="G205" s="58" t="s">
        <v>35</v>
      </c>
      <c r="H205" s="58">
        <v>88</v>
      </c>
      <c r="I205" s="59">
        <v>43899</v>
      </c>
      <c r="J205" s="60">
        <v>2511405</v>
      </c>
      <c r="K205" s="60">
        <v>2511405</v>
      </c>
      <c r="L205" s="58" t="s">
        <v>607</v>
      </c>
      <c r="M205" s="58" t="s">
        <v>608</v>
      </c>
      <c r="N205" s="58"/>
      <c r="O205" s="58" t="s">
        <v>609</v>
      </c>
      <c r="P205" s="60">
        <v>600058</v>
      </c>
      <c r="Q205" s="58" t="s">
        <v>610</v>
      </c>
      <c r="R205" s="60">
        <v>1873120</v>
      </c>
      <c r="S205" s="58">
        <v>1909663469</v>
      </c>
      <c r="T205" s="58"/>
      <c r="U205" s="58"/>
      <c r="V205" s="58" t="s">
        <v>120</v>
      </c>
      <c r="W205" s="60">
        <v>2511405</v>
      </c>
      <c r="X205" s="60">
        <v>0</v>
      </c>
      <c r="Y205" s="60">
        <v>0</v>
      </c>
      <c r="Z205" s="60">
        <v>0</v>
      </c>
      <c r="AA205" s="60">
        <v>1911347</v>
      </c>
      <c r="AB205" s="60">
        <v>0</v>
      </c>
      <c r="AC205" s="58"/>
      <c r="AD205" s="60">
        <v>600058</v>
      </c>
      <c r="AE205" s="60" t="s">
        <v>611</v>
      </c>
      <c r="AF205" s="60">
        <v>600058</v>
      </c>
      <c r="AG205" s="60">
        <v>0</v>
      </c>
      <c r="AH205" s="60"/>
      <c r="AI205" s="58"/>
      <c r="AJ205" s="58"/>
      <c r="AK205" s="60">
        <v>0</v>
      </c>
      <c r="AL205" s="59">
        <v>44607</v>
      </c>
      <c r="AM205" s="58"/>
      <c r="AN205" s="58">
        <v>9</v>
      </c>
      <c r="AO205" s="58"/>
      <c r="AP205" s="58" t="s">
        <v>612</v>
      </c>
      <c r="AQ205" s="58">
        <v>2</v>
      </c>
      <c r="AR205" s="58">
        <v>21001231</v>
      </c>
      <c r="AS205" s="58">
        <v>20220216</v>
      </c>
      <c r="AT205" s="60">
        <v>2511405</v>
      </c>
      <c r="AU205" s="60">
        <v>0</v>
      </c>
      <c r="AV205" s="58"/>
    </row>
    <row r="206" spans="1:48" x14ac:dyDescent="0.25">
      <c r="A206" s="58">
        <v>900771349</v>
      </c>
      <c r="B206" s="58" t="s">
        <v>83</v>
      </c>
      <c r="C206" s="58" t="s">
        <v>35</v>
      </c>
      <c r="D206" s="58">
        <v>452</v>
      </c>
      <c r="E206" s="58" t="s">
        <v>613</v>
      </c>
      <c r="F206" s="58" t="s">
        <v>614</v>
      </c>
      <c r="G206" s="58" t="s">
        <v>35</v>
      </c>
      <c r="H206" s="58">
        <v>452</v>
      </c>
      <c r="I206" s="59">
        <v>44371</v>
      </c>
      <c r="J206" s="60">
        <v>2530556</v>
      </c>
      <c r="K206" s="60">
        <v>2530556</v>
      </c>
      <c r="L206" s="58" t="s">
        <v>607</v>
      </c>
      <c r="M206" s="58" t="s">
        <v>608</v>
      </c>
      <c r="N206" s="58"/>
      <c r="O206" s="58" t="s">
        <v>609</v>
      </c>
      <c r="P206" s="60">
        <v>1240375</v>
      </c>
      <c r="Q206" s="58" t="s">
        <v>615</v>
      </c>
      <c r="R206" s="60">
        <v>0</v>
      </c>
      <c r="S206" s="58"/>
      <c r="T206" s="58"/>
      <c r="U206" s="58"/>
      <c r="V206" s="58" t="s">
        <v>120</v>
      </c>
      <c r="W206" s="60">
        <v>2530556</v>
      </c>
      <c r="X206" s="60">
        <v>0</v>
      </c>
      <c r="Y206" s="60">
        <v>0</v>
      </c>
      <c r="Z206" s="60">
        <v>0</v>
      </c>
      <c r="AA206" s="60">
        <v>1290181</v>
      </c>
      <c r="AB206" s="60">
        <v>0</v>
      </c>
      <c r="AC206" s="58"/>
      <c r="AD206" s="60">
        <v>1240375</v>
      </c>
      <c r="AE206" s="60" t="s">
        <v>616</v>
      </c>
      <c r="AF206" s="60">
        <v>1240375</v>
      </c>
      <c r="AG206" s="60">
        <v>0</v>
      </c>
      <c r="AH206" s="60"/>
      <c r="AI206" s="58"/>
      <c r="AJ206" s="58"/>
      <c r="AK206" s="60">
        <v>0</v>
      </c>
      <c r="AL206" s="59">
        <v>44607</v>
      </c>
      <c r="AM206" s="58"/>
      <c r="AN206" s="58">
        <v>9</v>
      </c>
      <c r="AO206" s="58"/>
      <c r="AP206" s="58" t="s">
        <v>612</v>
      </c>
      <c r="AQ206" s="58">
        <v>2</v>
      </c>
      <c r="AR206" s="58">
        <v>21001231</v>
      </c>
      <c r="AS206" s="58">
        <v>20220216</v>
      </c>
      <c r="AT206" s="60">
        <v>2530556</v>
      </c>
      <c r="AU206" s="60">
        <v>0</v>
      </c>
      <c r="AV206" s="58"/>
    </row>
    <row r="207" spans="1:48" x14ac:dyDescent="0.25">
      <c r="A207" s="58">
        <v>900771349</v>
      </c>
      <c r="B207" s="58" t="s">
        <v>83</v>
      </c>
      <c r="C207" s="58" t="s">
        <v>35</v>
      </c>
      <c r="D207" s="58">
        <v>365</v>
      </c>
      <c r="E207" s="58" t="s">
        <v>617</v>
      </c>
      <c r="F207" s="58" t="s">
        <v>618</v>
      </c>
      <c r="G207" s="58" t="s">
        <v>35</v>
      </c>
      <c r="H207" s="58">
        <v>365</v>
      </c>
      <c r="I207" s="59">
        <v>44238</v>
      </c>
      <c r="J207" s="60">
        <v>3857499</v>
      </c>
      <c r="K207" s="60">
        <v>3857499</v>
      </c>
      <c r="L207" s="58" t="s">
        <v>607</v>
      </c>
      <c r="M207" s="58" t="s">
        <v>608</v>
      </c>
      <c r="N207" s="58"/>
      <c r="O207" s="58" t="s">
        <v>609</v>
      </c>
      <c r="P207" s="60">
        <v>1449820</v>
      </c>
      <c r="Q207" s="58" t="s">
        <v>619</v>
      </c>
      <c r="R207" s="60">
        <v>0</v>
      </c>
      <c r="S207" s="58"/>
      <c r="T207" s="58"/>
      <c r="U207" s="58"/>
      <c r="V207" s="58" t="s">
        <v>120</v>
      </c>
      <c r="W207" s="60">
        <v>3857499</v>
      </c>
      <c r="X207" s="60">
        <v>0</v>
      </c>
      <c r="Y207" s="60">
        <v>0</v>
      </c>
      <c r="Z207" s="60">
        <v>0</v>
      </c>
      <c r="AA207" s="60">
        <v>2407679</v>
      </c>
      <c r="AB207" s="60">
        <v>0</v>
      </c>
      <c r="AC207" s="58"/>
      <c r="AD207" s="60">
        <v>1449820</v>
      </c>
      <c r="AE207" s="60" t="s">
        <v>620</v>
      </c>
      <c r="AF207" s="60">
        <v>1449820</v>
      </c>
      <c r="AG207" s="60">
        <v>0</v>
      </c>
      <c r="AH207" s="60"/>
      <c r="AI207" s="58"/>
      <c r="AJ207" s="58"/>
      <c r="AK207" s="60">
        <v>0</v>
      </c>
      <c r="AL207" s="59">
        <v>44607</v>
      </c>
      <c r="AM207" s="58"/>
      <c r="AN207" s="58">
        <v>9</v>
      </c>
      <c r="AO207" s="58"/>
      <c r="AP207" s="58" t="s">
        <v>612</v>
      </c>
      <c r="AQ207" s="58">
        <v>2</v>
      </c>
      <c r="AR207" s="58">
        <v>21001231</v>
      </c>
      <c r="AS207" s="58">
        <v>20220216</v>
      </c>
      <c r="AT207" s="60">
        <v>3857499</v>
      </c>
      <c r="AU207" s="60">
        <v>0</v>
      </c>
      <c r="AV207" s="58"/>
    </row>
    <row r="208" spans="1:48" x14ac:dyDescent="0.25">
      <c r="A208" s="58">
        <v>900771349</v>
      </c>
      <c r="B208" s="58" t="s">
        <v>83</v>
      </c>
      <c r="C208" s="58" t="s">
        <v>35</v>
      </c>
      <c r="D208" s="58">
        <v>366</v>
      </c>
      <c r="E208" s="58" t="s">
        <v>621</v>
      </c>
      <c r="F208" s="58" t="s">
        <v>622</v>
      </c>
      <c r="G208" s="58" t="s">
        <v>35</v>
      </c>
      <c r="H208" s="58">
        <v>366</v>
      </c>
      <c r="I208" s="59">
        <v>44238</v>
      </c>
      <c r="J208" s="60">
        <v>5100470</v>
      </c>
      <c r="K208" s="60">
        <v>5100470</v>
      </c>
      <c r="L208" s="58" t="s">
        <v>607</v>
      </c>
      <c r="M208" s="58" t="s">
        <v>608</v>
      </c>
      <c r="N208" s="58"/>
      <c r="O208" s="58" t="s">
        <v>609</v>
      </c>
      <c r="P208" s="60">
        <v>3925464</v>
      </c>
      <c r="Q208" s="58" t="s">
        <v>623</v>
      </c>
      <c r="R208" s="60">
        <v>0</v>
      </c>
      <c r="S208" s="58"/>
      <c r="T208" s="58"/>
      <c r="U208" s="58"/>
      <c r="V208" s="58" t="s">
        <v>120</v>
      </c>
      <c r="W208" s="60">
        <v>5100470</v>
      </c>
      <c r="X208" s="60">
        <v>0</v>
      </c>
      <c r="Y208" s="60">
        <v>0</v>
      </c>
      <c r="Z208" s="60">
        <v>0</v>
      </c>
      <c r="AA208" s="60">
        <v>1175006</v>
      </c>
      <c r="AB208" s="60">
        <v>0</v>
      </c>
      <c r="AC208" s="58"/>
      <c r="AD208" s="60">
        <v>3925464</v>
      </c>
      <c r="AE208" s="60" t="s">
        <v>624</v>
      </c>
      <c r="AF208" s="60">
        <v>3925464</v>
      </c>
      <c r="AG208" s="60">
        <v>0</v>
      </c>
      <c r="AH208" s="60"/>
      <c r="AI208" s="58"/>
      <c r="AJ208" s="58"/>
      <c r="AK208" s="60">
        <v>0</v>
      </c>
      <c r="AL208" s="59">
        <v>44607</v>
      </c>
      <c r="AM208" s="58"/>
      <c r="AN208" s="58">
        <v>9</v>
      </c>
      <c r="AO208" s="58"/>
      <c r="AP208" s="58" t="s">
        <v>612</v>
      </c>
      <c r="AQ208" s="58">
        <v>2</v>
      </c>
      <c r="AR208" s="58">
        <v>21001231</v>
      </c>
      <c r="AS208" s="58">
        <v>20220216</v>
      </c>
      <c r="AT208" s="60">
        <v>5100470</v>
      </c>
      <c r="AU208" s="60">
        <v>0</v>
      </c>
      <c r="AV208" s="58"/>
    </row>
    <row r="209" spans="1:48" x14ac:dyDescent="0.25">
      <c r="A209" s="58">
        <v>900771349</v>
      </c>
      <c r="B209" s="58" t="s">
        <v>83</v>
      </c>
      <c r="C209" s="58" t="s">
        <v>35</v>
      </c>
      <c r="D209" s="58">
        <v>379</v>
      </c>
      <c r="E209" s="58" t="s">
        <v>625</v>
      </c>
      <c r="F209" s="58" t="s">
        <v>626</v>
      </c>
      <c r="G209" s="58" t="s">
        <v>35</v>
      </c>
      <c r="H209" s="58">
        <v>379</v>
      </c>
      <c r="I209" s="59">
        <v>44263</v>
      </c>
      <c r="J209" s="60">
        <v>4851139</v>
      </c>
      <c r="K209" s="60">
        <v>4851139</v>
      </c>
      <c r="L209" s="58" t="s">
        <v>607</v>
      </c>
      <c r="M209" s="58" t="s">
        <v>608</v>
      </c>
      <c r="N209" s="58"/>
      <c r="O209" s="58" t="s">
        <v>609</v>
      </c>
      <c r="P209" s="60">
        <v>2150323</v>
      </c>
      <c r="Q209" s="58" t="s">
        <v>627</v>
      </c>
      <c r="R209" s="60">
        <v>0</v>
      </c>
      <c r="S209" s="58"/>
      <c r="T209" s="58"/>
      <c r="U209" s="58"/>
      <c r="V209" s="58" t="s">
        <v>120</v>
      </c>
      <c r="W209" s="60">
        <v>4851139</v>
      </c>
      <c r="X209" s="60">
        <v>0</v>
      </c>
      <c r="Y209" s="60">
        <v>0</v>
      </c>
      <c r="Z209" s="60">
        <v>0</v>
      </c>
      <c r="AA209" s="60">
        <v>2700816</v>
      </c>
      <c r="AB209" s="60">
        <v>0</v>
      </c>
      <c r="AC209" s="58"/>
      <c r="AD209" s="60">
        <v>2150323</v>
      </c>
      <c r="AE209" s="60" t="s">
        <v>628</v>
      </c>
      <c r="AF209" s="60">
        <v>2150323</v>
      </c>
      <c r="AG209" s="60">
        <v>0</v>
      </c>
      <c r="AH209" s="60"/>
      <c r="AI209" s="58"/>
      <c r="AJ209" s="58"/>
      <c r="AK209" s="60">
        <v>0</v>
      </c>
      <c r="AL209" s="59">
        <v>44607</v>
      </c>
      <c r="AM209" s="58"/>
      <c r="AN209" s="58">
        <v>9</v>
      </c>
      <c r="AO209" s="58"/>
      <c r="AP209" s="58" t="s">
        <v>612</v>
      </c>
      <c r="AQ209" s="58">
        <v>2</v>
      </c>
      <c r="AR209" s="58">
        <v>21001231</v>
      </c>
      <c r="AS209" s="58">
        <v>20220216</v>
      </c>
      <c r="AT209" s="60">
        <v>4851139</v>
      </c>
      <c r="AU209" s="60">
        <v>0</v>
      </c>
      <c r="AV209" s="58"/>
    </row>
    <row r="210" spans="1:48" x14ac:dyDescent="0.25">
      <c r="A210" s="58">
        <v>900771349</v>
      </c>
      <c r="B210" s="58" t="s">
        <v>83</v>
      </c>
      <c r="C210" s="58" t="s">
        <v>35</v>
      </c>
      <c r="D210" s="58">
        <v>382</v>
      </c>
      <c r="E210" s="58" t="s">
        <v>629</v>
      </c>
      <c r="F210" s="58" t="s">
        <v>630</v>
      </c>
      <c r="G210" s="58" t="s">
        <v>35</v>
      </c>
      <c r="H210" s="58">
        <v>382</v>
      </c>
      <c r="I210" s="59">
        <v>44263</v>
      </c>
      <c r="J210" s="60">
        <v>4513867</v>
      </c>
      <c r="K210" s="60">
        <v>4513867</v>
      </c>
      <c r="L210" s="58" t="s">
        <v>607</v>
      </c>
      <c r="M210" s="58" t="s">
        <v>608</v>
      </c>
      <c r="N210" s="58"/>
      <c r="O210" s="58" t="s">
        <v>609</v>
      </c>
      <c r="P210" s="60">
        <v>2557601</v>
      </c>
      <c r="Q210" s="58" t="s">
        <v>631</v>
      </c>
      <c r="R210" s="60">
        <v>0</v>
      </c>
      <c r="S210" s="58"/>
      <c r="T210" s="58"/>
      <c r="U210" s="58"/>
      <c r="V210" s="58" t="s">
        <v>120</v>
      </c>
      <c r="W210" s="60">
        <v>4513867</v>
      </c>
      <c r="X210" s="60">
        <v>0</v>
      </c>
      <c r="Y210" s="60">
        <v>0</v>
      </c>
      <c r="Z210" s="60">
        <v>0</v>
      </c>
      <c r="AA210" s="60">
        <v>1956266</v>
      </c>
      <c r="AB210" s="60">
        <v>0</v>
      </c>
      <c r="AC210" s="58"/>
      <c r="AD210" s="60">
        <v>2557601</v>
      </c>
      <c r="AE210" s="60" t="s">
        <v>632</v>
      </c>
      <c r="AF210" s="60">
        <v>2557601</v>
      </c>
      <c r="AG210" s="60">
        <v>0</v>
      </c>
      <c r="AH210" s="60"/>
      <c r="AI210" s="58"/>
      <c r="AJ210" s="58"/>
      <c r="AK210" s="60">
        <v>0</v>
      </c>
      <c r="AL210" s="59">
        <v>44607</v>
      </c>
      <c r="AM210" s="58"/>
      <c r="AN210" s="58">
        <v>9</v>
      </c>
      <c r="AO210" s="58"/>
      <c r="AP210" s="58" t="s">
        <v>612</v>
      </c>
      <c r="AQ210" s="58">
        <v>2</v>
      </c>
      <c r="AR210" s="58">
        <v>21001231</v>
      </c>
      <c r="AS210" s="58">
        <v>20220216</v>
      </c>
      <c r="AT210" s="60">
        <v>4513867</v>
      </c>
      <c r="AU210" s="60">
        <v>0</v>
      </c>
      <c r="AV210" s="58"/>
    </row>
    <row r="211" spans="1:48" x14ac:dyDescent="0.25">
      <c r="A211" s="58">
        <v>900771349</v>
      </c>
      <c r="B211" s="58" t="s">
        <v>83</v>
      </c>
      <c r="C211" s="58" t="s">
        <v>35</v>
      </c>
      <c r="D211" s="58">
        <v>327</v>
      </c>
      <c r="E211" s="58" t="s">
        <v>633</v>
      </c>
      <c r="F211" s="58" t="s">
        <v>634</v>
      </c>
      <c r="G211" s="58" t="s">
        <v>35</v>
      </c>
      <c r="H211" s="58">
        <v>327</v>
      </c>
      <c r="I211" s="59">
        <v>44208</v>
      </c>
      <c r="J211" s="60">
        <v>2933253</v>
      </c>
      <c r="K211" s="60">
        <v>2933253</v>
      </c>
      <c r="L211" s="58" t="s">
        <v>607</v>
      </c>
      <c r="M211" s="58" t="s">
        <v>608</v>
      </c>
      <c r="N211" s="58"/>
      <c r="O211" s="58" t="s">
        <v>609</v>
      </c>
      <c r="P211" s="60">
        <v>2213962</v>
      </c>
      <c r="Q211" s="58" t="s">
        <v>635</v>
      </c>
      <c r="R211" s="60">
        <v>0</v>
      </c>
      <c r="S211" s="58"/>
      <c r="T211" s="58"/>
      <c r="U211" s="58"/>
      <c r="V211" s="58" t="s">
        <v>120</v>
      </c>
      <c r="W211" s="60">
        <v>2933253</v>
      </c>
      <c r="X211" s="60">
        <v>0</v>
      </c>
      <c r="Y211" s="60">
        <v>0</v>
      </c>
      <c r="Z211" s="60">
        <v>0</v>
      </c>
      <c r="AA211" s="60">
        <v>719291</v>
      </c>
      <c r="AB211" s="60">
        <v>0</v>
      </c>
      <c r="AC211" s="58"/>
      <c r="AD211" s="60">
        <v>2213962</v>
      </c>
      <c r="AE211" s="60" t="s">
        <v>636</v>
      </c>
      <c r="AF211" s="60">
        <v>2213962</v>
      </c>
      <c r="AG211" s="60">
        <v>0</v>
      </c>
      <c r="AH211" s="60"/>
      <c r="AI211" s="58"/>
      <c r="AJ211" s="58"/>
      <c r="AK211" s="60">
        <v>0</v>
      </c>
      <c r="AL211" s="59">
        <v>44607</v>
      </c>
      <c r="AM211" s="58"/>
      <c r="AN211" s="58">
        <v>9</v>
      </c>
      <c r="AO211" s="58"/>
      <c r="AP211" s="58" t="s">
        <v>612</v>
      </c>
      <c r="AQ211" s="58">
        <v>3</v>
      </c>
      <c r="AR211" s="58">
        <v>21001231</v>
      </c>
      <c r="AS211" s="58">
        <v>20220216</v>
      </c>
      <c r="AT211" s="60">
        <v>2933253</v>
      </c>
      <c r="AU211" s="60">
        <v>0</v>
      </c>
      <c r="AV211" s="58"/>
    </row>
    <row r="212" spans="1:48" x14ac:dyDescent="0.25">
      <c r="A212" s="58">
        <v>900771349</v>
      </c>
      <c r="B212" s="58" t="s">
        <v>83</v>
      </c>
      <c r="C212" s="58" t="s">
        <v>35</v>
      </c>
      <c r="D212" s="58">
        <v>357</v>
      </c>
      <c r="E212" s="58" t="s">
        <v>637</v>
      </c>
      <c r="F212" s="58" t="s">
        <v>638</v>
      </c>
      <c r="G212" s="58" t="s">
        <v>35</v>
      </c>
      <c r="H212" s="58">
        <v>357</v>
      </c>
      <c r="I212" s="59">
        <v>44237</v>
      </c>
      <c r="J212" s="60">
        <v>3141451</v>
      </c>
      <c r="K212" s="60">
        <v>3141451</v>
      </c>
      <c r="L212" s="58" t="s">
        <v>607</v>
      </c>
      <c r="M212" s="58" t="s">
        <v>608</v>
      </c>
      <c r="N212" s="58"/>
      <c r="O212" s="58" t="s">
        <v>609</v>
      </c>
      <c r="P212" s="60">
        <v>1948514</v>
      </c>
      <c r="Q212" s="58" t="s">
        <v>639</v>
      </c>
      <c r="R212" s="60">
        <v>0</v>
      </c>
      <c r="S212" s="58"/>
      <c r="T212" s="58"/>
      <c r="U212" s="58"/>
      <c r="V212" s="58" t="s">
        <v>120</v>
      </c>
      <c r="W212" s="60">
        <v>3141451</v>
      </c>
      <c r="X212" s="60">
        <v>0</v>
      </c>
      <c r="Y212" s="60">
        <v>0</v>
      </c>
      <c r="Z212" s="60">
        <v>0</v>
      </c>
      <c r="AA212" s="60">
        <v>1192937</v>
      </c>
      <c r="AB212" s="60">
        <v>0</v>
      </c>
      <c r="AC212" s="58"/>
      <c r="AD212" s="60">
        <v>1948514</v>
      </c>
      <c r="AE212" s="60" t="s">
        <v>640</v>
      </c>
      <c r="AF212" s="60">
        <v>1948514</v>
      </c>
      <c r="AG212" s="60">
        <v>0</v>
      </c>
      <c r="AH212" s="60"/>
      <c r="AI212" s="58"/>
      <c r="AJ212" s="58"/>
      <c r="AK212" s="60">
        <v>0</v>
      </c>
      <c r="AL212" s="59">
        <v>44607</v>
      </c>
      <c r="AM212" s="58"/>
      <c r="AN212" s="58">
        <v>9</v>
      </c>
      <c r="AO212" s="58"/>
      <c r="AP212" s="58" t="s">
        <v>612</v>
      </c>
      <c r="AQ212" s="58">
        <v>2</v>
      </c>
      <c r="AR212" s="58">
        <v>21001231</v>
      </c>
      <c r="AS212" s="58">
        <v>20220216</v>
      </c>
      <c r="AT212" s="60">
        <v>3141451</v>
      </c>
      <c r="AU212" s="60">
        <v>0</v>
      </c>
      <c r="AV212" s="58"/>
    </row>
    <row r="213" spans="1:48" x14ac:dyDescent="0.25">
      <c r="A213" s="58">
        <v>900771349</v>
      </c>
      <c r="B213" s="58" t="s">
        <v>83</v>
      </c>
      <c r="C213" s="58" t="s">
        <v>35</v>
      </c>
      <c r="D213" s="58">
        <v>650</v>
      </c>
      <c r="E213" s="58" t="s">
        <v>641</v>
      </c>
      <c r="F213" s="58" t="s">
        <v>642</v>
      </c>
      <c r="G213" s="58" t="s">
        <v>35</v>
      </c>
      <c r="H213" s="58">
        <v>650</v>
      </c>
      <c r="I213" s="59">
        <v>44573</v>
      </c>
      <c r="J213" s="60">
        <v>1707064</v>
      </c>
      <c r="K213" s="60">
        <v>1707064</v>
      </c>
      <c r="L213" s="58" t="s">
        <v>607</v>
      </c>
      <c r="M213" s="58" t="s">
        <v>608</v>
      </c>
      <c r="N213" s="58"/>
      <c r="O213" s="58" t="s">
        <v>609</v>
      </c>
      <c r="P213" s="60">
        <v>1201275</v>
      </c>
      <c r="Q213" s="58" t="s">
        <v>643</v>
      </c>
      <c r="R213" s="60">
        <v>0</v>
      </c>
      <c r="S213" s="58"/>
      <c r="T213" s="58"/>
      <c r="U213" s="58"/>
      <c r="V213" s="58" t="s">
        <v>120</v>
      </c>
      <c r="W213" s="60">
        <v>1707064</v>
      </c>
      <c r="X213" s="60">
        <v>0</v>
      </c>
      <c r="Y213" s="60">
        <v>0</v>
      </c>
      <c r="Z213" s="60">
        <v>0</v>
      </c>
      <c r="AA213" s="60">
        <v>505789</v>
      </c>
      <c r="AB213" s="60">
        <v>0</v>
      </c>
      <c r="AC213" s="58"/>
      <c r="AD213" s="60">
        <v>1201275</v>
      </c>
      <c r="AE213" s="60" t="s">
        <v>644</v>
      </c>
      <c r="AF213" s="60">
        <v>1201275</v>
      </c>
      <c r="AG213" s="60">
        <v>0</v>
      </c>
      <c r="AH213" s="60"/>
      <c r="AI213" s="58"/>
      <c r="AJ213" s="58"/>
      <c r="AK213" s="60">
        <v>0</v>
      </c>
      <c r="AL213" s="59">
        <v>44621</v>
      </c>
      <c r="AM213" s="58"/>
      <c r="AN213" s="58">
        <v>9</v>
      </c>
      <c r="AO213" s="58"/>
      <c r="AP213" s="58" t="s">
        <v>612</v>
      </c>
      <c r="AQ213" s="58">
        <v>1</v>
      </c>
      <c r="AR213" s="58">
        <v>21001231</v>
      </c>
      <c r="AS213" s="58">
        <v>20220302</v>
      </c>
      <c r="AT213" s="60">
        <v>1707064</v>
      </c>
      <c r="AU213" s="60">
        <v>0</v>
      </c>
      <c r="AV213" s="58"/>
    </row>
    <row r="214" spans="1:48" x14ac:dyDescent="0.25">
      <c r="A214" s="58">
        <v>900771349</v>
      </c>
      <c r="B214" s="58" t="s">
        <v>83</v>
      </c>
      <c r="C214" s="58" t="s">
        <v>35</v>
      </c>
      <c r="D214" s="58">
        <v>652</v>
      </c>
      <c r="E214" s="58" t="s">
        <v>645</v>
      </c>
      <c r="F214" s="58" t="s">
        <v>646</v>
      </c>
      <c r="G214" s="58" t="s">
        <v>35</v>
      </c>
      <c r="H214" s="58">
        <v>652</v>
      </c>
      <c r="I214" s="59">
        <v>44573</v>
      </c>
      <c r="J214" s="60">
        <v>4500000</v>
      </c>
      <c r="K214" s="60">
        <v>3988455</v>
      </c>
      <c r="L214" s="58" t="s">
        <v>607</v>
      </c>
      <c r="M214" s="58" t="s">
        <v>608</v>
      </c>
      <c r="N214" s="58"/>
      <c r="O214" s="58" t="s">
        <v>609</v>
      </c>
      <c r="P214" s="60">
        <v>778500</v>
      </c>
      <c r="Q214" s="58" t="s">
        <v>647</v>
      </c>
      <c r="R214" s="60">
        <v>3647070</v>
      </c>
      <c r="S214" s="58">
        <v>1222099264</v>
      </c>
      <c r="T214" s="58"/>
      <c r="U214" s="58"/>
      <c r="V214" s="58" t="s">
        <v>120</v>
      </c>
      <c r="W214" s="60">
        <v>4500000</v>
      </c>
      <c r="X214" s="60">
        <v>0</v>
      </c>
      <c r="Y214" s="60">
        <v>0</v>
      </c>
      <c r="Z214" s="60">
        <v>0</v>
      </c>
      <c r="AA214" s="60">
        <v>3721500</v>
      </c>
      <c r="AB214" s="60">
        <v>0</v>
      </c>
      <c r="AC214" s="58"/>
      <c r="AD214" s="60">
        <v>778500</v>
      </c>
      <c r="AE214" s="60" t="s">
        <v>648</v>
      </c>
      <c r="AF214" s="60">
        <v>778500</v>
      </c>
      <c r="AG214" s="60">
        <v>0</v>
      </c>
      <c r="AH214" s="60"/>
      <c r="AI214" s="58"/>
      <c r="AJ214" s="58"/>
      <c r="AK214" s="60">
        <v>0</v>
      </c>
      <c r="AL214" s="59">
        <v>44621</v>
      </c>
      <c r="AM214" s="58"/>
      <c r="AN214" s="58">
        <v>9</v>
      </c>
      <c r="AO214" s="58"/>
      <c r="AP214" s="58" t="s">
        <v>612</v>
      </c>
      <c r="AQ214" s="58">
        <v>1</v>
      </c>
      <c r="AR214" s="58">
        <v>21001231</v>
      </c>
      <c r="AS214" s="58">
        <v>20220302</v>
      </c>
      <c r="AT214" s="60">
        <v>4500000</v>
      </c>
      <c r="AU214" s="60">
        <v>0</v>
      </c>
      <c r="AV214" s="58"/>
    </row>
    <row r="215" spans="1:48" x14ac:dyDescent="0.25">
      <c r="A215" s="58">
        <v>900771349</v>
      </c>
      <c r="B215" s="58" t="s">
        <v>83</v>
      </c>
      <c r="C215" s="58" t="s">
        <v>35</v>
      </c>
      <c r="D215" s="58">
        <v>653</v>
      </c>
      <c r="E215" s="58" t="s">
        <v>649</v>
      </c>
      <c r="F215" s="58" t="s">
        <v>650</v>
      </c>
      <c r="G215" s="58" t="s">
        <v>35</v>
      </c>
      <c r="H215" s="58">
        <v>653</v>
      </c>
      <c r="I215" s="59">
        <v>44573</v>
      </c>
      <c r="J215" s="60">
        <v>1712820</v>
      </c>
      <c r="K215" s="60">
        <v>1712820</v>
      </c>
      <c r="L215" s="58" t="s">
        <v>607</v>
      </c>
      <c r="M215" s="58" t="s">
        <v>608</v>
      </c>
      <c r="N215" s="58"/>
      <c r="O215" s="58" t="s">
        <v>609</v>
      </c>
      <c r="P215" s="60">
        <v>1201275</v>
      </c>
      <c r="Q215" s="58" t="s">
        <v>651</v>
      </c>
      <c r="R215" s="60">
        <v>0</v>
      </c>
      <c r="S215" s="58"/>
      <c r="T215" s="58"/>
      <c r="U215" s="58"/>
      <c r="V215" s="58" t="s">
        <v>120</v>
      </c>
      <c r="W215" s="60">
        <v>1712820</v>
      </c>
      <c r="X215" s="60">
        <v>0</v>
      </c>
      <c r="Y215" s="60">
        <v>0</v>
      </c>
      <c r="Z215" s="60">
        <v>0</v>
      </c>
      <c r="AA215" s="60">
        <v>511545</v>
      </c>
      <c r="AB215" s="60">
        <v>0</v>
      </c>
      <c r="AC215" s="58"/>
      <c r="AD215" s="60">
        <v>1201275</v>
      </c>
      <c r="AE215" s="60" t="s">
        <v>652</v>
      </c>
      <c r="AF215" s="60">
        <v>1201275</v>
      </c>
      <c r="AG215" s="60">
        <v>501314</v>
      </c>
      <c r="AH215" s="60"/>
      <c r="AI215" s="58">
        <v>4800054946</v>
      </c>
      <c r="AJ215" s="58" t="s">
        <v>723</v>
      </c>
      <c r="AK215" s="60">
        <v>0</v>
      </c>
      <c r="AL215" s="59">
        <v>44621</v>
      </c>
      <c r="AM215" s="58"/>
      <c r="AN215" s="58">
        <v>9</v>
      </c>
      <c r="AO215" s="58"/>
      <c r="AP215" s="58" t="s">
        <v>612</v>
      </c>
      <c r="AQ215" s="58">
        <v>1</v>
      </c>
      <c r="AR215" s="58">
        <v>21001231</v>
      </c>
      <c r="AS215" s="58">
        <v>20220315</v>
      </c>
      <c r="AT215" s="60">
        <v>1712820</v>
      </c>
      <c r="AU215" s="60">
        <v>0</v>
      </c>
      <c r="AV215" s="58"/>
    </row>
    <row r="216" spans="1:48" x14ac:dyDescent="0.25">
      <c r="A216" s="58">
        <v>900771349</v>
      </c>
      <c r="B216" s="58" t="s">
        <v>83</v>
      </c>
      <c r="C216" s="58" t="s">
        <v>35</v>
      </c>
      <c r="D216" s="58">
        <v>654</v>
      </c>
      <c r="E216" s="58" t="s">
        <v>653</v>
      </c>
      <c r="F216" s="58" t="s">
        <v>654</v>
      </c>
      <c r="G216" s="58" t="s">
        <v>35</v>
      </c>
      <c r="H216" s="58">
        <v>654</v>
      </c>
      <c r="I216" s="59">
        <v>44573</v>
      </c>
      <c r="J216" s="60">
        <v>2289580</v>
      </c>
      <c r="K216" s="60">
        <v>2289580</v>
      </c>
      <c r="L216" s="58" t="s">
        <v>607</v>
      </c>
      <c r="M216" s="58" t="s">
        <v>608</v>
      </c>
      <c r="N216" s="58"/>
      <c r="O216" s="58" t="s">
        <v>609</v>
      </c>
      <c r="P216" s="60">
        <v>192800</v>
      </c>
      <c r="Q216" s="58" t="s">
        <v>655</v>
      </c>
      <c r="R216" s="60">
        <v>2054844</v>
      </c>
      <c r="S216" s="58">
        <v>1222099265</v>
      </c>
      <c r="T216" s="58"/>
      <c r="U216" s="58"/>
      <c r="V216" s="58" t="s">
        <v>120</v>
      </c>
      <c r="W216" s="60">
        <v>2289580</v>
      </c>
      <c r="X216" s="60">
        <v>0</v>
      </c>
      <c r="Y216" s="60">
        <v>0</v>
      </c>
      <c r="Z216" s="60">
        <v>0</v>
      </c>
      <c r="AA216" s="60">
        <v>2096780</v>
      </c>
      <c r="AB216" s="60">
        <v>0</v>
      </c>
      <c r="AC216" s="58"/>
      <c r="AD216" s="60">
        <v>192800</v>
      </c>
      <c r="AE216" s="60" t="s">
        <v>656</v>
      </c>
      <c r="AF216" s="60">
        <v>192800</v>
      </c>
      <c r="AG216" s="60">
        <v>0</v>
      </c>
      <c r="AH216" s="60"/>
      <c r="AI216" s="58"/>
      <c r="AJ216" s="58"/>
      <c r="AK216" s="60">
        <v>0</v>
      </c>
      <c r="AL216" s="59">
        <v>44621</v>
      </c>
      <c r="AM216" s="58"/>
      <c r="AN216" s="58">
        <v>9</v>
      </c>
      <c r="AO216" s="58"/>
      <c r="AP216" s="58" t="s">
        <v>612</v>
      </c>
      <c r="AQ216" s="58">
        <v>1</v>
      </c>
      <c r="AR216" s="58">
        <v>21001231</v>
      </c>
      <c r="AS216" s="58">
        <v>20220302</v>
      </c>
      <c r="AT216" s="60">
        <v>2289580</v>
      </c>
      <c r="AU216" s="60">
        <v>0</v>
      </c>
      <c r="AV216" s="58"/>
    </row>
    <row r="217" spans="1:48" x14ac:dyDescent="0.25">
      <c r="A217" s="58">
        <v>900771349</v>
      </c>
      <c r="B217" s="58" t="s">
        <v>83</v>
      </c>
      <c r="C217" s="58" t="s">
        <v>35</v>
      </c>
      <c r="D217" s="58">
        <v>701</v>
      </c>
      <c r="E217" s="58" t="s">
        <v>657</v>
      </c>
      <c r="F217" s="58" t="s">
        <v>658</v>
      </c>
      <c r="G217" s="58" t="s">
        <v>35</v>
      </c>
      <c r="H217" s="58">
        <v>701</v>
      </c>
      <c r="I217" s="59">
        <v>44616</v>
      </c>
      <c r="J217" s="60">
        <v>2883010</v>
      </c>
      <c r="K217" s="60">
        <v>2883010</v>
      </c>
      <c r="L217" s="58" t="s">
        <v>607</v>
      </c>
      <c r="M217" s="58" t="s">
        <v>608</v>
      </c>
      <c r="N217" s="58"/>
      <c r="O217" s="58" t="s">
        <v>609</v>
      </c>
      <c r="P217" s="60">
        <v>1201275</v>
      </c>
      <c r="Q217" s="58" t="s">
        <v>659</v>
      </c>
      <c r="R217" s="60">
        <v>0</v>
      </c>
      <c r="S217" s="58"/>
      <c r="T217" s="58"/>
      <c r="U217" s="58"/>
      <c r="V217" s="58" t="s">
        <v>120</v>
      </c>
      <c r="W217" s="60">
        <v>2883010</v>
      </c>
      <c r="X217" s="60">
        <v>0</v>
      </c>
      <c r="Y217" s="60">
        <v>0</v>
      </c>
      <c r="Z217" s="60">
        <v>0</v>
      </c>
      <c r="AA217" s="60">
        <v>1681735</v>
      </c>
      <c r="AB217" s="60">
        <v>0</v>
      </c>
      <c r="AC217" s="58"/>
      <c r="AD217" s="60">
        <v>1201275</v>
      </c>
      <c r="AE217" s="60" t="s">
        <v>660</v>
      </c>
      <c r="AF217" s="60">
        <v>1201275</v>
      </c>
      <c r="AG217" s="60">
        <v>0</v>
      </c>
      <c r="AH217" s="60"/>
      <c r="AI217" s="58"/>
      <c r="AJ217" s="58"/>
      <c r="AK217" s="60">
        <v>0</v>
      </c>
      <c r="AL217" s="59">
        <v>44695</v>
      </c>
      <c r="AM217" s="58"/>
      <c r="AN217" s="58">
        <v>9</v>
      </c>
      <c r="AO217" s="58"/>
      <c r="AP217" s="58" t="s">
        <v>612</v>
      </c>
      <c r="AQ217" s="58">
        <v>1</v>
      </c>
      <c r="AR217" s="58">
        <v>21001231</v>
      </c>
      <c r="AS217" s="58">
        <v>20220610</v>
      </c>
      <c r="AT217" s="60">
        <v>2883010</v>
      </c>
      <c r="AU217" s="60">
        <v>0</v>
      </c>
      <c r="AV217" s="58"/>
    </row>
    <row r="218" spans="1:48" x14ac:dyDescent="0.25">
      <c r="A218" s="58">
        <v>900771349</v>
      </c>
      <c r="B218" s="58" t="s">
        <v>83</v>
      </c>
      <c r="C218" s="58" t="s">
        <v>35</v>
      </c>
      <c r="D218" s="58">
        <v>712</v>
      </c>
      <c r="E218" s="58" t="s">
        <v>661</v>
      </c>
      <c r="F218" s="58" t="s">
        <v>662</v>
      </c>
      <c r="G218" s="58" t="s">
        <v>35</v>
      </c>
      <c r="H218" s="58">
        <v>712</v>
      </c>
      <c r="I218" s="59">
        <v>44625</v>
      </c>
      <c r="J218" s="60">
        <v>2004863</v>
      </c>
      <c r="K218" s="60">
        <v>2004863</v>
      </c>
      <c r="L218" s="58" t="s">
        <v>607</v>
      </c>
      <c r="M218" s="58" t="s">
        <v>608</v>
      </c>
      <c r="N218" s="58"/>
      <c r="O218" s="58" t="s">
        <v>609</v>
      </c>
      <c r="P218" s="60">
        <v>701890</v>
      </c>
      <c r="Q218" s="58" t="s">
        <v>663</v>
      </c>
      <c r="R218" s="60">
        <v>0</v>
      </c>
      <c r="S218" s="58"/>
      <c r="T218" s="58"/>
      <c r="U218" s="58"/>
      <c r="V218" s="58" t="s">
        <v>120</v>
      </c>
      <c r="W218" s="60">
        <v>2004863</v>
      </c>
      <c r="X218" s="60">
        <v>0</v>
      </c>
      <c r="Y218" s="60">
        <v>0</v>
      </c>
      <c r="Z218" s="60">
        <v>0</v>
      </c>
      <c r="AA218" s="60">
        <v>1302973</v>
      </c>
      <c r="AB218" s="60">
        <v>0</v>
      </c>
      <c r="AC218" s="58"/>
      <c r="AD218" s="60">
        <v>701890</v>
      </c>
      <c r="AE218" s="60" t="s">
        <v>664</v>
      </c>
      <c r="AF218" s="60">
        <v>701890</v>
      </c>
      <c r="AG218" s="60">
        <v>0</v>
      </c>
      <c r="AH218" s="60"/>
      <c r="AI218" s="58"/>
      <c r="AJ218" s="58"/>
      <c r="AK218" s="60">
        <v>0</v>
      </c>
      <c r="AL218" s="59">
        <v>44695</v>
      </c>
      <c r="AM218" s="58"/>
      <c r="AN218" s="58">
        <v>9</v>
      </c>
      <c r="AO218" s="58"/>
      <c r="AP218" s="58" t="s">
        <v>612</v>
      </c>
      <c r="AQ218" s="58">
        <v>1</v>
      </c>
      <c r="AR218" s="58">
        <v>21001231</v>
      </c>
      <c r="AS218" s="58">
        <v>20220610</v>
      </c>
      <c r="AT218" s="60">
        <v>2004863</v>
      </c>
      <c r="AU218" s="60">
        <v>0</v>
      </c>
      <c r="AV218" s="58"/>
    </row>
    <row r="219" spans="1:48" x14ac:dyDescent="0.25">
      <c r="A219" s="58">
        <v>900771349</v>
      </c>
      <c r="B219" s="58" t="s">
        <v>83</v>
      </c>
      <c r="C219" s="58" t="s">
        <v>35</v>
      </c>
      <c r="D219" s="58">
        <v>696</v>
      </c>
      <c r="E219" s="58" t="s">
        <v>665</v>
      </c>
      <c r="F219" s="58" t="s">
        <v>666</v>
      </c>
      <c r="G219" s="58" t="s">
        <v>35</v>
      </c>
      <c r="H219" s="58">
        <v>696</v>
      </c>
      <c r="I219" s="59">
        <v>44611</v>
      </c>
      <c r="J219" s="60">
        <v>2986438</v>
      </c>
      <c r="K219" s="60">
        <v>2986438</v>
      </c>
      <c r="L219" s="58" t="s">
        <v>607</v>
      </c>
      <c r="M219" s="58" t="s">
        <v>608</v>
      </c>
      <c r="N219" s="58"/>
      <c r="O219" s="58" t="s">
        <v>609</v>
      </c>
      <c r="P219" s="60">
        <v>1248665</v>
      </c>
      <c r="Q219" s="58" t="s">
        <v>667</v>
      </c>
      <c r="R219" s="60">
        <v>0</v>
      </c>
      <c r="S219" s="58"/>
      <c r="T219" s="58"/>
      <c r="U219" s="58"/>
      <c r="V219" s="58" t="s">
        <v>120</v>
      </c>
      <c r="W219" s="60">
        <v>2986438</v>
      </c>
      <c r="X219" s="60">
        <v>0</v>
      </c>
      <c r="Y219" s="60">
        <v>0</v>
      </c>
      <c r="Z219" s="60">
        <v>0</v>
      </c>
      <c r="AA219" s="60">
        <v>1737773</v>
      </c>
      <c r="AB219" s="60">
        <v>0</v>
      </c>
      <c r="AC219" s="58"/>
      <c r="AD219" s="60">
        <v>1248665</v>
      </c>
      <c r="AE219" s="60" t="s">
        <v>668</v>
      </c>
      <c r="AF219" s="60">
        <v>1248665</v>
      </c>
      <c r="AG219" s="60">
        <v>0</v>
      </c>
      <c r="AH219" s="60"/>
      <c r="AI219" s="58"/>
      <c r="AJ219" s="58"/>
      <c r="AK219" s="60">
        <v>0</v>
      </c>
      <c r="AL219" s="59">
        <v>44695</v>
      </c>
      <c r="AM219" s="58"/>
      <c r="AN219" s="58">
        <v>9</v>
      </c>
      <c r="AO219" s="58"/>
      <c r="AP219" s="58" t="s">
        <v>612</v>
      </c>
      <c r="AQ219" s="58">
        <v>1</v>
      </c>
      <c r="AR219" s="58">
        <v>21001231</v>
      </c>
      <c r="AS219" s="58">
        <v>20220610</v>
      </c>
      <c r="AT219" s="60">
        <v>2986438</v>
      </c>
      <c r="AU219" s="60">
        <v>0</v>
      </c>
      <c r="AV219" s="58"/>
    </row>
    <row r="220" spans="1:48" x14ac:dyDescent="0.25">
      <c r="A220" s="58">
        <v>900771349</v>
      </c>
      <c r="B220" s="58" t="s">
        <v>83</v>
      </c>
      <c r="C220" s="58" t="s">
        <v>35</v>
      </c>
      <c r="D220" s="58">
        <v>657</v>
      </c>
      <c r="E220" s="58" t="s">
        <v>669</v>
      </c>
      <c r="F220" s="58" t="s">
        <v>670</v>
      </c>
      <c r="G220" s="58" t="s">
        <v>35</v>
      </c>
      <c r="H220" s="58">
        <v>657</v>
      </c>
      <c r="I220" s="59">
        <v>44575</v>
      </c>
      <c r="J220" s="60">
        <v>2089489</v>
      </c>
      <c r="K220" s="60">
        <v>2089489</v>
      </c>
      <c r="L220" s="58" t="s">
        <v>607</v>
      </c>
      <c r="M220" s="58" t="s">
        <v>608</v>
      </c>
      <c r="N220" s="58"/>
      <c r="O220" s="58" t="s">
        <v>609</v>
      </c>
      <c r="P220" s="60">
        <v>1394075</v>
      </c>
      <c r="Q220" s="58" t="s">
        <v>671</v>
      </c>
      <c r="R220" s="60">
        <v>681506</v>
      </c>
      <c r="S220" s="58">
        <v>1222099266</v>
      </c>
      <c r="T220" s="58"/>
      <c r="U220" s="58"/>
      <c r="V220" s="58" t="s">
        <v>120</v>
      </c>
      <c r="W220" s="60">
        <v>2089489</v>
      </c>
      <c r="X220" s="60">
        <v>0</v>
      </c>
      <c r="Y220" s="60">
        <v>0</v>
      </c>
      <c r="Z220" s="60">
        <v>0</v>
      </c>
      <c r="AA220" s="60">
        <v>695414</v>
      </c>
      <c r="AB220" s="60">
        <v>0</v>
      </c>
      <c r="AC220" s="58"/>
      <c r="AD220" s="60">
        <v>1394075</v>
      </c>
      <c r="AE220" s="60" t="s">
        <v>672</v>
      </c>
      <c r="AF220" s="60">
        <v>1394075</v>
      </c>
      <c r="AG220" s="60">
        <v>0</v>
      </c>
      <c r="AH220" s="60"/>
      <c r="AI220" s="58"/>
      <c r="AJ220" s="58"/>
      <c r="AK220" s="60">
        <v>0</v>
      </c>
      <c r="AL220" s="59">
        <v>44621</v>
      </c>
      <c r="AM220" s="58"/>
      <c r="AN220" s="58">
        <v>9</v>
      </c>
      <c r="AO220" s="58"/>
      <c r="AP220" s="58" t="s">
        <v>612</v>
      </c>
      <c r="AQ220" s="58">
        <v>1</v>
      </c>
      <c r="AR220" s="58">
        <v>21001231</v>
      </c>
      <c r="AS220" s="58">
        <v>20220302</v>
      </c>
      <c r="AT220" s="60">
        <v>2089489</v>
      </c>
      <c r="AU220" s="60">
        <v>0</v>
      </c>
      <c r="AV220" s="58"/>
    </row>
    <row r="221" spans="1:48" x14ac:dyDescent="0.25">
      <c r="A221" s="58">
        <v>900771349</v>
      </c>
      <c r="B221" s="58" t="s">
        <v>83</v>
      </c>
      <c r="C221" s="58" t="s">
        <v>35</v>
      </c>
      <c r="D221" s="58">
        <v>660</v>
      </c>
      <c r="E221" s="58" t="s">
        <v>673</v>
      </c>
      <c r="F221" s="58" t="s">
        <v>674</v>
      </c>
      <c r="G221" s="58" t="s">
        <v>35</v>
      </c>
      <c r="H221" s="58">
        <v>660</v>
      </c>
      <c r="I221" s="59">
        <v>44580</v>
      </c>
      <c r="J221" s="60">
        <v>2940268</v>
      </c>
      <c r="K221" s="60">
        <v>2940268</v>
      </c>
      <c r="L221" s="58" t="s">
        <v>607</v>
      </c>
      <c r="M221" s="58" t="s">
        <v>608</v>
      </c>
      <c r="N221" s="58"/>
      <c r="O221" s="58" t="s">
        <v>609</v>
      </c>
      <c r="P221" s="60">
        <v>1201275</v>
      </c>
      <c r="Q221" s="58" t="s">
        <v>675</v>
      </c>
      <c r="R221" s="60">
        <v>0</v>
      </c>
      <c r="S221" s="58"/>
      <c r="T221" s="58"/>
      <c r="U221" s="58"/>
      <c r="V221" s="58" t="s">
        <v>120</v>
      </c>
      <c r="W221" s="60">
        <v>2940268</v>
      </c>
      <c r="X221" s="60">
        <v>0</v>
      </c>
      <c r="Y221" s="60">
        <v>0</v>
      </c>
      <c r="Z221" s="60">
        <v>0</v>
      </c>
      <c r="AA221" s="60">
        <v>1738993</v>
      </c>
      <c r="AB221" s="60">
        <v>0</v>
      </c>
      <c r="AC221" s="58"/>
      <c r="AD221" s="60">
        <v>1201275</v>
      </c>
      <c r="AE221" s="60" t="s">
        <v>676</v>
      </c>
      <c r="AF221" s="60">
        <v>1201275</v>
      </c>
      <c r="AG221" s="60">
        <v>0</v>
      </c>
      <c r="AH221" s="60"/>
      <c r="AI221" s="58"/>
      <c r="AJ221" s="58"/>
      <c r="AK221" s="60">
        <v>0</v>
      </c>
      <c r="AL221" s="59">
        <v>44621</v>
      </c>
      <c r="AM221" s="58"/>
      <c r="AN221" s="58">
        <v>9</v>
      </c>
      <c r="AO221" s="58"/>
      <c r="AP221" s="58" t="s">
        <v>612</v>
      </c>
      <c r="AQ221" s="58">
        <v>1</v>
      </c>
      <c r="AR221" s="58">
        <v>21001231</v>
      </c>
      <c r="AS221" s="58">
        <v>20220302</v>
      </c>
      <c r="AT221" s="60">
        <v>2940268</v>
      </c>
      <c r="AU221" s="60">
        <v>0</v>
      </c>
      <c r="AV221" s="58"/>
    </row>
    <row r="222" spans="1:48" x14ac:dyDescent="0.25">
      <c r="A222" s="58">
        <v>900771349</v>
      </c>
      <c r="B222" s="58" t="s">
        <v>83</v>
      </c>
      <c r="C222" s="58" t="s">
        <v>35</v>
      </c>
      <c r="D222" s="58">
        <v>661</v>
      </c>
      <c r="E222" s="58" t="s">
        <v>677</v>
      </c>
      <c r="F222" s="58" t="s">
        <v>678</v>
      </c>
      <c r="G222" s="58" t="s">
        <v>35</v>
      </c>
      <c r="H222" s="58">
        <v>661</v>
      </c>
      <c r="I222" s="59">
        <v>44580</v>
      </c>
      <c r="J222" s="60">
        <v>2996256</v>
      </c>
      <c r="K222" s="60">
        <v>2996256</v>
      </c>
      <c r="L222" s="58" t="s">
        <v>607</v>
      </c>
      <c r="M222" s="58" t="s">
        <v>608</v>
      </c>
      <c r="N222" s="58"/>
      <c r="O222" s="58" t="s">
        <v>609</v>
      </c>
      <c r="P222" s="60">
        <v>1201275</v>
      </c>
      <c r="Q222" s="58" t="s">
        <v>679</v>
      </c>
      <c r="R222" s="60">
        <v>0</v>
      </c>
      <c r="S222" s="58"/>
      <c r="T222" s="58"/>
      <c r="U222" s="58"/>
      <c r="V222" s="58" t="s">
        <v>120</v>
      </c>
      <c r="W222" s="60">
        <v>2996256</v>
      </c>
      <c r="X222" s="60">
        <v>0</v>
      </c>
      <c r="Y222" s="60">
        <v>0</v>
      </c>
      <c r="Z222" s="60">
        <v>0</v>
      </c>
      <c r="AA222" s="60">
        <v>1794981</v>
      </c>
      <c r="AB222" s="60">
        <v>0</v>
      </c>
      <c r="AC222" s="58"/>
      <c r="AD222" s="60">
        <v>1201275</v>
      </c>
      <c r="AE222" s="60" t="s">
        <v>680</v>
      </c>
      <c r="AF222" s="60">
        <v>1201275</v>
      </c>
      <c r="AG222" s="60">
        <v>0</v>
      </c>
      <c r="AH222" s="60"/>
      <c r="AI222" s="58"/>
      <c r="AJ222" s="58"/>
      <c r="AK222" s="60">
        <v>0</v>
      </c>
      <c r="AL222" s="59">
        <v>44593</v>
      </c>
      <c r="AM222" s="58"/>
      <c r="AN222" s="58">
        <v>9</v>
      </c>
      <c r="AO222" s="58"/>
      <c r="AP222" s="58" t="s">
        <v>612</v>
      </c>
      <c r="AQ222" s="58">
        <v>1</v>
      </c>
      <c r="AR222" s="58">
        <v>21001231</v>
      </c>
      <c r="AS222" s="58">
        <v>20220302</v>
      </c>
      <c r="AT222" s="60">
        <v>2996256</v>
      </c>
      <c r="AU222" s="60">
        <v>0</v>
      </c>
      <c r="AV222" s="58"/>
    </row>
    <row r="223" spans="1:48" x14ac:dyDescent="0.25">
      <c r="A223" s="58">
        <v>900771349</v>
      </c>
      <c r="B223" s="58" t="s">
        <v>83</v>
      </c>
      <c r="C223" s="58" t="s">
        <v>35</v>
      </c>
      <c r="D223" s="58">
        <v>685</v>
      </c>
      <c r="E223" s="58" t="s">
        <v>681</v>
      </c>
      <c r="F223" s="58" t="s">
        <v>682</v>
      </c>
      <c r="G223" s="58" t="s">
        <v>35</v>
      </c>
      <c r="H223" s="58">
        <v>685</v>
      </c>
      <c r="I223" s="59">
        <v>44596</v>
      </c>
      <c r="J223" s="60">
        <v>2331457</v>
      </c>
      <c r="K223" s="60">
        <v>2331457</v>
      </c>
      <c r="L223" s="58" t="s">
        <v>607</v>
      </c>
      <c r="M223" s="58" t="s">
        <v>608</v>
      </c>
      <c r="N223" s="58"/>
      <c r="O223" s="58" t="s">
        <v>609</v>
      </c>
      <c r="P223" s="60">
        <v>1604617</v>
      </c>
      <c r="Q223" s="58" t="s">
        <v>683</v>
      </c>
      <c r="R223" s="60">
        <v>712303</v>
      </c>
      <c r="S223" s="58">
        <v>1222099267</v>
      </c>
      <c r="T223" s="58"/>
      <c r="U223" s="58"/>
      <c r="V223" s="58" t="s">
        <v>120</v>
      </c>
      <c r="W223" s="60">
        <v>2331457</v>
      </c>
      <c r="X223" s="60">
        <v>0</v>
      </c>
      <c r="Y223" s="60">
        <v>0</v>
      </c>
      <c r="Z223" s="60">
        <v>0</v>
      </c>
      <c r="AA223" s="60">
        <v>726840</v>
      </c>
      <c r="AB223" s="60">
        <v>0</v>
      </c>
      <c r="AC223" s="58"/>
      <c r="AD223" s="60">
        <v>1604617</v>
      </c>
      <c r="AE223" s="60" t="s">
        <v>684</v>
      </c>
      <c r="AF223" s="60">
        <v>1604617</v>
      </c>
      <c r="AG223" s="60">
        <v>0</v>
      </c>
      <c r="AH223" s="60"/>
      <c r="AI223" s="58"/>
      <c r="AJ223" s="58"/>
      <c r="AK223" s="60">
        <v>0</v>
      </c>
      <c r="AL223" s="59">
        <v>44621</v>
      </c>
      <c r="AM223" s="58"/>
      <c r="AN223" s="58">
        <v>9</v>
      </c>
      <c r="AO223" s="58"/>
      <c r="AP223" s="58" t="s">
        <v>612</v>
      </c>
      <c r="AQ223" s="58">
        <v>1</v>
      </c>
      <c r="AR223" s="58">
        <v>21001231</v>
      </c>
      <c r="AS223" s="58">
        <v>20220302</v>
      </c>
      <c r="AT223" s="60">
        <v>2331457</v>
      </c>
      <c r="AU223" s="60">
        <v>0</v>
      </c>
      <c r="AV223" s="58"/>
    </row>
    <row r="224" spans="1:48" x14ac:dyDescent="0.25">
      <c r="A224" s="58">
        <v>900771349</v>
      </c>
      <c r="B224" s="58" t="s">
        <v>83</v>
      </c>
      <c r="C224" s="58" t="s">
        <v>35</v>
      </c>
      <c r="D224" s="58">
        <v>686</v>
      </c>
      <c r="E224" s="58" t="s">
        <v>685</v>
      </c>
      <c r="F224" s="58" t="s">
        <v>686</v>
      </c>
      <c r="G224" s="58" t="s">
        <v>35</v>
      </c>
      <c r="H224" s="58">
        <v>686</v>
      </c>
      <c r="I224" s="59">
        <v>44596</v>
      </c>
      <c r="J224" s="60">
        <v>2016370</v>
      </c>
      <c r="K224" s="60">
        <v>2016370</v>
      </c>
      <c r="L224" s="58" t="s">
        <v>607</v>
      </c>
      <c r="M224" s="58" t="s">
        <v>608</v>
      </c>
      <c r="N224" s="58"/>
      <c r="O224" s="58" t="s">
        <v>609</v>
      </c>
      <c r="P224" s="60">
        <v>1233789</v>
      </c>
      <c r="Q224" s="58" t="s">
        <v>687</v>
      </c>
      <c r="R224" s="60">
        <v>766929</v>
      </c>
      <c r="S224" s="58">
        <v>1222099268</v>
      </c>
      <c r="T224" s="58"/>
      <c r="U224" s="58"/>
      <c r="V224" s="58" t="s">
        <v>120</v>
      </c>
      <c r="W224" s="60">
        <v>2016370</v>
      </c>
      <c r="X224" s="60">
        <v>0</v>
      </c>
      <c r="Y224" s="60">
        <v>0</v>
      </c>
      <c r="Z224" s="60">
        <v>0</v>
      </c>
      <c r="AA224" s="60">
        <v>782581</v>
      </c>
      <c r="AB224" s="60">
        <v>0</v>
      </c>
      <c r="AC224" s="58"/>
      <c r="AD224" s="60">
        <v>1233789</v>
      </c>
      <c r="AE224" s="60" t="s">
        <v>688</v>
      </c>
      <c r="AF224" s="60">
        <v>1233789</v>
      </c>
      <c r="AG224" s="60">
        <v>0</v>
      </c>
      <c r="AH224" s="60"/>
      <c r="AI224" s="58"/>
      <c r="AJ224" s="58"/>
      <c r="AK224" s="60">
        <v>0</v>
      </c>
      <c r="AL224" s="59">
        <v>44621</v>
      </c>
      <c r="AM224" s="58"/>
      <c r="AN224" s="58">
        <v>9</v>
      </c>
      <c r="AO224" s="58"/>
      <c r="AP224" s="58" t="s">
        <v>612</v>
      </c>
      <c r="AQ224" s="58">
        <v>1</v>
      </c>
      <c r="AR224" s="58">
        <v>21001231</v>
      </c>
      <c r="AS224" s="58">
        <v>20220302</v>
      </c>
      <c r="AT224" s="60">
        <v>2016370</v>
      </c>
      <c r="AU224" s="60">
        <v>0</v>
      </c>
      <c r="AV224" s="58"/>
    </row>
    <row r="225" spans="1:48" x14ac:dyDescent="0.25">
      <c r="A225" s="58">
        <v>900771349</v>
      </c>
      <c r="B225" s="58" t="s">
        <v>83</v>
      </c>
      <c r="C225" s="58" t="s">
        <v>35</v>
      </c>
      <c r="D225" s="58">
        <v>741</v>
      </c>
      <c r="E225" s="58" t="s">
        <v>689</v>
      </c>
      <c r="F225" s="58" t="s">
        <v>690</v>
      </c>
      <c r="G225" s="58" t="s">
        <v>35</v>
      </c>
      <c r="H225" s="58">
        <v>741</v>
      </c>
      <c r="I225" s="59">
        <v>44657</v>
      </c>
      <c r="J225" s="60">
        <v>2551336</v>
      </c>
      <c r="K225" s="60">
        <v>2551336</v>
      </c>
      <c r="L225" s="58" t="s">
        <v>607</v>
      </c>
      <c r="M225" s="58" t="s">
        <v>608</v>
      </c>
      <c r="N225" s="58"/>
      <c r="O225" s="58" t="s">
        <v>609</v>
      </c>
      <c r="P225" s="60">
        <v>1209129</v>
      </c>
      <c r="Q225" s="58" t="s">
        <v>691</v>
      </c>
      <c r="R225" s="60">
        <v>0</v>
      </c>
      <c r="S225" s="58"/>
      <c r="T225" s="58"/>
      <c r="U225" s="58"/>
      <c r="V225" s="58" t="s">
        <v>120</v>
      </c>
      <c r="W225" s="60">
        <v>2551336</v>
      </c>
      <c r="X225" s="60">
        <v>0</v>
      </c>
      <c r="Y225" s="60">
        <v>0</v>
      </c>
      <c r="Z225" s="60">
        <v>0</v>
      </c>
      <c r="AA225" s="60">
        <v>1342207</v>
      </c>
      <c r="AB225" s="60">
        <v>0</v>
      </c>
      <c r="AC225" s="58"/>
      <c r="AD225" s="60">
        <v>1209129</v>
      </c>
      <c r="AE225" s="60" t="s">
        <v>692</v>
      </c>
      <c r="AF225" s="60">
        <v>1209129</v>
      </c>
      <c r="AG225" s="60">
        <v>0</v>
      </c>
      <c r="AH225" s="60"/>
      <c r="AI225" s="58"/>
      <c r="AJ225" s="58"/>
      <c r="AK225" s="60">
        <v>0</v>
      </c>
      <c r="AL225" s="59">
        <v>44756</v>
      </c>
      <c r="AM225" s="58"/>
      <c r="AN225" s="58">
        <v>9</v>
      </c>
      <c r="AO225" s="58"/>
      <c r="AP225" s="58" t="s">
        <v>612</v>
      </c>
      <c r="AQ225" s="58">
        <v>1</v>
      </c>
      <c r="AR225" s="58">
        <v>21001231</v>
      </c>
      <c r="AS225" s="58">
        <v>20220718</v>
      </c>
      <c r="AT225" s="60">
        <v>2551336</v>
      </c>
      <c r="AU225" s="60">
        <v>0</v>
      </c>
      <c r="AV225" s="58"/>
    </row>
    <row r="226" spans="1:48" x14ac:dyDescent="0.25">
      <c r="A226" s="58">
        <v>900771349</v>
      </c>
      <c r="B226" s="58" t="s">
        <v>83</v>
      </c>
      <c r="C226" s="58" t="s">
        <v>35</v>
      </c>
      <c r="D226" s="58">
        <v>744</v>
      </c>
      <c r="E226" s="58" t="s">
        <v>693</v>
      </c>
      <c r="F226" s="58" t="s">
        <v>694</v>
      </c>
      <c r="G226" s="58" t="s">
        <v>35</v>
      </c>
      <c r="H226" s="58">
        <v>744</v>
      </c>
      <c r="I226" s="59">
        <v>44658</v>
      </c>
      <c r="J226" s="60">
        <v>2768308</v>
      </c>
      <c r="K226" s="60">
        <v>2768308</v>
      </c>
      <c r="L226" s="58" t="s">
        <v>607</v>
      </c>
      <c r="M226" s="58" t="s">
        <v>608</v>
      </c>
      <c r="N226" s="58"/>
      <c r="O226" s="58" t="s">
        <v>609</v>
      </c>
      <c r="P226" s="60">
        <v>1201275</v>
      </c>
      <c r="Q226" s="58" t="s">
        <v>695</v>
      </c>
      <c r="R226" s="60">
        <v>0</v>
      </c>
      <c r="S226" s="58"/>
      <c r="T226" s="58"/>
      <c r="U226" s="58"/>
      <c r="V226" s="58" t="s">
        <v>120</v>
      </c>
      <c r="W226" s="60">
        <v>2768308</v>
      </c>
      <c r="X226" s="60">
        <v>0</v>
      </c>
      <c r="Y226" s="60">
        <v>0</v>
      </c>
      <c r="Z226" s="60">
        <v>0</v>
      </c>
      <c r="AA226" s="60">
        <v>1567033</v>
      </c>
      <c r="AB226" s="60">
        <v>0</v>
      </c>
      <c r="AC226" s="58"/>
      <c r="AD226" s="60">
        <v>1201275</v>
      </c>
      <c r="AE226" s="60" t="s">
        <v>696</v>
      </c>
      <c r="AF226" s="60">
        <v>1201275</v>
      </c>
      <c r="AG226" s="60">
        <v>0</v>
      </c>
      <c r="AH226" s="60"/>
      <c r="AI226" s="58"/>
      <c r="AJ226" s="58"/>
      <c r="AK226" s="60">
        <v>0</v>
      </c>
      <c r="AL226" s="59">
        <v>44756</v>
      </c>
      <c r="AM226" s="58"/>
      <c r="AN226" s="58">
        <v>9</v>
      </c>
      <c r="AO226" s="58"/>
      <c r="AP226" s="58" t="s">
        <v>612</v>
      </c>
      <c r="AQ226" s="58">
        <v>1</v>
      </c>
      <c r="AR226" s="58">
        <v>21001231</v>
      </c>
      <c r="AS226" s="58">
        <v>20220718</v>
      </c>
      <c r="AT226" s="60">
        <v>2768308</v>
      </c>
      <c r="AU226" s="60">
        <v>0</v>
      </c>
      <c r="AV226" s="58"/>
    </row>
    <row r="227" spans="1:48" x14ac:dyDescent="0.25">
      <c r="A227" s="58">
        <v>900771349</v>
      </c>
      <c r="B227" s="58" t="s">
        <v>83</v>
      </c>
      <c r="C227" s="58" t="s">
        <v>35</v>
      </c>
      <c r="D227" s="58">
        <v>751</v>
      </c>
      <c r="E227" s="58" t="s">
        <v>697</v>
      </c>
      <c r="F227" s="58" t="s">
        <v>698</v>
      </c>
      <c r="G227" s="58" t="s">
        <v>35</v>
      </c>
      <c r="H227" s="58">
        <v>751</v>
      </c>
      <c r="I227" s="59">
        <v>44658</v>
      </c>
      <c r="J227" s="60">
        <v>3433275</v>
      </c>
      <c r="K227" s="60">
        <v>3433275</v>
      </c>
      <c r="L227" s="58" t="s">
        <v>607</v>
      </c>
      <c r="M227" s="58" t="s">
        <v>608</v>
      </c>
      <c r="N227" s="58"/>
      <c r="O227" s="58" t="s">
        <v>609</v>
      </c>
      <c r="P227" s="60">
        <v>769127</v>
      </c>
      <c r="Q227" s="58" t="s">
        <v>699</v>
      </c>
      <c r="R227" s="60">
        <v>0</v>
      </c>
      <c r="S227" s="58"/>
      <c r="T227" s="58"/>
      <c r="U227" s="58"/>
      <c r="V227" s="58" t="s">
        <v>120</v>
      </c>
      <c r="W227" s="60">
        <v>3433275</v>
      </c>
      <c r="X227" s="60">
        <v>0</v>
      </c>
      <c r="Y227" s="60">
        <v>0</v>
      </c>
      <c r="Z227" s="60">
        <v>0</v>
      </c>
      <c r="AA227" s="60">
        <v>2664148</v>
      </c>
      <c r="AB227" s="60">
        <v>0</v>
      </c>
      <c r="AC227" s="58"/>
      <c r="AD227" s="60">
        <v>769127</v>
      </c>
      <c r="AE227" s="60" t="s">
        <v>700</v>
      </c>
      <c r="AF227" s="60">
        <v>769127</v>
      </c>
      <c r="AG227" s="60">
        <v>0</v>
      </c>
      <c r="AH227" s="60"/>
      <c r="AI227" s="58"/>
      <c r="AJ227" s="58"/>
      <c r="AK227" s="60">
        <v>0</v>
      </c>
      <c r="AL227" s="59">
        <v>44727</v>
      </c>
      <c r="AM227" s="58"/>
      <c r="AN227" s="58">
        <v>9</v>
      </c>
      <c r="AO227" s="58"/>
      <c r="AP227" s="58" t="s">
        <v>612</v>
      </c>
      <c r="AQ227" s="58">
        <v>1</v>
      </c>
      <c r="AR227" s="58">
        <v>21001231</v>
      </c>
      <c r="AS227" s="58">
        <v>20220712</v>
      </c>
      <c r="AT227" s="60">
        <v>3433275</v>
      </c>
      <c r="AU227" s="60">
        <v>0</v>
      </c>
      <c r="AV227" s="58"/>
    </row>
    <row r="228" spans="1:48" x14ac:dyDescent="0.25">
      <c r="A228" s="58">
        <v>900771349</v>
      </c>
      <c r="B228" s="58" t="s">
        <v>83</v>
      </c>
      <c r="C228" s="58" t="s">
        <v>35</v>
      </c>
      <c r="D228" s="58">
        <v>770</v>
      </c>
      <c r="E228" s="58" t="s">
        <v>701</v>
      </c>
      <c r="F228" s="58" t="s">
        <v>702</v>
      </c>
      <c r="G228" s="58" t="s">
        <v>35</v>
      </c>
      <c r="H228" s="58">
        <v>770</v>
      </c>
      <c r="I228" s="59">
        <v>44678</v>
      </c>
      <c r="J228" s="60">
        <v>4287180</v>
      </c>
      <c r="K228" s="60">
        <v>4287180</v>
      </c>
      <c r="L228" s="58" t="s">
        <v>607</v>
      </c>
      <c r="M228" s="58" t="s">
        <v>608</v>
      </c>
      <c r="N228" s="58"/>
      <c r="O228" s="58" t="s">
        <v>609</v>
      </c>
      <c r="P228" s="60">
        <v>889482</v>
      </c>
      <c r="Q228" s="58" t="s">
        <v>703</v>
      </c>
      <c r="R228" s="60">
        <v>0</v>
      </c>
      <c r="S228" s="58"/>
      <c r="T228" s="58"/>
      <c r="U228" s="58"/>
      <c r="V228" s="58" t="s">
        <v>120</v>
      </c>
      <c r="W228" s="60">
        <v>4287180</v>
      </c>
      <c r="X228" s="60">
        <v>0</v>
      </c>
      <c r="Y228" s="60">
        <v>0</v>
      </c>
      <c r="Z228" s="60">
        <v>0</v>
      </c>
      <c r="AA228" s="60">
        <v>3397698</v>
      </c>
      <c r="AB228" s="60">
        <v>0</v>
      </c>
      <c r="AC228" s="58"/>
      <c r="AD228" s="60">
        <v>889482</v>
      </c>
      <c r="AE228" s="60" t="s">
        <v>704</v>
      </c>
      <c r="AF228" s="60">
        <v>889482</v>
      </c>
      <c r="AG228" s="60">
        <v>0</v>
      </c>
      <c r="AH228" s="60"/>
      <c r="AI228" s="58"/>
      <c r="AJ228" s="58"/>
      <c r="AK228" s="60">
        <v>0</v>
      </c>
      <c r="AL228" s="59">
        <v>44756</v>
      </c>
      <c r="AM228" s="58"/>
      <c r="AN228" s="58">
        <v>9</v>
      </c>
      <c r="AO228" s="58"/>
      <c r="AP228" s="58" t="s">
        <v>612</v>
      </c>
      <c r="AQ228" s="58">
        <v>1</v>
      </c>
      <c r="AR228" s="58">
        <v>21001231</v>
      </c>
      <c r="AS228" s="58">
        <v>20220718</v>
      </c>
      <c r="AT228" s="60">
        <v>4287180</v>
      </c>
      <c r="AU228" s="60">
        <v>0</v>
      </c>
      <c r="AV228" s="58"/>
    </row>
    <row r="229" spans="1:48" x14ac:dyDescent="0.25">
      <c r="A229" s="58">
        <v>900771349</v>
      </c>
      <c r="B229" s="58" t="s">
        <v>83</v>
      </c>
      <c r="C229" s="58" t="s">
        <v>35</v>
      </c>
      <c r="D229" s="58">
        <v>721</v>
      </c>
      <c r="E229" s="58" t="s">
        <v>705</v>
      </c>
      <c r="F229" s="58" t="s">
        <v>706</v>
      </c>
      <c r="G229" s="58" t="s">
        <v>35</v>
      </c>
      <c r="H229" s="58">
        <v>721</v>
      </c>
      <c r="I229" s="59">
        <v>44638</v>
      </c>
      <c r="J229" s="60">
        <v>1744352</v>
      </c>
      <c r="K229" s="60">
        <v>1744352</v>
      </c>
      <c r="L229" s="58" t="s">
        <v>607</v>
      </c>
      <c r="M229" s="58" t="s">
        <v>608</v>
      </c>
      <c r="N229" s="58"/>
      <c r="O229" s="58" t="s">
        <v>609</v>
      </c>
      <c r="P229" s="60">
        <v>654500</v>
      </c>
      <c r="Q229" s="58" t="s">
        <v>707</v>
      </c>
      <c r="R229" s="60">
        <v>0</v>
      </c>
      <c r="S229" s="58"/>
      <c r="T229" s="58"/>
      <c r="U229" s="58"/>
      <c r="V229" s="58" t="s">
        <v>120</v>
      </c>
      <c r="W229" s="60">
        <v>1744352</v>
      </c>
      <c r="X229" s="60">
        <v>0</v>
      </c>
      <c r="Y229" s="60">
        <v>0</v>
      </c>
      <c r="Z229" s="60">
        <v>0</v>
      </c>
      <c r="AA229" s="60">
        <v>1089852</v>
      </c>
      <c r="AB229" s="60">
        <v>0</v>
      </c>
      <c r="AC229" s="58"/>
      <c r="AD229" s="60">
        <v>654500</v>
      </c>
      <c r="AE229" s="60" t="s">
        <v>708</v>
      </c>
      <c r="AF229" s="60">
        <v>654500</v>
      </c>
      <c r="AG229" s="60">
        <v>0</v>
      </c>
      <c r="AH229" s="60"/>
      <c r="AI229" s="58"/>
      <c r="AJ229" s="58"/>
      <c r="AK229" s="60">
        <v>0</v>
      </c>
      <c r="AL229" s="59">
        <v>44695</v>
      </c>
      <c r="AM229" s="58"/>
      <c r="AN229" s="58">
        <v>9</v>
      </c>
      <c r="AO229" s="58"/>
      <c r="AP229" s="58" t="s">
        <v>612</v>
      </c>
      <c r="AQ229" s="58">
        <v>1</v>
      </c>
      <c r="AR229" s="58">
        <v>21001231</v>
      </c>
      <c r="AS229" s="58">
        <v>20220610</v>
      </c>
      <c r="AT229" s="60">
        <v>1744352</v>
      </c>
      <c r="AU229" s="60">
        <v>0</v>
      </c>
      <c r="AV229" s="58"/>
    </row>
    <row r="230" spans="1:48" x14ac:dyDescent="0.25">
      <c r="A230" s="58">
        <v>900771349</v>
      </c>
      <c r="B230" s="58" t="s">
        <v>83</v>
      </c>
      <c r="C230" s="58" t="s">
        <v>36</v>
      </c>
      <c r="D230" s="58">
        <v>758</v>
      </c>
      <c r="E230" s="58" t="s">
        <v>709</v>
      </c>
      <c r="F230" s="58" t="s">
        <v>710</v>
      </c>
      <c r="G230" s="58" t="s">
        <v>36</v>
      </c>
      <c r="H230" s="58">
        <v>758</v>
      </c>
      <c r="I230" s="59">
        <v>44615</v>
      </c>
      <c r="J230" s="60">
        <v>185908</v>
      </c>
      <c r="K230" s="60">
        <v>185908</v>
      </c>
      <c r="L230" s="58" t="s">
        <v>711</v>
      </c>
      <c r="M230" s="58" t="s">
        <v>23</v>
      </c>
      <c r="N230" s="58">
        <v>0</v>
      </c>
      <c r="O230" s="58"/>
      <c r="P230" s="60">
        <v>0</v>
      </c>
      <c r="Q230" s="58"/>
      <c r="R230" s="60">
        <v>0</v>
      </c>
      <c r="S230" s="58"/>
      <c r="T230" s="58"/>
      <c r="U230" s="58"/>
      <c r="V230" s="58" t="s">
        <v>120</v>
      </c>
      <c r="W230" s="60">
        <v>185908</v>
      </c>
      <c r="X230" s="60">
        <v>0</v>
      </c>
      <c r="Y230" s="60">
        <v>0</v>
      </c>
      <c r="Z230" s="60">
        <v>0</v>
      </c>
      <c r="AA230" s="60">
        <v>0</v>
      </c>
      <c r="AB230" s="60">
        <v>0</v>
      </c>
      <c r="AC230" s="58"/>
      <c r="AD230" s="60">
        <v>0</v>
      </c>
      <c r="AE230" s="60"/>
      <c r="AF230" s="60">
        <v>185908</v>
      </c>
      <c r="AG230" s="60">
        <v>0</v>
      </c>
      <c r="AH230" s="60"/>
      <c r="AI230" s="58"/>
      <c r="AJ230" s="58"/>
      <c r="AK230" s="60">
        <v>0</v>
      </c>
      <c r="AL230" s="59">
        <v>44657</v>
      </c>
      <c r="AM230" s="58"/>
      <c r="AN230" s="58">
        <v>0</v>
      </c>
      <c r="AO230" s="58"/>
      <c r="AP230" s="58"/>
      <c r="AQ230" s="58">
        <v>1</v>
      </c>
      <c r="AR230" s="58">
        <v>20220430</v>
      </c>
      <c r="AS230" s="58">
        <v>20220407</v>
      </c>
      <c r="AT230" s="60">
        <v>185908</v>
      </c>
      <c r="AU230" s="60">
        <v>0</v>
      </c>
      <c r="AV230" s="58"/>
    </row>
    <row r="231" spans="1:48" x14ac:dyDescent="0.25">
      <c r="K231" s="60"/>
      <c r="L231" s="65"/>
    </row>
    <row r="232" spans="1:48" x14ac:dyDescent="0.25">
      <c r="X232" s="65"/>
      <c r="Y232" s="67"/>
      <c r="Z232" s="65"/>
    </row>
    <row r="233" spans="1:48" x14ac:dyDescent="0.25">
      <c r="AG233" s="65"/>
    </row>
  </sheetData>
  <autoFilter ref="A2:AV23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13"/>
  <sheetViews>
    <sheetView workbookViewId="0">
      <selection activeCell="C22" sqref="C22"/>
    </sheetView>
  </sheetViews>
  <sheetFormatPr baseColWidth="10" defaultRowHeight="15" x14ac:dyDescent="0.25"/>
  <cols>
    <col min="1" max="1" width="74" bestFit="1" customWidth="1"/>
    <col min="2" max="2" width="12.7109375" customWidth="1"/>
    <col min="3" max="3" width="15" customWidth="1"/>
    <col min="4" max="4" width="21.28515625" bestFit="1" customWidth="1"/>
    <col min="5" max="5" width="30.5703125" bestFit="1" customWidth="1"/>
  </cols>
  <sheetData>
    <row r="3" spans="1:4" x14ac:dyDescent="0.25">
      <c r="A3" s="72" t="s">
        <v>734</v>
      </c>
      <c r="B3" s="58" t="s">
        <v>735</v>
      </c>
      <c r="C3" s="69" t="s">
        <v>736</v>
      </c>
      <c r="D3" s="69" t="s">
        <v>737</v>
      </c>
    </row>
    <row r="4" spans="1:4" x14ac:dyDescent="0.25">
      <c r="A4" s="68" t="s">
        <v>729</v>
      </c>
      <c r="B4" s="70">
        <v>1</v>
      </c>
      <c r="C4" s="71">
        <v>1428861.9</v>
      </c>
      <c r="D4" s="71">
        <v>0</v>
      </c>
    </row>
    <row r="5" spans="1:4" x14ac:dyDescent="0.25">
      <c r="A5" s="68" t="s">
        <v>23</v>
      </c>
      <c r="B5" s="70">
        <v>1</v>
      </c>
      <c r="C5" s="71">
        <v>185908</v>
      </c>
      <c r="D5" s="71">
        <v>0</v>
      </c>
    </row>
    <row r="6" spans="1:4" x14ac:dyDescent="0.25">
      <c r="A6" s="68" t="s">
        <v>730</v>
      </c>
      <c r="B6" s="70">
        <v>9</v>
      </c>
      <c r="C6" s="71">
        <v>840849</v>
      </c>
      <c r="D6" s="71">
        <v>8500166</v>
      </c>
    </row>
    <row r="7" spans="1:4" x14ac:dyDescent="0.25">
      <c r="A7" s="68" t="s">
        <v>727</v>
      </c>
      <c r="B7" s="70">
        <v>15</v>
      </c>
      <c r="C7" s="71">
        <v>105600840</v>
      </c>
      <c r="D7" s="71">
        <v>0</v>
      </c>
    </row>
    <row r="8" spans="1:4" x14ac:dyDescent="0.25">
      <c r="A8" s="68" t="s">
        <v>731</v>
      </c>
      <c r="B8" s="70">
        <v>25</v>
      </c>
      <c r="C8" s="71">
        <v>104075125</v>
      </c>
      <c r="D8" s="71">
        <v>95871482</v>
      </c>
    </row>
    <row r="9" spans="1:4" x14ac:dyDescent="0.25">
      <c r="A9" s="68" t="s">
        <v>608</v>
      </c>
      <c r="B9" s="70">
        <v>25</v>
      </c>
      <c r="C9" s="71">
        <v>74170161</v>
      </c>
      <c r="D9" s="71">
        <v>0</v>
      </c>
    </row>
    <row r="10" spans="1:4" x14ac:dyDescent="0.25">
      <c r="A10" s="68" t="s">
        <v>460</v>
      </c>
      <c r="B10" s="70">
        <v>37</v>
      </c>
      <c r="C10" s="71">
        <v>98597210</v>
      </c>
      <c r="D10" s="71">
        <v>0</v>
      </c>
    </row>
    <row r="11" spans="1:4" x14ac:dyDescent="0.25">
      <c r="A11" s="68" t="s">
        <v>724</v>
      </c>
      <c r="B11" s="70">
        <v>41</v>
      </c>
      <c r="C11" s="71">
        <v>8981400.8000000007</v>
      </c>
      <c r="D11" s="71">
        <v>19938</v>
      </c>
    </row>
    <row r="12" spans="1:4" x14ac:dyDescent="0.25">
      <c r="A12" s="68" t="s">
        <v>712</v>
      </c>
      <c r="B12" s="70">
        <v>74</v>
      </c>
      <c r="C12" s="71">
        <v>230602649</v>
      </c>
      <c r="D12" s="71">
        <v>17571990</v>
      </c>
    </row>
    <row r="13" spans="1:4" x14ac:dyDescent="0.25">
      <c r="A13" s="73" t="s">
        <v>733</v>
      </c>
      <c r="B13" s="70">
        <v>228</v>
      </c>
      <c r="C13" s="71">
        <v>624483004.70000005</v>
      </c>
      <c r="D13" s="71">
        <v>121963576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showGridLines="0" tabSelected="1" topLeftCell="A5" zoomScale="90" zoomScaleNormal="90" zoomScaleSheetLayoutView="100" workbookViewId="0">
      <selection activeCell="N28" sqref="N28"/>
    </sheetView>
  </sheetViews>
  <sheetFormatPr baseColWidth="10" defaultRowHeight="12.75" x14ac:dyDescent="0.2"/>
  <cols>
    <col min="1" max="1" width="4.42578125" style="11" customWidth="1"/>
    <col min="2" max="2" width="11.42578125" style="11"/>
    <col min="3" max="3" width="17.5703125" style="11" customWidth="1"/>
    <col min="4" max="4" width="11.5703125" style="11" customWidth="1"/>
    <col min="5" max="8" width="11.42578125" style="11"/>
    <col min="9" max="9" width="22.5703125" style="11" customWidth="1"/>
    <col min="10" max="10" width="14" style="11" customWidth="1"/>
    <col min="11" max="11" width="1.7109375" style="11" customWidth="1"/>
    <col min="12" max="220" width="11.42578125" style="11"/>
    <col min="221" max="221" width="4.42578125" style="11" customWidth="1"/>
    <col min="222" max="222" width="11.42578125" style="11"/>
    <col min="223" max="223" width="17.5703125" style="11" customWidth="1"/>
    <col min="224" max="224" width="11.5703125" style="11" customWidth="1"/>
    <col min="225" max="228" width="11.42578125" style="11"/>
    <col min="229" max="229" width="22.5703125" style="11" customWidth="1"/>
    <col min="230" max="230" width="14" style="11" customWidth="1"/>
    <col min="231" max="231" width="1.7109375" style="11" customWidth="1"/>
    <col min="232" max="476" width="11.42578125" style="11"/>
    <col min="477" max="477" width="4.42578125" style="11" customWidth="1"/>
    <col min="478" max="478" width="11.42578125" style="11"/>
    <col min="479" max="479" width="17.5703125" style="11" customWidth="1"/>
    <col min="480" max="480" width="11.5703125" style="11" customWidth="1"/>
    <col min="481" max="484" width="11.42578125" style="11"/>
    <col min="485" max="485" width="22.5703125" style="11" customWidth="1"/>
    <col min="486" max="486" width="14" style="11" customWidth="1"/>
    <col min="487" max="487" width="1.7109375" style="11" customWidth="1"/>
    <col min="488" max="732" width="11.42578125" style="11"/>
    <col min="733" max="733" width="4.42578125" style="11" customWidth="1"/>
    <col min="734" max="734" width="11.42578125" style="11"/>
    <col min="735" max="735" width="17.5703125" style="11" customWidth="1"/>
    <col min="736" max="736" width="11.5703125" style="11" customWidth="1"/>
    <col min="737" max="740" width="11.42578125" style="11"/>
    <col min="741" max="741" width="22.5703125" style="11" customWidth="1"/>
    <col min="742" max="742" width="14" style="11" customWidth="1"/>
    <col min="743" max="743" width="1.7109375" style="11" customWidth="1"/>
    <col min="744" max="988" width="11.42578125" style="11"/>
    <col min="989" max="989" width="4.42578125" style="11" customWidth="1"/>
    <col min="990" max="990" width="11.42578125" style="11"/>
    <col min="991" max="991" width="17.5703125" style="11" customWidth="1"/>
    <col min="992" max="992" width="11.5703125" style="11" customWidth="1"/>
    <col min="993" max="996" width="11.42578125" style="11"/>
    <col min="997" max="997" width="22.5703125" style="11" customWidth="1"/>
    <col min="998" max="998" width="14" style="11" customWidth="1"/>
    <col min="999" max="999" width="1.7109375" style="11" customWidth="1"/>
    <col min="1000" max="1244" width="11.42578125" style="11"/>
    <col min="1245" max="1245" width="4.42578125" style="11" customWidth="1"/>
    <col min="1246" max="1246" width="11.42578125" style="11"/>
    <col min="1247" max="1247" width="17.5703125" style="11" customWidth="1"/>
    <col min="1248" max="1248" width="11.5703125" style="11" customWidth="1"/>
    <col min="1249" max="1252" width="11.42578125" style="11"/>
    <col min="1253" max="1253" width="22.5703125" style="11" customWidth="1"/>
    <col min="1254" max="1254" width="14" style="11" customWidth="1"/>
    <col min="1255" max="1255" width="1.7109375" style="11" customWidth="1"/>
    <col min="1256" max="1500" width="11.42578125" style="11"/>
    <col min="1501" max="1501" width="4.42578125" style="11" customWidth="1"/>
    <col min="1502" max="1502" width="11.42578125" style="11"/>
    <col min="1503" max="1503" width="17.5703125" style="11" customWidth="1"/>
    <col min="1504" max="1504" width="11.5703125" style="11" customWidth="1"/>
    <col min="1505" max="1508" width="11.42578125" style="11"/>
    <col min="1509" max="1509" width="22.5703125" style="11" customWidth="1"/>
    <col min="1510" max="1510" width="14" style="11" customWidth="1"/>
    <col min="1511" max="1511" width="1.7109375" style="11" customWidth="1"/>
    <col min="1512" max="1756" width="11.42578125" style="11"/>
    <col min="1757" max="1757" width="4.42578125" style="11" customWidth="1"/>
    <col min="1758" max="1758" width="11.42578125" style="11"/>
    <col min="1759" max="1759" width="17.5703125" style="11" customWidth="1"/>
    <col min="1760" max="1760" width="11.5703125" style="11" customWidth="1"/>
    <col min="1761" max="1764" width="11.42578125" style="11"/>
    <col min="1765" max="1765" width="22.5703125" style="11" customWidth="1"/>
    <col min="1766" max="1766" width="14" style="11" customWidth="1"/>
    <col min="1767" max="1767" width="1.7109375" style="11" customWidth="1"/>
    <col min="1768" max="2012" width="11.42578125" style="11"/>
    <col min="2013" max="2013" width="4.42578125" style="11" customWidth="1"/>
    <col min="2014" max="2014" width="11.42578125" style="11"/>
    <col min="2015" max="2015" width="17.5703125" style="11" customWidth="1"/>
    <col min="2016" max="2016" width="11.5703125" style="11" customWidth="1"/>
    <col min="2017" max="2020" width="11.42578125" style="11"/>
    <col min="2021" max="2021" width="22.5703125" style="11" customWidth="1"/>
    <col min="2022" max="2022" width="14" style="11" customWidth="1"/>
    <col min="2023" max="2023" width="1.7109375" style="11" customWidth="1"/>
    <col min="2024" max="2268" width="11.42578125" style="11"/>
    <col min="2269" max="2269" width="4.42578125" style="11" customWidth="1"/>
    <col min="2270" max="2270" width="11.42578125" style="11"/>
    <col min="2271" max="2271" width="17.5703125" style="11" customWidth="1"/>
    <col min="2272" max="2272" width="11.5703125" style="11" customWidth="1"/>
    <col min="2273" max="2276" width="11.42578125" style="11"/>
    <col min="2277" max="2277" width="22.5703125" style="11" customWidth="1"/>
    <col min="2278" max="2278" width="14" style="11" customWidth="1"/>
    <col min="2279" max="2279" width="1.7109375" style="11" customWidth="1"/>
    <col min="2280" max="2524" width="11.42578125" style="11"/>
    <col min="2525" max="2525" width="4.42578125" style="11" customWidth="1"/>
    <col min="2526" max="2526" width="11.42578125" style="11"/>
    <col min="2527" max="2527" width="17.5703125" style="11" customWidth="1"/>
    <col min="2528" max="2528" width="11.5703125" style="11" customWidth="1"/>
    <col min="2529" max="2532" width="11.42578125" style="11"/>
    <col min="2533" max="2533" width="22.5703125" style="11" customWidth="1"/>
    <col min="2534" max="2534" width="14" style="11" customWidth="1"/>
    <col min="2535" max="2535" width="1.7109375" style="11" customWidth="1"/>
    <col min="2536" max="2780" width="11.42578125" style="11"/>
    <col min="2781" max="2781" width="4.42578125" style="11" customWidth="1"/>
    <col min="2782" max="2782" width="11.42578125" style="11"/>
    <col min="2783" max="2783" width="17.5703125" style="11" customWidth="1"/>
    <col min="2784" max="2784" width="11.5703125" style="11" customWidth="1"/>
    <col min="2785" max="2788" width="11.42578125" style="11"/>
    <col min="2789" max="2789" width="22.5703125" style="11" customWidth="1"/>
    <col min="2790" max="2790" width="14" style="11" customWidth="1"/>
    <col min="2791" max="2791" width="1.7109375" style="11" customWidth="1"/>
    <col min="2792" max="3036" width="11.42578125" style="11"/>
    <col min="3037" max="3037" width="4.42578125" style="11" customWidth="1"/>
    <col min="3038" max="3038" width="11.42578125" style="11"/>
    <col min="3039" max="3039" width="17.5703125" style="11" customWidth="1"/>
    <col min="3040" max="3040" width="11.5703125" style="11" customWidth="1"/>
    <col min="3041" max="3044" width="11.42578125" style="11"/>
    <col min="3045" max="3045" width="22.5703125" style="11" customWidth="1"/>
    <col min="3046" max="3046" width="14" style="11" customWidth="1"/>
    <col min="3047" max="3047" width="1.7109375" style="11" customWidth="1"/>
    <col min="3048" max="3292" width="11.42578125" style="11"/>
    <col min="3293" max="3293" width="4.42578125" style="11" customWidth="1"/>
    <col min="3294" max="3294" width="11.42578125" style="11"/>
    <col min="3295" max="3295" width="17.5703125" style="11" customWidth="1"/>
    <col min="3296" max="3296" width="11.5703125" style="11" customWidth="1"/>
    <col min="3297" max="3300" width="11.42578125" style="11"/>
    <col min="3301" max="3301" width="22.5703125" style="11" customWidth="1"/>
    <col min="3302" max="3302" width="14" style="11" customWidth="1"/>
    <col min="3303" max="3303" width="1.7109375" style="11" customWidth="1"/>
    <col min="3304" max="3548" width="11.42578125" style="11"/>
    <col min="3549" max="3549" width="4.42578125" style="11" customWidth="1"/>
    <col min="3550" max="3550" width="11.42578125" style="11"/>
    <col min="3551" max="3551" width="17.5703125" style="11" customWidth="1"/>
    <col min="3552" max="3552" width="11.5703125" style="11" customWidth="1"/>
    <col min="3553" max="3556" width="11.42578125" style="11"/>
    <col min="3557" max="3557" width="22.5703125" style="11" customWidth="1"/>
    <col min="3558" max="3558" width="14" style="11" customWidth="1"/>
    <col min="3559" max="3559" width="1.7109375" style="11" customWidth="1"/>
    <col min="3560" max="3804" width="11.42578125" style="11"/>
    <col min="3805" max="3805" width="4.42578125" style="11" customWidth="1"/>
    <col min="3806" max="3806" width="11.42578125" style="11"/>
    <col min="3807" max="3807" width="17.5703125" style="11" customWidth="1"/>
    <col min="3808" max="3808" width="11.5703125" style="11" customWidth="1"/>
    <col min="3809" max="3812" width="11.42578125" style="11"/>
    <col min="3813" max="3813" width="22.5703125" style="11" customWidth="1"/>
    <col min="3814" max="3814" width="14" style="11" customWidth="1"/>
    <col min="3815" max="3815" width="1.7109375" style="11" customWidth="1"/>
    <col min="3816" max="4060" width="11.42578125" style="11"/>
    <col min="4061" max="4061" width="4.42578125" style="11" customWidth="1"/>
    <col min="4062" max="4062" width="11.42578125" style="11"/>
    <col min="4063" max="4063" width="17.5703125" style="11" customWidth="1"/>
    <col min="4064" max="4064" width="11.5703125" style="11" customWidth="1"/>
    <col min="4065" max="4068" width="11.42578125" style="11"/>
    <col min="4069" max="4069" width="22.5703125" style="11" customWidth="1"/>
    <col min="4070" max="4070" width="14" style="11" customWidth="1"/>
    <col min="4071" max="4071" width="1.7109375" style="11" customWidth="1"/>
    <col min="4072" max="4316" width="11.42578125" style="11"/>
    <col min="4317" max="4317" width="4.42578125" style="11" customWidth="1"/>
    <col min="4318" max="4318" width="11.42578125" style="11"/>
    <col min="4319" max="4319" width="17.5703125" style="11" customWidth="1"/>
    <col min="4320" max="4320" width="11.5703125" style="11" customWidth="1"/>
    <col min="4321" max="4324" width="11.42578125" style="11"/>
    <col min="4325" max="4325" width="22.5703125" style="11" customWidth="1"/>
    <col min="4326" max="4326" width="14" style="11" customWidth="1"/>
    <col min="4327" max="4327" width="1.7109375" style="11" customWidth="1"/>
    <col min="4328" max="4572" width="11.42578125" style="11"/>
    <col min="4573" max="4573" width="4.42578125" style="11" customWidth="1"/>
    <col min="4574" max="4574" width="11.42578125" style="11"/>
    <col min="4575" max="4575" width="17.5703125" style="11" customWidth="1"/>
    <col min="4576" max="4576" width="11.5703125" style="11" customWidth="1"/>
    <col min="4577" max="4580" width="11.42578125" style="11"/>
    <col min="4581" max="4581" width="22.5703125" style="11" customWidth="1"/>
    <col min="4582" max="4582" width="14" style="11" customWidth="1"/>
    <col min="4583" max="4583" width="1.7109375" style="11" customWidth="1"/>
    <col min="4584" max="4828" width="11.42578125" style="11"/>
    <col min="4829" max="4829" width="4.42578125" style="11" customWidth="1"/>
    <col min="4830" max="4830" width="11.42578125" style="11"/>
    <col min="4831" max="4831" width="17.5703125" style="11" customWidth="1"/>
    <col min="4832" max="4832" width="11.5703125" style="11" customWidth="1"/>
    <col min="4833" max="4836" width="11.42578125" style="11"/>
    <col min="4837" max="4837" width="22.5703125" style="11" customWidth="1"/>
    <col min="4838" max="4838" width="14" style="11" customWidth="1"/>
    <col min="4839" max="4839" width="1.7109375" style="11" customWidth="1"/>
    <col min="4840" max="5084" width="11.42578125" style="11"/>
    <col min="5085" max="5085" width="4.42578125" style="11" customWidth="1"/>
    <col min="5086" max="5086" width="11.42578125" style="11"/>
    <col min="5087" max="5087" width="17.5703125" style="11" customWidth="1"/>
    <col min="5088" max="5088" width="11.5703125" style="11" customWidth="1"/>
    <col min="5089" max="5092" width="11.42578125" style="11"/>
    <col min="5093" max="5093" width="22.5703125" style="11" customWidth="1"/>
    <col min="5094" max="5094" width="14" style="11" customWidth="1"/>
    <col min="5095" max="5095" width="1.7109375" style="11" customWidth="1"/>
    <col min="5096" max="5340" width="11.42578125" style="11"/>
    <col min="5341" max="5341" width="4.42578125" style="11" customWidth="1"/>
    <col min="5342" max="5342" width="11.42578125" style="11"/>
    <col min="5343" max="5343" width="17.5703125" style="11" customWidth="1"/>
    <col min="5344" max="5344" width="11.5703125" style="11" customWidth="1"/>
    <col min="5345" max="5348" width="11.42578125" style="11"/>
    <col min="5349" max="5349" width="22.5703125" style="11" customWidth="1"/>
    <col min="5350" max="5350" width="14" style="11" customWidth="1"/>
    <col min="5351" max="5351" width="1.7109375" style="11" customWidth="1"/>
    <col min="5352" max="5596" width="11.42578125" style="11"/>
    <col min="5597" max="5597" width="4.42578125" style="11" customWidth="1"/>
    <col min="5598" max="5598" width="11.42578125" style="11"/>
    <col min="5599" max="5599" width="17.5703125" style="11" customWidth="1"/>
    <col min="5600" max="5600" width="11.5703125" style="11" customWidth="1"/>
    <col min="5601" max="5604" width="11.42578125" style="11"/>
    <col min="5605" max="5605" width="22.5703125" style="11" customWidth="1"/>
    <col min="5606" max="5606" width="14" style="11" customWidth="1"/>
    <col min="5607" max="5607" width="1.7109375" style="11" customWidth="1"/>
    <col min="5608" max="5852" width="11.42578125" style="11"/>
    <col min="5853" max="5853" width="4.42578125" style="11" customWidth="1"/>
    <col min="5854" max="5854" width="11.42578125" style="11"/>
    <col min="5855" max="5855" width="17.5703125" style="11" customWidth="1"/>
    <col min="5856" max="5856" width="11.5703125" style="11" customWidth="1"/>
    <col min="5857" max="5860" width="11.42578125" style="11"/>
    <col min="5861" max="5861" width="22.5703125" style="11" customWidth="1"/>
    <col min="5862" max="5862" width="14" style="11" customWidth="1"/>
    <col min="5863" max="5863" width="1.7109375" style="11" customWidth="1"/>
    <col min="5864" max="6108" width="11.42578125" style="11"/>
    <col min="6109" max="6109" width="4.42578125" style="11" customWidth="1"/>
    <col min="6110" max="6110" width="11.42578125" style="11"/>
    <col min="6111" max="6111" width="17.5703125" style="11" customWidth="1"/>
    <col min="6112" max="6112" width="11.5703125" style="11" customWidth="1"/>
    <col min="6113" max="6116" width="11.42578125" style="11"/>
    <col min="6117" max="6117" width="22.5703125" style="11" customWidth="1"/>
    <col min="6118" max="6118" width="14" style="11" customWidth="1"/>
    <col min="6119" max="6119" width="1.7109375" style="11" customWidth="1"/>
    <col min="6120" max="6364" width="11.42578125" style="11"/>
    <col min="6365" max="6365" width="4.42578125" style="11" customWidth="1"/>
    <col min="6366" max="6366" width="11.42578125" style="11"/>
    <col min="6367" max="6367" width="17.5703125" style="11" customWidth="1"/>
    <col min="6368" max="6368" width="11.5703125" style="11" customWidth="1"/>
    <col min="6369" max="6372" width="11.42578125" style="11"/>
    <col min="6373" max="6373" width="22.5703125" style="11" customWidth="1"/>
    <col min="6374" max="6374" width="14" style="11" customWidth="1"/>
    <col min="6375" max="6375" width="1.7109375" style="11" customWidth="1"/>
    <col min="6376" max="6620" width="11.42578125" style="11"/>
    <col min="6621" max="6621" width="4.42578125" style="11" customWidth="1"/>
    <col min="6622" max="6622" width="11.42578125" style="11"/>
    <col min="6623" max="6623" width="17.5703125" style="11" customWidth="1"/>
    <col min="6624" max="6624" width="11.5703125" style="11" customWidth="1"/>
    <col min="6625" max="6628" width="11.42578125" style="11"/>
    <col min="6629" max="6629" width="22.5703125" style="11" customWidth="1"/>
    <col min="6630" max="6630" width="14" style="11" customWidth="1"/>
    <col min="6631" max="6631" width="1.7109375" style="11" customWidth="1"/>
    <col min="6632" max="6876" width="11.42578125" style="11"/>
    <col min="6877" max="6877" width="4.42578125" style="11" customWidth="1"/>
    <col min="6878" max="6878" width="11.42578125" style="11"/>
    <col min="6879" max="6879" width="17.5703125" style="11" customWidth="1"/>
    <col min="6880" max="6880" width="11.5703125" style="11" customWidth="1"/>
    <col min="6881" max="6884" width="11.42578125" style="11"/>
    <col min="6885" max="6885" width="22.5703125" style="11" customWidth="1"/>
    <col min="6886" max="6886" width="14" style="11" customWidth="1"/>
    <col min="6887" max="6887" width="1.7109375" style="11" customWidth="1"/>
    <col min="6888" max="7132" width="11.42578125" style="11"/>
    <col min="7133" max="7133" width="4.42578125" style="11" customWidth="1"/>
    <col min="7134" max="7134" width="11.42578125" style="11"/>
    <col min="7135" max="7135" width="17.5703125" style="11" customWidth="1"/>
    <col min="7136" max="7136" width="11.5703125" style="11" customWidth="1"/>
    <col min="7137" max="7140" width="11.42578125" style="11"/>
    <col min="7141" max="7141" width="22.5703125" style="11" customWidth="1"/>
    <col min="7142" max="7142" width="14" style="11" customWidth="1"/>
    <col min="7143" max="7143" width="1.7109375" style="11" customWidth="1"/>
    <col min="7144" max="7388" width="11.42578125" style="11"/>
    <col min="7389" max="7389" width="4.42578125" style="11" customWidth="1"/>
    <col min="7390" max="7390" width="11.42578125" style="11"/>
    <col min="7391" max="7391" width="17.5703125" style="11" customWidth="1"/>
    <col min="7392" max="7392" width="11.5703125" style="11" customWidth="1"/>
    <col min="7393" max="7396" width="11.42578125" style="11"/>
    <col min="7397" max="7397" width="22.5703125" style="11" customWidth="1"/>
    <col min="7398" max="7398" width="14" style="11" customWidth="1"/>
    <col min="7399" max="7399" width="1.7109375" style="11" customWidth="1"/>
    <col min="7400" max="7644" width="11.42578125" style="11"/>
    <col min="7645" max="7645" width="4.42578125" style="11" customWidth="1"/>
    <col min="7646" max="7646" width="11.42578125" style="11"/>
    <col min="7647" max="7647" width="17.5703125" style="11" customWidth="1"/>
    <col min="7648" max="7648" width="11.5703125" style="11" customWidth="1"/>
    <col min="7649" max="7652" width="11.42578125" style="11"/>
    <col min="7653" max="7653" width="22.5703125" style="11" customWidth="1"/>
    <col min="7654" max="7654" width="14" style="11" customWidth="1"/>
    <col min="7655" max="7655" width="1.7109375" style="11" customWidth="1"/>
    <col min="7656" max="7900" width="11.42578125" style="11"/>
    <col min="7901" max="7901" width="4.42578125" style="11" customWidth="1"/>
    <col min="7902" max="7902" width="11.42578125" style="11"/>
    <col min="7903" max="7903" width="17.5703125" style="11" customWidth="1"/>
    <col min="7904" max="7904" width="11.5703125" style="11" customWidth="1"/>
    <col min="7905" max="7908" width="11.42578125" style="11"/>
    <col min="7909" max="7909" width="22.5703125" style="11" customWidth="1"/>
    <col min="7910" max="7910" width="14" style="11" customWidth="1"/>
    <col min="7911" max="7911" width="1.7109375" style="11" customWidth="1"/>
    <col min="7912" max="8156" width="11.42578125" style="11"/>
    <col min="8157" max="8157" width="4.42578125" style="11" customWidth="1"/>
    <col min="8158" max="8158" width="11.42578125" style="11"/>
    <col min="8159" max="8159" width="17.5703125" style="11" customWidth="1"/>
    <col min="8160" max="8160" width="11.5703125" style="11" customWidth="1"/>
    <col min="8161" max="8164" width="11.42578125" style="11"/>
    <col min="8165" max="8165" width="22.5703125" style="11" customWidth="1"/>
    <col min="8166" max="8166" width="14" style="11" customWidth="1"/>
    <col min="8167" max="8167" width="1.7109375" style="11" customWidth="1"/>
    <col min="8168" max="8412" width="11.42578125" style="11"/>
    <col min="8413" max="8413" width="4.42578125" style="11" customWidth="1"/>
    <col min="8414" max="8414" width="11.42578125" style="11"/>
    <col min="8415" max="8415" width="17.5703125" style="11" customWidth="1"/>
    <col min="8416" max="8416" width="11.5703125" style="11" customWidth="1"/>
    <col min="8417" max="8420" width="11.42578125" style="11"/>
    <col min="8421" max="8421" width="22.5703125" style="11" customWidth="1"/>
    <col min="8422" max="8422" width="14" style="11" customWidth="1"/>
    <col min="8423" max="8423" width="1.7109375" style="11" customWidth="1"/>
    <col min="8424" max="8668" width="11.42578125" style="11"/>
    <col min="8669" max="8669" width="4.42578125" style="11" customWidth="1"/>
    <col min="8670" max="8670" width="11.42578125" style="11"/>
    <col min="8671" max="8671" width="17.5703125" style="11" customWidth="1"/>
    <col min="8672" max="8672" width="11.5703125" style="11" customWidth="1"/>
    <col min="8673" max="8676" width="11.42578125" style="11"/>
    <col min="8677" max="8677" width="22.5703125" style="11" customWidth="1"/>
    <col min="8678" max="8678" width="14" style="11" customWidth="1"/>
    <col min="8679" max="8679" width="1.7109375" style="11" customWidth="1"/>
    <col min="8680" max="8924" width="11.42578125" style="11"/>
    <col min="8925" max="8925" width="4.42578125" style="11" customWidth="1"/>
    <col min="8926" max="8926" width="11.42578125" style="11"/>
    <col min="8927" max="8927" width="17.5703125" style="11" customWidth="1"/>
    <col min="8928" max="8928" width="11.5703125" style="11" customWidth="1"/>
    <col min="8929" max="8932" width="11.42578125" style="11"/>
    <col min="8933" max="8933" width="22.5703125" style="11" customWidth="1"/>
    <col min="8934" max="8934" width="14" style="11" customWidth="1"/>
    <col min="8935" max="8935" width="1.7109375" style="11" customWidth="1"/>
    <col min="8936" max="9180" width="11.42578125" style="11"/>
    <col min="9181" max="9181" width="4.42578125" style="11" customWidth="1"/>
    <col min="9182" max="9182" width="11.42578125" style="11"/>
    <col min="9183" max="9183" width="17.5703125" style="11" customWidth="1"/>
    <col min="9184" max="9184" width="11.5703125" style="11" customWidth="1"/>
    <col min="9185" max="9188" width="11.42578125" style="11"/>
    <col min="9189" max="9189" width="22.5703125" style="11" customWidth="1"/>
    <col min="9190" max="9190" width="14" style="11" customWidth="1"/>
    <col min="9191" max="9191" width="1.7109375" style="11" customWidth="1"/>
    <col min="9192" max="9436" width="11.42578125" style="11"/>
    <col min="9437" max="9437" width="4.42578125" style="11" customWidth="1"/>
    <col min="9438" max="9438" width="11.42578125" style="11"/>
    <col min="9439" max="9439" width="17.5703125" style="11" customWidth="1"/>
    <col min="9440" max="9440" width="11.5703125" style="11" customWidth="1"/>
    <col min="9441" max="9444" width="11.42578125" style="11"/>
    <col min="9445" max="9445" width="22.5703125" style="11" customWidth="1"/>
    <col min="9446" max="9446" width="14" style="11" customWidth="1"/>
    <col min="9447" max="9447" width="1.7109375" style="11" customWidth="1"/>
    <col min="9448" max="9692" width="11.42578125" style="11"/>
    <col min="9693" max="9693" width="4.42578125" style="11" customWidth="1"/>
    <col min="9694" max="9694" width="11.42578125" style="11"/>
    <col min="9695" max="9695" width="17.5703125" style="11" customWidth="1"/>
    <col min="9696" max="9696" width="11.5703125" style="11" customWidth="1"/>
    <col min="9697" max="9700" width="11.42578125" style="11"/>
    <col min="9701" max="9701" width="22.5703125" style="11" customWidth="1"/>
    <col min="9702" max="9702" width="14" style="11" customWidth="1"/>
    <col min="9703" max="9703" width="1.7109375" style="11" customWidth="1"/>
    <col min="9704" max="9948" width="11.42578125" style="11"/>
    <col min="9949" max="9949" width="4.42578125" style="11" customWidth="1"/>
    <col min="9950" max="9950" width="11.42578125" style="11"/>
    <col min="9951" max="9951" width="17.5703125" style="11" customWidth="1"/>
    <col min="9952" max="9952" width="11.5703125" style="11" customWidth="1"/>
    <col min="9953" max="9956" width="11.42578125" style="11"/>
    <col min="9957" max="9957" width="22.5703125" style="11" customWidth="1"/>
    <col min="9958" max="9958" width="14" style="11" customWidth="1"/>
    <col min="9959" max="9959" width="1.7109375" style="11" customWidth="1"/>
    <col min="9960" max="10204" width="11.42578125" style="11"/>
    <col min="10205" max="10205" width="4.42578125" style="11" customWidth="1"/>
    <col min="10206" max="10206" width="11.42578125" style="11"/>
    <col min="10207" max="10207" width="17.5703125" style="11" customWidth="1"/>
    <col min="10208" max="10208" width="11.5703125" style="11" customWidth="1"/>
    <col min="10209" max="10212" width="11.42578125" style="11"/>
    <col min="10213" max="10213" width="22.5703125" style="11" customWidth="1"/>
    <col min="10214" max="10214" width="14" style="11" customWidth="1"/>
    <col min="10215" max="10215" width="1.7109375" style="11" customWidth="1"/>
    <col min="10216" max="10460" width="11.42578125" style="11"/>
    <col min="10461" max="10461" width="4.42578125" style="11" customWidth="1"/>
    <col min="10462" max="10462" width="11.42578125" style="11"/>
    <col min="10463" max="10463" width="17.5703125" style="11" customWidth="1"/>
    <col min="10464" max="10464" width="11.5703125" style="11" customWidth="1"/>
    <col min="10465" max="10468" width="11.42578125" style="11"/>
    <col min="10469" max="10469" width="22.5703125" style="11" customWidth="1"/>
    <col min="10470" max="10470" width="14" style="11" customWidth="1"/>
    <col min="10471" max="10471" width="1.7109375" style="11" customWidth="1"/>
    <col min="10472" max="10716" width="11.42578125" style="11"/>
    <col min="10717" max="10717" width="4.42578125" style="11" customWidth="1"/>
    <col min="10718" max="10718" width="11.42578125" style="11"/>
    <col min="10719" max="10719" width="17.5703125" style="11" customWidth="1"/>
    <col min="10720" max="10720" width="11.5703125" style="11" customWidth="1"/>
    <col min="10721" max="10724" width="11.42578125" style="11"/>
    <col min="10725" max="10725" width="22.5703125" style="11" customWidth="1"/>
    <col min="10726" max="10726" width="14" style="11" customWidth="1"/>
    <col min="10727" max="10727" width="1.7109375" style="11" customWidth="1"/>
    <col min="10728" max="10972" width="11.42578125" style="11"/>
    <col min="10973" max="10973" width="4.42578125" style="11" customWidth="1"/>
    <col min="10974" max="10974" width="11.42578125" style="11"/>
    <col min="10975" max="10975" width="17.5703125" style="11" customWidth="1"/>
    <col min="10976" max="10976" width="11.5703125" style="11" customWidth="1"/>
    <col min="10977" max="10980" width="11.42578125" style="11"/>
    <col min="10981" max="10981" width="22.5703125" style="11" customWidth="1"/>
    <col min="10982" max="10982" width="14" style="11" customWidth="1"/>
    <col min="10983" max="10983" width="1.7109375" style="11" customWidth="1"/>
    <col min="10984" max="11228" width="11.42578125" style="11"/>
    <col min="11229" max="11229" width="4.42578125" style="11" customWidth="1"/>
    <col min="11230" max="11230" width="11.42578125" style="11"/>
    <col min="11231" max="11231" width="17.5703125" style="11" customWidth="1"/>
    <col min="11232" max="11232" width="11.5703125" style="11" customWidth="1"/>
    <col min="11233" max="11236" width="11.42578125" style="11"/>
    <col min="11237" max="11237" width="22.5703125" style="11" customWidth="1"/>
    <col min="11238" max="11238" width="14" style="11" customWidth="1"/>
    <col min="11239" max="11239" width="1.7109375" style="11" customWidth="1"/>
    <col min="11240" max="11484" width="11.42578125" style="11"/>
    <col min="11485" max="11485" width="4.42578125" style="11" customWidth="1"/>
    <col min="11486" max="11486" width="11.42578125" style="11"/>
    <col min="11487" max="11487" width="17.5703125" style="11" customWidth="1"/>
    <col min="11488" max="11488" width="11.5703125" style="11" customWidth="1"/>
    <col min="11489" max="11492" width="11.42578125" style="11"/>
    <col min="11493" max="11493" width="22.5703125" style="11" customWidth="1"/>
    <col min="11494" max="11494" width="14" style="11" customWidth="1"/>
    <col min="11495" max="11495" width="1.7109375" style="11" customWidth="1"/>
    <col min="11496" max="11740" width="11.42578125" style="11"/>
    <col min="11741" max="11741" width="4.42578125" style="11" customWidth="1"/>
    <col min="11742" max="11742" width="11.42578125" style="11"/>
    <col min="11743" max="11743" width="17.5703125" style="11" customWidth="1"/>
    <col min="11744" max="11744" width="11.5703125" style="11" customWidth="1"/>
    <col min="11745" max="11748" width="11.42578125" style="11"/>
    <col min="11749" max="11749" width="22.5703125" style="11" customWidth="1"/>
    <col min="11750" max="11750" width="14" style="11" customWidth="1"/>
    <col min="11751" max="11751" width="1.7109375" style="11" customWidth="1"/>
    <col min="11752" max="11996" width="11.42578125" style="11"/>
    <col min="11997" max="11997" width="4.42578125" style="11" customWidth="1"/>
    <col min="11998" max="11998" width="11.42578125" style="11"/>
    <col min="11999" max="11999" width="17.5703125" style="11" customWidth="1"/>
    <col min="12000" max="12000" width="11.5703125" style="11" customWidth="1"/>
    <col min="12001" max="12004" width="11.42578125" style="11"/>
    <col min="12005" max="12005" width="22.5703125" style="11" customWidth="1"/>
    <col min="12006" max="12006" width="14" style="11" customWidth="1"/>
    <col min="12007" max="12007" width="1.7109375" style="11" customWidth="1"/>
    <col min="12008" max="12252" width="11.42578125" style="11"/>
    <col min="12253" max="12253" width="4.42578125" style="11" customWidth="1"/>
    <col min="12254" max="12254" width="11.42578125" style="11"/>
    <col min="12255" max="12255" width="17.5703125" style="11" customWidth="1"/>
    <col min="12256" max="12256" width="11.5703125" style="11" customWidth="1"/>
    <col min="12257" max="12260" width="11.42578125" style="11"/>
    <col min="12261" max="12261" width="22.5703125" style="11" customWidth="1"/>
    <col min="12262" max="12262" width="14" style="11" customWidth="1"/>
    <col min="12263" max="12263" width="1.7109375" style="11" customWidth="1"/>
    <col min="12264" max="12508" width="11.42578125" style="11"/>
    <col min="12509" max="12509" width="4.42578125" style="11" customWidth="1"/>
    <col min="12510" max="12510" width="11.42578125" style="11"/>
    <col min="12511" max="12511" width="17.5703125" style="11" customWidth="1"/>
    <col min="12512" max="12512" width="11.5703125" style="11" customWidth="1"/>
    <col min="12513" max="12516" width="11.42578125" style="11"/>
    <col min="12517" max="12517" width="22.5703125" style="11" customWidth="1"/>
    <col min="12518" max="12518" width="14" style="11" customWidth="1"/>
    <col min="12519" max="12519" width="1.7109375" style="11" customWidth="1"/>
    <col min="12520" max="12764" width="11.42578125" style="11"/>
    <col min="12765" max="12765" width="4.42578125" style="11" customWidth="1"/>
    <col min="12766" max="12766" width="11.42578125" style="11"/>
    <col min="12767" max="12767" width="17.5703125" style="11" customWidth="1"/>
    <col min="12768" max="12768" width="11.5703125" style="11" customWidth="1"/>
    <col min="12769" max="12772" width="11.42578125" style="11"/>
    <col min="12773" max="12773" width="22.5703125" style="11" customWidth="1"/>
    <col min="12774" max="12774" width="14" style="11" customWidth="1"/>
    <col min="12775" max="12775" width="1.7109375" style="11" customWidth="1"/>
    <col min="12776" max="13020" width="11.42578125" style="11"/>
    <col min="13021" max="13021" width="4.42578125" style="11" customWidth="1"/>
    <col min="13022" max="13022" width="11.42578125" style="11"/>
    <col min="13023" max="13023" width="17.5703125" style="11" customWidth="1"/>
    <col min="13024" max="13024" width="11.5703125" style="11" customWidth="1"/>
    <col min="13025" max="13028" width="11.42578125" style="11"/>
    <col min="13029" max="13029" width="22.5703125" style="11" customWidth="1"/>
    <col min="13030" max="13030" width="14" style="11" customWidth="1"/>
    <col min="13031" max="13031" width="1.7109375" style="11" customWidth="1"/>
    <col min="13032" max="13276" width="11.42578125" style="11"/>
    <col min="13277" max="13277" width="4.42578125" style="11" customWidth="1"/>
    <col min="13278" max="13278" width="11.42578125" style="11"/>
    <col min="13279" max="13279" width="17.5703125" style="11" customWidth="1"/>
    <col min="13280" max="13280" width="11.5703125" style="11" customWidth="1"/>
    <col min="13281" max="13284" width="11.42578125" style="11"/>
    <col min="13285" max="13285" width="22.5703125" style="11" customWidth="1"/>
    <col min="13286" max="13286" width="14" style="11" customWidth="1"/>
    <col min="13287" max="13287" width="1.7109375" style="11" customWidth="1"/>
    <col min="13288" max="13532" width="11.42578125" style="11"/>
    <col min="13533" max="13533" width="4.42578125" style="11" customWidth="1"/>
    <col min="13534" max="13534" width="11.42578125" style="11"/>
    <col min="13535" max="13535" width="17.5703125" style="11" customWidth="1"/>
    <col min="13536" max="13536" width="11.5703125" style="11" customWidth="1"/>
    <col min="13537" max="13540" width="11.42578125" style="11"/>
    <col min="13541" max="13541" width="22.5703125" style="11" customWidth="1"/>
    <col min="13542" max="13542" width="14" style="11" customWidth="1"/>
    <col min="13543" max="13543" width="1.7109375" style="11" customWidth="1"/>
    <col min="13544" max="13788" width="11.42578125" style="11"/>
    <col min="13789" max="13789" width="4.42578125" style="11" customWidth="1"/>
    <col min="13790" max="13790" width="11.42578125" style="11"/>
    <col min="13791" max="13791" width="17.5703125" style="11" customWidth="1"/>
    <col min="13792" max="13792" width="11.5703125" style="11" customWidth="1"/>
    <col min="13793" max="13796" width="11.42578125" style="11"/>
    <col min="13797" max="13797" width="22.5703125" style="11" customWidth="1"/>
    <col min="13798" max="13798" width="14" style="11" customWidth="1"/>
    <col min="13799" max="13799" width="1.7109375" style="11" customWidth="1"/>
    <col min="13800" max="14044" width="11.42578125" style="11"/>
    <col min="14045" max="14045" width="4.42578125" style="11" customWidth="1"/>
    <col min="14046" max="14046" width="11.42578125" style="11"/>
    <col min="14047" max="14047" width="17.5703125" style="11" customWidth="1"/>
    <col min="14048" max="14048" width="11.5703125" style="11" customWidth="1"/>
    <col min="14049" max="14052" width="11.42578125" style="11"/>
    <col min="14053" max="14053" width="22.5703125" style="11" customWidth="1"/>
    <col min="14054" max="14054" width="14" style="11" customWidth="1"/>
    <col min="14055" max="14055" width="1.7109375" style="11" customWidth="1"/>
    <col min="14056" max="14300" width="11.42578125" style="11"/>
    <col min="14301" max="14301" width="4.42578125" style="11" customWidth="1"/>
    <col min="14302" max="14302" width="11.42578125" style="11"/>
    <col min="14303" max="14303" width="17.5703125" style="11" customWidth="1"/>
    <col min="14304" max="14304" width="11.5703125" style="11" customWidth="1"/>
    <col min="14305" max="14308" width="11.42578125" style="11"/>
    <col min="14309" max="14309" width="22.5703125" style="11" customWidth="1"/>
    <col min="14310" max="14310" width="14" style="11" customWidth="1"/>
    <col min="14311" max="14311" width="1.7109375" style="11" customWidth="1"/>
    <col min="14312" max="14556" width="11.42578125" style="11"/>
    <col min="14557" max="14557" width="4.42578125" style="11" customWidth="1"/>
    <col min="14558" max="14558" width="11.42578125" style="11"/>
    <col min="14559" max="14559" width="17.5703125" style="11" customWidth="1"/>
    <col min="14560" max="14560" width="11.5703125" style="11" customWidth="1"/>
    <col min="14561" max="14564" width="11.42578125" style="11"/>
    <col min="14565" max="14565" width="22.5703125" style="11" customWidth="1"/>
    <col min="14566" max="14566" width="14" style="11" customWidth="1"/>
    <col min="14567" max="14567" width="1.7109375" style="11" customWidth="1"/>
    <col min="14568" max="14812" width="11.42578125" style="11"/>
    <col min="14813" max="14813" width="4.42578125" style="11" customWidth="1"/>
    <col min="14814" max="14814" width="11.42578125" style="11"/>
    <col min="14815" max="14815" width="17.5703125" style="11" customWidth="1"/>
    <col min="14816" max="14816" width="11.5703125" style="11" customWidth="1"/>
    <col min="14817" max="14820" width="11.42578125" style="11"/>
    <col min="14821" max="14821" width="22.5703125" style="11" customWidth="1"/>
    <col min="14822" max="14822" width="14" style="11" customWidth="1"/>
    <col min="14823" max="14823" width="1.7109375" style="11" customWidth="1"/>
    <col min="14824" max="15068" width="11.42578125" style="11"/>
    <col min="15069" max="15069" width="4.42578125" style="11" customWidth="1"/>
    <col min="15070" max="15070" width="11.42578125" style="11"/>
    <col min="15071" max="15071" width="17.5703125" style="11" customWidth="1"/>
    <col min="15072" max="15072" width="11.5703125" style="11" customWidth="1"/>
    <col min="15073" max="15076" width="11.42578125" style="11"/>
    <col min="15077" max="15077" width="22.5703125" style="11" customWidth="1"/>
    <col min="15078" max="15078" width="14" style="11" customWidth="1"/>
    <col min="15079" max="15079" width="1.7109375" style="11" customWidth="1"/>
    <col min="15080" max="15324" width="11.42578125" style="11"/>
    <col min="15325" max="15325" width="4.42578125" style="11" customWidth="1"/>
    <col min="15326" max="15326" width="11.42578125" style="11"/>
    <col min="15327" max="15327" width="17.5703125" style="11" customWidth="1"/>
    <col min="15328" max="15328" width="11.5703125" style="11" customWidth="1"/>
    <col min="15329" max="15332" width="11.42578125" style="11"/>
    <col min="15333" max="15333" width="22.5703125" style="11" customWidth="1"/>
    <col min="15334" max="15334" width="14" style="11" customWidth="1"/>
    <col min="15335" max="15335" width="1.7109375" style="11" customWidth="1"/>
    <col min="15336" max="15580" width="11.42578125" style="11"/>
    <col min="15581" max="15581" width="4.42578125" style="11" customWidth="1"/>
    <col min="15582" max="15582" width="11.42578125" style="11"/>
    <col min="15583" max="15583" width="17.5703125" style="11" customWidth="1"/>
    <col min="15584" max="15584" width="11.5703125" style="11" customWidth="1"/>
    <col min="15585" max="15588" width="11.42578125" style="11"/>
    <col min="15589" max="15589" width="22.5703125" style="11" customWidth="1"/>
    <col min="15590" max="15590" width="14" style="11" customWidth="1"/>
    <col min="15591" max="15591" width="1.7109375" style="11" customWidth="1"/>
    <col min="15592" max="15836" width="11.42578125" style="11"/>
    <col min="15837" max="15837" width="4.42578125" style="11" customWidth="1"/>
    <col min="15838" max="15838" width="11.42578125" style="11"/>
    <col min="15839" max="15839" width="17.5703125" style="11" customWidth="1"/>
    <col min="15840" max="15840" width="11.5703125" style="11" customWidth="1"/>
    <col min="15841" max="15844" width="11.42578125" style="11"/>
    <col min="15845" max="15845" width="22.5703125" style="11" customWidth="1"/>
    <col min="15846" max="15846" width="14" style="11" customWidth="1"/>
    <col min="15847" max="15847" width="1.7109375" style="11" customWidth="1"/>
    <col min="15848" max="16092" width="11.42578125" style="11"/>
    <col min="16093" max="16093" width="4.42578125" style="11" customWidth="1"/>
    <col min="16094" max="16094" width="11.42578125" style="11"/>
    <col min="16095" max="16095" width="17.5703125" style="11" customWidth="1"/>
    <col min="16096" max="16096" width="11.5703125" style="11" customWidth="1"/>
    <col min="16097" max="16100" width="11.42578125" style="11"/>
    <col min="16101" max="16101" width="22.5703125" style="11" customWidth="1"/>
    <col min="16102" max="16102" width="14" style="11" customWidth="1"/>
    <col min="16103" max="16103" width="1.7109375" style="11" customWidth="1"/>
    <col min="16104" max="16384" width="11.42578125" style="11"/>
  </cols>
  <sheetData>
    <row r="1" spans="2:10" ht="18" customHeight="1" thickBot="1" x14ac:dyDescent="0.25"/>
    <row r="2" spans="2:10" ht="19.5" customHeight="1" x14ac:dyDescent="0.2">
      <c r="B2" s="12"/>
      <c r="C2" s="13"/>
      <c r="D2" s="14" t="s">
        <v>8</v>
      </c>
      <c r="E2" s="15"/>
      <c r="F2" s="15"/>
      <c r="G2" s="15"/>
      <c r="H2" s="15"/>
      <c r="I2" s="16"/>
      <c r="J2" s="17" t="s">
        <v>9</v>
      </c>
    </row>
    <row r="3" spans="2:10" ht="13.5" thickBot="1" x14ac:dyDescent="0.25">
      <c r="B3" s="18"/>
      <c r="C3" s="19"/>
      <c r="D3" s="20"/>
      <c r="E3" s="21"/>
      <c r="F3" s="21"/>
      <c r="G3" s="21"/>
      <c r="H3" s="21"/>
      <c r="I3" s="22"/>
      <c r="J3" s="23"/>
    </row>
    <row r="4" spans="2:10" x14ac:dyDescent="0.2">
      <c r="B4" s="18"/>
      <c r="C4" s="19"/>
      <c r="D4" s="14" t="s">
        <v>10</v>
      </c>
      <c r="E4" s="15"/>
      <c r="F4" s="15"/>
      <c r="G4" s="15"/>
      <c r="H4" s="15"/>
      <c r="I4" s="16"/>
      <c r="J4" s="17" t="s">
        <v>11</v>
      </c>
    </row>
    <row r="5" spans="2:10" x14ac:dyDescent="0.2">
      <c r="B5" s="18"/>
      <c r="C5" s="19"/>
      <c r="D5" s="24"/>
      <c r="E5" s="25"/>
      <c r="F5" s="25"/>
      <c r="G5" s="25"/>
      <c r="H5" s="25"/>
      <c r="I5" s="26"/>
      <c r="J5" s="27"/>
    </row>
    <row r="6" spans="2:10" ht="13.5" thickBot="1" x14ac:dyDescent="0.25">
      <c r="B6" s="28"/>
      <c r="C6" s="29"/>
      <c r="D6" s="20"/>
      <c r="E6" s="21"/>
      <c r="F6" s="21"/>
      <c r="G6" s="21"/>
      <c r="H6" s="21"/>
      <c r="I6" s="22"/>
      <c r="J6" s="23"/>
    </row>
    <row r="7" spans="2:10" x14ac:dyDescent="0.2">
      <c r="B7" s="30"/>
      <c r="J7" s="31"/>
    </row>
    <row r="8" spans="2:10" x14ac:dyDescent="0.2">
      <c r="B8" s="30"/>
      <c r="J8" s="31"/>
    </row>
    <row r="9" spans="2:10" x14ac:dyDescent="0.2">
      <c r="B9" s="30"/>
      <c r="J9" s="31"/>
    </row>
    <row r="10" spans="2:10" x14ac:dyDescent="0.2">
      <c r="B10" s="30"/>
      <c r="C10" s="11" t="s">
        <v>728</v>
      </c>
      <c r="E10" s="32"/>
      <c r="J10" s="31"/>
    </row>
    <row r="11" spans="2:10" x14ac:dyDescent="0.2">
      <c r="B11" s="30"/>
      <c r="J11" s="31"/>
    </row>
    <row r="12" spans="2:10" x14ac:dyDescent="0.2">
      <c r="B12" s="30"/>
      <c r="C12" s="33" t="s">
        <v>741</v>
      </c>
      <c r="J12" s="31"/>
    </row>
    <row r="13" spans="2:10" x14ac:dyDescent="0.2">
      <c r="B13" s="30"/>
      <c r="C13" s="33" t="s">
        <v>31</v>
      </c>
      <c r="J13" s="31"/>
    </row>
    <row r="14" spans="2:10" x14ac:dyDescent="0.2">
      <c r="B14" s="30"/>
      <c r="J14" s="31"/>
    </row>
    <row r="15" spans="2:10" x14ac:dyDescent="0.2">
      <c r="B15" s="30"/>
      <c r="C15" s="11" t="s">
        <v>740</v>
      </c>
      <c r="J15" s="31"/>
    </row>
    <row r="16" spans="2:10" x14ac:dyDescent="0.2">
      <c r="B16" s="30"/>
      <c r="C16" s="34"/>
      <c r="J16" s="31"/>
    </row>
    <row r="17" spans="2:10" x14ac:dyDescent="0.2">
      <c r="B17" s="30"/>
      <c r="C17" s="11" t="s">
        <v>739</v>
      </c>
      <c r="D17" s="32"/>
      <c r="H17" s="35" t="s">
        <v>12</v>
      </c>
      <c r="I17" s="35" t="s">
        <v>13</v>
      </c>
      <c r="J17" s="31"/>
    </row>
    <row r="18" spans="2:10" x14ac:dyDescent="0.2">
      <c r="B18" s="30"/>
      <c r="C18" s="33" t="s">
        <v>14</v>
      </c>
      <c r="D18" s="33"/>
      <c r="E18" s="33"/>
      <c r="F18" s="33"/>
      <c r="H18" s="36">
        <v>228</v>
      </c>
      <c r="I18" s="74">
        <v>624483004.70000005</v>
      </c>
      <c r="J18" s="31"/>
    </row>
    <row r="19" spans="2:10" x14ac:dyDescent="0.2">
      <c r="B19" s="30"/>
      <c r="C19" s="11" t="s">
        <v>15</v>
      </c>
      <c r="H19" s="37">
        <v>41</v>
      </c>
      <c r="I19" s="38">
        <v>8981400.8000000007</v>
      </c>
      <c r="J19" s="31"/>
    </row>
    <row r="20" spans="2:10" x14ac:dyDescent="0.2">
      <c r="B20" s="30"/>
      <c r="C20" s="11" t="s">
        <v>16</v>
      </c>
      <c r="H20" s="37">
        <v>37</v>
      </c>
      <c r="I20" s="38">
        <v>98597210</v>
      </c>
      <c r="J20" s="31"/>
    </row>
    <row r="21" spans="2:10" x14ac:dyDescent="0.2">
      <c r="B21" s="30"/>
      <c r="C21" s="11" t="s">
        <v>731</v>
      </c>
      <c r="H21" s="37">
        <v>25</v>
      </c>
      <c r="I21" s="38">
        <v>104075125</v>
      </c>
      <c r="J21" s="31"/>
    </row>
    <row r="22" spans="2:10" x14ac:dyDescent="0.2">
      <c r="B22" s="30"/>
      <c r="C22" s="11" t="s">
        <v>17</v>
      </c>
      <c r="H22" s="37">
        <v>15</v>
      </c>
      <c r="I22" s="39">
        <v>105600840</v>
      </c>
      <c r="J22" s="31"/>
    </row>
    <row r="23" spans="2:10" x14ac:dyDescent="0.2">
      <c r="B23" s="30"/>
      <c r="C23" s="11" t="s">
        <v>18</v>
      </c>
      <c r="H23" s="37">
        <v>9</v>
      </c>
      <c r="I23" s="38">
        <v>840849</v>
      </c>
      <c r="J23" s="31"/>
    </row>
    <row r="24" spans="2:10" ht="13.5" thickBot="1" x14ac:dyDescent="0.25">
      <c r="B24" s="30"/>
      <c r="C24" s="11" t="s">
        <v>19</v>
      </c>
      <c r="H24" s="40">
        <v>25</v>
      </c>
      <c r="I24" s="41">
        <v>74170161</v>
      </c>
      <c r="J24" s="31"/>
    </row>
    <row r="25" spans="2:10" x14ac:dyDescent="0.2">
      <c r="B25" s="30"/>
      <c r="C25" s="33" t="s">
        <v>20</v>
      </c>
      <c r="D25" s="33"/>
      <c r="E25" s="33"/>
      <c r="F25" s="33"/>
      <c r="H25" s="36">
        <f>H19+H20+H22+H23+H24+H21</f>
        <v>152</v>
      </c>
      <c r="I25" s="42">
        <f>I19+I20+I22+I23+I24+I21</f>
        <v>392265585.80000001</v>
      </c>
      <c r="J25" s="31"/>
    </row>
    <row r="26" spans="2:10" x14ac:dyDescent="0.2">
      <c r="B26" s="30"/>
      <c r="C26" s="11" t="s">
        <v>21</v>
      </c>
      <c r="H26" s="37">
        <v>75</v>
      </c>
      <c r="I26" s="38">
        <v>232031510.90000001</v>
      </c>
      <c r="J26" s="31"/>
    </row>
    <row r="27" spans="2:10" x14ac:dyDescent="0.2">
      <c r="B27" s="30"/>
      <c r="C27" s="11" t="s">
        <v>22</v>
      </c>
      <c r="H27" s="37">
        <v>0</v>
      </c>
      <c r="I27" s="38">
        <v>0</v>
      </c>
      <c r="J27" s="31"/>
    </row>
    <row r="28" spans="2:10" ht="13.5" thickBot="1" x14ac:dyDescent="0.25">
      <c r="B28" s="30"/>
      <c r="C28" s="11" t="s">
        <v>23</v>
      </c>
      <c r="H28" s="40">
        <v>1</v>
      </c>
      <c r="I28" s="41">
        <v>185908</v>
      </c>
      <c r="J28" s="31"/>
    </row>
    <row r="29" spans="2:10" x14ac:dyDescent="0.2">
      <c r="B29" s="30"/>
      <c r="C29" s="33" t="s">
        <v>24</v>
      </c>
      <c r="D29" s="33"/>
      <c r="E29" s="33"/>
      <c r="F29" s="33"/>
      <c r="H29" s="36">
        <f>H26+H27+H28</f>
        <v>76</v>
      </c>
      <c r="I29" s="42">
        <f>I26+I27+I28</f>
        <v>232217418.90000001</v>
      </c>
      <c r="J29" s="31"/>
    </row>
    <row r="30" spans="2:10" ht="13.5" thickBot="1" x14ac:dyDescent="0.25">
      <c r="B30" s="30"/>
      <c r="C30" s="11" t="s">
        <v>25</v>
      </c>
      <c r="D30" s="33"/>
      <c r="E30" s="33"/>
      <c r="F30" s="33"/>
      <c r="H30" s="40">
        <v>0</v>
      </c>
      <c r="I30" s="41">
        <v>0</v>
      </c>
      <c r="J30" s="31"/>
    </row>
    <row r="31" spans="2:10" x14ac:dyDescent="0.2">
      <c r="B31" s="30"/>
      <c r="C31" s="33" t="s">
        <v>26</v>
      </c>
      <c r="D31" s="33"/>
      <c r="E31" s="33"/>
      <c r="F31" s="33"/>
      <c r="H31" s="37">
        <f>H30</f>
        <v>0</v>
      </c>
      <c r="I31" s="38">
        <f>I30</f>
        <v>0</v>
      </c>
      <c r="J31" s="31"/>
    </row>
    <row r="32" spans="2:10" x14ac:dyDescent="0.2">
      <c r="B32" s="30"/>
      <c r="C32" s="33"/>
      <c r="D32" s="33"/>
      <c r="E32" s="33"/>
      <c r="F32" s="33"/>
      <c r="H32" s="43"/>
      <c r="I32" s="42"/>
      <c r="J32" s="31"/>
    </row>
    <row r="33" spans="2:10" ht="13.5" thickBot="1" x14ac:dyDescent="0.25">
      <c r="B33" s="30"/>
      <c r="C33" s="33" t="s">
        <v>27</v>
      </c>
      <c r="D33" s="33"/>
      <c r="H33" s="44">
        <f>H25+H29+H31</f>
        <v>228</v>
      </c>
      <c r="I33" s="45">
        <f>I25+I29+I31</f>
        <v>624483004.70000005</v>
      </c>
      <c r="J33" s="31"/>
    </row>
    <row r="34" spans="2:10" ht="13.5" thickTop="1" x14ac:dyDescent="0.2">
      <c r="B34" s="30"/>
      <c r="C34" s="33"/>
      <c r="D34" s="33"/>
      <c r="H34" s="46"/>
      <c r="I34" s="38"/>
      <c r="J34" s="31"/>
    </row>
    <row r="35" spans="2:10" x14ac:dyDescent="0.2">
      <c r="B35" s="30"/>
      <c r="G35" s="46"/>
      <c r="H35" s="46"/>
      <c r="I35" s="46"/>
      <c r="J35" s="31"/>
    </row>
    <row r="36" spans="2:10" x14ac:dyDescent="0.2">
      <c r="B36" s="30"/>
      <c r="G36" s="46"/>
      <c r="H36" s="46"/>
      <c r="I36" s="46"/>
      <c r="J36" s="31"/>
    </row>
    <row r="37" spans="2:10" x14ac:dyDescent="0.2">
      <c r="B37" s="30"/>
      <c r="G37" s="46"/>
      <c r="H37" s="46"/>
      <c r="I37" s="46"/>
      <c r="J37" s="31"/>
    </row>
    <row r="38" spans="2:10" ht="13.5" thickBot="1" x14ac:dyDescent="0.25">
      <c r="B38" s="30"/>
      <c r="C38" s="47"/>
      <c r="D38" s="47"/>
      <c r="G38" s="47" t="s">
        <v>28</v>
      </c>
      <c r="H38" s="47"/>
      <c r="I38" s="46"/>
      <c r="J38" s="31"/>
    </row>
    <row r="39" spans="2:10" x14ac:dyDescent="0.2">
      <c r="B39" s="30"/>
      <c r="C39" s="46" t="s">
        <v>29</v>
      </c>
      <c r="D39" s="46"/>
      <c r="G39" s="46" t="s">
        <v>30</v>
      </c>
      <c r="H39" s="46"/>
      <c r="I39" s="46"/>
      <c r="J39" s="31"/>
    </row>
    <row r="40" spans="2:10" x14ac:dyDescent="0.2">
      <c r="B40" s="30"/>
      <c r="G40" s="46"/>
      <c r="H40" s="46"/>
      <c r="I40" s="46"/>
      <c r="J40" s="31"/>
    </row>
    <row r="41" spans="2:10" x14ac:dyDescent="0.2">
      <c r="B41" s="30"/>
      <c r="G41" s="46"/>
      <c r="H41" s="46"/>
      <c r="I41" s="46"/>
      <c r="J41" s="31"/>
    </row>
    <row r="42" spans="2:10" ht="18.75" customHeight="1" thickBot="1" x14ac:dyDescent="0.25">
      <c r="B42" s="48"/>
      <c r="C42" s="49"/>
      <c r="D42" s="49"/>
      <c r="E42" s="49"/>
      <c r="F42" s="49"/>
      <c r="G42" s="47"/>
      <c r="H42" s="47"/>
      <c r="I42" s="47"/>
      <c r="J42" s="50"/>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TESORERIA1</dc:creator>
  <cp:lastModifiedBy>Geraldine Valencia Zambrano</cp:lastModifiedBy>
  <dcterms:created xsi:type="dcterms:W3CDTF">2022-08-22T20:05:08Z</dcterms:created>
  <dcterms:modified xsi:type="dcterms:W3CDTF">2022-09-22T15:38:54Z</dcterms:modified>
</cp:coreProperties>
</file>