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A2C3F1D3-ECD6-4C5B-A5E5-4B7E02091A7B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D" sheetId="2" r:id="rId1"/>
    <sheet name="ESTADO DE CADA FACTURA" sheetId="1" r:id="rId2"/>
    <sheet name="FOR-CSA-018" sheetId="3" r:id="rId3"/>
  </sheets>
  <calcPr calcId="191029"/>
  <pivotCaches>
    <pivotCache cacheId="4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I31" i="3" s="1"/>
  <c r="H27" i="3"/>
  <c r="H31" i="3" s="1"/>
  <c r="I24" i="3"/>
  <c r="H24" i="3"/>
  <c r="L1" i="1" l="1"/>
  <c r="K1" i="1"/>
</calcChain>
</file>

<file path=xl/sharedStrings.xml><?xml version="1.0" encoding="utf-8"?>
<sst xmlns="http://schemas.openxmlformats.org/spreadsheetml/2006/main" count="92" uniqueCount="84">
  <si>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</si>
  <si>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</si>
  <si>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</si>
  <si>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</si>
  <si>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</si>
  <si>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</si>
  <si>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</si>
  <si>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</si>
  <si>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</si>
  <si>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</si>
  <si>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</si>
  <si>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</si>
  <si>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</si>
  <si>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</si>
  <si>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</si>
  <si>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</si>
  <si>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</si>
  <si>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</si>
  <si>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</si>
  <si>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</si>
  <si>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</si>
  <si>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</si>
  <si>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</si>
  <si>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</si>
  <si>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</si>
  <si>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</si>
  <si>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</si>
  <si>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</si>
  <si>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</si>
  <si>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</si>
  <si>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</si>
  <si>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</si>
  <si>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</si>
  <si>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</si>
  <si>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</si>
  <si>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</si>
  <si>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</si>
  <si>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</si>
  <si>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</si>
  <si>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</si>
  <si>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CLINICA ANTIOQUIA S.A.</t>
  </si>
  <si>
    <t>SS</t>
  </si>
  <si>
    <t>B)Factura sin saldo ERP</t>
  </si>
  <si>
    <t>OK</t>
  </si>
  <si>
    <t>FACTURA</t>
  </si>
  <si>
    <t>LLAVE</t>
  </si>
  <si>
    <t>SS_1087603</t>
  </si>
  <si>
    <t>800190884_SS_1087603</t>
  </si>
  <si>
    <t>SS_1315261</t>
  </si>
  <si>
    <t>800190884_SS_1315261</t>
  </si>
  <si>
    <t>FACTURA PENDIENTE DE PAGO</t>
  </si>
  <si>
    <t>ESTADO EPS SEPTIEMBRE 2022</t>
  </si>
  <si>
    <t>Total general</t>
  </si>
  <si>
    <t>ESTADO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</si>
  <si>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</si>
  <si>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</si>
  <si>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</si>
  <si>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</si>
  <si>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</si>
  <si>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</si>
  <si>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</si>
  <si>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</si>
  <si>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</si>
  <si>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</si>
  <si>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</si>
  <si>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</si>
  <si>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</si>
  <si>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</si>
  <si>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</si>
  <si>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</si>
  <si>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</si>
  <si>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</si>
  <si>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</si>
  <si>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</si>
  <si>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</si>
  <si>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</si>
  <si>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</si>
  <si>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</si>
  <si>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</si>
  <si>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22 DE 2022</t>
  </si>
  <si>
    <t>Señores CLINICA ANTIOQUIA S.A.</t>
  </si>
  <si>
    <t>NIT: 800190884</t>
  </si>
  <si>
    <t>A continuacion me permito remitir   nuestra respuesta al estado de cartera presentado en la fecha: 19/09/2022</t>
  </si>
  <si>
    <t>Con Corte al dia :31/08/2022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</si>
</sst>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&quot;$&quot;\ #,##0"/>
    <numFmt numFmtId="169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8" fontId="0" fillId="0" borderId="1" xfId="0" applyNumberFormat="1" applyBorder="1"/>
    <xf numFmtId="168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8" fontId="0" fillId="0" borderId="0" xfId="0" applyNumberFormat="1" applyAlignment="1">
      <alignment horizontal="right"/>
    </xf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168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9" fontId="3" fillId="0" borderId="9" xfId="1" applyNumberFormat="1" applyFont="1" applyBorder="1" applyAlignment="1">
      <alignment horizontal="right"/>
    </xf>
    <xf numFmtId="169" fontId="4" fillId="0" borderId="0" xfId="1" applyNumberFormat="1" applyFont="1" applyAlignment="1">
      <alignment horizontal="right"/>
    </xf>
    <xf numFmtId="0" fontId="3" fillId="0" borderId="13" xfId="1" applyFont="1" applyBorder="1" applyAlignment="1">
      <alignment horizontal="center"/>
    </xf>
    <xf numFmtId="169" fontId="3" fillId="0" borderId="13" xfId="1" applyNumberFormat="1" applyFont="1" applyBorder="1" applyAlignment="1">
      <alignment horizontal="right"/>
    </xf>
    <xf numFmtId="0" fontId="3" fillId="0" borderId="14" xfId="1" applyFont="1" applyBorder="1" applyAlignment="1">
      <alignment horizontal="center"/>
    </xf>
    <xf numFmtId="169" fontId="3" fillId="0" borderId="14" xfId="1" applyNumberFormat="1" applyFont="1" applyBorder="1" applyAlignment="1">
      <alignment horizontal="right"/>
    </xf>
    <xf numFmtId="169" fontId="3" fillId="0" borderId="0" xfId="1" applyNumberFormat="1" applyFont="1"/>
    <xf numFmtId="169" fontId="3" fillId="0" borderId="9" xfId="1" applyNumberFormat="1" applyFont="1" applyBorder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</cellXfs>
  <cellStyles count="2">
    <cellStyle name="Normal" xfId="0" builtinId="0"/>
    <cellStyle name="Normal 2" xfId="1" xr:uid="{17E97DD0-392A-41CF-A5F7-56E2ABBCD3A9}"/>
  </cellStyles>
  <dxfs count="10">
    <dxf>
      <alignment horizontal="center"/>
    </dxf>
    <dxf>
      <alignment horizontal="right"/>
    </dxf>
    <dxf>
      <alignment horizontal="center"/>
    </dxf>
    <dxf>
      <alignment horizontal="center"/>
    </dxf>
    <dxf>
      <alignment horizontal="center"/>
    </dxf>
    <dxf>
      <numFmt numFmtId="167" formatCode="&quot;$&quot;\ #,##0.0"/>
    </dxf>
    <dxf>
      <numFmt numFmtId="168" formatCode="&quot;$&quot;\ #,##0"/>
    </dxf>
    <dxf>
      <numFmt numFmtId="167" formatCode="&quot;$&quot;\ #,##0.0"/>
    </dxf>
    <dxf>
      <numFmt numFmtId="166" formatCode="&quot;$&quot;\ #,##0.00"/>
    </dxf>
    <dxf>
      <numFmt numFmtId="166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4D5092C-5567-4DCE-B124-DD4B8A057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26.776057754629" createdVersion="8" refreshedVersion="8" minRefreshableVersion="3" recordCount="2" xr:uid="{8BBBDDC3-0E09-4292-B41E-69AD4FBB228E}">
  <cacheSource type="worksheet">
    <worksheetSource ref="A2:AQ4" sheet="ESTADO DE CADA FACTURA"/>
  </cacheSource>
  <cacheFields count="43">
    <cacheField name="NIT_IPS" numFmtId="0">
      <sharedItems containsSemiMixedTypes="0" containsString="0" containsNumber="1" containsInteger="1" minValue="800190884" maxValue="800190884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087603" maxValue="1315261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087603" maxValue="131526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8-17T00:00:00" maxDate="2022-05-03T00:00:00"/>
    </cacheField>
    <cacheField name="VALOR_FACT_IPS" numFmtId="168">
      <sharedItems containsSemiMixedTypes="0" containsString="0" containsNumber="1" containsInteger="1" minValue="218234" maxValue="2786029"/>
    </cacheField>
    <cacheField name="SALDO_FACT_IPS" numFmtId="168">
      <sharedItems containsSemiMixedTypes="0" containsString="0" containsNumber="1" containsInteger="1" minValue="218234" maxValue="2786029"/>
    </cacheField>
    <cacheField name="OBSERVACION_SASS" numFmtId="0">
      <sharedItems/>
    </cacheField>
    <cacheField name="ESTADO EPS SEPTIEMBRE 2022" numFmtId="0">
      <sharedItems count="1">
        <s v="FACTURA PENDIENTE DE PAGO"/>
      </sharedItems>
    </cacheField>
    <cacheField name="VALIDACION_ALFA_FACT" numFmtId="0">
      <sharedItems/>
    </cacheField>
    <cacheField name="VALOR_RADICADO_FACT" numFmtId="0">
      <sharedItems containsSemiMixedTypes="0" containsString="0" containsNumber="1" containsInteger="1" minValue="218234" maxValue="2786029"/>
    </cacheField>
    <cacheField name="VALOR_NOTA_CREDITO" numFmtId="0">
      <sharedItems containsSemiMixedTypes="0" containsString="0" containsNumber="1" containsInteger="1" minValue="0" maxValue="0"/>
    </cacheField>
    <cacheField name="VALOR_NOTA_DEBITO" numFmtId="0">
      <sharedItems containsSemiMixedTypes="0" containsString="0" containsNumber="1" containsInteger="1" minValue="0" maxValue="0"/>
    </cacheField>
    <cacheField name="VALOR_DESCCOMERCIAL" numFmtId="0">
      <sharedItems containsSemiMixedTypes="0" containsString="0" containsNumber="1" containsInteger="1" minValue="0" maxValue="0"/>
    </cacheField>
    <cacheField name="VALOR_GLOSA_ACEPTDA" numFmtId="0">
      <sharedItems containsSemiMixedTypes="0" containsString="0" containsNumber="1" containsInteger="1" minValue="0" maxValue="0"/>
    </cacheField>
    <cacheField name="VALOR_GLOSA_DV" numFmtId="0">
      <sharedItems containsSemiMixedTypes="0" containsString="0" containsNumber="1" containsInteger="1" minValue="0" maxValue="0"/>
    </cacheField>
    <cacheField name="VALOR_CRUZADO_SASS" numFmtId="0">
      <sharedItems containsSemiMixedTypes="0" containsString="0" containsNumber="1" containsInteger="1" minValue="218234" maxValue="2786029"/>
    </cacheField>
    <cacheField name="SALDO_SASS" numFmtId="0">
      <sharedItems containsSemiMixedTypes="0" containsString="0" containsNumber="1" containsInteger="1" minValue="0" maxValue="0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9-22T00:00:00" maxDate="2022-05-18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11130" maxValue="20220730"/>
    </cacheField>
    <cacheField name="F_RAD_SASS" numFmtId="0">
      <sharedItems containsSemiMixedTypes="0" containsString="0" containsNumber="1" containsInteger="1" minValue="20211118" maxValue="20220722"/>
    </cacheField>
    <cacheField name="VALOR_REPORTADO_CRICULAR 030" numFmtId="0">
      <sharedItems containsSemiMixedTypes="0" containsString="0" containsNumber="1" containsInteger="1" minValue="218234" maxValue="2786029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0922" maxValue="202209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00190884"/>
    <s v="CLINICA ANTIOQUIA S.A."/>
    <s v="SS"/>
    <n v="1087603"/>
    <s v="SS"/>
    <n v="1087603"/>
    <m/>
    <s v="SS_1087603"/>
    <s v="800190884_SS_1087603"/>
    <d v="2021-08-17T00:00:00"/>
    <n v="2786029"/>
    <n v="2786029"/>
    <s v="B)Factura sin saldo ERP"/>
    <x v="0"/>
    <s v="OK"/>
    <n v="2786029"/>
    <n v="0"/>
    <n v="0"/>
    <n v="0"/>
    <n v="0"/>
    <n v="0"/>
    <n v="2786029"/>
    <n v="0"/>
    <m/>
    <m/>
    <m/>
    <m/>
    <m/>
    <m/>
    <m/>
    <m/>
    <d v="2021-09-22T00:00:00"/>
    <m/>
    <n v="2"/>
    <m/>
    <m/>
    <n v="1"/>
    <n v="20211130"/>
    <n v="20211118"/>
    <n v="2786029"/>
    <n v="0"/>
    <m/>
    <n v="20220922"/>
  </r>
  <r>
    <n v="800190884"/>
    <s v="CLINICA ANTIOQUIA S.A."/>
    <s v="SS"/>
    <n v="1315261"/>
    <s v="SS"/>
    <n v="1315261"/>
    <m/>
    <s v="SS_1315261"/>
    <s v="800190884_SS_1315261"/>
    <d v="2022-05-02T00:00:00"/>
    <n v="218234"/>
    <n v="218234"/>
    <s v="B)Factura sin saldo ERP"/>
    <x v="0"/>
    <s v="OK"/>
    <n v="218234"/>
    <n v="0"/>
    <n v="0"/>
    <n v="0"/>
    <n v="0"/>
    <n v="0"/>
    <n v="218234"/>
    <n v="0"/>
    <m/>
    <m/>
    <m/>
    <m/>
    <m/>
    <m/>
    <m/>
    <m/>
    <d v="2022-05-17T00:00:00"/>
    <m/>
    <n v="2"/>
    <m/>
    <m/>
    <n v="1"/>
    <n v="20220730"/>
    <n v="20220722"/>
    <n v="218234"/>
    <n v="0"/>
    <m/>
    <n v="202209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49DD4C-CF6A-4C84-975C-2519558E36F7}" name="TablaDinámica9" cacheId="4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 " fld="11" baseField="0" baseItem="0" numFmtId="168"/>
  </dataFields>
  <formats count="5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F4B14-68D0-415F-8F3C-E3E4E0B70705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</cols>
  <sheetData>
    <row r="3" spans="1:3" x14ac:dyDescent="0.25">
      <c r="A3" s="7" t="s">
        <v>53</v>
      </c>
      <c r="B3" s="9" t="s">
        <v>54</v>
      </c>
      <c r="C3" s="9" t="s">
        <v>55</v>
      </c>
    </row>
    <row r="4" spans="1:3" x14ac:dyDescent="0.25">
      <c r="A4" s="8" t="s">
        <v>50</v>
      </c>
      <c r="B4" s="10">
        <v>2</v>
      </c>
      <c r="C4" s="11">
        <v>3004263</v>
      </c>
    </row>
    <row r="5" spans="1:3" x14ac:dyDescent="0.25">
      <c r="A5" s="8" t="s">
        <v>52</v>
      </c>
      <c r="B5" s="10">
        <v>2</v>
      </c>
      <c r="C5" s="11">
        <v>3004263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"/>
  <sheetViews>
    <sheetView showGridLines="0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10.28515625" bestFit="1" customWidth="1"/>
    <col min="2" max="2" width="22.8554687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1.28515625" bestFit="1" customWidth="1"/>
    <col min="9" max="9" width="21.7109375" bestFit="1" customWidth="1"/>
    <col min="10" max="10" width="10.85546875" bestFit="1" customWidth="1"/>
    <col min="11" max="12" width="13.28515625" bestFit="1" customWidth="1"/>
    <col min="13" max="13" width="22.85546875" bestFit="1" customWidth="1"/>
    <col min="14" max="14" width="28.140625" bestFit="1" customWidth="1"/>
    <col min="15" max="16" width="12.140625" bestFit="1" customWidth="1"/>
    <col min="17" max="17" width="11.85546875" bestFit="1" customWidth="1"/>
    <col min="18" max="18" width="10.85546875" bestFit="1" customWidth="1"/>
    <col min="19" max="20" width="12.42578125" bestFit="1" customWidth="1"/>
    <col min="21" max="21" width="9.28515625" bestFit="1" customWidth="1"/>
    <col min="22" max="22" width="11.5703125" bestFit="1" customWidth="1"/>
    <col min="23" max="23" width="8.85546875" bestFit="1" customWidth="1"/>
    <col min="24" max="24" width="11.85546875" bestFit="1" customWidth="1"/>
    <col min="25" max="25" width="8.42578125" bestFit="1" customWidth="1"/>
    <col min="26" max="26" width="13.7109375" bestFit="1" customWidth="1"/>
    <col min="27" max="27" width="14.140625" bestFit="1" customWidth="1"/>
    <col min="28" max="28" width="11.42578125" bestFit="1" customWidth="1"/>
    <col min="29" max="29" width="8.85546875" bestFit="1" customWidth="1"/>
    <col min="30" max="30" width="15.28515625" bestFit="1" customWidth="1"/>
    <col min="31" max="31" width="12.85546875" bestFit="1" customWidth="1"/>
    <col min="32" max="32" width="10.85546875" bestFit="1" customWidth="1"/>
    <col min="33" max="33" width="12.7109375" bestFit="1" customWidth="1"/>
    <col min="34" max="34" width="11.42578125" bestFit="1" customWidth="1"/>
    <col min="35" max="35" width="13.28515625" bestFit="1" customWidth="1"/>
    <col min="36" max="36" width="11.28515625" bestFit="1" customWidth="1"/>
    <col min="37" max="37" width="12.28515625" bestFit="1" customWidth="1"/>
    <col min="38" max="38" width="12.42578125" bestFit="1" customWidth="1"/>
    <col min="39" max="39" width="9.28515625" bestFit="1" customWidth="1"/>
    <col min="40" max="40" width="17" bestFit="1" customWidth="1"/>
    <col min="41" max="41" width="25.5703125" bestFit="1" customWidth="1"/>
    <col min="42" max="42" width="16.28515625" bestFit="1" customWidth="1"/>
    <col min="43" max="43" width="9.28515625" bestFit="1" customWidth="1"/>
  </cols>
  <sheetData>
    <row r="1" spans="1:43" x14ac:dyDescent="0.25">
      <c r="K1" s="6">
        <f>SUBTOTAL(9,K3:K4)</f>
        <v>3004263</v>
      </c>
      <c r="L1" s="6">
        <f>SUBTOTAL(9,L3:L4)</f>
        <v>3004263</v>
      </c>
    </row>
    <row r="2" spans="1:43" ht="39.950000000000003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44</v>
      </c>
      <c r="I2" s="4" t="s">
        <v>45</v>
      </c>
      <c r="J2" s="3" t="s">
        <v>7</v>
      </c>
      <c r="K2" s="3" t="s">
        <v>8</v>
      </c>
      <c r="L2" s="3" t="s">
        <v>9</v>
      </c>
      <c r="M2" s="3" t="s">
        <v>10</v>
      </c>
      <c r="N2" s="4" t="s">
        <v>51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15</v>
      </c>
      <c r="T2" s="3" t="s">
        <v>16</v>
      </c>
      <c r="U2" s="3" t="s">
        <v>17</v>
      </c>
      <c r="V2" s="3" t="s">
        <v>18</v>
      </c>
      <c r="W2" s="3" t="s">
        <v>19</v>
      </c>
      <c r="X2" s="3" t="s">
        <v>20</v>
      </c>
      <c r="Y2" s="3" t="s">
        <v>21</v>
      </c>
      <c r="Z2" s="3" t="s">
        <v>22</v>
      </c>
      <c r="AA2" s="3" t="s">
        <v>23</v>
      </c>
      <c r="AB2" s="3" t="s">
        <v>24</v>
      </c>
      <c r="AC2" s="3" t="s">
        <v>25</v>
      </c>
      <c r="AD2" s="3" t="s">
        <v>26</v>
      </c>
      <c r="AE2" s="3" t="s">
        <v>27</v>
      </c>
      <c r="AF2" s="3" t="s">
        <v>28</v>
      </c>
      <c r="AG2" s="3" t="s">
        <v>29</v>
      </c>
      <c r="AH2" s="3" t="s">
        <v>30</v>
      </c>
      <c r="AI2" s="3" t="s">
        <v>31</v>
      </c>
      <c r="AJ2" s="3" t="s">
        <v>32</v>
      </c>
      <c r="AK2" s="3" t="s">
        <v>33</v>
      </c>
      <c r="AL2" s="3" t="s">
        <v>34</v>
      </c>
      <c r="AM2" s="3" t="s">
        <v>35</v>
      </c>
      <c r="AN2" s="3" t="s">
        <v>36</v>
      </c>
      <c r="AO2" s="3" t="s">
        <v>37</v>
      </c>
      <c r="AP2" s="3" t="s">
        <v>38</v>
      </c>
      <c r="AQ2" s="3" t="s">
        <v>39</v>
      </c>
    </row>
    <row r="3" spans="1:43" x14ac:dyDescent="0.25">
      <c r="A3" s="1">
        <v>800190884</v>
      </c>
      <c r="B3" s="1" t="s">
        <v>40</v>
      </c>
      <c r="C3" s="1" t="s">
        <v>41</v>
      </c>
      <c r="D3" s="1">
        <v>1087603</v>
      </c>
      <c r="E3" s="1" t="s">
        <v>41</v>
      </c>
      <c r="F3" s="1">
        <v>1087603</v>
      </c>
      <c r="G3" s="1"/>
      <c r="H3" s="1" t="s">
        <v>46</v>
      </c>
      <c r="I3" s="1" t="s">
        <v>47</v>
      </c>
      <c r="J3" s="2">
        <v>44425</v>
      </c>
      <c r="K3" s="5">
        <v>2786029</v>
      </c>
      <c r="L3" s="5">
        <v>2786029</v>
      </c>
      <c r="M3" s="1" t="s">
        <v>42</v>
      </c>
      <c r="N3" s="1" t="s">
        <v>50</v>
      </c>
      <c r="O3" s="1" t="s">
        <v>43</v>
      </c>
      <c r="P3" s="1">
        <v>2786029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2786029</v>
      </c>
      <c r="W3" s="1">
        <v>0</v>
      </c>
      <c r="X3" s="1"/>
      <c r="Y3" s="1"/>
      <c r="Z3" s="1"/>
      <c r="AA3" s="1"/>
      <c r="AB3" s="1"/>
      <c r="AC3" s="1"/>
      <c r="AD3" s="1"/>
      <c r="AE3" s="1"/>
      <c r="AF3" s="2">
        <v>44461</v>
      </c>
      <c r="AG3" s="1"/>
      <c r="AH3" s="1">
        <v>2</v>
      </c>
      <c r="AI3" s="1"/>
      <c r="AJ3" s="1"/>
      <c r="AK3" s="1">
        <v>1</v>
      </c>
      <c r="AL3" s="1">
        <v>20211130</v>
      </c>
      <c r="AM3" s="1">
        <v>20211118</v>
      </c>
      <c r="AN3" s="1">
        <v>2786029</v>
      </c>
      <c r="AO3" s="1">
        <v>0</v>
      </c>
      <c r="AP3" s="1"/>
      <c r="AQ3" s="1">
        <v>20220922</v>
      </c>
    </row>
    <row r="4" spans="1:43" x14ac:dyDescent="0.25">
      <c r="A4" s="1">
        <v>800190884</v>
      </c>
      <c r="B4" s="1" t="s">
        <v>40</v>
      </c>
      <c r="C4" s="1" t="s">
        <v>41</v>
      </c>
      <c r="D4" s="1">
        <v>1315261</v>
      </c>
      <c r="E4" s="1" t="s">
        <v>41</v>
      </c>
      <c r="F4" s="1">
        <v>1315261</v>
      </c>
      <c r="G4" s="1"/>
      <c r="H4" s="1" t="s">
        <v>48</v>
      </c>
      <c r="I4" s="1" t="s">
        <v>49</v>
      </c>
      <c r="J4" s="2">
        <v>44683</v>
      </c>
      <c r="K4" s="5">
        <v>218234</v>
      </c>
      <c r="L4" s="5">
        <v>218234</v>
      </c>
      <c r="M4" s="1" t="s">
        <v>42</v>
      </c>
      <c r="N4" s="1" t="s">
        <v>50</v>
      </c>
      <c r="O4" s="1" t="s">
        <v>43</v>
      </c>
      <c r="P4" s="1">
        <v>218234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218234</v>
      </c>
      <c r="W4" s="1">
        <v>0</v>
      </c>
      <c r="X4" s="1"/>
      <c r="Y4" s="1"/>
      <c r="Z4" s="1"/>
      <c r="AA4" s="1"/>
      <c r="AB4" s="1"/>
      <c r="AC4" s="1"/>
      <c r="AD4" s="1"/>
      <c r="AE4" s="1"/>
      <c r="AF4" s="2">
        <v>44698</v>
      </c>
      <c r="AG4" s="1"/>
      <c r="AH4" s="1">
        <v>2</v>
      </c>
      <c r="AI4" s="1"/>
      <c r="AJ4" s="1"/>
      <c r="AK4" s="1">
        <v>1</v>
      </c>
      <c r="AL4" s="1">
        <v>20220730</v>
      </c>
      <c r="AM4" s="1">
        <v>20220722</v>
      </c>
      <c r="AN4" s="1">
        <v>218234</v>
      </c>
      <c r="AO4" s="1">
        <v>0</v>
      </c>
      <c r="AP4" s="1"/>
      <c r="AQ4" s="1">
        <v>20220922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E64F-84CC-47E1-A925-FC1528DA1796}">
  <dimension ref="B1:L39"/>
  <sheetViews>
    <sheetView showGridLines="0" tabSelected="1" topLeftCell="A9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7" width="11.42578125" style="12"/>
    <col min="8" max="8" width="11.5703125" style="12" bestFit="1" customWidth="1"/>
    <col min="9" max="9" width="22.5703125" style="12" customWidth="1"/>
    <col min="10" max="10" width="14" style="12" customWidth="1"/>
    <col min="11" max="11" width="1.7109375" style="12" customWidth="1"/>
    <col min="12" max="220" width="11.42578125" style="12"/>
    <col min="221" max="221" width="4.42578125" style="12" customWidth="1"/>
    <col min="222" max="222" width="11.42578125" style="12"/>
    <col min="223" max="223" width="17.5703125" style="12" customWidth="1"/>
    <col min="224" max="224" width="11.5703125" style="12" customWidth="1"/>
    <col min="225" max="228" width="11.42578125" style="12"/>
    <col min="229" max="229" width="22.5703125" style="12" customWidth="1"/>
    <col min="230" max="230" width="14" style="12" customWidth="1"/>
    <col min="231" max="231" width="1.7109375" style="12" customWidth="1"/>
    <col min="232" max="476" width="11.42578125" style="12"/>
    <col min="477" max="477" width="4.42578125" style="12" customWidth="1"/>
    <col min="478" max="478" width="11.42578125" style="12"/>
    <col min="479" max="479" width="17.5703125" style="12" customWidth="1"/>
    <col min="480" max="480" width="11.5703125" style="12" customWidth="1"/>
    <col min="481" max="484" width="11.42578125" style="12"/>
    <col min="485" max="485" width="22.5703125" style="12" customWidth="1"/>
    <col min="486" max="486" width="14" style="12" customWidth="1"/>
    <col min="487" max="487" width="1.7109375" style="12" customWidth="1"/>
    <col min="488" max="732" width="11.42578125" style="12"/>
    <col min="733" max="733" width="4.42578125" style="12" customWidth="1"/>
    <col min="734" max="734" width="11.42578125" style="12"/>
    <col min="735" max="735" width="17.5703125" style="12" customWidth="1"/>
    <col min="736" max="736" width="11.5703125" style="12" customWidth="1"/>
    <col min="737" max="740" width="11.42578125" style="12"/>
    <col min="741" max="741" width="22.5703125" style="12" customWidth="1"/>
    <col min="742" max="742" width="14" style="12" customWidth="1"/>
    <col min="743" max="743" width="1.7109375" style="12" customWidth="1"/>
    <col min="744" max="988" width="11.42578125" style="12"/>
    <col min="989" max="989" width="4.42578125" style="12" customWidth="1"/>
    <col min="990" max="990" width="11.42578125" style="12"/>
    <col min="991" max="991" width="17.5703125" style="12" customWidth="1"/>
    <col min="992" max="992" width="11.5703125" style="12" customWidth="1"/>
    <col min="993" max="996" width="11.42578125" style="12"/>
    <col min="997" max="997" width="22.5703125" style="12" customWidth="1"/>
    <col min="998" max="998" width="14" style="12" customWidth="1"/>
    <col min="999" max="999" width="1.7109375" style="12" customWidth="1"/>
    <col min="1000" max="1244" width="11.42578125" style="12"/>
    <col min="1245" max="1245" width="4.42578125" style="12" customWidth="1"/>
    <col min="1246" max="1246" width="11.42578125" style="12"/>
    <col min="1247" max="1247" width="17.5703125" style="12" customWidth="1"/>
    <col min="1248" max="1248" width="11.5703125" style="12" customWidth="1"/>
    <col min="1249" max="1252" width="11.42578125" style="12"/>
    <col min="1253" max="1253" width="22.5703125" style="12" customWidth="1"/>
    <col min="1254" max="1254" width="14" style="12" customWidth="1"/>
    <col min="1255" max="1255" width="1.7109375" style="12" customWidth="1"/>
    <col min="1256" max="1500" width="11.42578125" style="12"/>
    <col min="1501" max="1501" width="4.42578125" style="12" customWidth="1"/>
    <col min="1502" max="1502" width="11.42578125" style="12"/>
    <col min="1503" max="1503" width="17.5703125" style="12" customWidth="1"/>
    <col min="1504" max="1504" width="11.5703125" style="12" customWidth="1"/>
    <col min="1505" max="1508" width="11.42578125" style="12"/>
    <col min="1509" max="1509" width="22.5703125" style="12" customWidth="1"/>
    <col min="1510" max="1510" width="14" style="12" customWidth="1"/>
    <col min="1511" max="1511" width="1.7109375" style="12" customWidth="1"/>
    <col min="1512" max="1756" width="11.42578125" style="12"/>
    <col min="1757" max="1757" width="4.42578125" style="12" customWidth="1"/>
    <col min="1758" max="1758" width="11.42578125" style="12"/>
    <col min="1759" max="1759" width="17.5703125" style="12" customWidth="1"/>
    <col min="1760" max="1760" width="11.5703125" style="12" customWidth="1"/>
    <col min="1761" max="1764" width="11.42578125" style="12"/>
    <col min="1765" max="1765" width="22.5703125" style="12" customWidth="1"/>
    <col min="1766" max="1766" width="14" style="12" customWidth="1"/>
    <col min="1767" max="1767" width="1.7109375" style="12" customWidth="1"/>
    <col min="1768" max="2012" width="11.42578125" style="12"/>
    <col min="2013" max="2013" width="4.42578125" style="12" customWidth="1"/>
    <col min="2014" max="2014" width="11.42578125" style="12"/>
    <col min="2015" max="2015" width="17.5703125" style="12" customWidth="1"/>
    <col min="2016" max="2016" width="11.5703125" style="12" customWidth="1"/>
    <col min="2017" max="2020" width="11.42578125" style="12"/>
    <col min="2021" max="2021" width="22.5703125" style="12" customWidth="1"/>
    <col min="2022" max="2022" width="14" style="12" customWidth="1"/>
    <col min="2023" max="2023" width="1.7109375" style="12" customWidth="1"/>
    <col min="2024" max="2268" width="11.42578125" style="12"/>
    <col min="2269" max="2269" width="4.42578125" style="12" customWidth="1"/>
    <col min="2270" max="2270" width="11.42578125" style="12"/>
    <col min="2271" max="2271" width="17.5703125" style="12" customWidth="1"/>
    <col min="2272" max="2272" width="11.5703125" style="12" customWidth="1"/>
    <col min="2273" max="2276" width="11.42578125" style="12"/>
    <col min="2277" max="2277" width="22.5703125" style="12" customWidth="1"/>
    <col min="2278" max="2278" width="14" style="12" customWidth="1"/>
    <col min="2279" max="2279" width="1.7109375" style="12" customWidth="1"/>
    <col min="2280" max="2524" width="11.42578125" style="12"/>
    <col min="2525" max="2525" width="4.42578125" style="12" customWidth="1"/>
    <col min="2526" max="2526" width="11.42578125" style="12"/>
    <col min="2527" max="2527" width="17.5703125" style="12" customWidth="1"/>
    <col min="2528" max="2528" width="11.5703125" style="12" customWidth="1"/>
    <col min="2529" max="2532" width="11.42578125" style="12"/>
    <col min="2533" max="2533" width="22.5703125" style="12" customWidth="1"/>
    <col min="2534" max="2534" width="14" style="12" customWidth="1"/>
    <col min="2535" max="2535" width="1.7109375" style="12" customWidth="1"/>
    <col min="2536" max="2780" width="11.42578125" style="12"/>
    <col min="2781" max="2781" width="4.42578125" style="12" customWidth="1"/>
    <col min="2782" max="2782" width="11.42578125" style="12"/>
    <col min="2783" max="2783" width="17.5703125" style="12" customWidth="1"/>
    <col min="2784" max="2784" width="11.5703125" style="12" customWidth="1"/>
    <col min="2785" max="2788" width="11.42578125" style="12"/>
    <col min="2789" max="2789" width="22.5703125" style="12" customWidth="1"/>
    <col min="2790" max="2790" width="14" style="12" customWidth="1"/>
    <col min="2791" max="2791" width="1.7109375" style="12" customWidth="1"/>
    <col min="2792" max="3036" width="11.42578125" style="12"/>
    <col min="3037" max="3037" width="4.42578125" style="12" customWidth="1"/>
    <col min="3038" max="3038" width="11.42578125" style="12"/>
    <col min="3039" max="3039" width="17.5703125" style="12" customWidth="1"/>
    <col min="3040" max="3040" width="11.5703125" style="12" customWidth="1"/>
    <col min="3041" max="3044" width="11.42578125" style="12"/>
    <col min="3045" max="3045" width="22.5703125" style="12" customWidth="1"/>
    <col min="3046" max="3046" width="14" style="12" customWidth="1"/>
    <col min="3047" max="3047" width="1.7109375" style="12" customWidth="1"/>
    <col min="3048" max="3292" width="11.42578125" style="12"/>
    <col min="3293" max="3293" width="4.42578125" style="12" customWidth="1"/>
    <col min="3294" max="3294" width="11.42578125" style="12"/>
    <col min="3295" max="3295" width="17.5703125" style="12" customWidth="1"/>
    <col min="3296" max="3296" width="11.5703125" style="12" customWidth="1"/>
    <col min="3297" max="3300" width="11.42578125" style="12"/>
    <col min="3301" max="3301" width="22.5703125" style="12" customWidth="1"/>
    <col min="3302" max="3302" width="14" style="12" customWidth="1"/>
    <col min="3303" max="3303" width="1.7109375" style="12" customWidth="1"/>
    <col min="3304" max="3548" width="11.42578125" style="12"/>
    <col min="3549" max="3549" width="4.42578125" style="12" customWidth="1"/>
    <col min="3550" max="3550" width="11.42578125" style="12"/>
    <col min="3551" max="3551" width="17.5703125" style="12" customWidth="1"/>
    <col min="3552" max="3552" width="11.5703125" style="12" customWidth="1"/>
    <col min="3553" max="3556" width="11.42578125" style="12"/>
    <col min="3557" max="3557" width="22.5703125" style="12" customWidth="1"/>
    <col min="3558" max="3558" width="14" style="12" customWidth="1"/>
    <col min="3559" max="3559" width="1.7109375" style="12" customWidth="1"/>
    <col min="3560" max="3804" width="11.42578125" style="12"/>
    <col min="3805" max="3805" width="4.42578125" style="12" customWidth="1"/>
    <col min="3806" max="3806" width="11.42578125" style="12"/>
    <col min="3807" max="3807" width="17.5703125" style="12" customWidth="1"/>
    <col min="3808" max="3808" width="11.5703125" style="12" customWidth="1"/>
    <col min="3809" max="3812" width="11.42578125" style="12"/>
    <col min="3813" max="3813" width="22.5703125" style="12" customWidth="1"/>
    <col min="3814" max="3814" width="14" style="12" customWidth="1"/>
    <col min="3815" max="3815" width="1.7109375" style="12" customWidth="1"/>
    <col min="3816" max="4060" width="11.42578125" style="12"/>
    <col min="4061" max="4061" width="4.42578125" style="12" customWidth="1"/>
    <col min="4062" max="4062" width="11.42578125" style="12"/>
    <col min="4063" max="4063" width="17.5703125" style="12" customWidth="1"/>
    <col min="4064" max="4064" width="11.5703125" style="12" customWidth="1"/>
    <col min="4065" max="4068" width="11.42578125" style="12"/>
    <col min="4069" max="4069" width="22.5703125" style="12" customWidth="1"/>
    <col min="4070" max="4070" width="14" style="12" customWidth="1"/>
    <col min="4071" max="4071" width="1.7109375" style="12" customWidth="1"/>
    <col min="4072" max="4316" width="11.42578125" style="12"/>
    <col min="4317" max="4317" width="4.42578125" style="12" customWidth="1"/>
    <col min="4318" max="4318" width="11.42578125" style="12"/>
    <col min="4319" max="4319" width="17.5703125" style="12" customWidth="1"/>
    <col min="4320" max="4320" width="11.5703125" style="12" customWidth="1"/>
    <col min="4321" max="4324" width="11.42578125" style="12"/>
    <col min="4325" max="4325" width="22.5703125" style="12" customWidth="1"/>
    <col min="4326" max="4326" width="14" style="12" customWidth="1"/>
    <col min="4327" max="4327" width="1.7109375" style="12" customWidth="1"/>
    <col min="4328" max="4572" width="11.42578125" style="12"/>
    <col min="4573" max="4573" width="4.42578125" style="12" customWidth="1"/>
    <col min="4574" max="4574" width="11.42578125" style="12"/>
    <col min="4575" max="4575" width="17.5703125" style="12" customWidth="1"/>
    <col min="4576" max="4576" width="11.5703125" style="12" customWidth="1"/>
    <col min="4577" max="4580" width="11.42578125" style="12"/>
    <col min="4581" max="4581" width="22.5703125" style="12" customWidth="1"/>
    <col min="4582" max="4582" width="14" style="12" customWidth="1"/>
    <col min="4583" max="4583" width="1.7109375" style="12" customWidth="1"/>
    <col min="4584" max="4828" width="11.42578125" style="12"/>
    <col min="4829" max="4829" width="4.42578125" style="12" customWidth="1"/>
    <col min="4830" max="4830" width="11.42578125" style="12"/>
    <col min="4831" max="4831" width="17.5703125" style="12" customWidth="1"/>
    <col min="4832" max="4832" width="11.5703125" style="12" customWidth="1"/>
    <col min="4833" max="4836" width="11.42578125" style="12"/>
    <col min="4837" max="4837" width="22.5703125" style="12" customWidth="1"/>
    <col min="4838" max="4838" width="14" style="12" customWidth="1"/>
    <col min="4839" max="4839" width="1.7109375" style="12" customWidth="1"/>
    <col min="4840" max="5084" width="11.42578125" style="12"/>
    <col min="5085" max="5085" width="4.42578125" style="12" customWidth="1"/>
    <col min="5086" max="5086" width="11.42578125" style="12"/>
    <col min="5087" max="5087" width="17.5703125" style="12" customWidth="1"/>
    <col min="5088" max="5088" width="11.5703125" style="12" customWidth="1"/>
    <col min="5089" max="5092" width="11.42578125" style="12"/>
    <col min="5093" max="5093" width="22.5703125" style="12" customWidth="1"/>
    <col min="5094" max="5094" width="14" style="12" customWidth="1"/>
    <col min="5095" max="5095" width="1.7109375" style="12" customWidth="1"/>
    <col min="5096" max="5340" width="11.42578125" style="12"/>
    <col min="5341" max="5341" width="4.42578125" style="12" customWidth="1"/>
    <col min="5342" max="5342" width="11.42578125" style="12"/>
    <col min="5343" max="5343" width="17.5703125" style="12" customWidth="1"/>
    <col min="5344" max="5344" width="11.5703125" style="12" customWidth="1"/>
    <col min="5345" max="5348" width="11.42578125" style="12"/>
    <col min="5349" max="5349" width="22.5703125" style="12" customWidth="1"/>
    <col min="5350" max="5350" width="14" style="12" customWidth="1"/>
    <col min="5351" max="5351" width="1.7109375" style="12" customWidth="1"/>
    <col min="5352" max="5596" width="11.42578125" style="12"/>
    <col min="5597" max="5597" width="4.42578125" style="12" customWidth="1"/>
    <col min="5598" max="5598" width="11.42578125" style="12"/>
    <col min="5599" max="5599" width="17.5703125" style="12" customWidth="1"/>
    <col min="5600" max="5600" width="11.5703125" style="12" customWidth="1"/>
    <col min="5601" max="5604" width="11.42578125" style="12"/>
    <col min="5605" max="5605" width="22.5703125" style="12" customWidth="1"/>
    <col min="5606" max="5606" width="14" style="12" customWidth="1"/>
    <col min="5607" max="5607" width="1.7109375" style="12" customWidth="1"/>
    <col min="5608" max="5852" width="11.42578125" style="12"/>
    <col min="5853" max="5853" width="4.42578125" style="12" customWidth="1"/>
    <col min="5854" max="5854" width="11.42578125" style="12"/>
    <col min="5855" max="5855" width="17.5703125" style="12" customWidth="1"/>
    <col min="5856" max="5856" width="11.5703125" style="12" customWidth="1"/>
    <col min="5857" max="5860" width="11.42578125" style="12"/>
    <col min="5861" max="5861" width="22.5703125" style="12" customWidth="1"/>
    <col min="5862" max="5862" width="14" style="12" customWidth="1"/>
    <col min="5863" max="5863" width="1.7109375" style="12" customWidth="1"/>
    <col min="5864" max="6108" width="11.42578125" style="12"/>
    <col min="6109" max="6109" width="4.42578125" style="12" customWidth="1"/>
    <col min="6110" max="6110" width="11.42578125" style="12"/>
    <col min="6111" max="6111" width="17.5703125" style="12" customWidth="1"/>
    <col min="6112" max="6112" width="11.5703125" style="12" customWidth="1"/>
    <col min="6113" max="6116" width="11.42578125" style="12"/>
    <col min="6117" max="6117" width="22.5703125" style="12" customWidth="1"/>
    <col min="6118" max="6118" width="14" style="12" customWidth="1"/>
    <col min="6119" max="6119" width="1.7109375" style="12" customWidth="1"/>
    <col min="6120" max="6364" width="11.42578125" style="12"/>
    <col min="6365" max="6365" width="4.42578125" style="12" customWidth="1"/>
    <col min="6366" max="6366" width="11.42578125" style="12"/>
    <col min="6367" max="6367" width="17.5703125" style="12" customWidth="1"/>
    <col min="6368" max="6368" width="11.5703125" style="12" customWidth="1"/>
    <col min="6369" max="6372" width="11.42578125" style="12"/>
    <col min="6373" max="6373" width="22.5703125" style="12" customWidth="1"/>
    <col min="6374" max="6374" width="14" style="12" customWidth="1"/>
    <col min="6375" max="6375" width="1.7109375" style="12" customWidth="1"/>
    <col min="6376" max="6620" width="11.42578125" style="12"/>
    <col min="6621" max="6621" width="4.42578125" style="12" customWidth="1"/>
    <col min="6622" max="6622" width="11.42578125" style="12"/>
    <col min="6623" max="6623" width="17.5703125" style="12" customWidth="1"/>
    <col min="6624" max="6624" width="11.5703125" style="12" customWidth="1"/>
    <col min="6625" max="6628" width="11.42578125" style="12"/>
    <col min="6629" max="6629" width="22.5703125" style="12" customWidth="1"/>
    <col min="6630" max="6630" width="14" style="12" customWidth="1"/>
    <col min="6631" max="6631" width="1.7109375" style="12" customWidth="1"/>
    <col min="6632" max="6876" width="11.42578125" style="12"/>
    <col min="6877" max="6877" width="4.42578125" style="12" customWidth="1"/>
    <col min="6878" max="6878" width="11.42578125" style="12"/>
    <col min="6879" max="6879" width="17.5703125" style="12" customWidth="1"/>
    <col min="6880" max="6880" width="11.5703125" style="12" customWidth="1"/>
    <col min="6881" max="6884" width="11.42578125" style="12"/>
    <col min="6885" max="6885" width="22.5703125" style="12" customWidth="1"/>
    <col min="6886" max="6886" width="14" style="12" customWidth="1"/>
    <col min="6887" max="6887" width="1.7109375" style="12" customWidth="1"/>
    <col min="6888" max="7132" width="11.42578125" style="12"/>
    <col min="7133" max="7133" width="4.42578125" style="12" customWidth="1"/>
    <col min="7134" max="7134" width="11.42578125" style="12"/>
    <col min="7135" max="7135" width="17.5703125" style="12" customWidth="1"/>
    <col min="7136" max="7136" width="11.5703125" style="12" customWidth="1"/>
    <col min="7137" max="7140" width="11.42578125" style="12"/>
    <col min="7141" max="7141" width="22.5703125" style="12" customWidth="1"/>
    <col min="7142" max="7142" width="14" style="12" customWidth="1"/>
    <col min="7143" max="7143" width="1.7109375" style="12" customWidth="1"/>
    <col min="7144" max="7388" width="11.42578125" style="12"/>
    <col min="7389" max="7389" width="4.42578125" style="12" customWidth="1"/>
    <col min="7390" max="7390" width="11.42578125" style="12"/>
    <col min="7391" max="7391" width="17.5703125" style="12" customWidth="1"/>
    <col min="7392" max="7392" width="11.5703125" style="12" customWidth="1"/>
    <col min="7393" max="7396" width="11.42578125" style="12"/>
    <col min="7397" max="7397" width="22.5703125" style="12" customWidth="1"/>
    <col min="7398" max="7398" width="14" style="12" customWidth="1"/>
    <col min="7399" max="7399" width="1.7109375" style="12" customWidth="1"/>
    <col min="7400" max="7644" width="11.42578125" style="12"/>
    <col min="7645" max="7645" width="4.42578125" style="12" customWidth="1"/>
    <col min="7646" max="7646" width="11.42578125" style="12"/>
    <col min="7647" max="7647" width="17.5703125" style="12" customWidth="1"/>
    <col min="7648" max="7648" width="11.5703125" style="12" customWidth="1"/>
    <col min="7649" max="7652" width="11.42578125" style="12"/>
    <col min="7653" max="7653" width="22.5703125" style="12" customWidth="1"/>
    <col min="7654" max="7654" width="14" style="12" customWidth="1"/>
    <col min="7655" max="7655" width="1.7109375" style="12" customWidth="1"/>
    <col min="7656" max="7900" width="11.42578125" style="12"/>
    <col min="7901" max="7901" width="4.42578125" style="12" customWidth="1"/>
    <col min="7902" max="7902" width="11.42578125" style="12"/>
    <col min="7903" max="7903" width="17.5703125" style="12" customWidth="1"/>
    <col min="7904" max="7904" width="11.5703125" style="12" customWidth="1"/>
    <col min="7905" max="7908" width="11.42578125" style="12"/>
    <col min="7909" max="7909" width="22.5703125" style="12" customWidth="1"/>
    <col min="7910" max="7910" width="14" style="12" customWidth="1"/>
    <col min="7911" max="7911" width="1.7109375" style="12" customWidth="1"/>
    <col min="7912" max="8156" width="11.42578125" style="12"/>
    <col min="8157" max="8157" width="4.42578125" style="12" customWidth="1"/>
    <col min="8158" max="8158" width="11.42578125" style="12"/>
    <col min="8159" max="8159" width="17.5703125" style="12" customWidth="1"/>
    <col min="8160" max="8160" width="11.5703125" style="12" customWidth="1"/>
    <col min="8161" max="8164" width="11.42578125" style="12"/>
    <col min="8165" max="8165" width="22.5703125" style="12" customWidth="1"/>
    <col min="8166" max="8166" width="14" style="12" customWidth="1"/>
    <col min="8167" max="8167" width="1.7109375" style="12" customWidth="1"/>
    <col min="8168" max="8412" width="11.42578125" style="12"/>
    <col min="8413" max="8413" width="4.42578125" style="12" customWidth="1"/>
    <col min="8414" max="8414" width="11.42578125" style="12"/>
    <col min="8415" max="8415" width="17.5703125" style="12" customWidth="1"/>
    <col min="8416" max="8416" width="11.5703125" style="12" customWidth="1"/>
    <col min="8417" max="8420" width="11.42578125" style="12"/>
    <col min="8421" max="8421" width="22.5703125" style="12" customWidth="1"/>
    <col min="8422" max="8422" width="14" style="12" customWidth="1"/>
    <col min="8423" max="8423" width="1.7109375" style="12" customWidth="1"/>
    <col min="8424" max="8668" width="11.42578125" style="12"/>
    <col min="8669" max="8669" width="4.42578125" style="12" customWidth="1"/>
    <col min="8670" max="8670" width="11.42578125" style="12"/>
    <col min="8671" max="8671" width="17.5703125" style="12" customWidth="1"/>
    <col min="8672" max="8672" width="11.5703125" style="12" customWidth="1"/>
    <col min="8673" max="8676" width="11.42578125" style="12"/>
    <col min="8677" max="8677" width="22.5703125" style="12" customWidth="1"/>
    <col min="8678" max="8678" width="14" style="12" customWidth="1"/>
    <col min="8679" max="8679" width="1.7109375" style="12" customWidth="1"/>
    <col min="8680" max="8924" width="11.42578125" style="12"/>
    <col min="8925" max="8925" width="4.42578125" style="12" customWidth="1"/>
    <col min="8926" max="8926" width="11.42578125" style="12"/>
    <col min="8927" max="8927" width="17.5703125" style="12" customWidth="1"/>
    <col min="8928" max="8928" width="11.5703125" style="12" customWidth="1"/>
    <col min="8929" max="8932" width="11.42578125" style="12"/>
    <col min="8933" max="8933" width="22.5703125" style="12" customWidth="1"/>
    <col min="8934" max="8934" width="14" style="12" customWidth="1"/>
    <col min="8935" max="8935" width="1.7109375" style="12" customWidth="1"/>
    <col min="8936" max="9180" width="11.42578125" style="12"/>
    <col min="9181" max="9181" width="4.42578125" style="12" customWidth="1"/>
    <col min="9182" max="9182" width="11.42578125" style="12"/>
    <col min="9183" max="9183" width="17.5703125" style="12" customWidth="1"/>
    <col min="9184" max="9184" width="11.5703125" style="12" customWidth="1"/>
    <col min="9185" max="9188" width="11.42578125" style="12"/>
    <col min="9189" max="9189" width="22.5703125" style="12" customWidth="1"/>
    <col min="9190" max="9190" width="14" style="12" customWidth="1"/>
    <col min="9191" max="9191" width="1.7109375" style="12" customWidth="1"/>
    <col min="9192" max="9436" width="11.42578125" style="12"/>
    <col min="9437" max="9437" width="4.42578125" style="12" customWidth="1"/>
    <col min="9438" max="9438" width="11.42578125" style="12"/>
    <col min="9439" max="9439" width="17.5703125" style="12" customWidth="1"/>
    <col min="9440" max="9440" width="11.5703125" style="12" customWidth="1"/>
    <col min="9441" max="9444" width="11.42578125" style="12"/>
    <col min="9445" max="9445" width="22.5703125" style="12" customWidth="1"/>
    <col min="9446" max="9446" width="14" style="12" customWidth="1"/>
    <col min="9447" max="9447" width="1.7109375" style="12" customWidth="1"/>
    <col min="9448" max="9692" width="11.42578125" style="12"/>
    <col min="9693" max="9693" width="4.42578125" style="12" customWidth="1"/>
    <col min="9694" max="9694" width="11.42578125" style="12"/>
    <col min="9695" max="9695" width="17.5703125" style="12" customWidth="1"/>
    <col min="9696" max="9696" width="11.5703125" style="12" customWidth="1"/>
    <col min="9697" max="9700" width="11.42578125" style="12"/>
    <col min="9701" max="9701" width="22.5703125" style="12" customWidth="1"/>
    <col min="9702" max="9702" width="14" style="12" customWidth="1"/>
    <col min="9703" max="9703" width="1.7109375" style="12" customWidth="1"/>
    <col min="9704" max="9948" width="11.42578125" style="12"/>
    <col min="9949" max="9949" width="4.42578125" style="12" customWidth="1"/>
    <col min="9950" max="9950" width="11.42578125" style="12"/>
    <col min="9951" max="9951" width="17.5703125" style="12" customWidth="1"/>
    <col min="9952" max="9952" width="11.5703125" style="12" customWidth="1"/>
    <col min="9953" max="9956" width="11.42578125" style="12"/>
    <col min="9957" max="9957" width="22.5703125" style="12" customWidth="1"/>
    <col min="9958" max="9958" width="14" style="12" customWidth="1"/>
    <col min="9959" max="9959" width="1.7109375" style="12" customWidth="1"/>
    <col min="9960" max="10204" width="11.42578125" style="12"/>
    <col min="10205" max="10205" width="4.42578125" style="12" customWidth="1"/>
    <col min="10206" max="10206" width="11.42578125" style="12"/>
    <col min="10207" max="10207" width="17.5703125" style="12" customWidth="1"/>
    <col min="10208" max="10208" width="11.5703125" style="12" customWidth="1"/>
    <col min="10209" max="10212" width="11.42578125" style="12"/>
    <col min="10213" max="10213" width="22.5703125" style="12" customWidth="1"/>
    <col min="10214" max="10214" width="14" style="12" customWidth="1"/>
    <col min="10215" max="10215" width="1.7109375" style="12" customWidth="1"/>
    <col min="10216" max="10460" width="11.42578125" style="12"/>
    <col min="10461" max="10461" width="4.42578125" style="12" customWidth="1"/>
    <col min="10462" max="10462" width="11.42578125" style="12"/>
    <col min="10463" max="10463" width="17.5703125" style="12" customWidth="1"/>
    <col min="10464" max="10464" width="11.5703125" style="12" customWidth="1"/>
    <col min="10465" max="10468" width="11.42578125" style="12"/>
    <col min="10469" max="10469" width="22.5703125" style="12" customWidth="1"/>
    <col min="10470" max="10470" width="14" style="12" customWidth="1"/>
    <col min="10471" max="10471" width="1.7109375" style="12" customWidth="1"/>
    <col min="10472" max="10716" width="11.42578125" style="12"/>
    <col min="10717" max="10717" width="4.42578125" style="12" customWidth="1"/>
    <col min="10718" max="10718" width="11.42578125" style="12"/>
    <col min="10719" max="10719" width="17.5703125" style="12" customWidth="1"/>
    <col min="10720" max="10720" width="11.5703125" style="12" customWidth="1"/>
    <col min="10721" max="10724" width="11.42578125" style="12"/>
    <col min="10725" max="10725" width="22.5703125" style="12" customWidth="1"/>
    <col min="10726" max="10726" width="14" style="12" customWidth="1"/>
    <col min="10727" max="10727" width="1.7109375" style="12" customWidth="1"/>
    <col min="10728" max="10972" width="11.42578125" style="12"/>
    <col min="10973" max="10973" width="4.42578125" style="12" customWidth="1"/>
    <col min="10974" max="10974" width="11.42578125" style="12"/>
    <col min="10975" max="10975" width="17.5703125" style="12" customWidth="1"/>
    <col min="10976" max="10976" width="11.5703125" style="12" customWidth="1"/>
    <col min="10977" max="10980" width="11.42578125" style="12"/>
    <col min="10981" max="10981" width="22.5703125" style="12" customWidth="1"/>
    <col min="10982" max="10982" width="14" style="12" customWidth="1"/>
    <col min="10983" max="10983" width="1.7109375" style="12" customWidth="1"/>
    <col min="10984" max="11228" width="11.42578125" style="12"/>
    <col min="11229" max="11229" width="4.42578125" style="12" customWidth="1"/>
    <col min="11230" max="11230" width="11.42578125" style="12"/>
    <col min="11231" max="11231" width="17.5703125" style="12" customWidth="1"/>
    <col min="11232" max="11232" width="11.5703125" style="12" customWidth="1"/>
    <col min="11233" max="11236" width="11.42578125" style="12"/>
    <col min="11237" max="11237" width="22.5703125" style="12" customWidth="1"/>
    <col min="11238" max="11238" width="14" style="12" customWidth="1"/>
    <col min="11239" max="11239" width="1.7109375" style="12" customWidth="1"/>
    <col min="11240" max="11484" width="11.42578125" style="12"/>
    <col min="11485" max="11485" width="4.42578125" style="12" customWidth="1"/>
    <col min="11486" max="11486" width="11.42578125" style="12"/>
    <col min="11487" max="11487" width="17.5703125" style="12" customWidth="1"/>
    <col min="11488" max="11488" width="11.5703125" style="12" customWidth="1"/>
    <col min="11489" max="11492" width="11.42578125" style="12"/>
    <col min="11493" max="11493" width="22.5703125" style="12" customWidth="1"/>
    <col min="11494" max="11494" width="14" style="12" customWidth="1"/>
    <col min="11495" max="11495" width="1.7109375" style="12" customWidth="1"/>
    <col min="11496" max="11740" width="11.42578125" style="12"/>
    <col min="11741" max="11741" width="4.42578125" style="12" customWidth="1"/>
    <col min="11742" max="11742" width="11.42578125" style="12"/>
    <col min="11743" max="11743" width="17.5703125" style="12" customWidth="1"/>
    <col min="11744" max="11744" width="11.5703125" style="12" customWidth="1"/>
    <col min="11745" max="11748" width="11.42578125" style="12"/>
    <col min="11749" max="11749" width="22.5703125" style="12" customWidth="1"/>
    <col min="11750" max="11750" width="14" style="12" customWidth="1"/>
    <col min="11751" max="11751" width="1.7109375" style="12" customWidth="1"/>
    <col min="11752" max="11996" width="11.42578125" style="12"/>
    <col min="11997" max="11997" width="4.42578125" style="12" customWidth="1"/>
    <col min="11998" max="11998" width="11.42578125" style="12"/>
    <col min="11999" max="11999" width="17.5703125" style="12" customWidth="1"/>
    <col min="12000" max="12000" width="11.5703125" style="12" customWidth="1"/>
    <col min="12001" max="12004" width="11.42578125" style="12"/>
    <col min="12005" max="12005" width="22.5703125" style="12" customWidth="1"/>
    <col min="12006" max="12006" width="14" style="12" customWidth="1"/>
    <col min="12007" max="12007" width="1.7109375" style="12" customWidth="1"/>
    <col min="12008" max="12252" width="11.42578125" style="12"/>
    <col min="12253" max="12253" width="4.42578125" style="12" customWidth="1"/>
    <col min="12254" max="12254" width="11.42578125" style="12"/>
    <col min="12255" max="12255" width="17.5703125" style="12" customWidth="1"/>
    <col min="12256" max="12256" width="11.5703125" style="12" customWidth="1"/>
    <col min="12257" max="12260" width="11.42578125" style="12"/>
    <col min="12261" max="12261" width="22.5703125" style="12" customWidth="1"/>
    <col min="12262" max="12262" width="14" style="12" customWidth="1"/>
    <col min="12263" max="12263" width="1.7109375" style="12" customWidth="1"/>
    <col min="12264" max="12508" width="11.42578125" style="12"/>
    <col min="12509" max="12509" width="4.42578125" style="12" customWidth="1"/>
    <col min="12510" max="12510" width="11.42578125" style="12"/>
    <col min="12511" max="12511" width="17.5703125" style="12" customWidth="1"/>
    <col min="12512" max="12512" width="11.5703125" style="12" customWidth="1"/>
    <col min="12513" max="12516" width="11.42578125" style="12"/>
    <col min="12517" max="12517" width="22.5703125" style="12" customWidth="1"/>
    <col min="12518" max="12518" width="14" style="12" customWidth="1"/>
    <col min="12519" max="12519" width="1.7109375" style="12" customWidth="1"/>
    <col min="12520" max="12764" width="11.42578125" style="12"/>
    <col min="12765" max="12765" width="4.42578125" style="12" customWidth="1"/>
    <col min="12766" max="12766" width="11.42578125" style="12"/>
    <col min="12767" max="12767" width="17.5703125" style="12" customWidth="1"/>
    <col min="12768" max="12768" width="11.5703125" style="12" customWidth="1"/>
    <col min="12769" max="12772" width="11.42578125" style="12"/>
    <col min="12773" max="12773" width="22.5703125" style="12" customWidth="1"/>
    <col min="12774" max="12774" width="14" style="12" customWidth="1"/>
    <col min="12775" max="12775" width="1.7109375" style="12" customWidth="1"/>
    <col min="12776" max="13020" width="11.42578125" style="12"/>
    <col min="13021" max="13021" width="4.42578125" style="12" customWidth="1"/>
    <col min="13022" max="13022" width="11.42578125" style="12"/>
    <col min="13023" max="13023" width="17.5703125" style="12" customWidth="1"/>
    <col min="13024" max="13024" width="11.5703125" style="12" customWidth="1"/>
    <col min="13025" max="13028" width="11.42578125" style="12"/>
    <col min="13029" max="13029" width="22.5703125" style="12" customWidth="1"/>
    <col min="13030" max="13030" width="14" style="12" customWidth="1"/>
    <col min="13031" max="13031" width="1.7109375" style="12" customWidth="1"/>
    <col min="13032" max="13276" width="11.42578125" style="12"/>
    <col min="13277" max="13277" width="4.42578125" style="12" customWidth="1"/>
    <col min="13278" max="13278" width="11.42578125" style="12"/>
    <col min="13279" max="13279" width="17.5703125" style="12" customWidth="1"/>
    <col min="13280" max="13280" width="11.5703125" style="12" customWidth="1"/>
    <col min="13281" max="13284" width="11.42578125" style="12"/>
    <col min="13285" max="13285" width="22.5703125" style="12" customWidth="1"/>
    <col min="13286" max="13286" width="14" style="12" customWidth="1"/>
    <col min="13287" max="13287" width="1.7109375" style="12" customWidth="1"/>
    <col min="13288" max="13532" width="11.42578125" style="12"/>
    <col min="13533" max="13533" width="4.42578125" style="12" customWidth="1"/>
    <col min="13534" max="13534" width="11.42578125" style="12"/>
    <col min="13535" max="13535" width="17.5703125" style="12" customWidth="1"/>
    <col min="13536" max="13536" width="11.5703125" style="12" customWidth="1"/>
    <col min="13537" max="13540" width="11.42578125" style="12"/>
    <col min="13541" max="13541" width="22.5703125" style="12" customWidth="1"/>
    <col min="13542" max="13542" width="14" style="12" customWidth="1"/>
    <col min="13543" max="13543" width="1.7109375" style="12" customWidth="1"/>
    <col min="13544" max="13788" width="11.42578125" style="12"/>
    <col min="13789" max="13789" width="4.42578125" style="12" customWidth="1"/>
    <col min="13790" max="13790" width="11.42578125" style="12"/>
    <col min="13791" max="13791" width="17.5703125" style="12" customWidth="1"/>
    <col min="13792" max="13792" width="11.5703125" style="12" customWidth="1"/>
    <col min="13793" max="13796" width="11.42578125" style="12"/>
    <col min="13797" max="13797" width="22.5703125" style="12" customWidth="1"/>
    <col min="13798" max="13798" width="14" style="12" customWidth="1"/>
    <col min="13799" max="13799" width="1.7109375" style="12" customWidth="1"/>
    <col min="13800" max="14044" width="11.42578125" style="12"/>
    <col min="14045" max="14045" width="4.42578125" style="12" customWidth="1"/>
    <col min="14046" max="14046" width="11.42578125" style="12"/>
    <col min="14047" max="14047" width="17.5703125" style="12" customWidth="1"/>
    <col min="14048" max="14048" width="11.5703125" style="12" customWidth="1"/>
    <col min="14049" max="14052" width="11.42578125" style="12"/>
    <col min="14053" max="14053" width="22.5703125" style="12" customWidth="1"/>
    <col min="14054" max="14054" width="14" style="12" customWidth="1"/>
    <col min="14055" max="14055" width="1.7109375" style="12" customWidth="1"/>
    <col min="14056" max="14300" width="11.42578125" style="12"/>
    <col min="14301" max="14301" width="4.42578125" style="12" customWidth="1"/>
    <col min="14302" max="14302" width="11.42578125" style="12"/>
    <col min="14303" max="14303" width="17.5703125" style="12" customWidth="1"/>
    <col min="14304" max="14304" width="11.5703125" style="12" customWidth="1"/>
    <col min="14305" max="14308" width="11.42578125" style="12"/>
    <col min="14309" max="14309" width="22.5703125" style="12" customWidth="1"/>
    <col min="14310" max="14310" width="14" style="12" customWidth="1"/>
    <col min="14311" max="14311" width="1.7109375" style="12" customWidth="1"/>
    <col min="14312" max="14556" width="11.42578125" style="12"/>
    <col min="14557" max="14557" width="4.42578125" style="12" customWidth="1"/>
    <col min="14558" max="14558" width="11.42578125" style="12"/>
    <col min="14559" max="14559" width="17.5703125" style="12" customWidth="1"/>
    <col min="14560" max="14560" width="11.5703125" style="12" customWidth="1"/>
    <col min="14561" max="14564" width="11.42578125" style="12"/>
    <col min="14565" max="14565" width="22.5703125" style="12" customWidth="1"/>
    <col min="14566" max="14566" width="14" style="12" customWidth="1"/>
    <col min="14567" max="14567" width="1.7109375" style="12" customWidth="1"/>
    <col min="14568" max="14812" width="11.42578125" style="12"/>
    <col min="14813" max="14813" width="4.42578125" style="12" customWidth="1"/>
    <col min="14814" max="14814" width="11.42578125" style="12"/>
    <col min="14815" max="14815" width="17.5703125" style="12" customWidth="1"/>
    <col min="14816" max="14816" width="11.5703125" style="12" customWidth="1"/>
    <col min="14817" max="14820" width="11.42578125" style="12"/>
    <col min="14821" max="14821" width="22.5703125" style="12" customWidth="1"/>
    <col min="14822" max="14822" width="14" style="12" customWidth="1"/>
    <col min="14823" max="14823" width="1.7109375" style="12" customWidth="1"/>
    <col min="14824" max="15068" width="11.42578125" style="12"/>
    <col min="15069" max="15069" width="4.42578125" style="12" customWidth="1"/>
    <col min="15070" max="15070" width="11.42578125" style="12"/>
    <col min="15071" max="15071" width="17.5703125" style="12" customWidth="1"/>
    <col min="15072" max="15072" width="11.5703125" style="12" customWidth="1"/>
    <col min="15073" max="15076" width="11.42578125" style="12"/>
    <col min="15077" max="15077" width="22.5703125" style="12" customWidth="1"/>
    <col min="15078" max="15078" width="14" style="12" customWidth="1"/>
    <col min="15079" max="15079" width="1.7109375" style="12" customWidth="1"/>
    <col min="15080" max="15324" width="11.42578125" style="12"/>
    <col min="15325" max="15325" width="4.42578125" style="12" customWidth="1"/>
    <col min="15326" max="15326" width="11.42578125" style="12"/>
    <col min="15327" max="15327" width="17.5703125" style="12" customWidth="1"/>
    <col min="15328" max="15328" width="11.5703125" style="12" customWidth="1"/>
    <col min="15329" max="15332" width="11.42578125" style="12"/>
    <col min="15333" max="15333" width="22.5703125" style="12" customWidth="1"/>
    <col min="15334" max="15334" width="14" style="12" customWidth="1"/>
    <col min="15335" max="15335" width="1.7109375" style="12" customWidth="1"/>
    <col min="15336" max="15580" width="11.42578125" style="12"/>
    <col min="15581" max="15581" width="4.42578125" style="12" customWidth="1"/>
    <col min="15582" max="15582" width="11.42578125" style="12"/>
    <col min="15583" max="15583" width="17.5703125" style="12" customWidth="1"/>
    <col min="15584" max="15584" width="11.5703125" style="12" customWidth="1"/>
    <col min="15585" max="15588" width="11.42578125" style="12"/>
    <col min="15589" max="15589" width="22.5703125" style="12" customWidth="1"/>
    <col min="15590" max="15590" width="14" style="12" customWidth="1"/>
    <col min="15591" max="15591" width="1.7109375" style="12" customWidth="1"/>
    <col min="15592" max="15836" width="11.42578125" style="12"/>
    <col min="15837" max="15837" width="4.42578125" style="12" customWidth="1"/>
    <col min="15838" max="15838" width="11.42578125" style="12"/>
    <col min="15839" max="15839" width="17.5703125" style="12" customWidth="1"/>
    <col min="15840" max="15840" width="11.5703125" style="12" customWidth="1"/>
    <col min="15841" max="15844" width="11.42578125" style="12"/>
    <col min="15845" max="15845" width="22.5703125" style="12" customWidth="1"/>
    <col min="15846" max="15846" width="14" style="12" customWidth="1"/>
    <col min="15847" max="15847" width="1.7109375" style="12" customWidth="1"/>
    <col min="15848" max="16092" width="11.42578125" style="12"/>
    <col min="16093" max="16093" width="4.42578125" style="12" customWidth="1"/>
    <col min="16094" max="16094" width="11.42578125" style="12"/>
    <col min="16095" max="16095" width="17.5703125" style="12" customWidth="1"/>
    <col min="16096" max="16096" width="11.5703125" style="12" customWidth="1"/>
    <col min="16097" max="16100" width="11.42578125" style="12"/>
    <col min="16101" max="16101" width="22.5703125" style="12" customWidth="1"/>
    <col min="16102" max="16102" width="14" style="12" customWidth="1"/>
    <col min="16103" max="16103" width="1.7109375" style="12" customWidth="1"/>
    <col min="16104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56</v>
      </c>
      <c r="E2" s="16"/>
      <c r="F2" s="16"/>
      <c r="G2" s="16"/>
      <c r="H2" s="16"/>
      <c r="I2" s="17"/>
      <c r="J2" s="18" t="s">
        <v>57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58</v>
      </c>
      <c r="E4" s="16"/>
      <c r="F4" s="16"/>
      <c r="G4" s="16"/>
      <c r="H4" s="16"/>
      <c r="I4" s="17"/>
      <c r="J4" s="18" t="s">
        <v>59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79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12" t="s">
        <v>80</v>
      </c>
      <c r="J12" s="32"/>
    </row>
    <row r="13" spans="2:10" x14ac:dyDescent="0.2">
      <c r="B13" s="31"/>
      <c r="C13" s="12" t="s">
        <v>81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82</v>
      </c>
      <c r="J15" s="32"/>
    </row>
    <row r="16" spans="2:10" x14ac:dyDescent="0.2">
      <c r="B16" s="31"/>
      <c r="C16" s="34"/>
      <c r="J16" s="32"/>
    </row>
    <row r="17" spans="2:12" x14ac:dyDescent="0.2">
      <c r="B17" s="31"/>
      <c r="C17" s="12" t="s">
        <v>83</v>
      </c>
      <c r="D17" s="33"/>
      <c r="H17" s="35" t="s">
        <v>60</v>
      </c>
      <c r="I17" s="35" t="s">
        <v>61</v>
      </c>
      <c r="J17" s="32"/>
    </row>
    <row r="18" spans="2:12" x14ac:dyDescent="0.2">
      <c r="B18" s="31"/>
      <c r="C18" s="36" t="s">
        <v>62</v>
      </c>
      <c r="D18" s="36"/>
      <c r="E18" s="36"/>
      <c r="F18" s="36"/>
      <c r="H18" s="35">
        <v>2</v>
      </c>
      <c r="I18" s="37">
        <v>3004263</v>
      </c>
      <c r="J18" s="32"/>
    </row>
    <row r="19" spans="2:12" x14ac:dyDescent="0.2">
      <c r="B19" s="31"/>
      <c r="C19" s="12" t="s">
        <v>63</v>
      </c>
      <c r="H19" s="38">
        <v>0</v>
      </c>
      <c r="I19" s="39">
        <v>0</v>
      </c>
      <c r="J19" s="32"/>
      <c r="L19" s="12" t="s">
        <v>64</v>
      </c>
    </row>
    <row r="20" spans="2:12" x14ac:dyDescent="0.2">
      <c r="B20" s="31"/>
      <c r="C20" s="12" t="s">
        <v>65</v>
      </c>
      <c r="H20" s="38">
        <v>0</v>
      </c>
      <c r="I20" s="39">
        <v>0</v>
      </c>
      <c r="J20" s="32"/>
    </row>
    <row r="21" spans="2:12" x14ac:dyDescent="0.2">
      <c r="B21" s="31"/>
      <c r="C21" s="12" t="s">
        <v>66</v>
      </c>
      <c r="H21" s="38">
        <v>0</v>
      </c>
      <c r="I21" s="39">
        <v>0</v>
      </c>
      <c r="J21" s="32"/>
    </row>
    <row r="22" spans="2:12" x14ac:dyDescent="0.2">
      <c r="B22" s="31"/>
      <c r="C22" s="12" t="s">
        <v>67</v>
      </c>
      <c r="H22" s="38">
        <v>0</v>
      </c>
      <c r="I22" s="39">
        <v>0</v>
      </c>
      <c r="J22" s="32"/>
    </row>
    <row r="23" spans="2:12" ht="13.5" thickBot="1" x14ac:dyDescent="0.25">
      <c r="B23" s="31"/>
      <c r="C23" s="12" t="s">
        <v>68</v>
      </c>
      <c r="H23" s="40">
        <v>0</v>
      </c>
      <c r="I23" s="41">
        <v>0</v>
      </c>
      <c r="J23" s="32"/>
    </row>
    <row r="24" spans="2:12" x14ac:dyDescent="0.2">
      <c r="B24" s="31"/>
      <c r="C24" s="36" t="s">
        <v>69</v>
      </c>
      <c r="D24" s="36"/>
      <c r="E24" s="36"/>
      <c r="F24" s="36"/>
      <c r="H24" s="35">
        <f>SUM(H19:H23)</f>
        <v>0</v>
      </c>
      <c r="I24" s="42">
        <f>(I19+I20+I21+I22+I23)</f>
        <v>0</v>
      </c>
      <c r="J24" s="32"/>
    </row>
    <row r="25" spans="2:12" x14ac:dyDescent="0.2">
      <c r="B25" s="31"/>
      <c r="C25" s="12" t="s">
        <v>70</v>
      </c>
      <c r="H25" s="38">
        <v>2</v>
      </c>
      <c r="I25" s="39">
        <v>3004263</v>
      </c>
      <c r="J25" s="32"/>
    </row>
    <row r="26" spans="2:12" ht="13.5" thickBot="1" x14ac:dyDescent="0.25">
      <c r="B26" s="31"/>
      <c r="C26" s="12" t="s">
        <v>71</v>
      </c>
      <c r="H26" s="40">
        <v>0</v>
      </c>
      <c r="I26" s="41">
        <v>0</v>
      </c>
      <c r="J26" s="32"/>
    </row>
    <row r="27" spans="2:12" ht="12.75" customHeight="1" x14ac:dyDescent="0.2">
      <c r="B27" s="31"/>
      <c r="C27" s="36" t="s">
        <v>72</v>
      </c>
      <c r="D27" s="36"/>
      <c r="E27" s="36"/>
      <c r="F27" s="36"/>
      <c r="H27" s="38">
        <f>H25+H26</f>
        <v>2</v>
      </c>
      <c r="I27" s="42">
        <f>(I26+I25)</f>
        <v>3004263</v>
      </c>
      <c r="J27" s="32"/>
    </row>
    <row r="28" spans="2:12" x14ac:dyDescent="0.2">
      <c r="B28" s="31"/>
      <c r="C28" s="12" t="s">
        <v>73</v>
      </c>
      <c r="D28" s="36"/>
      <c r="E28" s="36"/>
      <c r="F28" s="36"/>
      <c r="H28" s="43"/>
      <c r="I28" s="44"/>
      <c r="J28" s="32"/>
    </row>
    <row r="29" spans="2:12" x14ac:dyDescent="0.2">
      <c r="B29" s="31"/>
      <c r="C29" s="36" t="s">
        <v>74</v>
      </c>
      <c r="D29" s="36"/>
      <c r="E29" s="36"/>
      <c r="F29" s="36"/>
      <c r="H29" s="35">
        <f>H28</f>
        <v>0</v>
      </c>
      <c r="I29" s="42">
        <f>I28</f>
        <v>0</v>
      </c>
      <c r="J29" s="32"/>
    </row>
    <row r="30" spans="2:12" x14ac:dyDescent="0.2">
      <c r="B30" s="31"/>
      <c r="C30" s="36"/>
      <c r="D30" s="36"/>
      <c r="E30" s="36"/>
      <c r="F30" s="36"/>
      <c r="H30" s="35"/>
      <c r="I30" s="42"/>
      <c r="J30" s="32"/>
    </row>
    <row r="31" spans="2:12" ht="13.5" thickBot="1" x14ac:dyDescent="0.25">
      <c r="B31" s="31"/>
      <c r="C31" s="36" t="s">
        <v>75</v>
      </c>
      <c r="D31" s="36"/>
      <c r="H31" s="45">
        <f>(H24+H27+H29)</f>
        <v>2</v>
      </c>
      <c r="I31" s="46">
        <f>(I24+I27+I29)</f>
        <v>3004263</v>
      </c>
      <c r="J31" s="32"/>
    </row>
    <row r="32" spans="2:12" ht="13.5" thickTop="1" x14ac:dyDescent="0.2">
      <c r="B32" s="31"/>
      <c r="C32" s="36"/>
      <c r="D32" s="36"/>
      <c r="H32" s="47"/>
      <c r="I32" s="39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ht="13.5" thickBot="1" x14ac:dyDescent="0.25">
      <c r="B36" s="31"/>
      <c r="C36" s="48"/>
      <c r="D36" s="48"/>
      <c r="G36" s="48" t="s">
        <v>76</v>
      </c>
      <c r="H36" s="48"/>
      <c r="I36" s="47"/>
      <c r="J36" s="32"/>
    </row>
    <row r="37" spans="2:10" x14ac:dyDescent="0.2">
      <c r="B37" s="31"/>
      <c r="C37" s="47" t="s">
        <v>77</v>
      </c>
      <c r="D37" s="47"/>
      <c r="G37" s="47" t="s">
        <v>78</v>
      </c>
      <c r="H37" s="47"/>
      <c r="I37" s="47"/>
      <c r="J37" s="32"/>
    </row>
    <row r="38" spans="2:10" ht="18.75" customHeight="1" x14ac:dyDescent="0.2">
      <c r="B38" s="31"/>
      <c r="G38" s="47"/>
      <c r="H38" s="47"/>
      <c r="I38" s="47"/>
      <c r="J38" s="32"/>
    </row>
    <row r="39" spans="2:10" ht="13.5" thickBot="1" x14ac:dyDescent="0.25">
      <c r="B39" s="49"/>
      <c r="C39" s="50"/>
      <c r="D39" s="50"/>
      <c r="E39" s="50"/>
      <c r="F39" s="50"/>
      <c r="G39" s="48"/>
      <c r="H39" s="48"/>
      <c r="I39" s="48"/>
      <c r="J39" s="51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2022-09-22T23:45:44Z</dcterms:modified>
</cp:coreProperties>
</file>