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ESE HOSPITAL LA MISERICORDI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definedNames>
    <definedName name="_xlnm._FilterDatabase" localSheetId="1" hidden="1">'ESTADO DE CADA FACTURA'!$A$2:$AP$73</definedName>
  </definedName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25" i="2" l="1"/>
  <c r="H25" i="2"/>
  <c r="I31" i="2" l="1"/>
  <c r="H31" i="2"/>
  <c r="I29" i="2"/>
  <c r="H29" i="2"/>
  <c r="H33" i="2" s="1"/>
  <c r="I33" i="2" l="1"/>
  <c r="I73" i="1"/>
  <c r="J73" i="1"/>
  <c r="K73" i="1"/>
  <c r="L73" i="1"/>
  <c r="H7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<sst xmlns="http://schemas.openxmlformats.org/spreadsheetml/2006/main" count="786" uniqueCount="311">
  <si>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</si>
  <si>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</si>
  <si>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</si>
  <si>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</si>
  <si>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</si>
  <si>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</si>
  <si>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</si>
  <si>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</si>
  <si>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</si>
  <si>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</si>
  <si>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</si>
  <si>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</si>
  <si>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884</t>
  </si>
  <si>
    <t>1045</t>
  </si>
  <si>
    <t>1121</t>
  </si>
  <si>
    <t>1421</t>
  </si>
  <si>
    <t>BAR11</t>
  </si>
  <si>
    <t>2924566</t>
  </si>
  <si>
    <t>2991626</t>
  </si>
  <si>
    <t>3056109</t>
  </si>
  <si>
    <t>3146654</t>
  </si>
  <si>
    <t>3147167</t>
  </si>
  <si>
    <t>3147899</t>
  </si>
  <si>
    <t>3148046</t>
  </si>
  <si>
    <t>3161654</t>
  </si>
  <si>
    <t>3182768</t>
  </si>
  <si>
    <t>3183407</t>
  </si>
  <si>
    <t>3308027</t>
  </si>
  <si>
    <t>3308033</t>
  </si>
  <si>
    <t>3314786</t>
  </si>
  <si>
    <t>3317758</t>
  </si>
  <si>
    <t>3322652</t>
  </si>
  <si>
    <t>3336989</t>
  </si>
  <si>
    <t>3337726</t>
  </si>
  <si>
    <t>3337960</t>
  </si>
  <si>
    <t>3338621</t>
  </si>
  <si>
    <t>3338978</t>
  </si>
  <si>
    <t>3338979</t>
  </si>
  <si>
    <t>3340057</t>
  </si>
  <si>
    <t>3340135</t>
  </si>
  <si>
    <t>3341211</t>
  </si>
  <si>
    <t>3342284</t>
  </si>
  <si>
    <t>3344276</t>
  </si>
  <si>
    <t>3344323</t>
  </si>
  <si>
    <t>3345476</t>
  </si>
  <si>
    <t>3354581</t>
  </si>
  <si>
    <t>3356354</t>
  </si>
  <si>
    <t>3358448</t>
  </si>
  <si>
    <t>3359611</t>
  </si>
  <si>
    <t>3362406</t>
  </si>
  <si>
    <t>3362801</t>
  </si>
  <si>
    <t>3362802</t>
  </si>
  <si>
    <t>3363041</t>
  </si>
  <si>
    <t>3364771</t>
  </si>
  <si>
    <t>3364775</t>
  </si>
  <si>
    <t>3364900</t>
  </si>
  <si>
    <t>3365049</t>
  </si>
  <si>
    <t>3369418</t>
  </si>
  <si>
    <t>3369419</t>
  </si>
  <si>
    <t>3381349</t>
  </si>
  <si>
    <t>3381353</t>
  </si>
  <si>
    <t>3381407</t>
  </si>
  <si>
    <t>3381408</t>
  </si>
  <si>
    <t>3384131</t>
  </si>
  <si>
    <t>3384415</t>
  </si>
  <si>
    <t>3385021</t>
  </si>
  <si>
    <t>3385115</t>
  </si>
  <si>
    <t>3385357</t>
  </si>
  <si>
    <t>3385358</t>
  </si>
  <si>
    <t>3386083</t>
  </si>
  <si>
    <t>3386084</t>
  </si>
  <si>
    <t>3389034</t>
  </si>
  <si>
    <t>3389113</t>
  </si>
  <si>
    <t>HMCQ</t>
  </si>
  <si>
    <t xml:space="preserve">ESE HOSPITAL LA MSIERICORDIA </t>
  </si>
  <si>
    <t>FE</t>
  </si>
  <si>
    <t>1FE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</si>
  <si>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</si>
  <si>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</si>
  <si>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</si>
  <si>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</si>
  <si>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</si>
  <si>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</si>
  <si>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</si>
  <si>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</si>
  <si>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</si>
  <si>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</si>
  <si>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</si>
  <si>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</si>
  <si>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</si>
  <si>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</si>
  <si>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</si>
  <si>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</si>
  <si>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</si>
  <si>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</si>
  <si>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</si>
  <si>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</si>
  <si>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</si>
  <si>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</si>
  <si>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</si>
  <si>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</si>
  <si>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</si>
  <si>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</si>
  <si>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</si>
  <si>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</si>
  <si>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</si>
  <si>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</si>
  <si>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</si>
  <si>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</si>
  <si>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</si>
  <si>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</si>
  <si>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</si>
  <si>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</si>
  <si>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</si>
  <si>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P. ABIERTAS IMPORTE</t>
  </si>
  <si>
    <t>P. ABIERTAS DOC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</si>
  <si>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</si>
  <si>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</si>
  <si>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</si>
  <si>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</si>
  <si>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</si>
  <si>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</si>
  <si>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</si>
  <si>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</si>
  <si>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</si>
  <si>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</si>
  <si>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</si>
  <si>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</si>
  <si>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</si>
  <si>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</si>
  <si>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</si>
  <si>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</si>
  <si>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</si>
  <si>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</si>
  <si>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</si>
  <si>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</si>
  <si>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</si>
  <si>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</si>
  <si>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</si>
  <si>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</si>
  <si>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</si>
  <si>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</si>
  <si>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_3146654</t>
  </si>
  <si>
    <t>890000600_3146654</t>
  </si>
  <si>
    <t>B)Factura sin saldo ERP</t>
  </si>
  <si>
    <t>Diferente_Alfa</t>
  </si>
  <si>
    <t>_3147167</t>
  </si>
  <si>
    <t>890000600_3147167</t>
  </si>
  <si>
    <t>_3147899</t>
  </si>
  <si>
    <t>890000600_3147899</t>
  </si>
  <si>
    <t>_3148046</t>
  </si>
  <si>
    <t>890000600_3148046</t>
  </si>
  <si>
    <t>_2924566</t>
  </si>
  <si>
    <t>890000600_2924566</t>
  </si>
  <si>
    <t>B)Factura sin saldo ERP/conciliar diferencia glosa aceptada</t>
  </si>
  <si>
    <t>_3056109</t>
  </si>
  <si>
    <t>890000600_3056109</t>
  </si>
  <si>
    <t>BAR</t>
  </si>
  <si>
    <t>BAR_11</t>
  </si>
  <si>
    <t>890000600_BAR_11</t>
  </si>
  <si>
    <t>A)Factura no radicada en ERP</t>
  </si>
  <si>
    <t>no_cruza</t>
  </si>
  <si>
    <t>_884</t>
  </si>
  <si>
    <t>890000600_884</t>
  </si>
  <si>
    <t>_1045</t>
  </si>
  <si>
    <t>890000600_1045</t>
  </si>
  <si>
    <t>_1121</t>
  </si>
  <si>
    <t>890000600_1121</t>
  </si>
  <si>
    <t>_1421</t>
  </si>
  <si>
    <t>890000600_1421</t>
  </si>
  <si>
    <t>HMCQ_409576</t>
  </si>
  <si>
    <t>890000600_HMCQ_409576</t>
  </si>
  <si>
    <t>HMCQ_416193</t>
  </si>
  <si>
    <t>890000600_HMCQ_416193</t>
  </si>
  <si>
    <t>HMCQ_734060</t>
  </si>
  <si>
    <t>890000600_HMCQ_734060</t>
  </si>
  <si>
    <t>HMCQ_809171</t>
  </si>
  <si>
    <t>890000600_HMCQ_809171</t>
  </si>
  <si>
    <t>HMCQ_812728</t>
  </si>
  <si>
    <t>890000600_HMCQ_812728</t>
  </si>
  <si>
    <t>HMCQ_829173</t>
  </si>
  <si>
    <t>890000600_HMCQ_829173</t>
  </si>
  <si>
    <t>HMCQ_829886</t>
  </si>
  <si>
    <t>890000600_HMCQ_829886</t>
  </si>
  <si>
    <t>HMCQ_1138246</t>
  </si>
  <si>
    <t>890000600_HMCQ_1138246</t>
  </si>
  <si>
    <t>HMCQ_1187452</t>
  </si>
  <si>
    <t>890000600_HMCQ_1187452</t>
  </si>
  <si>
    <t>HMCQ_2385695</t>
  </si>
  <si>
    <t>890000600_HMCQ_2385695</t>
  </si>
  <si>
    <t>_2991626</t>
  </si>
  <si>
    <t>890000600_2991626</t>
  </si>
  <si>
    <t>_3161654</t>
  </si>
  <si>
    <t>890000600_3161654</t>
  </si>
  <si>
    <t>_3182768</t>
  </si>
  <si>
    <t>890000600_3182768</t>
  </si>
  <si>
    <t>_3183407</t>
  </si>
  <si>
    <t>890000600_3183407</t>
  </si>
  <si>
    <t>_3308027</t>
  </si>
  <si>
    <t>890000600_3308027</t>
  </si>
  <si>
    <t>_3308033</t>
  </si>
  <si>
    <t>890000600_3308033</t>
  </si>
  <si>
    <t>_3314786</t>
  </si>
  <si>
    <t>890000600_3314786</t>
  </si>
  <si>
    <t>_3317758</t>
  </si>
  <si>
    <t>890000600_3317758</t>
  </si>
  <si>
    <t>_3322652</t>
  </si>
  <si>
    <t>890000600_3322652</t>
  </si>
  <si>
    <t>FE_3336989</t>
  </si>
  <si>
    <t>890000600_FE_3336989</t>
  </si>
  <si>
    <t>FE_3337726</t>
  </si>
  <si>
    <t>890000600_FE_3337726</t>
  </si>
  <si>
    <t>FE_3337960</t>
  </si>
  <si>
    <t>890000600_FE_3337960</t>
  </si>
  <si>
    <t>FE_3338621</t>
  </si>
  <si>
    <t>890000600_FE_3338621</t>
  </si>
  <si>
    <t>FE_3338978</t>
  </si>
  <si>
    <t>890000600_FE_3338978</t>
  </si>
  <si>
    <t>FE_3338979</t>
  </si>
  <si>
    <t>890000600_FE_3338979</t>
  </si>
  <si>
    <t>FE_3340057</t>
  </si>
  <si>
    <t>890000600_FE_3340057</t>
  </si>
  <si>
    <t>FE_3340135</t>
  </si>
  <si>
    <t>890000600_FE_3340135</t>
  </si>
  <si>
    <t>FE_3341211</t>
  </si>
  <si>
    <t>890000600_FE_3341211</t>
  </si>
  <si>
    <t>FE_3342284</t>
  </si>
  <si>
    <t>890000600_FE_3342284</t>
  </si>
  <si>
    <t>FE_3344276</t>
  </si>
  <si>
    <t>890000600_FE_3344276</t>
  </si>
  <si>
    <t>FE_3344323</t>
  </si>
  <si>
    <t>890000600_FE_3344323</t>
  </si>
  <si>
    <t>FE_3345476</t>
  </si>
  <si>
    <t>890000600_FE_3345476</t>
  </si>
  <si>
    <t>FE_3354581</t>
  </si>
  <si>
    <t>890000600_FE_3354581</t>
  </si>
  <si>
    <t>FE_3356354</t>
  </si>
  <si>
    <t>890000600_FE_3356354</t>
  </si>
  <si>
    <t>FE_3358448</t>
  </si>
  <si>
    <t>890000600_FE_3358448</t>
  </si>
  <si>
    <t>FE_3359611</t>
  </si>
  <si>
    <t>890000600_FE_3359611</t>
  </si>
  <si>
    <t>FE_3362406</t>
  </si>
  <si>
    <t>890000600_FE_3362406</t>
  </si>
  <si>
    <t>FE_3362801</t>
  </si>
  <si>
    <t>890000600_FE_3362801</t>
  </si>
  <si>
    <t>FE_3362802</t>
  </si>
  <si>
    <t>890000600_FE_3362802</t>
  </si>
  <si>
    <t>FE_3363041</t>
  </si>
  <si>
    <t>890000600_FE_3363041</t>
  </si>
  <si>
    <t>FE_3364771</t>
  </si>
  <si>
    <t>890000600_FE_3364771</t>
  </si>
  <si>
    <t>FE_3364775</t>
  </si>
  <si>
    <t>890000600_FE_3364775</t>
  </si>
  <si>
    <t>FE_3364900</t>
  </si>
  <si>
    <t>890000600_FE_3364900</t>
  </si>
  <si>
    <t>FE_3365049</t>
  </si>
  <si>
    <t>890000600_FE_3365049</t>
  </si>
  <si>
    <t>1FE_3369418</t>
  </si>
  <si>
    <t>890000600_1FE_3369418</t>
  </si>
  <si>
    <t>1FE_3369419</t>
  </si>
  <si>
    <t>890000600_1FE_3369419</t>
  </si>
  <si>
    <t>1FE_3381349</t>
  </si>
  <si>
    <t>890000600_1FE_3381349</t>
  </si>
  <si>
    <t>OK</t>
  </si>
  <si>
    <t>1FE_3381353</t>
  </si>
  <si>
    <t>890000600_1FE_3381353</t>
  </si>
  <si>
    <t>1FE_3381407</t>
  </si>
  <si>
    <t>890000600_1FE_3381407</t>
  </si>
  <si>
    <t>1FE_3381408</t>
  </si>
  <si>
    <t>890000600_1FE_3381408</t>
  </si>
  <si>
    <t>1FE_3384131</t>
  </si>
  <si>
    <t>890000600_1FE_3384131</t>
  </si>
  <si>
    <t>1FE_3384415</t>
  </si>
  <si>
    <t>890000600_1FE_3384415</t>
  </si>
  <si>
    <t>1FE_3385021</t>
  </si>
  <si>
    <t>890000600_1FE_3385021</t>
  </si>
  <si>
    <t>1FE_3385115</t>
  </si>
  <si>
    <t>890000600_1FE_3385115</t>
  </si>
  <si>
    <t>1FE_3385357</t>
  </si>
  <si>
    <t>890000600_1FE_3385357</t>
  </si>
  <si>
    <t>1FE_3385358</t>
  </si>
  <si>
    <t>890000600_1FE_3385358</t>
  </si>
  <si>
    <t>1FE_3386083</t>
  </si>
  <si>
    <t>890000600_1FE_3386083</t>
  </si>
  <si>
    <t>1FE_3386084</t>
  </si>
  <si>
    <t>890000600_1FE_3386084</t>
  </si>
  <si>
    <t>1FE_3389034</t>
  </si>
  <si>
    <t>890000600_1FE_3389034</t>
  </si>
  <si>
    <t>1FE_3389113</t>
  </si>
  <si>
    <t>890000600_1FE_3389113</t>
  </si>
  <si>
    <t>16.06.2004</t>
  </si>
  <si>
    <t>13.06.2007</t>
  </si>
  <si>
    <t>27.08.2007</t>
  </si>
  <si>
    <t>26.08.2022</t>
  </si>
  <si>
    <t>FACTURA CANCELADA</t>
  </si>
  <si>
    <t>29.08.2017</t>
  </si>
  <si>
    <t>21.03.2006</t>
  </si>
  <si>
    <t>NIT: 890000600</t>
  </si>
  <si>
    <t>FACTURA CERRADA POR EXTEMPORANEIDAD</t>
  </si>
  <si>
    <t>FACTURA NO RADICADA</t>
  </si>
  <si>
    <t>Total general</t>
  </si>
  <si>
    <t>Tipificación</t>
  </si>
  <si>
    <t>Cant Facturas</t>
  </si>
  <si>
    <t>Saldo Facturas</t>
  </si>
  <si>
    <t xml:space="preserve">Señores : ESE HOSPITAL LA MISERICORDIA </t>
  </si>
  <si>
    <t>ESTADO EPS SEPTIEMBRE 23</t>
  </si>
  <si>
    <t xml:space="preserve">ESE HOSPITAL LA MISERICORDIA </t>
  </si>
  <si>
    <t>FACTURA PENDIENTE EN PROGRAMACION DE PAGO</t>
  </si>
  <si>
    <t>SANTIAGO DE CALI , SEPTIEMBRE 23 DE 2022</t>
  </si>
  <si>
    <t>A continuacion me permito remitir nuestra respuesta al estado de cartera presentado en la fecha: 09/09/2022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</si>
</sst>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dd/mm/yyyy;@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0" xfId="0" applyNumberFormat="1"/>
    <xf numFmtId="166" fontId="0" fillId="0" borderId="1" xfId="0" applyNumberFormat="1" applyBorder="1"/>
    <xf numFmtId="14" fontId="0" fillId="0" borderId="1" xfId="0" applyNumberFormat="1" applyBorder="1"/>
    <xf numFmtId="4" fontId="0" fillId="0" borderId="1" xfId="0" applyNumberFormat="1" applyBorder="1"/>
    <xf numFmtId="1" fontId="2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169" fontId="8" fillId="4" borderId="1" xfId="3" applyNumberFormat="1" applyFont="1" applyFill="1" applyBorder="1" applyAlignment="1">
      <alignment horizontal="center" vertical="center" wrapText="1"/>
    </xf>
    <xf numFmtId="169" fontId="0" fillId="0" borderId="1" xfId="3" applyNumberFormat="1" applyFont="1" applyBorder="1"/>
    <xf numFmtId="169" fontId="0" fillId="0" borderId="0" xfId="3" applyNumberFormat="1" applyFont="1"/>
    <xf numFmtId="169" fontId="8" fillId="0" borderId="0" xfId="3" applyNumberFormat="1" applyFont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9" fontId="0" fillId="0" borderId="1" xfId="0" applyNumberFormat="1" applyBorder="1"/>
    <xf numFmtId="0" fontId="0" fillId="0" borderId="1" xfId="0" pivotButton="1" applyBorder="1" applyAlignment="1">
      <alignment horizontal="center"/>
    </xf>
    <xf numFmtId="169" fontId="0" fillId="0" borderId="1" xfId="0" applyNumberFormat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4"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34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7.579048263891" createdVersion="5" refreshedVersion="5" minRefreshableVersion="3" recordCount="71">
  <cacheSource type="worksheet">
    <worksheetSource ref="A2:AP73" sheet="ESTADO DE CADA FACTURA"/>
  </cacheSource>
  <cacheFields count="42">
    <cacheField name="NIT IPS" numFmtId="0">
      <sharedItems containsSemiMixedTypes="0" containsString="0" containsNumber="1" containsInteger="1" minValue="890000600" maxValue="89000060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1" maxValue="338911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924566" maxValue="3389113"/>
    </cacheField>
    <cacheField name="FECHA FACT IPS" numFmtId="14">
      <sharedItems containsSemiMixedTypes="0" containsNonDate="0" containsDate="1" containsString="0" minDate="2004-03-21T00:00:00" maxDate="2022-07-20T00:00:00"/>
    </cacheField>
    <cacheField name="VALOR FACT IPS" numFmtId="169">
      <sharedItems containsSemiMixedTypes="0" containsString="0" containsNumber="1" containsInteger="1" minValue="2641" maxValue="1656305"/>
    </cacheField>
    <cacheField name="SALDO FACT IPS" numFmtId="169">
      <sharedItems containsSemiMixedTypes="0" containsString="0" containsNumber="1" containsInteger="1" minValue="2641" maxValue="1656305"/>
    </cacheField>
    <cacheField name="OBSERVACION SASS" numFmtId="0">
      <sharedItems/>
    </cacheField>
    <cacheField name="ESTADO EPS SEPTIEMBRE 23" numFmtId="0">
      <sharedItems count="4">
        <s v="FACTURA CANCELADA"/>
        <s v="FACTURA CERRADA POR EXTEMPORANEIDAD"/>
        <s v="FACTURA NO RADICADA"/>
        <s v="FACTURA PENDIENTE EN PROGRAMACION DE PAGO"/>
      </sharedItems>
    </cacheField>
    <cacheField name="P. ABIERTAS IMPORTE" numFmtId="169">
      <sharedItems containsSemiMixedTypes="0" containsString="0" containsNumber="1" containsInteger="1" minValue="0" maxValue="1539969"/>
    </cacheField>
    <cacheField name="P. ABIERTAS DOC" numFmtId="0">
      <sharedItems containsString="0" containsBlank="1" containsNumber="1" containsInteger="1" minValue="1222084676" maxValue="1222086399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1539969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1539969"/>
    </cacheField>
    <cacheField name="VALOR GLOSA ACEPTDA" numFmtId="169">
      <sharedItems containsSemiMixedTypes="0" containsString="0" containsNumber="1" containsInteger="1" minValue="0" maxValue="101773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emiMixedTypes="0" containsString="0" containsNumber="1" containsInteger="1" minValue="0" maxValue="647659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000804050" maxValue="2201276912"/>
    </cacheField>
    <cacheField name="FECHA COMPENSACION SAP" numFmtId="0">
      <sharedItems containsBlank="1"/>
    </cacheField>
    <cacheField name="VALOR TRANFERENCIA" numFmtId="169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04-05-04T00:00:00" maxDate="2022-08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6"/>
    </cacheField>
    <cacheField name="F PROBABLE PAGO SASS" numFmtId="0">
      <sharedItems containsString="0" containsBlank="1" containsNumber="1" containsInteger="1" minValue="20170330" maxValue="20220830"/>
    </cacheField>
    <cacheField name="F RAD SASS" numFmtId="0">
      <sharedItems containsString="0" containsBlank="1" containsNumber="1" containsInteger="1" minValue="20170318" maxValue="20220805"/>
    </cacheField>
    <cacheField name="VALOR REPORTADO CRICULAR 030" numFmtId="169">
      <sharedItems containsSemiMixedTypes="0" containsString="0" containsNumber="1" containsInteger="1" minValue="0" maxValue="1539969"/>
    </cacheField>
    <cacheField name="VALOR GLOSA ACEPTADA REPORTADO CIRCULAR 030" numFmtId="169">
      <sharedItems containsSemiMixedTypes="0" containsString="0" containsNumber="1" containsInteger="1" minValue="0" maxValue="101773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n v="890000600"/>
    <s v="ESE HOSPITAL LA MISERICORDIA "/>
    <s v="HMCQ"/>
    <n v="3146654"/>
    <s v="_3146654"/>
    <s v="890000600_3146654"/>
    <s v="HMCQ"/>
    <n v="3146654"/>
    <d v="2017-02-22T00:00:00"/>
    <n v="48400"/>
    <n v="48400"/>
    <s v="B)Factura sin saldo ERP"/>
    <x v="0"/>
    <n v="0"/>
    <m/>
    <s v="Diferente_Alfa"/>
    <n v="48400"/>
    <n v="0"/>
    <n v="0"/>
    <n v="0"/>
    <n v="48400"/>
    <n v="0"/>
    <m/>
    <n v="0"/>
    <m/>
    <n v="0"/>
    <n v="48400"/>
    <n v="0"/>
    <n v="2200463382"/>
    <s v="29.08.2017"/>
    <n v="0"/>
    <d v="2017-02-28T00:00:00"/>
    <m/>
    <n v="2"/>
    <m/>
    <m/>
    <n v="1"/>
    <n v="20170330"/>
    <n v="20170318"/>
    <n v="48400"/>
    <n v="0"/>
    <m/>
  </r>
  <r>
    <n v="890000600"/>
    <s v="ESE HOSPITAL LA MISERICORDIA "/>
    <s v="HMCQ"/>
    <n v="3147167"/>
    <s v="_3147167"/>
    <s v="890000600_3147167"/>
    <s v="HMCQ"/>
    <n v="3147167"/>
    <d v="2017-02-25T00:00:00"/>
    <n v="58482"/>
    <n v="58482"/>
    <s v="B)Factura sin saldo ERP"/>
    <x v="0"/>
    <n v="0"/>
    <m/>
    <s v="Diferente_Alfa"/>
    <n v="58482"/>
    <n v="0"/>
    <n v="0"/>
    <n v="0"/>
    <n v="58482"/>
    <n v="0"/>
    <m/>
    <n v="0"/>
    <m/>
    <n v="0"/>
    <n v="58482"/>
    <n v="0"/>
    <n v="2200463382"/>
    <s v="29.08.2017"/>
    <n v="0"/>
    <d v="2017-02-28T00:00:00"/>
    <m/>
    <n v="2"/>
    <m/>
    <m/>
    <n v="1"/>
    <n v="20170330"/>
    <n v="20170318"/>
    <n v="58482"/>
    <n v="0"/>
    <m/>
  </r>
  <r>
    <n v="890000600"/>
    <s v="ESE HOSPITAL LA MISERICORDIA "/>
    <s v="HMCQ"/>
    <n v="3147899"/>
    <s v="_3147899"/>
    <s v="890000600_3147899"/>
    <s v="HMCQ"/>
    <n v="3147899"/>
    <d v="2017-03-01T00:00:00"/>
    <n v="48400"/>
    <n v="48400"/>
    <s v="B)Factura sin saldo ERP"/>
    <x v="0"/>
    <n v="0"/>
    <m/>
    <s v="Diferente_Alfa"/>
    <n v="48400"/>
    <n v="0"/>
    <n v="0"/>
    <n v="0"/>
    <n v="48400"/>
    <n v="0"/>
    <m/>
    <n v="0"/>
    <m/>
    <n v="0"/>
    <n v="48400"/>
    <n v="0"/>
    <n v="2200463382"/>
    <s v="29.08.2017"/>
    <n v="0"/>
    <d v="2017-03-31T00:00:00"/>
    <m/>
    <n v="2"/>
    <m/>
    <m/>
    <n v="1"/>
    <n v="20170430"/>
    <n v="20170422"/>
    <n v="48400"/>
    <n v="0"/>
    <m/>
  </r>
  <r>
    <n v="890000600"/>
    <s v="ESE HOSPITAL LA MISERICORDIA "/>
    <s v="HMCQ"/>
    <n v="3148046"/>
    <s v="_3148046"/>
    <s v="890000600_3148046"/>
    <s v="HMCQ"/>
    <n v="3148046"/>
    <d v="2017-03-02T00:00:00"/>
    <n v="130579"/>
    <n v="130579"/>
    <s v="B)Factura sin saldo ERP"/>
    <x v="0"/>
    <n v="0"/>
    <m/>
    <s v="Diferente_Alfa"/>
    <n v="130579"/>
    <n v="0"/>
    <n v="0"/>
    <n v="0"/>
    <n v="130579"/>
    <n v="0"/>
    <m/>
    <n v="0"/>
    <m/>
    <n v="0"/>
    <n v="130579"/>
    <n v="0"/>
    <n v="2200463382"/>
    <s v="29.08.2017"/>
    <n v="0"/>
    <d v="2017-03-31T00:00:00"/>
    <m/>
    <n v="2"/>
    <m/>
    <m/>
    <n v="1"/>
    <n v="20170430"/>
    <n v="20170422"/>
    <n v="130579"/>
    <n v="0"/>
    <m/>
  </r>
  <r>
    <n v="890000600"/>
    <s v="ESE HOSPITAL LA MISERICORDIA "/>
    <m/>
    <n v="2924566"/>
    <s v="_2924566"/>
    <s v="890000600_2924566"/>
    <s v="HMCQ"/>
    <n v="2924566"/>
    <d v="2013-04-26T00:00:00"/>
    <n v="96674"/>
    <n v="96674"/>
    <s v="B)Factura sin saldo ERP/conciliar diferencia glosa aceptada"/>
    <x v="1"/>
    <n v="0"/>
    <m/>
    <s v="Diferente_Alfa"/>
    <n v="96674"/>
    <n v="0"/>
    <n v="0"/>
    <n v="0"/>
    <n v="0"/>
    <n v="96674"/>
    <m/>
    <n v="0"/>
    <m/>
    <n v="0"/>
    <n v="0"/>
    <n v="0"/>
    <m/>
    <m/>
    <n v="0"/>
    <d v="2013-04-30T00:00:00"/>
    <m/>
    <n v="2"/>
    <m/>
    <m/>
    <n v="3"/>
    <n v="20170627"/>
    <n v="20170616"/>
    <n v="96674"/>
    <n v="96674"/>
    <m/>
  </r>
  <r>
    <n v="890000600"/>
    <s v="ESE HOSPITAL LA MISERICORDIA "/>
    <m/>
    <n v="3056109"/>
    <s v="_3056109"/>
    <s v="890000600_3056109"/>
    <s v="HMCQ"/>
    <n v="3056109"/>
    <d v="2015-07-04T00:00:00"/>
    <n v="101773"/>
    <n v="101773"/>
    <s v="B)Factura sin saldo ERP/conciliar diferencia glosa aceptada"/>
    <x v="1"/>
    <n v="0"/>
    <m/>
    <s v="Diferente_Alfa"/>
    <n v="101773"/>
    <n v="0"/>
    <n v="0"/>
    <n v="0"/>
    <n v="0"/>
    <n v="101773"/>
    <m/>
    <n v="0"/>
    <m/>
    <n v="0"/>
    <n v="0"/>
    <n v="0"/>
    <m/>
    <m/>
    <n v="0"/>
    <d v="2016-03-14T00:00:00"/>
    <m/>
    <n v="2"/>
    <m/>
    <m/>
    <n v="6"/>
    <n v="20180430"/>
    <n v="20180419"/>
    <n v="101773"/>
    <n v="101773"/>
    <m/>
  </r>
  <r>
    <n v="890000600"/>
    <s v="ESE HOSPITAL LA MISERICORDIA "/>
    <m/>
    <n v="2991626"/>
    <s v="_2991626"/>
    <s v="890000600_2991626"/>
    <m/>
    <m/>
    <d v="2014-06-20T00:00:00"/>
    <n v="66670"/>
    <n v="6667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14-07-01T00:00:00"/>
    <m/>
    <m/>
    <m/>
    <m/>
    <m/>
    <m/>
    <m/>
    <n v="0"/>
    <n v="0"/>
    <m/>
  </r>
  <r>
    <n v="890000600"/>
    <s v="ESE HOSPITAL LA MISERICORDIA "/>
    <s v="HMCQ"/>
    <n v="409576"/>
    <s v="HMCQ_409576"/>
    <s v="890000600_HMCQ_409576"/>
    <m/>
    <m/>
    <d v="2004-03-21T00:00:00"/>
    <n v="23500"/>
    <n v="23500"/>
    <s v="A)Factura no radicada en ERP"/>
    <x v="0"/>
    <n v="0"/>
    <m/>
    <s v="no_cruza"/>
    <n v="0"/>
    <n v="0"/>
    <n v="0"/>
    <n v="0"/>
    <n v="0"/>
    <n v="0"/>
    <m/>
    <n v="0"/>
    <m/>
    <n v="0"/>
    <n v="47000"/>
    <n v="0"/>
    <n v="2000804050"/>
    <s v="16.06.2004"/>
    <n v="0"/>
    <d v="2004-05-04T00:00:00"/>
    <m/>
    <m/>
    <m/>
    <m/>
    <m/>
    <m/>
    <m/>
    <n v="0"/>
    <n v="0"/>
    <m/>
  </r>
  <r>
    <n v="890000600"/>
    <s v="ESE HOSPITAL LA MISERICORDIA "/>
    <s v="HMCQ"/>
    <n v="416193"/>
    <s v="HMCQ_416193"/>
    <s v="890000600_HMCQ_416193"/>
    <m/>
    <m/>
    <d v="2004-04-04T00:00:00"/>
    <n v="23500"/>
    <n v="235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4-05-04T00:00:00"/>
    <m/>
    <m/>
    <m/>
    <m/>
    <m/>
    <m/>
    <m/>
    <n v="0"/>
    <n v="0"/>
    <m/>
  </r>
  <r>
    <n v="890000600"/>
    <s v="ESE HOSPITAL LA MISERICORDIA "/>
    <s v="HMCQ"/>
    <n v="734060"/>
    <s v="HMCQ_734060"/>
    <s v="890000600_HMCQ_734060"/>
    <m/>
    <m/>
    <d v="2005-08-28T00:00:00"/>
    <n v="44696"/>
    <n v="44696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4-05-09T00:00:00"/>
    <m/>
    <m/>
    <m/>
    <m/>
    <m/>
    <m/>
    <m/>
    <n v="0"/>
    <n v="0"/>
    <m/>
  </r>
  <r>
    <n v="890000600"/>
    <s v="ESE HOSPITAL LA MISERICORDIA "/>
    <s v="HMCQ"/>
    <n v="809171"/>
    <s v="HMCQ_809171"/>
    <s v="890000600_HMCQ_809171"/>
    <m/>
    <m/>
    <d v="2005-12-03T00:00:00"/>
    <n v="26688"/>
    <n v="26688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1-10T00:00:00"/>
    <m/>
    <m/>
    <m/>
    <m/>
    <m/>
    <m/>
    <m/>
    <n v="0"/>
    <n v="0"/>
    <m/>
  </r>
  <r>
    <n v="890000600"/>
    <s v="ESE HOSPITAL LA MISERICORDIA "/>
    <s v="HMCQ"/>
    <n v="812728"/>
    <s v="HMCQ_812728"/>
    <s v="890000600_HMCQ_812728"/>
    <m/>
    <m/>
    <d v="2005-12-09T00:00:00"/>
    <n v="26234"/>
    <n v="26234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1-10T00:00:00"/>
    <m/>
    <m/>
    <m/>
    <m/>
    <m/>
    <m/>
    <m/>
    <n v="0"/>
    <n v="0"/>
    <m/>
  </r>
  <r>
    <n v="890000600"/>
    <s v="ESE HOSPITAL LA MISERICORDIA "/>
    <s v="HMCQ"/>
    <n v="829173"/>
    <s v="HMCQ_829173"/>
    <s v="890000600_HMCQ_829173"/>
    <m/>
    <m/>
    <d v="2006-01-03T00:00:00"/>
    <n v="28792"/>
    <n v="28792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1-10T00:00:00"/>
    <m/>
    <m/>
    <m/>
    <m/>
    <m/>
    <m/>
    <m/>
    <n v="0"/>
    <n v="0"/>
    <m/>
  </r>
  <r>
    <n v="890000600"/>
    <s v="ESE HOSPITAL LA MISERICORDIA "/>
    <s v="HMCQ"/>
    <n v="829886"/>
    <s v="HMCQ_829886"/>
    <s v="890000600_HMCQ_829886"/>
    <m/>
    <m/>
    <d v="2006-01-05T00:00:00"/>
    <n v="28388"/>
    <n v="28388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1-10T00:00:00"/>
    <m/>
    <m/>
    <m/>
    <m/>
    <m/>
    <m/>
    <m/>
    <n v="0"/>
    <n v="0"/>
    <m/>
  </r>
  <r>
    <n v="890000600"/>
    <s v="ESE HOSPITAL LA MISERICORDIA "/>
    <m/>
    <n v="884"/>
    <s v="_884"/>
    <s v="890000600_884"/>
    <m/>
    <m/>
    <d v="2006-02-02T00:00:00"/>
    <n v="28388"/>
    <n v="28388"/>
    <s v="A)Factura no radicada en ERP"/>
    <x v="0"/>
    <n v="0"/>
    <m/>
    <s v="no_cruza"/>
    <n v="0"/>
    <n v="0"/>
    <n v="0"/>
    <n v="0"/>
    <n v="0"/>
    <n v="0"/>
    <m/>
    <n v="0"/>
    <m/>
    <n v="0"/>
    <n v="28388"/>
    <n v="0"/>
    <n v="2001694882"/>
    <s v="21.03.2006"/>
    <n v="0"/>
    <d v="2006-02-02T00:00:00"/>
    <m/>
    <m/>
    <m/>
    <m/>
    <m/>
    <m/>
    <m/>
    <n v="0"/>
    <n v="0"/>
    <m/>
  </r>
  <r>
    <n v="890000600"/>
    <s v="ESE HOSPITAL LA MISERICORDIA "/>
    <m/>
    <n v="1045"/>
    <s v="_1045"/>
    <s v="890000600_1045"/>
    <m/>
    <m/>
    <d v="2006-03-31T00:00:00"/>
    <n v="26800"/>
    <n v="268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3-31T00:00:00"/>
    <m/>
    <m/>
    <m/>
    <m/>
    <m/>
    <m/>
    <m/>
    <n v="0"/>
    <n v="0"/>
    <m/>
  </r>
  <r>
    <n v="890000600"/>
    <s v="ESE HOSPITAL LA MISERICORDIA "/>
    <m/>
    <n v="1121"/>
    <s v="_1121"/>
    <s v="890000600_1121"/>
    <m/>
    <m/>
    <d v="2006-04-30T00:00:00"/>
    <n v="184711"/>
    <n v="184711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4-30T00:00:00"/>
    <m/>
    <m/>
    <m/>
    <m/>
    <m/>
    <m/>
    <m/>
    <n v="0"/>
    <n v="0"/>
    <m/>
  </r>
  <r>
    <n v="890000600"/>
    <s v="ESE HOSPITAL LA MISERICORDIA "/>
    <m/>
    <n v="1421"/>
    <s v="_1421"/>
    <s v="890000600_1421"/>
    <m/>
    <m/>
    <d v="2006-08-31T00:00:00"/>
    <n v="32888"/>
    <n v="32888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08-31T00:00:00"/>
    <m/>
    <m/>
    <m/>
    <m/>
    <m/>
    <m/>
    <m/>
    <n v="0"/>
    <n v="0"/>
    <m/>
  </r>
  <r>
    <n v="890000600"/>
    <s v="ESE HOSPITAL LA MISERICORDIA "/>
    <s v="BAR"/>
    <n v="11"/>
    <s v="BAR_11"/>
    <s v="890000600_BAR_11"/>
    <m/>
    <m/>
    <d v="2006-10-11T00:00:00"/>
    <n v="27552"/>
    <n v="27552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06-10-11T00:00:00"/>
    <m/>
    <m/>
    <m/>
    <m/>
    <m/>
    <m/>
    <m/>
    <n v="0"/>
    <n v="0"/>
    <m/>
  </r>
  <r>
    <n v="890000600"/>
    <s v="ESE HOSPITAL LA MISERICORDIA "/>
    <s v="HMCQ"/>
    <n v="1138246"/>
    <s v="HMCQ_1138246"/>
    <s v="890000600_HMCQ_1138246"/>
    <m/>
    <m/>
    <d v="2007-04-26T00:00:00"/>
    <n v="3135"/>
    <n v="3135"/>
    <s v="A)Factura no radicada en ERP"/>
    <x v="0"/>
    <n v="0"/>
    <m/>
    <s v="no_cruza"/>
    <n v="0"/>
    <n v="0"/>
    <n v="0"/>
    <n v="0"/>
    <n v="0"/>
    <n v="0"/>
    <m/>
    <n v="0"/>
    <m/>
    <n v="0"/>
    <n v="25365"/>
    <n v="0"/>
    <n v="2002426021"/>
    <s v="13.06.2007"/>
    <n v="0"/>
    <d v="2007-05-02T00:00:00"/>
    <m/>
    <m/>
    <m/>
    <m/>
    <m/>
    <m/>
    <m/>
    <n v="0"/>
    <n v="0"/>
    <m/>
  </r>
  <r>
    <n v="890000600"/>
    <s v="ESE HOSPITAL LA MISERICORDIA "/>
    <s v="HMCQ"/>
    <n v="1187452"/>
    <s v="HMCQ_1187452"/>
    <s v="890000600_HMCQ_1187452"/>
    <m/>
    <m/>
    <d v="2007-06-28T00:00:00"/>
    <n v="2641"/>
    <n v="2641"/>
    <s v="A)Factura no radicada en ERP"/>
    <x v="0"/>
    <n v="0"/>
    <m/>
    <s v="no_cruza"/>
    <n v="0"/>
    <n v="0"/>
    <n v="0"/>
    <n v="0"/>
    <n v="0"/>
    <n v="0"/>
    <m/>
    <n v="0"/>
    <m/>
    <n v="0"/>
    <n v="56881"/>
    <n v="0"/>
    <n v="2002592413"/>
    <s v="27.08.2007"/>
    <n v="0"/>
    <d v="2007-07-01T00:00:00"/>
    <m/>
    <m/>
    <m/>
    <m/>
    <m/>
    <m/>
    <m/>
    <n v="0"/>
    <n v="0"/>
    <m/>
  </r>
  <r>
    <n v="890000600"/>
    <s v="ESE HOSPITAL LA MISERICORDIA "/>
    <s v="HMCQ"/>
    <n v="2385695"/>
    <s v="HMCQ_2385695"/>
    <s v="890000600_HMCQ_2385695"/>
    <m/>
    <m/>
    <d v="2010-11-05T00:00:00"/>
    <n v="34671"/>
    <n v="34671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10-12-02T00:00:00"/>
    <m/>
    <m/>
    <m/>
    <m/>
    <m/>
    <m/>
    <m/>
    <n v="0"/>
    <n v="0"/>
    <m/>
  </r>
  <r>
    <n v="890000600"/>
    <s v="ESE HOSPITAL LA MISERICORDIA "/>
    <m/>
    <n v="3161654"/>
    <s v="_3161654"/>
    <s v="890000600_3161654"/>
    <m/>
    <m/>
    <d v="2017-06-06T00:00:00"/>
    <n v="3400"/>
    <n v="34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17-06-30T00:00:00"/>
    <m/>
    <m/>
    <m/>
    <m/>
    <m/>
    <m/>
    <m/>
    <n v="0"/>
    <n v="0"/>
    <m/>
  </r>
  <r>
    <n v="890000600"/>
    <s v="ESE HOSPITAL LA MISERICORDIA "/>
    <m/>
    <n v="3182768"/>
    <s v="_3182768"/>
    <s v="890000600_3182768"/>
    <m/>
    <m/>
    <d v="2017-11-09T00:00:00"/>
    <n v="13600"/>
    <n v="136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17-11-30T00:00:00"/>
    <m/>
    <m/>
    <m/>
    <m/>
    <m/>
    <m/>
    <m/>
    <n v="0"/>
    <n v="0"/>
    <m/>
  </r>
  <r>
    <n v="890000600"/>
    <s v="ESE HOSPITAL LA MISERICORDIA "/>
    <m/>
    <n v="3183407"/>
    <s v="_3183407"/>
    <s v="890000600_3183407"/>
    <m/>
    <m/>
    <d v="2017-11-13T00:00:00"/>
    <n v="62657"/>
    <n v="62657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17-11-30T00:00:00"/>
    <m/>
    <m/>
    <m/>
    <m/>
    <m/>
    <m/>
    <m/>
    <n v="0"/>
    <n v="0"/>
    <m/>
  </r>
  <r>
    <n v="890000600"/>
    <s v="ESE HOSPITAL LA MISERICORDIA "/>
    <m/>
    <n v="3308027"/>
    <s v="_3308027"/>
    <s v="890000600_3308027"/>
    <m/>
    <m/>
    <d v="2020-04-18T00:00:00"/>
    <n v="71029"/>
    <n v="71029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04-30T00:00:00"/>
    <m/>
    <m/>
    <m/>
    <m/>
    <m/>
    <m/>
    <m/>
    <n v="0"/>
    <n v="0"/>
    <m/>
  </r>
  <r>
    <n v="890000600"/>
    <s v="ESE HOSPITAL LA MISERICORDIA "/>
    <m/>
    <n v="3308033"/>
    <s v="_3308033"/>
    <s v="890000600_3308033"/>
    <m/>
    <m/>
    <d v="2020-04-18T00:00:00"/>
    <n v="118271"/>
    <n v="118271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04-30T00:00:00"/>
    <m/>
    <m/>
    <m/>
    <m/>
    <m/>
    <m/>
    <m/>
    <n v="0"/>
    <n v="0"/>
    <m/>
  </r>
  <r>
    <n v="890000600"/>
    <s v="ESE HOSPITAL LA MISERICORDIA "/>
    <m/>
    <n v="3314786"/>
    <s v="_3314786"/>
    <s v="890000600_3314786"/>
    <m/>
    <m/>
    <d v="2020-07-06T00:00:00"/>
    <n v="398160"/>
    <n v="39816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07-31T00:00:00"/>
    <m/>
    <m/>
    <m/>
    <m/>
    <m/>
    <m/>
    <m/>
    <n v="0"/>
    <n v="0"/>
    <m/>
  </r>
  <r>
    <n v="890000600"/>
    <s v="ESE HOSPITAL LA MISERICORDIA "/>
    <m/>
    <n v="3317758"/>
    <s v="_3317758"/>
    <s v="890000600_3317758"/>
    <m/>
    <m/>
    <d v="2020-07-30T00:00:00"/>
    <n v="79353"/>
    <n v="79353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07-31T00:00:00"/>
    <m/>
    <m/>
    <m/>
    <m/>
    <m/>
    <m/>
    <m/>
    <n v="0"/>
    <n v="0"/>
    <m/>
  </r>
  <r>
    <n v="890000600"/>
    <s v="ESE HOSPITAL LA MISERICORDIA "/>
    <m/>
    <n v="3322652"/>
    <s v="_3322652"/>
    <s v="890000600_3322652"/>
    <m/>
    <m/>
    <d v="2020-09-04T00:00:00"/>
    <n v="216908"/>
    <n v="216908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09-30T00:00:00"/>
    <m/>
    <m/>
    <m/>
    <m/>
    <m/>
    <m/>
    <m/>
    <n v="0"/>
    <n v="0"/>
    <m/>
  </r>
  <r>
    <n v="890000600"/>
    <s v="ESE HOSPITAL LA MISERICORDIA "/>
    <s v="FE"/>
    <n v="3336989"/>
    <s v="FE_3336989"/>
    <s v="890000600_FE_3336989"/>
    <m/>
    <m/>
    <d v="2020-12-16T00:00:00"/>
    <n v="72894"/>
    <n v="72894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m/>
    <m/>
    <m/>
    <m/>
    <n v="0"/>
    <n v="0"/>
    <m/>
  </r>
  <r>
    <n v="890000600"/>
    <s v="ESE HOSPITAL LA MISERICORDIA "/>
    <s v="FE"/>
    <n v="3337726"/>
    <s v="FE_3337726"/>
    <s v="890000600_FE_3337726"/>
    <m/>
    <m/>
    <d v="2020-12-22T00:00:00"/>
    <n v="3800"/>
    <n v="38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m/>
    <m/>
    <m/>
    <m/>
    <n v="0"/>
    <n v="0"/>
    <m/>
  </r>
  <r>
    <n v="890000600"/>
    <s v="ESE HOSPITAL LA MISERICORDIA "/>
    <s v="FE"/>
    <n v="3337960"/>
    <s v="FE_3337960"/>
    <s v="890000600_FE_3337960"/>
    <m/>
    <m/>
    <d v="2020-12-23T00:00:00"/>
    <n v="182740"/>
    <n v="18274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m/>
    <m/>
    <m/>
    <m/>
    <n v="0"/>
    <n v="0"/>
    <m/>
  </r>
  <r>
    <n v="890000600"/>
    <s v="ESE HOSPITAL LA MISERICORDIA "/>
    <s v="FE"/>
    <n v="3338621"/>
    <s v="FE_3338621"/>
    <s v="890000600_FE_3338621"/>
    <m/>
    <m/>
    <d v="2020-12-29T00:00:00"/>
    <n v="67685"/>
    <n v="67685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m/>
    <m/>
    <m/>
    <m/>
    <n v="0"/>
    <n v="0"/>
    <m/>
  </r>
  <r>
    <n v="890000600"/>
    <s v="ESE HOSPITAL LA MISERICORDIA "/>
    <s v="FE"/>
    <n v="3338978"/>
    <s v="FE_3338978"/>
    <s v="890000600_FE_3338978"/>
    <m/>
    <m/>
    <d v="2021-01-05T00:00:00"/>
    <n v="217000"/>
    <n v="2170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1-31T00:00:00"/>
    <m/>
    <m/>
    <m/>
    <m/>
    <m/>
    <m/>
    <m/>
    <n v="0"/>
    <n v="0"/>
    <m/>
  </r>
  <r>
    <n v="890000600"/>
    <s v="ESE HOSPITAL LA MISERICORDIA "/>
    <s v="FE"/>
    <n v="3338979"/>
    <s v="FE_3338979"/>
    <s v="890000600_FE_3338979"/>
    <m/>
    <m/>
    <d v="2021-01-05T00:00:00"/>
    <n v="57600"/>
    <n v="576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1-31T00:00:00"/>
    <m/>
    <m/>
    <m/>
    <m/>
    <m/>
    <m/>
    <m/>
    <n v="0"/>
    <n v="0"/>
    <m/>
  </r>
  <r>
    <n v="890000600"/>
    <s v="ESE HOSPITAL LA MISERICORDIA "/>
    <s v="FE"/>
    <n v="3340057"/>
    <s v="FE_3340057"/>
    <s v="890000600_FE_3340057"/>
    <m/>
    <m/>
    <d v="2021-01-15T00:00:00"/>
    <n v="82076"/>
    <n v="82076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1-31T00:00:00"/>
    <m/>
    <m/>
    <m/>
    <m/>
    <m/>
    <m/>
    <m/>
    <n v="0"/>
    <n v="0"/>
    <m/>
  </r>
  <r>
    <n v="890000600"/>
    <s v="ESE HOSPITAL LA MISERICORDIA "/>
    <s v="FE"/>
    <n v="3340135"/>
    <s v="FE_3340135"/>
    <s v="890000600_FE_3340135"/>
    <m/>
    <m/>
    <d v="2021-01-15T00:00:00"/>
    <n v="122963"/>
    <n v="122963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1-31T00:00:00"/>
    <m/>
    <m/>
    <m/>
    <m/>
    <m/>
    <m/>
    <m/>
    <n v="0"/>
    <n v="0"/>
    <m/>
  </r>
  <r>
    <n v="890000600"/>
    <s v="ESE HOSPITAL LA MISERICORDIA "/>
    <s v="FE"/>
    <n v="3341211"/>
    <s v="FE_3341211"/>
    <s v="890000600_FE_3341211"/>
    <m/>
    <m/>
    <d v="2021-01-22T00:00:00"/>
    <n v="72419"/>
    <n v="72419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1-31T00:00:00"/>
    <m/>
    <m/>
    <m/>
    <m/>
    <m/>
    <m/>
    <m/>
    <n v="0"/>
    <n v="0"/>
    <m/>
  </r>
  <r>
    <n v="890000600"/>
    <s v="ESE HOSPITAL LA MISERICORDIA "/>
    <s v="FE"/>
    <n v="3342284"/>
    <s v="FE_3342284"/>
    <s v="890000600_FE_3342284"/>
    <m/>
    <m/>
    <d v="2021-02-02T00:00:00"/>
    <n v="126656"/>
    <n v="126656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2-28T00:00:00"/>
    <m/>
    <m/>
    <m/>
    <m/>
    <m/>
    <m/>
    <m/>
    <n v="0"/>
    <n v="0"/>
    <m/>
  </r>
  <r>
    <n v="890000600"/>
    <s v="ESE HOSPITAL LA MISERICORDIA "/>
    <s v="FE"/>
    <n v="3344276"/>
    <s v="FE_3344276"/>
    <s v="890000600_FE_3344276"/>
    <m/>
    <m/>
    <d v="2021-02-17T00:00:00"/>
    <n v="66597"/>
    <n v="66597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2-28T00:00:00"/>
    <m/>
    <m/>
    <m/>
    <m/>
    <m/>
    <m/>
    <m/>
    <n v="0"/>
    <n v="0"/>
    <m/>
  </r>
  <r>
    <n v="890000600"/>
    <s v="ESE HOSPITAL LA MISERICORDIA "/>
    <s v="FE"/>
    <n v="3344323"/>
    <s v="FE_3344323"/>
    <s v="890000600_FE_3344323"/>
    <m/>
    <m/>
    <d v="2021-02-18T00:00:00"/>
    <n v="59700"/>
    <n v="597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2-28T00:00:00"/>
    <m/>
    <m/>
    <m/>
    <m/>
    <m/>
    <m/>
    <m/>
    <n v="0"/>
    <n v="0"/>
    <m/>
  </r>
  <r>
    <n v="890000600"/>
    <s v="ESE HOSPITAL LA MISERICORDIA "/>
    <s v="FE"/>
    <n v="3345476"/>
    <s v="FE_3345476"/>
    <s v="890000600_FE_3345476"/>
    <m/>
    <m/>
    <d v="2021-02-24T00:00:00"/>
    <n v="802255"/>
    <n v="802255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2-28T00:00:00"/>
    <m/>
    <m/>
    <m/>
    <m/>
    <m/>
    <m/>
    <m/>
    <n v="0"/>
    <n v="0"/>
    <m/>
  </r>
  <r>
    <n v="890000600"/>
    <s v="ESE HOSPITAL LA MISERICORDIA "/>
    <s v="FE"/>
    <n v="3354581"/>
    <s v="FE_3354581"/>
    <s v="890000600_FE_3354581"/>
    <m/>
    <m/>
    <d v="2021-05-06T00:00:00"/>
    <n v="1656305"/>
    <n v="1656305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5-31T00:00:00"/>
    <m/>
    <m/>
    <m/>
    <m/>
    <m/>
    <m/>
    <m/>
    <n v="0"/>
    <n v="0"/>
    <m/>
  </r>
  <r>
    <n v="890000600"/>
    <s v="ESE HOSPITAL LA MISERICORDIA "/>
    <s v="FE"/>
    <n v="3356354"/>
    <s v="FE_3356354"/>
    <s v="890000600_FE_3356354"/>
    <m/>
    <m/>
    <d v="2021-05-21T00:00:00"/>
    <n v="59700"/>
    <n v="597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5-31T00:00:00"/>
    <m/>
    <m/>
    <m/>
    <m/>
    <m/>
    <m/>
    <m/>
    <n v="0"/>
    <n v="0"/>
    <m/>
  </r>
  <r>
    <n v="890000600"/>
    <s v="ESE HOSPITAL LA MISERICORDIA "/>
    <s v="FE"/>
    <n v="3358448"/>
    <s v="FE_3358448"/>
    <s v="890000600_FE_3358448"/>
    <m/>
    <m/>
    <d v="2021-06-08T00:00:00"/>
    <n v="109400"/>
    <n v="1094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6-30T00:00:00"/>
    <m/>
    <m/>
    <m/>
    <m/>
    <m/>
    <m/>
    <m/>
    <n v="0"/>
    <n v="0"/>
    <m/>
  </r>
  <r>
    <n v="890000600"/>
    <s v="ESE HOSPITAL LA MISERICORDIA "/>
    <s v="FE"/>
    <n v="3359611"/>
    <s v="FE_3359611"/>
    <s v="890000600_FE_3359611"/>
    <m/>
    <m/>
    <d v="2021-06-22T00:00:00"/>
    <n v="7333"/>
    <n v="7333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6-30T00:00:00"/>
    <m/>
    <m/>
    <m/>
    <m/>
    <m/>
    <m/>
    <m/>
    <n v="0"/>
    <n v="0"/>
    <m/>
  </r>
  <r>
    <n v="890000600"/>
    <s v="ESE HOSPITAL LA MISERICORDIA "/>
    <s v="FE"/>
    <n v="3362406"/>
    <s v="FE_3362406"/>
    <s v="890000600_FE_3362406"/>
    <m/>
    <m/>
    <d v="2021-07-16T00:00:00"/>
    <n v="120584"/>
    <n v="120584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7-31T00:00:00"/>
    <m/>
    <m/>
    <m/>
    <m/>
    <m/>
    <m/>
    <m/>
    <n v="0"/>
    <n v="0"/>
    <m/>
  </r>
  <r>
    <n v="890000600"/>
    <s v="ESE HOSPITAL LA MISERICORDIA "/>
    <s v="FE"/>
    <n v="3362801"/>
    <s v="FE_3362801"/>
    <s v="890000600_FE_3362801"/>
    <m/>
    <m/>
    <d v="2021-07-21T00:00:00"/>
    <n v="3933"/>
    <n v="3933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7-31T00:00:00"/>
    <m/>
    <m/>
    <m/>
    <m/>
    <m/>
    <m/>
    <m/>
    <n v="0"/>
    <n v="0"/>
    <m/>
  </r>
  <r>
    <n v="890000600"/>
    <s v="ESE HOSPITAL LA MISERICORDIA "/>
    <s v="FE"/>
    <n v="3362802"/>
    <s v="FE_3362802"/>
    <s v="890000600_FE_3362802"/>
    <m/>
    <m/>
    <d v="2021-07-21T00:00:00"/>
    <n v="3933"/>
    <n v="3933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7-31T00:00:00"/>
    <m/>
    <m/>
    <m/>
    <m/>
    <m/>
    <m/>
    <m/>
    <n v="0"/>
    <n v="0"/>
    <m/>
  </r>
  <r>
    <n v="890000600"/>
    <s v="ESE HOSPITAL LA MISERICORDIA "/>
    <s v="FE"/>
    <n v="3363041"/>
    <s v="FE_3363041"/>
    <s v="890000600_FE_3363041"/>
    <m/>
    <m/>
    <d v="2021-07-23T00:00:00"/>
    <n v="59700"/>
    <n v="5970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7-31T00:00:00"/>
    <m/>
    <m/>
    <m/>
    <m/>
    <m/>
    <m/>
    <m/>
    <n v="0"/>
    <n v="0"/>
    <m/>
  </r>
  <r>
    <n v="890000600"/>
    <s v="ESE HOSPITAL LA MISERICORDIA "/>
    <s v="FE"/>
    <n v="3364771"/>
    <s v="FE_3364771"/>
    <s v="890000600_FE_3364771"/>
    <m/>
    <m/>
    <d v="2021-08-06T00:00:00"/>
    <n v="75796"/>
    <n v="75796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890000600"/>
    <s v="ESE HOSPITAL LA MISERICORDIA "/>
    <s v="FE"/>
    <n v="3364775"/>
    <s v="FE_3364775"/>
    <s v="890000600_FE_3364775"/>
    <m/>
    <m/>
    <d v="2021-08-06T00:00:00"/>
    <n v="61884"/>
    <n v="61884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890000600"/>
    <s v="ESE HOSPITAL LA MISERICORDIA "/>
    <s v="FE"/>
    <n v="3364900"/>
    <s v="FE_3364900"/>
    <s v="890000600_FE_3364900"/>
    <m/>
    <m/>
    <d v="2021-08-11T00:00:00"/>
    <n v="60305"/>
    <n v="60305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890000600"/>
    <s v="ESE HOSPITAL LA MISERICORDIA "/>
    <s v="FE"/>
    <n v="3365049"/>
    <s v="FE_3365049"/>
    <s v="890000600_FE_3365049"/>
    <m/>
    <m/>
    <d v="2021-08-12T00:00:00"/>
    <n v="66119"/>
    <n v="66119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890000600"/>
    <s v="ESE HOSPITAL LA MISERICORDIA "/>
    <s v="1FE"/>
    <n v="3369418"/>
    <s v="1FE_3369418"/>
    <s v="890000600_1FE_3369418"/>
    <m/>
    <m/>
    <d v="2022-01-13T00:00:00"/>
    <n v="242025"/>
    <n v="242025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2-01-20T00:00:00"/>
    <m/>
    <m/>
    <m/>
    <m/>
    <m/>
    <m/>
    <m/>
    <n v="0"/>
    <n v="0"/>
    <m/>
  </r>
  <r>
    <n v="890000600"/>
    <s v="ESE HOSPITAL LA MISERICORDIA "/>
    <s v="1FE"/>
    <n v="3369419"/>
    <s v="1FE_3369419"/>
    <s v="890000600_1FE_3369419"/>
    <m/>
    <m/>
    <d v="2022-01-13T00:00:00"/>
    <n v="62410"/>
    <n v="62410"/>
    <s v="A)Factura no radicada en ERP"/>
    <x v="2"/>
    <n v="0"/>
    <m/>
    <s v="no_cruza"/>
    <n v="0"/>
    <n v="0"/>
    <n v="0"/>
    <n v="0"/>
    <n v="0"/>
    <n v="0"/>
    <m/>
    <n v="0"/>
    <m/>
    <n v="0"/>
    <n v="0"/>
    <n v="0"/>
    <m/>
    <m/>
    <n v="0"/>
    <d v="2022-01-20T00:00:00"/>
    <m/>
    <m/>
    <m/>
    <m/>
    <m/>
    <m/>
    <m/>
    <n v="0"/>
    <n v="0"/>
    <m/>
  </r>
  <r>
    <n v="890000600"/>
    <s v="ESE HOSPITAL LA MISERICORDIA "/>
    <s v="1FE"/>
    <n v="3381349"/>
    <s v="1FE_3381349"/>
    <s v="890000600_1FE_3381349"/>
    <s v="1FE"/>
    <n v="3381349"/>
    <d v="2022-05-12T00:00:00"/>
    <n v="228063"/>
    <n v="228063"/>
    <s v="B)Factura sin saldo ERP"/>
    <x v="3"/>
    <n v="228063"/>
    <n v="1222084682"/>
    <s v="OK"/>
    <n v="228063"/>
    <n v="0"/>
    <n v="0"/>
    <n v="0"/>
    <n v="228063"/>
    <n v="0"/>
    <m/>
    <n v="0"/>
    <m/>
    <n v="0"/>
    <n v="0"/>
    <n v="0"/>
    <m/>
    <m/>
    <n v="0"/>
    <d v="2022-07-18T00:00:00"/>
    <m/>
    <n v="2"/>
    <m/>
    <m/>
    <n v="1"/>
    <n v="20220730"/>
    <n v="20220718"/>
    <n v="228063"/>
    <n v="0"/>
    <m/>
  </r>
  <r>
    <n v="890000600"/>
    <s v="ESE HOSPITAL LA MISERICORDIA "/>
    <s v="1FE"/>
    <n v="3381353"/>
    <s v="1FE_3381353"/>
    <s v="890000600_1FE_3381353"/>
    <s v="1FE"/>
    <n v="3381353"/>
    <d v="2022-05-12T00:00:00"/>
    <n v="190253"/>
    <n v="190253"/>
    <s v="B)Factura sin saldo ERP"/>
    <x v="3"/>
    <n v="190253"/>
    <n v="1222084683"/>
    <s v="OK"/>
    <n v="190253"/>
    <n v="0"/>
    <n v="0"/>
    <n v="0"/>
    <n v="190253"/>
    <n v="0"/>
    <m/>
    <n v="0"/>
    <m/>
    <n v="0"/>
    <n v="0"/>
    <n v="0"/>
    <m/>
    <m/>
    <n v="0"/>
    <d v="2022-07-18T00:00:00"/>
    <m/>
    <n v="2"/>
    <m/>
    <m/>
    <n v="1"/>
    <n v="20220730"/>
    <n v="20220718"/>
    <n v="190253"/>
    <n v="0"/>
    <m/>
  </r>
  <r>
    <n v="890000600"/>
    <s v="ESE HOSPITAL LA MISERICORDIA "/>
    <s v="1FE"/>
    <n v="3381407"/>
    <s v="1FE_3381407"/>
    <s v="890000600_1FE_3381407"/>
    <s v="1FE"/>
    <n v="3381407"/>
    <d v="2022-05-13T00:00:00"/>
    <n v="11799"/>
    <n v="11799"/>
    <s v="B)Factura sin saldo ERP"/>
    <x v="0"/>
    <n v="0"/>
    <m/>
    <s v="OK"/>
    <n v="11799"/>
    <n v="0"/>
    <n v="0"/>
    <n v="0"/>
    <n v="11799"/>
    <n v="0"/>
    <m/>
    <n v="0"/>
    <m/>
    <n v="0"/>
    <n v="11799"/>
    <n v="0"/>
    <n v="2201276912"/>
    <s v="26.08.2022"/>
    <n v="0"/>
    <d v="2022-07-18T00:00:00"/>
    <m/>
    <n v="2"/>
    <m/>
    <m/>
    <n v="1"/>
    <n v="20220730"/>
    <n v="20220718"/>
    <n v="11799"/>
    <n v="0"/>
    <m/>
  </r>
  <r>
    <n v="890000600"/>
    <s v="ESE HOSPITAL LA MISERICORDIA "/>
    <s v="1FE"/>
    <n v="3381408"/>
    <s v="1FE_3381408"/>
    <s v="890000600_1FE_3381408"/>
    <s v="1FE"/>
    <n v="3381408"/>
    <d v="2022-05-13T00:00:00"/>
    <n v="265795"/>
    <n v="265795"/>
    <s v="B)Factura sin saldo ERP"/>
    <x v="3"/>
    <n v="265795"/>
    <n v="1222084684"/>
    <s v="OK"/>
    <n v="265795"/>
    <n v="0"/>
    <n v="0"/>
    <n v="0"/>
    <n v="265795"/>
    <n v="0"/>
    <m/>
    <n v="0"/>
    <m/>
    <n v="0"/>
    <n v="0"/>
    <n v="0"/>
    <m/>
    <m/>
    <n v="0"/>
    <d v="2022-07-18T00:00:00"/>
    <m/>
    <n v="2"/>
    <m/>
    <m/>
    <n v="1"/>
    <n v="20220730"/>
    <n v="20220718"/>
    <n v="265795"/>
    <n v="0"/>
    <m/>
  </r>
  <r>
    <n v="890000600"/>
    <s v="ESE HOSPITAL LA MISERICORDIA "/>
    <s v="1FE"/>
    <n v="3384131"/>
    <s v="1FE_3384131"/>
    <s v="890000600_1FE_3384131"/>
    <s v="1FE"/>
    <n v="3384131"/>
    <d v="2022-06-06T00:00:00"/>
    <n v="200284"/>
    <n v="200284"/>
    <s v="B)Factura sin saldo ERP"/>
    <x v="3"/>
    <n v="200284"/>
    <n v="1222084676"/>
    <s v="OK"/>
    <n v="200284"/>
    <n v="0"/>
    <n v="0"/>
    <n v="0"/>
    <n v="200284"/>
    <n v="0"/>
    <m/>
    <n v="0"/>
    <m/>
    <n v="0"/>
    <n v="0"/>
    <n v="0"/>
    <m/>
    <m/>
    <n v="0"/>
    <d v="2022-07-18T00:00:00"/>
    <m/>
    <n v="2"/>
    <m/>
    <m/>
    <n v="1"/>
    <n v="20220730"/>
    <n v="20220718"/>
    <n v="200284"/>
    <n v="0"/>
    <m/>
  </r>
  <r>
    <n v="890000600"/>
    <s v="ESE HOSPITAL LA MISERICORDIA "/>
    <s v="1FE"/>
    <n v="3384415"/>
    <s v="1FE_3384415"/>
    <s v="890000600_1FE_3384415"/>
    <s v="1FE"/>
    <n v="3384415"/>
    <d v="2022-06-08T00:00:00"/>
    <n v="64996"/>
    <n v="64996"/>
    <s v="B)Factura sin saldo ERP"/>
    <x v="3"/>
    <n v="64996"/>
    <n v="1222084688"/>
    <s v="OK"/>
    <n v="64996"/>
    <n v="0"/>
    <n v="0"/>
    <n v="0"/>
    <n v="64996"/>
    <n v="0"/>
    <m/>
    <n v="0"/>
    <m/>
    <n v="0"/>
    <n v="0"/>
    <n v="0"/>
    <m/>
    <m/>
    <n v="0"/>
    <d v="2022-07-18T00:00:00"/>
    <m/>
    <n v="2"/>
    <m/>
    <m/>
    <n v="1"/>
    <n v="20220730"/>
    <n v="20220718"/>
    <n v="64996"/>
    <n v="0"/>
    <m/>
  </r>
  <r>
    <n v="890000600"/>
    <s v="ESE HOSPITAL LA MISERICORDIA "/>
    <s v="1FE"/>
    <n v="3385021"/>
    <s v="1FE_3385021"/>
    <s v="890000600_1FE_3385021"/>
    <s v="1FE"/>
    <n v="3385021"/>
    <d v="2022-06-16T00:00:00"/>
    <n v="641450"/>
    <n v="641450"/>
    <s v="B)Factura sin saldo ERP"/>
    <x v="3"/>
    <n v="641450"/>
    <n v="1222084677"/>
    <s v="OK"/>
    <n v="641450"/>
    <n v="0"/>
    <n v="0"/>
    <n v="0"/>
    <n v="641450"/>
    <n v="0"/>
    <m/>
    <n v="0"/>
    <m/>
    <n v="0"/>
    <n v="0"/>
    <n v="0"/>
    <m/>
    <m/>
    <n v="0"/>
    <d v="2022-07-18T00:00:00"/>
    <m/>
    <n v="2"/>
    <m/>
    <m/>
    <n v="1"/>
    <n v="20220730"/>
    <n v="20220718"/>
    <n v="641450"/>
    <n v="0"/>
    <m/>
  </r>
  <r>
    <n v="890000600"/>
    <s v="ESE HOSPITAL LA MISERICORDIA "/>
    <s v="1FE"/>
    <n v="3385115"/>
    <s v="1FE_3385115"/>
    <s v="890000600_1FE_3385115"/>
    <s v="1FE"/>
    <n v="3385115"/>
    <d v="2022-06-17T00:00:00"/>
    <n v="66827"/>
    <n v="66827"/>
    <s v="B)Factura sin saldo ERP"/>
    <x v="3"/>
    <n v="66827"/>
    <n v="1222084678"/>
    <s v="OK"/>
    <n v="66827"/>
    <n v="0"/>
    <n v="0"/>
    <n v="0"/>
    <n v="66827"/>
    <n v="0"/>
    <m/>
    <n v="0"/>
    <m/>
    <n v="0"/>
    <n v="0"/>
    <n v="0"/>
    <m/>
    <m/>
    <n v="0"/>
    <d v="2022-07-18T00:00:00"/>
    <m/>
    <n v="2"/>
    <m/>
    <m/>
    <n v="1"/>
    <n v="20220730"/>
    <n v="20220718"/>
    <n v="66827"/>
    <n v="0"/>
    <m/>
  </r>
  <r>
    <n v="890000600"/>
    <s v="ESE HOSPITAL LA MISERICORDIA "/>
    <s v="1FE"/>
    <n v="3385357"/>
    <s v="1FE_3385357"/>
    <s v="890000600_1FE_3385357"/>
    <s v="1FE"/>
    <n v="3385357"/>
    <d v="2022-06-20T00:00:00"/>
    <n v="347419"/>
    <n v="347419"/>
    <s v="B)Factura sin saldo ERP"/>
    <x v="3"/>
    <n v="347419"/>
    <n v="1222084679"/>
    <s v="OK"/>
    <n v="347419"/>
    <n v="0"/>
    <n v="0"/>
    <n v="0"/>
    <n v="347419"/>
    <n v="0"/>
    <m/>
    <n v="0"/>
    <m/>
    <n v="0"/>
    <n v="0"/>
    <n v="0"/>
    <m/>
    <m/>
    <n v="0"/>
    <d v="2022-07-18T00:00:00"/>
    <m/>
    <n v="2"/>
    <m/>
    <m/>
    <n v="1"/>
    <n v="20220730"/>
    <n v="20220718"/>
    <n v="347419"/>
    <n v="0"/>
    <m/>
  </r>
  <r>
    <n v="890000600"/>
    <s v="ESE HOSPITAL LA MISERICORDIA "/>
    <s v="1FE"/>
    <n v="3385358"/>
    <s v="1FE_3385358"/>
    <s v="890000600_1FE_3385358"/>
    <s v="1FE"/>
    <n v="3385358"/>
    <d v="2022-06-20T00:00:00"/>
    <n v="204130"/>
    <n v="204130"/>
    <s v="B)Factura sin saldo ERP"/>
    <x v="3"/>
    <n v="204130"/>
    <n v="1222084680"/>
    <s v="OK"/>
    <n v="204130"/>
    <n v="0"/>
    <n v="0"/>
    <n v="0"/>
    <n v="204130"/>
    <n v="0"/>
    <m/>
    <n v="0"/>
    <m/>
    <n v="0"/>
    <n v="0"/>
    <n v="0"/>
    <m/>
    <m/>
    <n v="0"/>
    <d v="2022-07-18T00:00:00"/>
    <m/>
    <n v="2"/>
    <m/>
    <m/>
    <n v="1"/>
    <n v="20220730"/>
    <n v="20220718"/>
    <n v="204130"/>
    <n v="0"/>
    <m/>
  </r>
  <r>
    <n v="890000600"/>
    <s v="ESE HOSPITAL LA MISERICORDIA "/>
    <s v="1FE"/>
    <n v="3386083"/>
    <s v="1FE_3386083"/>
    <s v="890000600_1FE_3386083"/>
    <s v="1FE"/>
    <n v="3386083"/>
    <d v="2022-06-26T00:00:00"/>
    <n v="268599"/>
    <n v="268599"/>
    <s v="B)Factura sin saldo ERP"/>
    <x v="3"/>
    <n v="268599"/>
    <n v="1222084681"/>
    <s v="OK"/>
    <n v="268599"/>
    <n v="0"/>
    <n v="0"/>
    <n v="0"/>
    <n v="268599"/>
    <n v="0"/>
    <m/>
    <n v="0"/>
    <m/>
    <n v="0"/>
    <n v="0"/>
    <n v="0"/>
    <m/>
    <m/>
    <n v="0"/>
    <d v="2022-07-18T00:00:00"/>
    <m/>
    <n v="2"/>
    <m/>
    <m/>
    <n v="1"/>
    <n v="20220730"/>
    <n v="20220718"/>
    <n v="268599"/>
    <n v="0"/>
    <m/>
  </r>
  <r>
    <n v="890000600"/>
    <s v="ESE HOSPITAL LA MISERICORDIA "/>
    <s v="1FE"/>
    <n v="3386084"/>
    <s v="1FE_3386084"/>
    <s v="890000600_1FE_3386084"/>
    <s v="1FE"/>
    <n v="3386084"/>
    <d v="2022-06-26T00:00:00"/>
    <n v="647659"/>
    <n v="647659"/>
    <s v="B)Factura sin saldo ERP"/>
    <x v="0"/>
    <n v="0"/>
    <m/>
    <s v="OK"/>
    <n v="647659"/>
    <n v="0"/>
    <n v="0"/>
    <n v="0"/>
    <n v="647659"/>
    <n v="0"/>
    <m/>
    <n v="0"/>
    <m/>
    <n v="0"/>
    <n v="647659"/>
    <n v="0"/>
    <n v="2201276912"/>
    <s v="26.08.2022"/>
    <n v="0"/>
    <d v="2022-07-18T00:00:00"/>
    <m/>
    <n v="2"/>
    <m/>
    <m/>
    <n v="1"/>
    <n v="20220730"/>
    <n v="20220718"/>
    <n v="647659"/>
    <n v="0"/>
    <m/>
  </r>
  <r>
    <n v="890000600"/>
    <s v="ESE HOSPITAL LA MISERICORDIA "/>
    <s v="1FE"/>
    <n v="3389034"/>
    <s v="1FE_3389034"/>
    <s v="890000600_1FE_3389034"/>
    <s v="1FE"/>
    <n v="3389034"/>
    <d v="2022-07-19T00:00:00"/>
    <n v="202522"/>
    <n v="202522"/>
    <s v="B)Factura sin saldo ERP"/>
    <x v="3"/>
    <n v="0"/>
    <m/>
    <s v="OK"/>
    <n v="202522"/>
    <n v="0"/>
    <n v="0"/>
    <n v="0"/>
    <n v="202522"/>
    <n v="0"/>
    <m/>
    <n v="0"/>
    <m/>
    <n v="0"/>
    <n v="0"/>
    <n v="0"/>
    <m/>
    <m/>
    <n v="0"/>
    <d v="2022-08-05T00:00:00"/>
    <m/>
    <n v="2"/>
    <m/>
    <m/>
    <n v="1"/>
    <n v="20220830"/>
    <n v="20220805"/>
    <n v="202522"/>
    <n v="0"/>
    <m/>
  </r>
  <r>
    <n v="890000600"/>
    <s v="ESE HOSPITAL LA MISERICORDIA "/>
    <s v="1FE"/>
    <n v="3389113"/>
    <s v="1FE_3389113"/>
    <s v="890000600_1FE_3389113"/>
    <s v="1FE"/>
    <n v="3389113"/>
    <d v="2022-07-19T00:00:00"/>
    <n v="1539969"/>
    <n v="1539969"/>
    <s v="B)Factura sin saldo ERP"/>
    <x v="3"/>
    <n v="1539969"/>
    <n v="1222086399"/>
    <s v="OK"/>
    <n v="1539969"/>
    <n v="0"/>
    <n v="0"/>
    <n v="0"/>
    <n v="1539969"/>
    <n v="0"/>
    <m/>
    <n v="0"/>
    <m/>
    <n v="0"/>
    <n v="0"/>
    <n v="0"/>
    <m/>
    <m/>
    <n v="0"/>
    <d v="2022-08-05T00:00:00"/>
    <m/>
    <n v="2"/>
    <m/>
    <m/>
    <n v="1"/>
    <n v="20220830"/>
    <n v="20220805"/>
    <n v="1539969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5">
        <item x="0"/>
        <item x="2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9"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69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5">
    <i>
      <x v="3"/>
    </i>
    <i>
      <x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3"/>
  <sheetViews>
    <sheetView showGridLines="0" workbookViewId="0">
      <selection activeCell="D19" sqref="D19"/>
    </sheetView>
  </sheetViews>
  <sheetFormatPr baseColWidth="10" defaultRowHeight="15" x14ac:dyDescent="0.25"/>
  <cols>
    <col min="1" max="1" width="13.7109375" customWidth="1"/>
    <col min="3" max="3" width="29.7109375" bestFit="1" customWidth="1"/>
    <col min="4" max="4" width="17.85546875" customWidth="1"/>
    <col min="5" max="5" width="13" style="12" customWidth="1"/>
    <col min="8" max="8" width="12.7109375" bestFit="1" customWidth="1"/>
    <col min="9" max="9" width="17.7109375" customWidth="1"/>
    <col min="11" max="11" width="14.42578125" customWidth="1"/>
    <col min="12" max="12" width="12.7109375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10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>
        <v>890000600</v>
      </c>
      <c r="C2" s="5" t="s">
        <v>74</v>
      </c>
      <c r="D2" s="5" t="s">
        <v>73</v>
      </c>
      <c r="E2" s="11">
        <v>409576</v>
      </c>
      <c r="F2" s="7">
        <v>38067</v>
      </c>
      <c r="G2" s="8">
        <v>38111</v>
      </c>
      <c r="H2" s="9">
        <v>23500</v>
      </c>
      <c r="I2" s="5"/>
      <c r="J2" s="9">
        <v>0</v>
      </c>
      <c r="K2" s="9">
        <v>0</v>
      </c>
      <c r="L2" s="9">
        <v>23500</v>
      </c>
    </row>
    <row r="3" spans="1:12" x14ac:dyDescent="0.25">
      <c r="A3" s="5"/>
      <c r="B3" s="5">
        <v>890000600</v>
      </c>
      <c r="C3" s="5" t="s">
        <v>74</v>
      </c>
      <c r="D3" s="5" t="s">
        <v>73</v>
      </c>
      <c r="E3" s="11">
        <v>416193</v>
      </c>
      <c r="F3" s="7">
        <v>38081</v>
      </c>
      <c r="G3" s="8">
        <v>38111</v>
      </c>
      <c r="H3" s="9">
        <v>23500</v>
      </c>
      <c r="I3" s="5"/>
      <c r="J3" s="9">
        <v>0</v>
      </c>
      <c r="K3" s="9">
        <v>0</v>
      </c>
      <c r="L3" s="9">
        <v>23500</v>
      </c>
    </row>
    <row r="4" spans="1:12" x14ac:dyDescent="0.25">
      <c r="A4" s="5"/>
      <c r="B4" s="5">
        <v>890000600</v>
      </c>
      <c r="C4" s="5" t="s">
        <v>74</v>
      </c>
      <c r="D4" s="5" t="s">
        <v>73</v>
      </c>
      <c r="E4" s="11">
        <v>734060</v>
      </c>
      <c r="F4" s="7">
        <v>38592</v>
      </c>
      <c r="G4" s="8">
        <v>38116</v>
      </c>
      <c r="H4" s="9">
        <v>44696</v>
      </c>
      <c r="I4" s="5"/>
      <c r="J4" s="9">
        <v>0</v>
      </c>
      <c r="K4" s="9">
        <v>0</v>
      </c>
      <c r="L4" s="9">
        <v>44696</v>
      </c>
    </row>
    <row r="5" spans="1:12" x14ac:dyDescent="0.25">
      <c r="A5" s="5"/>
      <c r="B5" s="5">
        <v>890000600</v>
      </c>
      <c r="C5" s="5" t="s">
        <v>74</v>
      </c>
      <c r="D5" s="5" t="s">
        <v>73</v>
      </c>
      <c r="E5" s="11">
        <v>809171</v>
      </c>
      <c r="F5" s="7">
        <v>38689</v>
      </c>
      <c r="G5" s="8">
        <v>38727</v>
      </c>
      <c r="H5" s="9">
        <v>26688</v>
      </c>
      <c r="I5" s="5"/>
      <c r="J5" s="9">
        <v>0</v>
      </c>
      <c r="K5" s="9">
        <v>0</v>
      </c>
      <c r="L5" s="9">
        <v>26688</v>
      </c>
    </row>
    <row r="6" spans="1:12" x14ac:dyDescent="0.25">
      <c r="A6" s="5"/>
      <c r="B6" s="5">
        <v>890000600</v>
      </c>
      <c r="C6" s="5" t="s">
        <v>74</v>
      </c>
      <c r="D6" s="5" t="s">
        <v>73</v>
      </c>
      <c r="E6" s="11">
        <v>812728</v>
      </c>
      <c r="F6" s="7">
        <v>38695</v>
      </c>
      <c r="G6" s="8">
        <v>38727</v>
      </c>
      <c r="H6" s="9">
        <v>26234</v>
      </c>
      <c r="I6" s="5"/>
      <c r="J6" s="9">
        <v>0</v>
      </c>
      <c r="K6" s="9">
        <v>0</v>
      </c>
      <c r="L6" s="9">
        <v>26234</v>
      </c>
    </row>
    <row r="7" spans="1:12" x14ac:dyDescent="0.25">
      <c r="A7" s="5"/>
      <c r="B7" s="5">
        <v>890000600</v>
      </c>
      <c r="C7" s="5" t="s">
        <v>74</v>
      </c>
      <c r="D7" s="5" t="s">
        <v>73</v>
      </c>
      <c r="E7" s="11">
        <v>829173</v>
      </c>
      <c r="F7" s="7">
        <v>38720</v>
      </c>
      <c r="G7" s="8">
        <v>38727</v>
      </c>
      <c r="H7" s="9">
        <v>28792</v>
      </c>
      <c r="I7" s="5"/>
      <c r="J7" s="9">
        <v>0</v>
      </c>
      <c r="K7" s="9">
        <v>0</v>
      </c>
      <c r="L7" s="9">
        <v>28792</v>
      </c>
    </row>
    <row r="8" spans="1:12" x14ac:dyDescent="0.25">
      <c r="A8" s="5"/>
      <c r="B8" s="5">
        <v>890000600</v>
      </c>
      <c r="C8" s="5" t="s">
        <v>74</v>
      </c>
      <c r="D8" s="5" t="s">
        <v>73</v>
      </c>
      <c r="E8" s="11">
        <v>829886</v>
      </c>
      <c r="F8" s="7">
        <v>38722</v>
      </c>
      <c r="G8" s="8">
        <v>38727</v>
      </c>
      <c r="H8" s="9">
        <v>28388</v>
      </c>
      <c r="I8" s="5"/>
      <c r="J8" s="9">
        <v>0</v>
      </c>
      <c r="K8" s="9">
        <v>0</v>
      </c>
      <c r="L8" s="9">
        <v>28388</v>
      </c>
    </row>
    <row r="9" spans="1:12" x14ac:dyDescent="0.25">
      <c r="A9" s="5"/>
      <c r="B9" s="5">
        <v>890000600</v>
      </c>
      <c r="C9" s="5" t="s">
        <v>74</v>
      </c>
      <c r="D9" s="5"/>
      <c r="E9" s="11" t="s">
        <v>12</v>
      </c>
      <c r="F9" s="7">
        <v>38750</v>
      </c>
      <c r="G9" s="8"/>
      <c r="H9" s="9">
        <v>28388</v>
      </c>
      <c r="I9" s="5"/>
      <c r="J9" s="9">
        <v>0</v>
      </c>
      <c r="K9" s="9">
        <v>0</v>
      </c>
      <c r="L9" s="9">
        <v>28388</v>
      </c>
    </row>
    <row r="10" spans="1:12" x14ac:dyDescent="0.25">
      <c r="A10" s="5"/>
      <c r="B10" s="5">
        <v>890000600</v>
      </c>
      <c r="C10" s="5" t="s">
        <v>74</v>
      </c>
      <c r="D10" s="5"/>
      <c r="E10" s="11" t="s">
        <v>13</v>
      </c>
      <c r="F10" s="7">
        <v>38807</v>
      </c>
      <c r="G10" s="8"/>
      <c r="H10" s="9">
        <v>26800</v>
      </c>
      <c r="I10" s="5"/>
      <c r="J10" s="9">
        <v>0</v>
      </c>
      <c r="K10" s="9">
        <v>0</v>
      </c>
      <c r="L10" s="9">
        <v>26800</v>
      </c>
    </row>
    <row r="11" spans="1:12" x14ac:dyDescent="0.25">
      <c r="A11" s="5"/>
      <c r="B11" s="5">
        <v>890000600</v>
      </c>
      <c r="C11" s="5" t="s">
        <v>74</v>
      </c>
      <c r="D11" s="5"/>
      <c r="E11" s="11" t="s">
        <v>14</v>
      </c>
      <c r="F11" s="7">
        <v>38837</v>
      </c>
      <c r="G11" s="8"/>
      <c r="H11" s="9">
        <v>184711</v>
      </c>
      <c r="I11" s="5"/>
      <c r="J11" s="9">
        <v>0</v>
      </c>
      <c r="K11" s="9">
        <v>0</v>
      </c>
      <c r="L11" s="9">
        <v>184711</v>
      </c>
    </row>
    <row r="12" spans="1:12" x14ac:dyDescent="0.25">
      <c r="A12" s="5"/>
      <c r="B12" s="5">
        <v>890000600</v>
      </c>
      <c r="C12" s="5" t="s">
        <v>74</v>
      </c>
      <c r="D12" s="5"/>
      <c r="E12" s="11" t="s">
        <v>15</v>
      </c>
      <c r="F12" s="7">
        <v>38960</v>
      </c>
      <c r="G12" s="8"/>
      <c r="H12" s="9">
        <v>32888</v>
      </c>
      <c r="I12" s="5"/>
      <c r="J12" s="9">
        <v>0</v>
      </c>
      <c r="K12" s="9">
        <v>0</v>
      </c>
      <c r="L12" s="9">
        <v>32888</v>
      </c>
    </row>
    <row r="13" spans="1:12" x14ac:dyDescent="0.25">
      <c r="A13" s="5"/>
      <c r="B13" s="5">
        <v>890000600</v>
      </c>
      <c r="C13" s="5" t="s">
        <v>74</v>
      </c>
      <c r="D13" s="5"/>
      <c r="E13" s="11" t="s">
        <v>16</v>
      </c>
      <c r="F13" s="7">
        <v>39001</v>
      </c>
      <c r="G13" s="8"/>
      <c r="H13" s="9">
        <v>27552</v>
      </c>
      <c r="I13" s="5"/>
      <c r="J13" s="9">
        <v>0</v>
      </c>
      <c r="K13" s="9">
        <v>0</v>
      </c>
      <c r="L13" s="9">
        <v>27552</v>
      </c>
    </row>
    <row r="14" spans="1:12" x14ac:dyDescent="0.25">
      <c r="A14" s="5"/>
      <c r="B14" s="5">
        <v>890000600</v>
      </c>
      <c r="C14" s="5" t="s">
        <v>74</v>
      </c>
      <c r="D14" s="5" t="s">
        <v>73</v>
      </c>
      <c r="E14" s="11">
        <v>1138246</v>
      </c>
      <c r="F14" s="7">
        <v>39198</v>
      </c>
      <c r="G14" s="8">
        <v>39204</v>
      </c>
      <c r="H14" s="9">
        <v>3135</v>
      </c>
      <c r="I14" s="5"/>
      <c r="J14" s="9">
        <v>0</v>
      </c>
      <c r="K14" s="9">
        <v>0</v>
      </c>
      <c r="L14" s="9">
        <v>3135</v>
      </c>
    </row>
    <row r="15" spans="1:12" x14ac:dyDescent="0.25">
      <c r="A15" s="5"/>
      <c r="B15" s="5">
        <v>890000600</v>
      </c>
      <c r="C15" s="5" t="s">
        <v>74</v>
      </c>
      <c r="D15" s="5" t="s">
        <v>73</v>
      </c>
      <c r="E15" s="11">
        <v>1187452</v>
      </c>
      <c r="F15" s="7">
        <v>39261</v>
      </c>
      <c r="G15" s="8">
        <v>39264</v>
      </c>
      <c r="H15" s="9">
        <v>2641</v>
      </c>
      <c r="I15" s="5"/>
      <c r="J15" s="9">
        <v>0</v>
      </c>
      <c r="K15" s="9">
        <v>0</v>
      </c>
      <c r="L15" s="9">
        <v>2641</v>
      </c>
    </row>
    <row r="16" spans="1:12" x14ac:dyDescent="0.25">
      <c r="A16" s="5"/>
      <c r="B16" s="5">
        <v>890000600</v>
      </c>
      <c r="C16" s="5" t="s">
        <v>74</v>
      </c>
      <c r="D16" s="5" t="s">
        <v>73</v>
      </c>
      <c r="E16" s="11">
        <v>2385695</v>
      </c>
      <c r="F16" s="7">
        <v>40487</v>
      </c>
      <c r="G16" s="8">
        <v>40514</v>
      </c>
      <c r="H16" s="9">
        <v>34671</v>
      </c>
      <c r="I16" s="5"/>
      <c r="J16" s="9">
        <v>0</v>
      </c>
      <c r="K16" s="9">
        <v>0</v>
      </c>
      <c r="L16" s="9">
        <v>34671</v>
      </c>
    </row>
    <row r="17" spans="1:12" x14ac:dyDescent="0.25">
      <c r="A17" s="5"/>
      <c r="B17" s="5">
        <v>890000600</v>
      </c>
      <c r="C17" s="5" t="s">
        <v>74</v>
      </c>
      <c r="D17" s="5"/>
      <c r="E17" s="11" t="s">
        <v>17</v>
      </c>
      <c r="F17" s="7">
        <v>41390</v>
      </c>
      <c r="G17" s="8">
        <v>41394.433993055558</v>
      </c>
      <c r="H17" s="9">
        <v>96674</v>
      </c>
      <c r="I17" s="5"/>
      <c r="J17" s="9">
        <v>0</v>
      </c>
      <c r="K17" s="9">
        <v>0</v>
      </c>
      <c r="L17" s="9">
        <v>96674</v>
      </c>
    </row>
    <row r="18" spans="1:12" x14ac:dyDescent="0.25">
      <c r="A18" s="5"/>
      <c r="B18" s="5">
        <v>890000600</v>
      </c>
      <c r="C18" s="5" t="s">
        <v>74</v>
      </c>
      <c r="D18" s="5"/>
      <c r="E18" s="11" t="s">
        <v>18</v>
      </c>
      <c r="F18" s="7">
        <v>41810</v>
      </c>
      <c r="G18" s="8">
        <v>41821.647847222222</v>
      </c>
      <c r="H18" s="9">
        <v>66670</v>
      </c>
      <c r="I18" s="5"/>
      <c r="J18" s="9">
        <v>0</v>
      </c>
      <c r="K18" s="9">
        <v>0</v>
      </c>
      <c r="L18" s="9">
        <v>66670</v>
      </c>
    </row>
    <row r="19" spans="1:12" x14ac:dyDescent="0.25">
      <c r="A19" s="5"/>
      <c r="B19" s="5">
        <v>890000600</v>
      </c>
      <c r="C19" s="5" t="s">
        <v>74</v>
      </c>
      <c r="D19" s="5"/>
      <c r="E19" s="11" t="s">
        <v>19</v>
      </c>
      <c r="F19" s="7">
        <v>42189</v>
      </c>
      <c r="G19" s="8">
        <v>42443.357152777775</v>
      </c>
      <c r="H19" s="9">
        <v>101773</v>
      </c>
      <c r="I19" s="5"/>
      <c r="J19" s="9">
        <v>0</v>
      </c>
      <c r="K19" s="9">
        <v>0</v>
      </c>
      <c r="L19" s="9">
        <v>101773</v>
      </c>
    </row>
    <row r="20" spans="1:12" x14ac:dyDescent="0.25">
      <c r="A20" s="5"/>
      <c r="B20" s="5">
        <v>890000600</v>
      </c>
      <c r="C20" s="5" t="s">
        <v>74</v>
      </c>
      <c r="D20" s="5"/>
      <c r="E20" s="11" t="s">
        <v>20</v>
      </c>
      <c r="F20" s="7">
        <v>42788.690972222219</v>
      </c>
      <c r="G20" s="8">
        <v>42794.533113425925</v>
      </c>
      <c r="H20" s="9">
        <v>48400</v>
      </c>
      <c r="I20" s="5"/>
      <c r="J20" s="9">
        <v>0</v>
      </c>
      <c r="K20" s="9">
        <v>0</v>
      </c>
      <c r="L20" s="9">
        <v>48400</v>
      </c>
    </row>
    <row r="21" spans="1:12" x14ac:dyDescent="0.25">
      <c r="A21" s="5"/>
      <c r="B21" s="5">
        <v>890000600</v>
      </c>
      <c r="C21" s="5" t="s">
        <v>74</v>
      </c>
      <c r="D21" s="5"/>
      <c r="E21" s="11" t="s">
        <v>21</v>
      </c>
      <c r="F21" s="7">
        <v>42791.466666666667</v>
      </c>
      <c r="G21" s="8">
        <v>42794.533113425925</v>
      </c>
      <c r="H21" s="9">
        <v>58482</v>
      </c>
      <c r="I21" s="5"/>
      <c r="J21" s="9">
        <v>0</v>
      </c>
      <c r="K21" s="9">
        <v>0</v>
      </c>
      <c r="L21" s="9">
        <v>58482</v>
      </c>
    </row>
    <row r="22" spans="1:12" x14ac:dyDescent="0.25">
      <c r="A22" s="5"/>
      <c r="B22" s="5">
        <v>890000600</v>
      </c>
      <c r="C22" s="5" t="s">
        <v>74</v>
      </c>
      <c r="D22" s="5"/>
      <c r="E22" s="11" t="s">
        <v>22</v>
      </c>
      <c r="F22" s="7">
        <v>42795.78125</v>
      </c>
      <c r="G22" s="8">
        <v>42825.658599537041</v>
      </c>
      <c r="H22" s="9">
        <v>48400</v>
      </c>
      <c r="I22" s="5"/>
      <c r="J22" s="9">
        <v>0</v>
      </c>
      <c r="K22" s="9">
        <v>0</v>
      </c>
      <c r="L22" s="9">
        <v>48400</v>
      </c>
    </row>
    <row r="23" spans="1:12" x14ac:dyDescent="0.25">
      <c r="A23" s="5"/>
      <c r="B23" s="5">
        <v>890000600</v>
      </c>
      <c r="C23" s="5" t="s">
        <v>74</v>
      </c>
      <c r="D23" s="5"/>
      <c r="E23" s="11" t="s">
        <v>23</v>
      </c>
      <c r="F23" s="7">
        <v>42796.82916666667</v>
      </c>
      <c r="G23" s="8">
        <v>42825.658599537041</v>
      </c>
      <c r="H23" s="9">
        <v>130579</v>
      </c>
      <c r="I23" s="5"/>
      <c r="J23" s="9">
        <v>0</v>
      </c>
      <c r="K23" s="9">
        <v>0</v>
      </c>
      <c r="L23" s="9">
        <v>130579</v>
      </c>
    </row>
    <row r="24" spans="1:12" x14ac:dyDescent="0.25">
      <c r="A24" s="5"/>
      <c r="B24" s="5">
        <v>890000600</v>
      </c>
      <c r="C24" s="5" t="s">
        <v>74</v>
      </c>
      <c r="D24" s="5"/>
      <c r="E24" s="11" t="s">
        <v>24</v>
      </c>
      <c r="F24" s="7">
        <v>42892.712500000001</v>
      </c>
      <c r="G24" s="8">
        <v>42916.369456018518</v>
      </c>
      <c r="H24" s="9">
        <v>3400</v>
      </c>
      <c r="I24" s="5"/>
      <c r="J24" s="9">
        <v>0</v>
      </c>
      <c r="K24" s="9">
        <v>0</v>
      </c>
      <c r="L24" s="9">
        <v>3400</v>
      </c>
    </row>
    <row r="25" spans="1:12" x14ac:dyDescent="0.25">
      <c r="A25" s="5"/>
      <c r="B25" s="5">
        <v>890000600</v>
      </c>
      <c r="C25" s="5" t="s">
        <v>74</v>
      </c>
      <c r="D25" s="5"/>
      <c r="E25" s="11" t="s">
        <v>25</v>
      </c>
      <c r="F25" s="7">
        <v>43048.363888888889</v>
      </c>
      <c r="G25" s="8">
        <v>43069.539490740739</v>
      </c>
      <c r="H25" s="9">
        <v>13600</v>
      </c>
      <c r="I25" s="5"/>
      <c r="J25" s="9">
        <v>0</v>
      </c>
      <c r="K25" s="9">
        <v>0</v>
      </c>
      <c r="L25" s="9">
        <v>13600</v>
      </c>
    </row>
    <row r="26" spans="1:12" x14ac:dyDescent="0.25">
      <c r="A26" s="5"/>
      <c r="B26" s="5">
        <v>890000600</v>
      </c>
      <c r="C26" s="5" t="s">
        <v>74</v>
      </c>
      <c r="D26" s="5"/>
      <c r="E26" s="11" t="s">
        <v>26</v>
      </c>
      <c r="F26" s="7">
        <v>43052.560416666667</v>
      </c>
      <c r="G26" s="8">
        <v>43069.539490740739</v>
      </c>
      <c r="H26" s="9">
        <v>62657</v>
      </c>
      <c r="I26" s="5"/>
      <c r="J26" s="9">
        <v>0</v>
      </c>
      <c r="K26" s="9">
        <v>0</v>
      </c>
      <c r="L26" s="9">
        <v>62657</v>
      </c>
    </row>
    <row r="27" spans="1:12" x14ac:dyDescent="0.25">
      <c r="A27" s="5"/>
      <c r="B27" s="5">
        <v>890000600</v>
      </c>
      <c r="C27" s="5" t="s">
        <v>74</v>
      </c>
      <c r="D27" s="5"/>
      <c r="E27" s="11" t="s">
        <v>27</v>
      </c>
      <c r="F27" s="7">
        <v>43939.606249999997</v>
      </c>
      <c r="G27" s="8">
        <v>43951.550104166665</v>
      </c>
      <c r="H27" s="9">
        <v>71029</v>
      </c>
      <c r="I27" s="5"/>
      <c r="J27" s="9">
        <v>0</v>
      </c>
      <c r="K27" s="9">
        <v>0</v>
      </c>
      <c r="L27" s="9">
        <v>71029</v>
      </c>
    </row>
    <row r="28" spans="1:12" x14ac:dyDescent="0.25">
      <c r="A28" s="5"/>
      <c r="B28" s="5">
        <v>890000600</v>
      </c>
      <c r="C28" s="5" t="s">
        <v>74</v>
      </c>
      <c r="D28" s="5"/>
      <c r="E28" s="11" t="s">
        <v>28</v>
      </c>
      <c r="F28" s="7">
        <v>43939.618750000001</v>
      </c>
      <c r="G28" s="8">
        <v>43951.550104166665</v>
      </c>
      <c r="H28" s="9">
        <v>118271</v>
      </c>
      <c r="I28" s="5"/>
      <c r="J28" s="9">
        <v>0</v>
      </c>
      <c r="K28" s="9">
        <v>0</v>
      </c>
      <c r="L28" s="9">
        <v>118271</v>
      </c>
    </row>
    <row r="29" spans="1:12" x14ac:dyDescent="0.25">
      <c r="A29" s="5"/>
      <c r="B29" s="5">
        <v>890000600</v>
      </c>
      <c r="C29" s="5" t="s">
        <v>74</v>
      </c>
      <c r="D29" s="5"/>
      <c r="E29" s="11" t="s">
        <v>29</v>
      </c>
      <c r="F29" s="7">
        <v>44018.5625</v>
      </c>
      <c r="G29" s="8">
        <v>44043.464467592596</v>
      </c>
      <c r="H29" s="9">
        <v>398160</v>
      </c>
      <c r="I29" s="5"/>
      <c r="J29" s="9">
        <v>0</v>
      </c>
      <c r="K29" s="9">
        <v>0</v>
      </c>
      <c r="L29" s="9">
        <v>398160</v>
      </c>
    </row>
    <row r="30" spans="1:12" x14ac:dyDescent="0.25">
      <c r="A30" s="5"/>
      <c r="B30" s="5">
        <v>890000600</v>
      </c>
      <c r="C30" s="5" t="s">
        <v>74</v>
      </c>
      <c r="D30" s="5"/>
      <c r="E30" s="11" t="s">
        <v>30</v>
      </c>
      <c r="F30" s="7">
        <v>44042.86041666667</v>
      </c>
      <c r="G30" s="8">
        <v>44043.464467592596</v>
      </c>
      <c r="H30" s="9">
        <v>79353</v>
      </c>
      <c r="I30" s="5"/>
      <c r="J30" s="9">
        <v>0</v>
      </c>
      <c r="K30" s="9">
        <v>0</v>
      </c>
      <c r="L30" s="9">
        <v>79353</v>
      </c>
    </row>
    <row r="31" spans="1:12" x14ac:dyDescent="0.25">
      <c r="A31" s="5"/>
      <c r="B31" s="5">
        <v>890000600</v>
      </c>
      <c r="C31" s="5" t="s">
        <v>74</v>
      </c>
      <c r="D31" s="5"/>
      <c r="E31" s="11" t="s">
        <v>31</v>
      </c>
      <c r="F31" s="7">
        <v>44078.493750000001</v>
      </c>
      <c r="G31" s="8">
        <v>44104.548310185186</v>
      </c>
      <c r="H31" s="9">
        <v>216908</v>
      </c>
      <c r="I31" s="5"/>
      <c r="J31" s="9">
        <v>0</v>
      </c>
      <c r="K31" s="9">
        <v>0</v>
      </c>
      <c r="L31" s="9">
        <v>216908</v>
      </c>
    </row>
    <row r="32" spans="1:12" x14ac:dyDescent="0.25">
      <c r="A32" s="5"/>
      <c r="B32" s="5">
        <v>890000600</v>
      </c>
      <c r="C32" s="5" t="s">
        <v>74</v>
      </c>
      <c r="D32" s="5" t="s">
        <v>75</v>
      </c>
      <c r="E32" s="11" t="s">
        <v>32</v>
      </c>
      <c r="F32" s="7">
        <v>44181.576388888891</v>
      </c>
      <c r="G32" s="8">
        <v>44196.357291666667</v>
      </c>
      <c r="H32" s="9">
        <v>72894</v>
      </c>
      <c r="I32" s="5"/>
      <c r="J32" s="9">
        <v>0</v>
      </c>
      <c r="K32" s="9">
        <v>0</v>
      </c>
      <c r="L32" s="9">
        <v>72894</v>
      </c>
    </row>
    <row r="33" spans="1:12" x14ac:dyDescent="0.25">
      <c r="A33" s="5"/>
      <c r="B33" s="5">
        <v>890000600</v>
      </c>
      <c r="C33" s="5" t="s">
        <v>74</v>
      </c>
      <c r="D33" s="5" t="s">
        <v>75</v>
      </c>
      <c r="E33" s="11" t="s">
        <v>33</v>
      </c>
      <c r="F33" s="7">
        <v>44187.675000000003</v>
      </c>
      <c r="G33" s="8">
        <v>44196.357303240744</v>
      </c>
      <c r="H33" s="9">
        <v>3800</v>
      </c>
      <c r="I33" s="5"/>
      <c r="J33" s="9">
        <v>0</v>
      </c>
      <c r="K33" s="9">
        <v>0</v>
      </c>
      <c r="L33" s="9">
        <v>3800</v>
      </c>
    </row>
    <row r="34" spans="1:12" x14ac:dyDescent="0.25">
      <c r="A34" s="5"/>
      <c r="B34" s="5">
        <v>890000600</v>
      </c>
      <c r="C34" s="5" t="s">
        <v>74</v>
      </c>
      <c r="D34" s="5" t="s">
        <v>75</v>
      </c>
      <c r="E34" s="11" t="s">
        <v>34</v>
      </c>
      <c r="F34" s="7">
        <v>44188.622916666667</v>
      </c>
      <c r="G34" s="8">
        <v>44196.357303240744</v>
      </c>
      <c r="H34" s="9">
        <v>182740</v>
      </c>
      <c r="I34" s="5"/>
      <c r="J34" s="9">
        <v>0</v>
      </c>
      <c r="K34" s="9">
        <v>0</v>
      </c>
      <c r="L34" s="9">
        <v>182740</v>
      </c>
    </row>
    <row r="35" spans="1:12" x14ac:dyDescent="0.25">
      <c r="A35" s="5"/>
      <c r="B35" s="5">
        <v>890000600</v>
      </c>
      <c r="C35" s="5" t="s">
        <v>74</v>
      </c>
      <c r="D35" s="5" t="s">
        <v>75</v>
      </c>
      <c r="E35" s="11" t="s">
        <v>35</v>
      </c>
      <c r="F35" s="7">
        <v>44194.644444444442</v>
      </c>
      <c r="G35" s="8">
        <v>44196.357291666667</v>
      </c>
      <c r="H35" s="9">
        <v>67685</v>
      </c>
      <c r="I35" s="5"/>
      <c r="J35" s="9">
        <v>0</v>
      </c>
      <c r="K35" s="9">
        <v>0</v>
      </c>
      <c r="L35" s="9">
        <v>67685</v>
      </c>
    </row>
    <row r="36" spans="1:12" x14ac:dyDescent="0.25">
      <c r="A36" s="5"/>
      <c r="B36" s="5">
        <v>890000600</v>
      </c>
      <c r="C36" s="5" t="s">
        <v>74</v>
      </c>
      <c r="D36" s="5" t="s">
        <v>75</v>
      </c>
      <c r="E36" s="11" t="s">
        <v>36</v>
      </c>
      <c r="F36" s="7">
        <v>44201.441666666666</v>
      </c>
      <c r="G36" s="8">
        <v>44227.486041666663</v>
      </c>
      <c r="H36" s="9">
        <v>217000</v>
      </c>
      <c r="I36" s="5"/>
      <c r="J36" s="9">
        <v>0</v>
      </c>
      <c r="K36" s="9">
        <v>0</v>
      </c>
      <c r="L36" s="9">
        <v>217000</v>
      </c>
    </row>
    <row r="37" spans="1:12" x14ac:dyDescent="0.25">
      <c r="A37" s="5"/>
      <c r="B37" s="5">
        <v>890000600</v>
      </c>
      <c r="C37" s="5" t="s">
        <v>74</v>
      </c>
      <c r="D37" s="5" t="s">
        <v>75</v>
      </c>
      <c r="E37" s="11" t="s">
        <v>37</v>
      </c>
      <c r="F37" s="7">
        <v>44201.445833333331</v>
      </c>
      <c r="G37" s="8">
        <v>44227.487060185187</v>
      </c>
      <c r="H37" s="9">
        <v>57600</v>
      </c>
      <c r="I37" s="5"/>
      <c r="J37" s="9">
        <v>0</v>
      </c>
      <c r="K37" s="9">
        <v>0</v>
      </c>
      <c r="L37" s="9">
        <v>57600</v>
      </c>
    </row>
    <row r="38" spans="1:12" x14ac:dyDescent="0.25">
      <c r="A38" s="5"/>
      <c r="B38" s="5">
        <v>890000600</v>
      </c>
      <c r="C38" s="5" t="s">
        <v>74</v>
      </c>
      <c r="D38" s="5" t="s">
        <v>75</v>
      </c>
      <c r="E38" s="11" t="s">
        <v>38</v>
      </c>
      <c r="F38" s="7">
        <v>44211.35</v>
      </c>
      <c r="G38" s="8">
        <v>44227.487060185187</v>
      </c>
      <c r="H38" s="9">
        <v>82076</v>
      </c>
      <c r="I38" s="5"/>
      <c r="J38" s="9">
        <v>0</v>
      </c>
      <c r="K38" s="9">
        <v>0</v>
      </c>
      <c r="L38" s="9">
        <v>82076</v>
      </c>
    </row>
    <row r="39" spans="1:12" x14ac:dyDescent="0.25">
      <c r="A39" s="5"/>
      <c r="B39" s="5">
        <v>890000600</v>
      </c>
      <c r="C39" s="5" t="s">
        <v>74</v>
      </c>
      <c r="D39" s="5" t="s">
        <v>75</v>
      </c>
      <c r="E39" s="11" t="s">
        <v>39</v>
      </c>
      <c r="F39" s="7">
        <v>44211.465277777781</v>
      </c>
      <c r="G39" s="8">
        <v>44227.487060185187</v>
      </c>
      <c r="H39" s="9">
        <v>122963</v>
      </c>
      <c r="I39" s="5"/>
      <c r="J39" s="9">
        <v>0</v>
      </c>
      <c r="K39" s="9">
        <v>0</v>
      </c>
      <c r="L39" s="9">
        <v>122963</v>
      </c>
    </row>
    <row r="40" spans="1:12" x14ac:dyDescent="0.25">
      <c r="A40" s="5"/>
      <c r="B40" s="5">
        <v>890000600</v>
      </c>
      <c r="C40" s="5" t="s">
        <v>74</v>
      </c>
      <c r="D40" s="5" t="s">
        <v>75</v>
      </c>
      <c r="E40" s="11" t="s">
        <v>40</v>
      </c>
      <c r="F40" s="7">
        <v>44218.619444444441</v>
      </c>
      <c r="G40" s="8">
        <v>44227.487071759257</v>
      </c>
      <c r="H40" s="9">
        <v>72419</v>
      </c>
      <c r="I40" s="5"/>
      <c r="J40" s="9">
        <v>0</v>
      </c>
      <c r="K40" s="9">
        <v>0</v>
      </c>
      <c r="L40" s="9">
        <v>72419</v>
      </c>
    </row>
    <row r="41" spans="1:12" x14ac:dyDescent="0.25">
      <c r="A41" s="5"/>
      <c r="B41" s="5">
        <v>890000600</v>
      </c>
      <c r="C41" s="5" t="s">
        <v>74</v>
      </c>
      <c r="D41" s="5" t="s">
        <v>75</v>
      </c>
      <c r="E41" s="11" t="s">
        <v>41</v>
      </c>
      <c r="F41" s="7">
        <v>44229.581250000003</v>
      </c>
      <c r="G41" s="8">
        <v>44255.475428240738</v>
      </c>
      <c r="H41" s="9">
        <v>126656</v>
      </c>
      <c r="I41" s="5"/>
      <c r="J41" s="9">
        <v>0</v>
      </c>
      <c r="K41" s="9">
        <v>0</v>
      </c>
      <c r="L41" s="9">
        <v>126656</v>
      </c>
    </row>
    <row r="42" spans="1:12" x14ac:dyDescent="0.25">
      <c r="A42" s="5"/>
      <c r="B42" s="5">
        <v>890000600</v>
      </c>
      <c r="C42" s="5" t="s">
        <v>74</v>
      </c>
      <c r="D42" s="5" t="s">
        <v>75</v>
      </c>
      <c r="E42" s="11" t="s">
        <v>42</v>
      </c>
      <c r="F42" s="7">
        <v>44244.581250000003</v>
      </c>
      <c r="G42" s="8">
        <v>44255.475428240738</v>
      </c>
      <c r="H42" s="9">
        <v>66597</v>
      </c>
      <c r="I42" s="5"/>
      <c r="J42" s="9">
        <v>0</v>
      </c>
      <c r="K42" s="9">
        <v>0</v>
      </c>
      <c r="L42" s="9">
        <v>66597</v>
      </c>
    </row>
    <row r="43" spans="1:12" x14ac:dyDescent="0.25">
      <c r="A43" s="5"/>
      <c r="B43" s="5">
        <v>890000600</v>
      </c>
      <c r="C43" s="5" t="s">
        <v>74</v>
      </c>
      <c r="D43" s="5" t="s">
        <v>75</v>
      </c>
      <c r="E43" s="11" t="s">
        <v>43</v>
      </c>
      <c r="F43" s="7">
        <v>44245.429861111108</v>
      </c>
      <c r="G43" s="8">
        <v>44255.475428240738</v>
      </c>
      <c r="H43" s="9">
        <v>59700</v>
      </c>
      <c r="I43" s="5"/>
      <c r="J43" s="9">
        <v>0</v>
      </c>
      <c r="K43" s="9">
        <v>0</v>
      </c>
      <c r="L43" s="9">
        <v>59700</v>
      </c>
    </row>
    <row r="44" spans="1:12" x14ac:dyDescent="0.25">
      <c r="A44" s="5"/>
      <c r="B44" s="5">
        <v>890000600</v>
      </c>
      <c r="C44" s="5" t="s">
        <v>74</v>
      </c>
      <c r="D44" s="5" t="s">
        <v>75</v>
      </c>
      <c r="E44" s="11" t="s">
        <v>44</v>
      </c>
      <c r="F44" s="7">
        <v>44251.456250000003</v>
      </c>
      <c r="G44" s="8">
        <v>44255.475428240738</v>
      </c>
      <c r="H44" s="9">
        <v>802255</v>
      </c>
      <c r="I44" s="5"/>
      <c r="J44" s="9">
        <v>0</v>
      </c>
      <c r="K44" s="9">
        <v>0</v>
      </c>
      <c r="L44" s="9">
        <v>802255</v>
      </c>
    </row>
    <row r="45" spans="1:12" x14ac:dyDescent="0.25">
      <c r="A45" s="5"/>
      <c r="B45" s="5">
        <v>890000600</v>
      </c>
      <c r="C45" s="5" t="s">
        <v>74</v>
      </c>
      <c r="D45" s="5" t="s">
        <v>75</v>
      </c>
      <c r="E45" s="11" t="s">
        <v>45</v>
      </c>
      <c r="F45" s="7">
        <v>44322.368055555555</v>
      </c>
      <c r="G45" s="8">
        <v>44347.531041666669</v>
      </c>
      <c r="H45" s="9">
        <v>1656305</v>
      </c>
      <c r="I45" s="5"/>
      <c r="J45" s="9">
        <v>0</v>
      </c>
      <c r="K45" s="9">
        <v>0</v>
      </c>
      <c r="L45" s="9">
        <v>1656305</v>
      </c>
    </row>
    <row r="46" spans="1:12" x14ac:dyDescent="0.25">
      <c r="A46" s="5"/>
      <c r="B46" s="5">
        <v>890000600</v>
      </c>
      <c r="C46" s="5" t="s">
        <v>74</v>
      </c>
      <c r="D46" s="5" t="s">
        <v>75</v>
      </c>
      <c r="E46" s="11" t="s">
        <v>46</v>
      </c>
      <c r="F46" s="7">
        <v>44337.635416666664</v>
      </c>
      <c r="G46" s="8">
        <v>44347.531041666669</v>
      </c>
      <c r="H46" s="9">
        <v>59700</v>
      </c>
      <c r="I46" s="5"/>
      <c r="J46" s="9">
        <v>0</v>
      </c>
      <c r="K46" s="9">
        <v>0</v>
      </c>
      <c r="L46" s="9">
        <v>59700</v>
      </c>
    </row>
    <row r="47" spans="1:12" x14ac:dyDescent="0.25">
      <c r="A47" s="5"/>
      <c r="B47" s="5">
        <v>890000600</v>
      </c>
      <c r="C47" s="5" t="s">
        <v>74</v>
      </c>
      <c r="D47" s="5" t="s">
        <v>75</v>
      </c>
      <c r="E47" s="11" t="s">
        <v>47</v>
      </c>
      <c r="F47" s="7">
        <v>44355.487500000003</v>
      </c>
      <c r="G47" s="8">
        <v>44377.529502314814</v>
      </c>
      <c r="H47" s="9">
        <v>109400</v>
      </c>
      <c r="I47" s="5"/>
      <c r="J47" s="9">
        <v>0</v>
      </c>
      <c r="K47" s="9">
        <v>0</v>
      </c>
      <c r="L47" s="9">
        <v>109400</v>
      </c>
    </row>
    <row r="48" spans="1:12" x14ac:dyDescent="0.25">
      <c r="A48" s="5"/>
      <c r="B48" s="5">
        <v>890000600</v>
      </c>
      <c r="C48" s="5" t="s">
        <v>74</v>
      </c>
      <c r="D48" s="5" t="s">
        <v>75</v>
      </c>
      <c r="E48" s="11" t="s">
        <v>48</v>
      </c>
      <c r="F48" s="7">
        <v>44369.379166666666</v>
      </c>
      <c r="G48" s="8">
        <v>44377.529502314814</v>
      </c>
      <c r="H48" s="9">
        <v>7333</v>
      </c>
      <c r="I48" s="5"/>
      <c r="J48" s="9">
        <v>0</v>
      </c>
      <c r="K48" s="9">
        <v>0</v>
      </c>
      <c r="L48" s="9">
        <v>7333</v>
      </c>
    </row>
    <row r="49" spans="1:12" x14ac:dyDescent="0.25">
      <c r="A49" s="5"/>
      <c r="B49" s="5">
        <v>890000600</v>
      </c>
      <c r="C49" s="5" t="s">
        <v>74</v>
      </c>
      <c r="D49" s="5" t="s">
        <v>75</v>
      </c>
      <c r="E49" s="11" t="s">
        <v>49</v>
      </c>
      <c r="F49" s="7">
        <v>44393.418749999997</v>
      </c>
      <c r="G49" s="8">
        <v>44408.590648148151</v>
      </c>
      <c r="H49" s="9">
        <v>120584</v>
      </c>
      <c r="I49" s="5"/>
      <c r="J49" s="9">
        <v>0</v>
      </c>
      <c r="K49" s="9">
        <v>0</v>
      </c>
      <c r="L49" s="9">
        <v>120584</v>
      </c>
    </row>
    <row r="50" spans="1:12" x14ac:dyDescent="0.25">
      <c r="A50" s="5"/>
      <c r="B50" s="5">
        <v>890000600</v>
      </c>
      <c r="C50" s="5" t="s">
        <v>74</v>
      </c>
      <c r="D50" s="5" t="s">
        <v>75</v>
      </c>
      <c r="E50" s="11" t="s">
        <v>50</v>
      </c>
      <c r="F50" s="7">
        <v>44398.507638888892</v>
      </c>
      <c r="G50" s="8">
        <v>44408.590648148151</v>
      </c>
      <c r="H50" s="9">
        <v>3933</v>
      </c>
      <c r="I50" s="5"/>
      <c r="J50" s="9">
        <v>0</v>
      </c>
      <c r="K50" s="9">
        <v>0</v>
      </c>
      <c r="L50" s="9">
        <v>3933</v>
      </c>
    </row>
    <row r="51" spans="1:12" x14ac:dyDescent="0.25">
      <c r="A51" s="5"/>
      <c r="B51" s="5">
        <v>890000600</v>
      </c>
      <c r="C51" s="5" t="s">
        <v>74</v>
      </c>
      <c r="D51" s="5" t="s">
        <v>75</v>
      </c>
      <c r="E51" s="11" t="s">
        <v>51</v>
      </c>
      <c r="F51" s="7">
        <v>44398.511111111111</v>
      </c>
      <c r="G51" s="8">
        <v>44408.590648148151</v>
      </c>
      <c r="H51" s="9">
        <v>3933</v>
      </c>
      <c r="I51" s="5"/>
      <c r="J51" s="9">
        <v>0</v>
      </c>
      <c r="K51" s="9">
        <v>0</v>
      </c>
      <c r="L51" s="9">
        <v>3933</v>
      </c>
    </row>
    <row r="52" spans="1:12" x14ac:dyDescent="0.25">
      <c r="A52" s="5"/>
      <c r="B52" s="5">
        <v>890000600</v>
      </c>
      <c r="C52" s="5" t="s">
        <v>74</v>
      </c>
      <c r="D52" s="5" t="s">
        <v>75</v>
      </c>
      <c r="E52" s="11" t="s">
        <v>52</v>
      </c>
      <c r="F52" s="7">
        <v>44400.452777777777</v>
      </c>
      <c r="G52" s="8">
        <v>44408.590648148151</v>
      </c>
      <c r="H52" s="9">
        <v>59700</v>
      </c>
      <c r="I52" s="5"/>
      <c r="J52" s="9">
        <v>0</v>
      </c>
      <c r="K52" s="9">
        <v>0</v>
      </c>
      <c r="L52" s="9">
        <v>59700</v>
      </c>
    </row>
    <row r="53" spans="1:12" x14ac:dyDescent="0.25">
      <c r="A53" s="5"/>
      <c r="B53" s="5">
        <v>890000600</v>
      </c>
      <c r="C53" s="5" t="s">
        <v>74</v>
      </c>
      <c r="D53" s="5" t="s">
        <v>75</v>
      </c>
      <c r="E53" s="11" t="s">
        <v>53</v>
      </c>
      <c r="F53" s="7">
        <v>44414.495833333334</v>
      </c>
      <c r="G53" s="8">
        <v>44469.513043981482</v>
      </c>
      <c r="H53" s="9">
        <v>75796</v>
      </c>
      <c r="I53" s="5"/>
      <c r="J53" s="9">
        <v>0</v>
      </c>
      <c r="K53" s="9">
        <v>0</v>
      </c>
      <c r="L53" s="9">
        <v>75796</v>
      </c>
    </row>
    <row r="54" spans="1:12" x14ac:dyDescent="0.25">
      <c r="A54" s="5"/>
      <c r="B54" s="5">
        <v>890000600</v>
      </c>
      <c r="C54" s="5" t="s">
        <v>74</v>
      </c>
      <c r="D54" s="5" t="s">
        <v>75</v>
      </c>
      <c r="E54" s="11" t="s">
        <v>54</v>
      </c>
      <c r="F54" s="7">
        <v>44414.506249999999</v>
      </c>
      <c r="G54" s="8">
        <v>44469.513055555559</v>
      </c>
      <c r="H54" s="9">
        <v>61884</v>
      </c>
      <c r="I54" s="5"/>
      <c r="J54" s="9">
        <v>0</v>
      </c>
      <c r="K54" s="9">
        <v>0</v>
      </c>
      <c r="L54" s="9">
        <v>61884</v>
      </c>
    </row>
    <row r="55" spans="1:12" x14ac:dyDescent="0.25">
      <c r="A55" s="5"/>
      <c r="B55" s="5">
        <v>890000600</v>
      </c>
      <c r="C55" s="5" t="s">
        <v>74</v>
      </c>
      <c r="D55" s="5" t="s">
        <v>75</v>
      </c>
      <c r="E55" s="11" t="s">
        <v>55</v>
      </c>
      <c r="F55" s="7">
        <v>44419.65625</v>
      </c>
      <c r="G55" s="8">
        <v>44469.513055555559</v>
      </c>
      <c r="H55" s="9">
        <v>60305</v>
      </c>
      <c r="I55" s="5"/>
      <c r="J55" s="9">
        <v>0</v>
      </c>
      <c r="K55" s="9">
        <v>0</v>
      </c>
      <c r="L55" s="9">
        <v>60305</v>
      </c>
    </row>
    <row r="56" spans="1:12" x14ac:dyDescent="0.25">
      <c r="A56" s="5"/>
      <c r="B56" s="5">
        <v>890000600</v>
      </c>
      <c r="C56" s="5" t="s">
        <v>74</v>
      </c>
      <c r="D56" s="5" t="s">
        <v>75</v>
      </c>
      <c r="E56" s="11" t="s">
        <v>56</v>
      </c>
      <c r="F56" s="7">
        <v>44420.401388888888</v>
      </c>
      <c r="G56" s="8">
        <v>44469.513055555559</v>
      </c>
      <c r="H56" s="9">
        <v>66119</v>
      </c>
      <c r="I56" s="5"/>
      <c r="J56" s="9">
        <v>0</v>
      </c>
      <c r="K56" s="9">
        <v>0</v>
      </c>
      <c r="L56" s="9">
        <v>66119</v>
      </c>
    </row>
    <row r="57" spans="1:12" x14ac:dyDescent="0.25">
      <c r="A57" s="5"/>
      <c r="B57" s="5">
        <v>890000600</v>
      </c>
      <c r="C57" s="5" t="s">
        <v>74</v>
      </c>
      <c r="D57" s="5" t="s">
        <v>76</v>
      </c>
      <c r="E57" s="11" t="s">
        <v>57</v>
      </c>
      <c r="F57" s="7">
        <v>44574.649305555555</v>
      </c>
      <c r="G57" s="8">
        <v>44581.623402777775</v>
      </c>
      <c r="H57" s="9">
        <v>242025</v>
      </c>
      <c r="I57" s="5"/>
      <c r="J57" s="9">
        <v>0</v>
      </c>
      <c r="K57" s="9">
        <v>0</v>
      </c>
      <c r="L57" s="9">
        <v>242025</v>
      </c>
    </row>
    <row r="58" spans="1:12" x14ac:dyDescent="0.25">
      <c r="A58" s="5"/>
      <c r="B58" s="5">
        <v>890000600</v>
      </c>
      <c r="C58" s="5" t="s">
        <v>74</v>
      </c>
      <c r="D58" s="5" t="s">
        <v>76</v>
      </c>
      <c r="E58" s="11" t="s">
        <v>58</v>
      </c>
      <c r="F58" s="7">
        <v>44574.654166666667</v>
      </c>
      <c r="G58" s="8">
        <v>44581.623402777775</v>
      </c>
      <c r="H58" s="9">
        <v>62410</v>
      </c>
      <c r="I58" s="5"/>
      <c r="J58" s="9">
        <v>0</v>
      </c>
      <c r="K58" s="9">
        <v>0</v>
      </c>
      <c r="L58" s="9">
        <v>62410</v>
      </c>
    </row>
    <row r="59" spans="1:12" x14ac:dyDescent="0.25">
      <c r="A59" s="5"/>
      <c r="B59" s="5">
        <v>890000600</v>
      </c>
      <c r="C59" s="5" t="s">
        <v>74</v>
      </c>
      <c r="D59" s="5" t="s">
        <v>76</v>
      </c>
      <c r="E59" s="11" t="s">
        <v>59</v>
      </c>
      <c r="F59" s="7">
        <v>44693.703472222223</v>
      </c>
      <c r="G59" s="8">
        <v>44760.416064814817</v>
      </c>
      <c r="H59" s="9">
        <v>228063</v>
      </c>
      <c r="I59" s="5"/>
      <c r="J59" s="9">
        <v>0</v>
      </c>
      <c r="K59" s="9">
        <v>0</v>
      </c>
      <c r="L59" s="9">
        <v>228063</v>
      </c>
    </row>
    <row r="60" spans="1:12" x14ac:dyDescent="0.25">
      <c r="A60" s="5"/>
      <c r="B60" s="5">
        <v>890000600</v>
      </c>
      <c r="C60" s="5" t="s">
        <v>74</v>
      </c>
      <c r="D60" s="5" t="s">
        <v>76</v>
      </c>
      <c r="E60" s="11" t="s">
        <v>60</v>
      </c>
      <c r="F60" s="7">
        <v>44693.712500000001</v>
      </c>
      <c r="G60" s="8">
        <v>44760.416064814817</v>
      </c>
      <c r="H60" s="9">
        <v>190253</v>
      </c>
      <c r="I60" s="5"/>
      <c r="J60" s="9">
        <v>0</v>
      </c>
      <c r="K60" s="9">
        <v>0</v>
      </c>
      <c r="L60" s="9">
        <v>190253</v>
      </c>
    </row>
    <row r="61" spans="1:12" x14ac:dyDescent="0.25">
      <c r="A61" s="5"/>
      <c r="B61" s="5">
        <v>890000600</v>
      </c>
      <c r="C61" s="5" t="s">
        <v>74</v>
      </c>
      <c r="D61" s="5" t="s">
        <v>76</v>
      </c>
      <c r="E61" s="11" t="s">
        <v>61</v>
      </c>
      <c r="F61" s="7">
        <v>44694.316666666666</v>
      </c>
      <c r="G61" s="8">
        <v>44760.416064814817</v>
      </c>
      <c r="H61" s="9">
        <v>11799</v>
      </c>
      <c r="I61" s="5"/>
      <c r="J61" s="9">
        <v>0</v>
      </c>
      <c r="K61" s="9">
        <v>0</v>
      </c>
      <c r="L61" s="9">
        <v>11799</v>
      </c>
    </row>
    <row r="62" spans="1:12" x14ac:dyDescent="0.25">
      <c r="A62" s="5"/>
      <c r="B62" s="5">
        <v>890000600</v>
      </c>
      <c r="C62" s="5" t="s">
        <v>74</v>
      </c>
      <c r="D62" s="5" t="s">
        <v>76</v>
      </c>
      <c r="E62" s="11" t="s">
        <v>62</v>
      </c>
      <c r="F62" s="7">
        <v>44694.319444444445</v>
      </c>
      <c r="G62" s="8">
        <v>44760.416076388887</v>
      </c>
      <c r="H62" s="9">
        <v>265795</v>
      </c>
      <c r="I62" s="5"/>
      <c r="J62" s="9">
        <v>0</v>
      </c>
      <c r="K62" s="9">
        <v>0</v>
      </c>
      <c r="L62" s="9">
        <v>265795</v>
      </c>
    </row>
    <row r="63" spans="1:12" x14ac:dyDescent="0.25">
      <c r="A63" s="5"/>
      <c r="B63" s="5">
        <v>890000600</v>
      </c>
      <c r="C63" s="5" t="s">
        <v>74</v>
      </c>
      <c r="D63" s="5" t="s">
        <v>76</v>
      </c>
      <c r="E63" s="11" t="s">
        <v>63</v>
      </c>
      <c r="F63" s="7">
        <v>44718.35833333333</v>
      </c>
      <c r="G63" s="8">
        <v>44760.712129629632</v>
      </c>
      <c r="H63" s="9">
        <v>200284</v>
      </c>
      <c r="I63" s="5"/>
      <c r="J63" s="9">
        <v>0</v>
      </c>
      <c r="K63" s="9">
        <v>0</v>
      </c>
      <c r="L63" s="9">
        <v>200284</v>
      </c>
    </row>
    <row r="64" spans="1:12" x14ac:dyDescent="0.25">
      <c r="A64" s="5"/>
      <c r="B64" s="5">
        <v>890000600</v>
      </c>
      <c r="C64" s="5" t="s">
        <v>74</v>
      </c>
      <c r="D64" s="5" t="s">
        <v>76</v>
      </c>
      <c r="E64" s="11" t="s">
        <v>64</v>
      </c>
      <c r="F64" s="7">
        <v>44720.788194444445</v>
      </c>
      <c r="G64" s="8">
        <v>44760.713240740741</v>
      </c>
      <c r="H64" s="9">
        <v>64996</v>
      </c>
      <c r="I64" s="5"/>
      <c r="J64" s="9">
        <v>0</v>
      </c>
      <c r="K64" s="9">
        <v>0</v>
      </c>
      <c r="L64" s="9">
        <v>64996</v>
      </c>
    </row>
    <row r="65" spans="1:12" x14ac:dyDescent="0.25">
      <c r="A65" s="5"/>
      <c r="B65" s="5">
        <v>890000600</v>
      </c>
      <c r="C65" s="5" t="s">
        <v>74</v>
      </c>
      <c r="D65" s="5" t="s">
        <v>76</v>
      </c>
      <c r="E65" s="11" t="s">
        <v>65</v>
      </c>
      <c r="F65" s="7">
        <v>44728.305555555555</v>
      </c>
      <c r="G65" s="8">
        <v>44760.712129629632</v>
      </c>
      <c r="H65" s="9">
        <v>641450</v>
      </c>
      <c r="I65" s="5"/>
      <c r="J65" s="9">
        <v>0</v>
      </c>
      <c r="K65" s="9">
        <v>0</v>
      </c>
      <c r="L65" s="9">
        <v>641450</v>
      </c>
    </row>
    <row r="66" spans="1:12" x14ac:dyDescent="0.25">
      <c r="A66" s="5"/>
      <c r="B66" s="5">
        <v>890000600</v>
      </c>
      <c r="C66" s="5" t="s">
        <v>74</v>
      </c>
      <c r="D66" s="5" t="s">
        <v>76</v>
      </c>
      <c r="E66" s="11" t="s">
        <v>66</v>
      </c>
      <c r="F66" s="7">
        <v>44729.424305555556</v>
      </c>
      <c r="G66" s="8">
        <v>44760.712129629632</v>
      </c>
      <c r="H66" s="9">
        <v>66827</v>
      </c>
      <c r="I66" s="5"/>
      <c r="J66" s="9">
        <v>0</v>
      </c>
      <c r="K66" s="9">
        <v>0</v>
      </c>
      <c r="L66" s="9">
        <v>66827</v>
      </c>
    </row>
    <row r="67" spans="1:12" x14ac:dyDescent="0.25">
      <c r="A67" s="5"/>
      <c r="B67" s="5">
        <v>890000600</v>
      </c>
      <c r="C67" s="5" t="s">
        <v>74</v>
      </c>
      <c r="D67" s="5" t="s">
        <v>76</v>
      </c>
      <c r="E67" s="11" t="s">
        <v>67</v>
      </c>
      <c r="F67" s="7">
        <v>44732.054861111108</v>
      </c>
      <c r="G67" s="8">
        <v>44760.712141203701</v>
      </c>
      <c r="H67" s="9">
        <v>347419</v>
      </c>
      <c r="I67" s="5"/>
      <c r="J67" s="9">
        <v>0</v>
      </c>
      <c r="K67" s="9">
        <v>0</v>
      </c>
      <c r="L67" s="9">
        <v>347419</v>
      </c>
    </row>
    <row r="68" spans="1:12" x14ac:dyDescent="0.25">
      <c r="A68" s="5"/>
      <c r="B68" s="5">
        <v>890000600</v>
      </c>
      <c r="C68" s="5" t="s">
        <v>74</v>
      </c>
      <c r="D68" s="5" t="s">
        <v>76</v>
      </c>
      <c r="E68" s="11" t="s">
        <v>68</v>
      </c>
      <c r="F68" s="7">
        <v>44732.066666666666</v>
      </c>
      <c r="G68" s="8">
        <v>44760.712141203701</v>
      </c>
      <c r="H68" s="9">
        <v>204130</v>
      </c>
      <c r="I68" s="5"/>
      <c r="J68" s="9">
        <v>0</v>
      </c>
      <c r="K68" s="9">
        <v>0</v>
      </c>
      <c r="L68" s="9">
        <v>204130</v>
      </c>
    </row>
    <row r="69" spans="1:12" x14ac:dyDescent="0.25">
      <c r="A69" s="5"/>
      <c r="B69" s="5">
        <v>890000600</v>
      </c>
      <c r="C69" s="5" t="s">
        <v>74</v>
      </c>
      <c r="D69" s="5" t="s">
        <v>76</v>
      </c>
      <c r="E69" s="11" t="s">
        <v>69</v>
      </c>
      <c r="F69" s="7">
        <v>44738.145833333336</v>
      </c>
      <c r="G69" s="8">
        <v>44760.712141203701</v>
      </c>
      <c r="H69" s="9">
        <v>268599</v>
      </c>
      <c r="I69" s="5"/>
      <c r="J69" s="9">
        <v>0</v>
      </c>
      <c r="K69" s="9">
        <v>0</v>
      </c>
      <c r="L69" s="9">
        <v>268599</v>
      </c>
    </row>
    <row r="70" spans="1:12" x14ac:dyDescent="0.25">
      <c r="A70" s="5"/>
      <c r="B70" s="5">
        <v>890000600</v>
      </c>
      <c r="C70" s="5" t="s">
        <v>74</v>
      </c>
      <c r="D70" s="5" t="s">
        <v>76</v>
      </c>
      <c r="E70" s="11" t="s">
        <v>70</v>
      </c>
      <c r="F70" s="7">
        <v>44738.155555555553</v>
      </c>
      <c r="G70" s="8">
        <v>44760.712141203701</v>
      </c>
      <c r="H70" s="9">
        <v>647659</v>
      </c>
      <c r="I70" s="5"/>
      <c r="J70" s="9">
        <v>0</v>
      </c>
      <c r="K70" s="9">
        <v>0</v>
      </c>
      <c r="L70" s="9">
        <v>647659</v>
      </c>
    </row>
    <row r="71" spans="1:12" x14ac:dyDescent="0.25">
      <c r="A71" s="5"/>
      <c r="B71" s="5">
        <v>890000600</v>
      </c>
      <c r="C71" s="5" t="s">
        <v>74</v>
      </c>
      <c r="D71" s="5" t="s">
        <v>76</v>
      </c>
      <c r="E71" s="11" t="s">
        <v>71</v>
      </c>
      <c r="F71" s="7">
        <v>44761.111111111109</v>
      </c>
      <c r="G71" s="8">
        <v>44778.587604166663</v>
      </c>
      <c r="H71" s="9">
        <v>202522</v>
      </c>
      <c r="I71" s="5"/>
      <c r="J71" s="9">
        <v>0</v>
      </c>
      <c r="K71" s="9">
        <v>0</v>
      </c>
      <c r="L71" s="9">
        <v>202522</v>
      </c>
    </row>
    <row r="72" spans="1:12" x14ac:dyDescent="0.25">
      <c r="A72" s="5"/>
      <c r="B72" s="5">
        <v>890000600</v>
      </c>
      <c r="C72" s="5" t="s">
        <v>74</v>
      </c>
      <c r="D72" s="5" t="s">
        <v>76</v>
      </c>
      <c r="E72" s="11" t="s">
        <v>72</v>
      </c>
      <c r="F72" s="7">
        <v>44761.775694444441</v>
      </c>
      <c r="G72" s="8">
        <v>44778.58761574074</v>
      </c>
      <c r="H72" s="9">
        <v>1539969</v>
      </c>
      <c r="I72" s="5"/>
      <c r="J72" s="9">
        <v>0</v>
      </c>
      <c r="K72" s="9">
        <v>0</v>
      </c>
      <c r="L72" s="9">
        <v>1539969</v>
      </c>
    </row>
    <row r="73" spans="1:12" x14ac:dyDescent="0.25">
      <c r="H73" s="6">
        <f>SUM(H2:H72)</f>
        <v>11460517</v>
      </c>
      <c r="I73" s="6">
        <f t="shared" ref="I73:L73" si="0">SUM(I2:I72)</f>
        <v>0</v>
      </c>
      <c r="J73" s="6">
        <f t="shared" si="0"/>
        <v>0</v>
      </c>
      <c r="K73" s="6">
        <f t="shared" si="0"/>
        <v>0</v>
      </c>
      <c r="L73" s="6">
        <f t="shared" si="0"/>
        <v>11460517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"/>
  <sheetViews>
    <sheetView workbookViewId="0">
      <selection activeCell="A8" sqref="A8"/>
    </sheetView>
  </sheetViews>
  <sheetFormatPr baseColWidth="10" defaultRowHeight="15" x14ac:dyDescent="0.25"/>
  <cols>
    <col min="2" max="2" width="29.7109375" bestFit="1" customWidth="1"/>
    <col min="3" max="3" width="7.42578125" bestFit="1" customWidth="1"/>
    <col min="4" max="4" width="9.28515625" bestFit="1" customWidth="1"/>
    <col min="6" max="6" width="24.85546875" bestFit="1" customWidth="1"/>
    <col min="10" max="11" width="14.140625" bestFit="1" customWidth="1"/>
    <col min="13" max="13" width="24.42578125" customWidth="1"/>
    <col min="14" max="14" width="13.140625" style="61" bestFit="1" customWidth="1"/>
  </cols>
  <sheetData>
    <row r="1" spans="1:42" x14ac:dyDescent="0.25">
      <c r="J1" s="62">
        <f>SUBTOTAL(9,J3:J73)</f>
        <v>11460517</v>
      </c>
      <c r="K1" s="62">
        <f>SUBTOTAL(9,K3:K73)</f>
        <v>11460517</v>
      </c>
    </row>
    <row r="2" spans="1:42" ht="105" x14ac:dyDescent="0.25">
      <c r="A2" s="54" t="s">
        <v>101</v>
      </c>
      <c r="B2" s="54" t="s">
        <v>102</v>
      </c>
      <c r="C2" s="54" t="s">
        <v>103</v>
      </c>
      <c r="D2" s="54" t="s">
        <v>104</v>
      </c>
      <c r="E2" s="54" t="s">
        <v>105</v>
      </c>
      <c r="F2" s="55" t="s">
        <v>106</v>
      </c>
      <c r="G2" s="54" t="s">
        <v>107</v>
      </c>
      <c r="H2" s="54" t="s">
        <v>108</v>
      </c>
      <c r="I2" s="54" t="s">
        <v>109</v>
      </c>
      <c r="J2" s="56" t="s">
        <v>110</v>
      </c>
      <c r="K2" s="56" t="s">
        <v>111</v>
      </c>
      <c r="L2" s="54" t="s">
        <v>112</v>
      </c>
      <c r="M2" s="57" t="s">
        <v>306</v>
      </c>
      <c r="N2" s="58" t="s">
        <v>114</v>
      </c>
      <c r="O2" s="57" t="s">
        <v>115</v>
      </c>
      <c r="P2" s="54" t="s">
        <v>113</v>
      </c>
      <c r="Q2" s="56" t="s">
        <v>116</v>
      </c>
      <c r="R2" s="56" t="s">
        <v>117</v>
      </c>
      <c r="S2" s="56" t="s">
        <v>118</v>
      </c>
      <c r="T2" s="56" t="s">
        <v>119</v>
      </c>
      <c r="U2" s="56" t="s">
        <v>120</v>
      </c>
      <c r="V2" s="59" t="s">
        <v>121</v>
      </c>
      <c r="W2" s="59" t="s">
        <v>122</v>
      </c>
      <c r="X2" s="59" t="s">
        <v>123</v>
      </c>
      <c r="Y2" s="59" t="s">
        <v>124</v>
      </c>
      <c r="Z2" s="56" t="s">
        <v>125</v>
      </c>
      <c r="AA2" s="58" t="s">
        <v>126</v>
      </c>
      <c r="AB2" s="58" t="s">
        <v>127</v>
      </c>
      <c r="AC2" s="57" t="s">
        <v>128</v>
      </c>
      <c r="AD2" s="57" t="s">
        <v>129</v>
      </c>
      <c r="AE2" s="58" t="s">
        <v>130</v>
      </c>
      <c r="AF2" s="54" t="s">
        <v>131</v>
      </c>
      <c r="AG2" s="54" t="s">
        <v>132</v>
      </c>
      <c r="AH2" s="54" t="s">
        <v>133</v>
      </c>
      <c r="AI2" s="54" t="s">
        <v>134</v>
      </c>
      <c r="AJ2" s="54" t="s">
        <v>135</v>
      </c>
      <c r="AK2" s="54" t="s">
        <v>136</v>
      </c>
      <c r="AL2" s="54" t="s">
        <v>137</v>
      </c>
      <c r="AM2" s="54" t="s">
        <v>138</v>
      </c>
      <c r="AN2" s="56" t="s">
        <v>139</v>
      </c>
      <c r="AO2" s="56" t="s">
        <v>140</v>
      </c>
      <c r="AP2" s="54" t="s">
        <v>141</v>
      </c>
    </row>
    <row r="3" spans="1:42" x14ac:dyDescent="0.25">
      <c r="A3" s="5">
        <v>890000600</v>
      </c>
      <c r="B3" s="5" t="s">
        <v>307</v>
      </c>
      <c r="C3" s="5" t="s">
        <v>73</v>
      </c>
      <c r="D3" s="5">
        <v>3146654</v>
      </c>
      <c r="E3" s="5" t="s">
        <v>142</v>
      </c>
      <c r="F3" s="5" t="s">
        <v>143</v>
      </c>
      <c r="G3" s="5" t="s">
        <v>73</v>
      </c>
      <c r="H3" s="5">
        <v>3146654</v>
      </c>
      <c r="I3" s="8">
        <v>42788</v>
      </c>
      <c r="J3" s="60">
        <v>48400</v>
      </c>
      <c r="K3" s="60">
        <v>48400</v>
      </c>
      <c r="L3" s="5" t="s">
        <v>144</v>
      </c>
      <c r="M3" s="5" t="s">
        <v>295</v>
      </c>
      <c r="N3" s="60">
        <v>0</v>
      </c>
      <c r="O3" s="5"/>
      <c r="P3" s="5" t="s">
        <v>145</v>
      </c>
      <c r="Q3" s="60">
        <v>48400</v>
      </c>
      <c r="R3" s="60">
        <v>0</v>
      </c>
      <c r="S3" s="60">
        <v>0</v>
      </c>
      <c r="T3" s="60">
        <v>0</v>
      </c>
      <c r="U3" s="60">
        <v>48400</v>
      </c>
      <c r="V3" s="60">
        <v>0</v>
      </c>
      <c r="W3" s="5"/>
      <c r="X3" s="60">
        <v>0</v>
      </c>
      <c r="Y3" s="5"/>
      <c r="Z3" s="60">
        <v>0</v>
      </c>
      <c r="AA3" s="60">
        <v>48400</v>
      </c>
      <c r="AB3" s="60">
        <v>0</v>
      </c>
      <c r="AC3" s="5">
        <v>2200463382</v>
      </c>
      <c r="AD3" s="5" t="s">
        <v>296</v>
      </c>
      <c r="AE3" s="60">
        <v>0</v>
      </c>
      <c r="AF3" s="8">
        <v>42794</v>
      </c>
      <c r="AG3" s="5"/>
      <c r="AH3" s="5">
        <v>2</v>
      </c>
      <c r="AI3" s="5"/>
      <c r="AJ3" s="5"/>
      <c r="AK3" s="5">
        <v>1</v>
      </c>
      <c r="AL3" s="5">
        <v>20170330</v>
      </c>
      <c r="AM3" s="5">
        <v>20170318</v>
      </c>
      <c r="AN3" s="60">
        <v>48400</v>
      </c>
      <c r="AO3" s="60">
        <v>0</v>
      </c>
      <c r="AP3" s="5"/>
    </row>
    <row r="4" spans="1:42" x14ac:dyDescent="0.25">
      <c r="A4" s="5">
        <v>890000600</v>
      </c>
      <c r="B4" s="5" t="s">
        <v>307</v>
      </c>
      <c r="C4" s="5" t="s">
        <v>73</v>
      </c>
      <c r="D4" s="5">
        <v>3147167</v>
      </c>
      <c r="E4" s="5" t="s">
        <v>146</v>
      </c>
      <c r="F4" s="5" t="s">
        <v>147</v>
      </c>
      <c r="G4" s="5" t="s">
        <v>73</v>
      </c>
      <c r="H4" s="5">
        <v>3147167</v>
      </c>
      <c r="I4" s="8">
        <v>42791</v>
      </c>
      <c r="J4" s="60">
        <v>58482</v>
      </c>
      <c r="K4" s="60">
        <v>58482</v>
      </c>
      <c r="L4" s="5" t="s">
        <v>144</v>
      </c>
      <c r="M4" s="5" t="s">
        <v>295</v>
      </c>
      <c r="N4" s="60">
        <v>0</v>
      </c>
      <c r="O4" s="5"/>
      <c r="P4" s="5" t="s">
        <v>145</v>
      </c>
      <c r="Q4" s="60">
        <v>58482</v>
      </c>
      <c r="R4" s="60">
        <v>0</v>
      </c>
      <c r="S4" s="60">
        <v>0</v>
      </c>
      <c r="T4" s="60">
        <v>0</v>
      </c>
      <c r="U4" s="60">
        <v>58482</v>
      </c>
      <c r="V4" s="60">
        <v>0</v>
      </c>
      <c r="W4" s="5"/>
      <c r="X4" s="60">
        <v>0</v>
      </c>
      <c r="Y4" s="5"/>
      <c r="Z4" s="60">
        <v>0</v>
      </c>
      <c r="AA4" s="60">
        <v>58482</v>
      </c>
      <c r="AB4" s="60">
        <v>0</v>
      </c>
      <c r="AC4" s="5">
        <v>2200463382</v>
      </c>
      <c r="AD4" s="5" t="s">
        <v>296</v>
      </c>
      <c r="AE4" s="60">
        <v>0</v>
      </c>
      <c r="AF4" s="8">
        <v>42794</v>
      </c>
      <c r="AG4" s="5"/>
      <c r="AH4" s="5">
        <v>2</v>
      </c>
      <c r="AI4" s="5"/>
      <c r="AJ4" s="5"/>
      <c r="AK4" s="5">
        <v>1</v>
      </c>
      <c r="AL4" s="5">
        <v>20170330</v>
      </c>
      <c r="AM4" s="5">
        <v>20170318</v>
      </c>
      <c r="AN4" s="60">
        <v>58482</v>
      </c>
      <c r="AO4" s="60">
        <v>0</v>
      </c>
      <c r="AP4" s="5"/>
    </row>
    <row r="5" spans="1:42" x14ac:dyDescent="0.25">
      <c r="A5" s="5">
        <v>890000600</v>
      </c>
      <c r="B5" s="5" t="s">
        <v>307</v>
      </c>
      <c r="C5" s="5" t="s">
        <v>73</v>
      </c>
      <c r="D5" s="5">
        <v>3147899</v>
      </c>
      <c r="E5" s="5" t="s">
        <v>148</v>
      </c>
      <c r="F5" s="5" t="s">
        <v>149</v>
      </c>
      <c r="G5" s="5" t="s">
        <v>73</v>
      </c>
      <c r="H5" s="5">
        <v>3147899</v>
      </c>
      <c r="I5" s="8">
        <v>42795</v>
      </c>
      <c r="J5" s="60">
        <v>48400</v>
      </c>
      <c r="K5" s="60">
        <v>48400</v>
      </c>
      <c r="L5" s="5" t="s">
        <v>144</v>
      </c>
      <c r="M5" s="5" t="s">
        <v>295</v>
      </c>
      <c r="N5" s="60">
        <v>0</v>
      </c>
      <c r="O5" s="5"/>
      <c r="P5" s="5" t="s">
        <v>145</v>
      </c>
      <c r="Q5" s="60">
        <v>48400</v>
      </c>
      <c r="R5" s="60">
        <v>0</v>
      </c>
      <c r="S5" s="60">
        <v>0</v>
      </c>
      <c r="T5" s="60">
        <v>0</v>
      </c>
      <c r="U5" s="60">
        <v>48400</v>
      </c>
      <c r="V5" s="60">
        <v>0</v>
      </c>
      <c r="W5" s="5"/>
      <c r="X5" s="60">
        <v>0</v>
      </c>
      <c r="Y5" s="5"/>
      <c r="Z5" s="60">
        <v>0</v>
      </c>
      <c r="AA5" s="60">
        <v>48400</v>
      </c>
      <c r="AB5" s="60">
        <v>0</v>
      </c>
      <c r="AC5" s="5">
        <v>2200463382</v>
      </c>
      <c r="AD5" s="5" t="s">
        <v>296</v>
      </c>
      <c r="AE5" s="60">
        <v>0</v>
      </c>
      <c r="AF5" s="8">
        <v>42825</v>
      </c>
      <c r="AG5" s="5"/>
      <c r="AH5" s="5">
        <v>2</v>
      </c>
      <c r="AI5" s="5"/>
      <c r="AJ5" s="5"/>
      <c r="AK5" s="5">
        <v>1</v>
      </c>
      <c r="AL5" s="5">
        <v>20170430</v>
      </c>
      <c r="AM5" s="5">
        <v>20170422</v>
      </c>
      <c r="AN5" s="60">
        <v>48400</v>
      </c>
      <c r="AO5" s="60">
        <v>0</v>
      </c>
      <c r="AP5" s="5"/>
    </row>
    <row r="6" spans="1:42" x14ac:dyDescent="0.25">
      <c r="A6" s="5">
        <v>890000600</v>
      </c>
      <c r="B6" s="5" t="s">
        <v>307</v>
      </c>
      <c r="C6" s="5" t="s">
        <v>73</v>
      </c>
      <c r="D6" s="5">
        <v>3148046</v>
      </c>
      <c r="E6" s="5" t="s">
        <v>150</v>
      </c>
      <c r="F6" s="5" t="s">
        <v>151</v>
      </c>
      <c r="G6" s="5" t="s">
        <v>73</v>
      </c>
      <c r="H6" s="5">
        <v>3148046</v>
      </c>
      <c r="I6" s="8">
        <v>42796</v>
      </c>
      <c r="J6" s="60">
        <v>130579</v>
      </c>
      <c r="K6" s="60">
        <v>130579</v>
      </c>
      <c r="L6" s="5" t="s">
        <v>144</v>
      </c>
      <c r="M6" s="5" t="s">
        <v>295</v>
      </c>
      <c r="N6" s="60">
        <v>0</v>
      </c>
      <c r="O6" s="5"/>
      <c r="P6" s="5" t="s">
        <v>145</v>
      </c>
      <c r="Q6" s="60">
        <v>130579</v>
      </c>
      <c r="R6" s="60">
        <v>0</v>
      </c>
      <c r="S6" s="60">
        <v>0</v>
      </c>
      <c r="T6" s="60">
        <v>0</v>
      </c>
      <c r="U6" s="60">
        <v>130579</v>
      </c>
      <c r="V6" s="60">
        <v>0</v>
      </c>
      <c r="W6" s="5"/>
      <c r="X6" s="60">
        <v>0</v>
      </c>
      <c r="Y6" s="5"/>
      <c r="Z6" s="60">
        <v>0</v>
      </c>
      <c r="AA6" s="60">
        <v>130579</v>
      </c>
      <c r="AB6" s="60">
        <v>0</v>
      </c>
      <c r="AC6" s="5">
        <v>2200463382</v>
      </c>
      <c r="AD6" s="5" t="s">
        <v>296</v>
      </c>
      <c r="AE6" s="60">
        <v>0</v>
      </c>
      <c r="AF6" s="8">
        <v>42825</v>
      </c>
      <c r="AG6" s="5"/>
      <c r="AH6" s="5">
        <v>2</v>
      </c>
      <c r="AI6" s="5"/>
      <c r="AJ6" s="5"/>
      <c r="AK6" s="5">
        <v>1</v>
      </c>
      <c r="AL6" s="5">
        <v>20170430</v>
      </c>
      <c r="AM6" s="5">
        <v>20170422</v>
      </c>
      <c r="AN6" s="60">
        <v>130579</v>
      </c>
      <c r="AO6" s="60">
        <v>0</v>
      </c>
      <c r="AP6" s="5"/>
    </row>
    <row r="7" spans="1:42" x14ac:dyDescent="0.25">
      <c r="A7" s="5">
        <v>890000600</v>
      </c>
      <c r="B7" s="5" t="s">
        <v>307</v>
      </c>
      <c r="C7" s="5"/>
      <c r="D7" s="5">
        <v>2924566</v>
      </c>
      <c r="E7" s="5" t="s">
        <v>152</v>
      </c>
      <c r="F7" s="5" t="s">
        <v>153</v>
      </c>
      <c r="G7" s="5" t="s">
        <v>73</v>
      </c>
      <c r="H7" s="5">
        <v>2924566</v>
      </c>
      <c r="I7" s="8">
        <v>41390</v>
      </c>
      <c r="J7" s="60">
        <v>96674</v>
      </c>
      <c r="K7" s="60">
        <v>96674</v>
      </c>
      <c r="L7" s="5" t="s">
        <v>154</v>
      </c>
      <c r="M7" s="5" t="s">
        <v>299</v>
      </c>
      <c r="N7" s="60">
        <v>0</v>
      </c>
      <c r="O7" s="5"/>
      <c r="P7" s="5" t="s">
        <v>145</v>
      </c>
      <c r="Q7" s="60">
        <v>96674</v>
      </c>
      <c r="R7" s="60">
        <v>0</v>
      </c>
      <c r="S7" s="60">
        <v>0</v>
      </c>
      <c r="T7" s="60">
        <v>0</v>
      </c>
      <c r="U7" s="60">
        <v>0</v>
      </c>
      <c r="V7" s="60">
        <v>96674</v>
      </c>
      <c r="W7" s="5"/>
      <c r="X7" s="60">
        <v>0</v>
      </c>
      <c r="Y7" s="5"/>
      <c r="Z7" s="60">
        <v>0</v>
      </c>
      <c r="AA7" s="60">
        <v>0</v>
      </c>
      <c r="AB7" s="60">
        <v>0</v>
      </c>
      <c r="AC7" s="5"/>
      <c r="AD7" s="5"/>
      <c r="AE7" s="60">
        <v>0</v>
      </c>
      <c r="AF7" s="8">
        <v>41394</v>
      </c>
      <c r="AG7" s="5"/>
      <c r="AH7" s="5">
        <v>2</v>
      </c>
      <c r="AI7" s="5"/>
      <c r="AJ7" s="5"/>
      <c r="AK7" s="5">
        <v>3</v>
      </c>
      <c r="AL7" s="5">
        <v>20170627</v>
      </c>
      <c r="AM7" s="5">
        <v>20170616</v>
      </c>
      <c r="AN7" s="60">
        <v>96674</v>
      </c>
      <c r="AO7" s="60">
        <v>96674</v>
      </c>
      <c r="AP7" s="5"/>
    </row>
    <row r="8" spans="1:42" x14ac:dyDescent="0.25">
      <c r="A8" s="5">
        <v>890000600</v>
      </c>
      <c r="B8" s="5" t="s">
        <v>307</v>
      </c>
      <c r="C8" s="5"/>
      <c r="D8" s="5">
        <v>3056109</v>
      </c>
      <c r="E8" s="5" t="s">
        <v>155</v>
      </c>
      <c r="F8" s="5" t="s">
        <v>156</v>
      </c>
      <c r="G8" s="5" t="s">
        <v>73</v>
      </c>
      <c r="H8" s="5">
        <v>3056109</v>
      </c>
      <c r="I8" s="8">
        <v>42189</v>
      </c>
      <c r="J8" s="60">
        <v>101773</v>
      </c>
      <c r="K8" s="60">
        <v>101773</v>
      </c>
      <c r="L8" s="5" t="s">
        <v>154</v>
      </c>
      <c r="M8" s="5" t="s">
        <v>299</v>
      </c>
      <c r="N8" s="60">
        <v>0</v>
      </c>
      <c r="O8" s="5"/>
      <c r="P8" s="5" t="s">
        <v>145</v>
      </c>
      <c r="Q8" s="60">
        <v>101773</v>
      </c>
      <c r="R8" s="60">
        <v>0</v>
      </c>
      <c r="S8" s="60">
        <v>0</v>
      </c>
      <c r="T8" s="60">
        <v>0</v>
      </c>
      <c r="U8" s="60">
        <v>0</v>
      </c>
      <c r="V8" s="60">
        <v>101773</v>
      </c>
      <c r="W8" s="5"/>
      <c r="X8" s="60">
        <v>0</v>
      </c>
      <c r="Y8" s="5"/>
      <c r="Z8" s="60">
        <v>0</v>
      </c>
      <c r="AA8" s="60">
        <v>0</v>
      </c>
      <c r="AB8" s="60">
        <v>0</v>
      </c>
      <c r="AC8" s="5"/>
      <c r="AD8" s="5"/>
      <c r="AE8" s="60">
        <v>0</v>
      </c>
      <c r="AF8" s="8">
        <v>42443</v>
      </c>
      <c r="AG8" s="5"/>
      <c r="AH8" s="5">
        <v>2</v>
      </c>
      <c r="AI8" s="5"/>
      <c r="AJ8" s="5"/>
      <c r="AK8" s="5">
        <v>6</v>
      </c>
      <c r="AL8" s="5">
        <v>20180430</v>
      </c>
      <c r="AM8" s="5">
        <v>20180419</v>
      </c>
      <c r="AN8" s="60">
        <v>101773</v>
      </c>
      <c r="AO8" s="60">
        <v>101773</v>
      </c>
      <c r="AP8" s="5"/>
    </row>
    <row r="9" spans="1:42" x14ac:dyDescent="0.25">
      <c r="A9" s="5">
        <v>890000600</v>
      </c>
      <c r="B9" s="5" t="s">
        <v>307</v>
      </c>
      <c r="C9" s="5"/>
      <c r="D9" s="5">
        <v>2991626</v>
      </c>
      <c r="E9" s="5" t="s">
        <v>190</v>
      </c>
      <c r="F9" s="5" t="s">
        <v>191</v>
      </c>
      <c r="G9" s="5"/>
      <c r="H9" s="5"/>
      <c r="I9" s="8">
        <v>41810</v>
      </c>
      <c r="J9" s="60">
        <v>66670</v>
      </c>
      <c r="K9" s="60">
        <v>66670</v>
      </c>
      <c r="L9" s="5" t="s">
        <v>160</v>
      </c>
      <c r="M9" s="5" t="s">
        <v>300</v>
      </c>
      <c r="N9" s="60">
        <v>0</v>
      </c>
      <c r="O9" s="5"/>
      <c r="P9" s="5" t="s">
        <v>161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"/>
      <c r="X9" s="60">
        <v>0</v>
      </c>
      <c r="Y9" s="5"/>
      <c r="Z9" s="60">
        <v>0</v>
      </c>
      <c r="AA9" s="60">
        <v>0</v>
      </c>
      <c r="AB9" s="60">
        <v>0</v>
      </c>
      <c r="AC9" s="5"/>
      <c r="AD9" s="5"/>
      <c r="AE9" s="60">
        <v>0</v>
      </c>
      <c r="AF9" s="8">
        <v>41821</v>
      </c>
      <c r="AG9" s="5"/>
      <c r="AH9" s="5"/>
      <c r="AI9" s="5"/>
      <c r="AJ9" s="5"/>
      <c r="AK9" s="5"/>
      <c r="AL9" s="5"/>
      <c r="AM9" s="5"/>
      <c r="AN9" s="60">
        <v>0</v>
      </c>
      <c r="AO9" s="60">
        <v>0</v>
      </c>
      <c r="AP9" s="5"/>
    </row>
    <row r="10" spans="1:42" x14ac:dyDescent="0.25">
      <c r="A10" s="5">
        <v>890000600</v>
      </c>
      <c r="B10" s="5" t="s">
        <v>307</v>
      </c>
      <c r="C10" s="5" t="s">
        <v>73</v>
      </c>
      <c r="D10" s="5">
        <v>409576</v>
      </c>
      <c r="E10" s="5" t="s">
        <v>170</v>
      </c>
      <c r="F10" s="5" t="s">
        <v>171</v>
      </c>
      <c r="G10" s="5"/>
      <c r="H10" s="5"/>
      <c r="I10" s="8">
        <v>38067</v>
      </c>
      <c r="J10" s="60">
        <v>23500</v>
      </c>
      <c r="K10" s="60">
        <v>23500</v>
      </c>
      <c r="L10" s="5" t="s">
        <v>160</v>
      </c>
      <c r="M10" s="5" t="s">
        <v>295</v>
      </c>
      <c r="N10" s="60">
        <v>0</v>
      </c>
      <c r="O10" s="5"/>
      <c r="P10" s="5" t="s">
        <v>161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"/>
      <c r="X10" s="60">
        <v>0</v>
      </c>
      <c r="Y10" s="5"/>
      <c r="Z10" s="60">
        <v>0</v>
      </c>
      <c r="AA10" s="60">
        <v>47000</v>
      </c>
      <c r="AB10" s="60">
        <v>0</v>
      </c>
      <c r="AC10" s="5">
        <v>2000804050</v>
      </c>
      <c r="AD10" s="5" t="s">
        <v>291</v>
      </c>
      <c r="AE10" s="60">
        <v>0</v>
      </c>
      <c r="AF10" s="8">
        <v>38111</v>
      </c>
      <c r="AG10" s="5"/>
      <c r="AH10" s="5"/>
      <c r="AI10" s="5"/>
      <c r="AJ10" s="5"/>
      <c r="AK10" s="5"/>
      <c r="AL10" s="5"/>
      <c r="AM10" s="5"/>
      <c r="AN10" s="60">
        <v>0</v>
      </c>
      <c r="AO10" s="60">
        <v>0</v>
      </c>
      <c r="AP10" s="5"/>
    </row>
    <row r="11" spans="1:42" x14ac:dyDescent="0.25">
      <c r="A11" s="5">
        <v>890000600</v>
      </c>
      <c r="B11" s="5" t="s">
        <v>307</v>
      </c>
      <c r="C11" s="5" t="s">
        <v>73</v>
      </c>
      <c r="D11" s="5">
        <v>416193</v>
      </c>
      <c r="E11" s="5" t="s">
        <v>172</v>
      </c>
      <c r="F11" s="5" t="s">
        <v>173</v>
      </c>
      <c r="G11" s="5"/>
      <c r="H11" s="5"/>
      <c r="I11" s="8">
        <v>38081</v>
      </c>
      <c r="J11" s="60">
        <v>23500</v>
      </c>
      <c r="K11" s="60">
        <v>23500</v>
      </c>
      <c r="L11" s="5" t="s">
        <v>160</v>
      </c>
      <c r="M11" s="5" t="s">
        <v>300</v>
      </c>
      <c r="N11" s="60">
        <v>0</v>
      </c>
      <c r="O11" s="5"/>
      <c r="P11" s="5" t="s">
        <v>161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"/>
      <c r="X11" s="60">
        <v>0</v>
      </c>
      <c r="Y11" s="5"/>
      <c r="Z11" s="60">
        <v>0</v>
      </c>
      <c r="AA11" s="60">
        <v>0</v>
      </c>
      <c r="AB11" s="60">
        <v>0</v>
      </c>
      <c r="AC11" s="5"/>
      <c r="AD11" s="5"/>
      <c r="AE11" s="60">
        <v>0</v>
      </c>
      <c r="AF11" s="8">
        <v>38111</v>
      </c>
      <c r="AG11" s="5"/>
      <c r="AH11" s="5"/>
      <c r="AI11" s="5"/>
      <c r="AJ11" s="5"/>
      <c r="AK11" s="5"/>
      <c r="AL11" s="5"/>
      <c r="AM11" s="5"/>
      <c r="AN11" s="60">
        <v>0</v>
      </c>
      <c r="AO11" s="60">
        <v>0</v>
      </c>
      <c r="AP11" s="5"/>
    </row>
    <row r="12" spans="1:42" x14ac:dyDescent="0.25">
      <c r="A12" s="5">
        <v>890000600</v>
      </c>
      <c r="B12" s="5" t="s">
        <v>307</v>
      </c>
      <c r="C12" s="5" t="s">
        <v>73</v>
      </c>
      <c r="D12" s="5">
        <v>734060</v>
      </c>
      <c r="E12" s="5" t="s">
        <v>174</v>
      </c>
      <c r="F12" s="5" t="s">
        <v>175</v>
      </c>
      <c r="G12" s="5"/>
      <c r="H12" s="5"/>
      <c r="I12" s="8">
        <v>38592</v>
      </c>
      <c r="J12" s="60">
        <v>44696</v>
      </c>
      <c r="K12" s="60">
        <v>44696</v>
      </c>
      <c r="L12" s="5" t="s">
        <v>160</v>
      </c>
      <c r="M12" s="5" t="s">
        <v>300</v>
      </c>
      <c r="N12" s="60">
        <v>0</v>
      </c>
      <c r="O12" s="5"/>
      <c r="P12" s="5" t="s">
        <v>161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"/>
      <c r="X12" s="60">
        <v>0</v>
      </c>
      <c r="Y12" s="5"/>
      <c r="Z12" s="60">
        <v>0</v>
      </c>
      <c r="AA12" s="60">
        <v>0</v>
      </c>
      <c r="AB12" s="60">
        <v>0</v>
      </c>
      <c r="AC12" s="5"/>
      <c r="AD12" s="5"/>
      <c r="AE12" s="60">
        <v>0</v>
      </c>
      <c r="AF12" s="8">
        <v>38116</v>
      </c>
      <c r="AG12" s="5"/>
      <c r="AH12" s="5"/>
      <c r="AI12" s="5"/>
      <c r="AJ12" s="5"/>
      <c r="AK12" s="5"/>
      <c r="AL12" s="5"/>
      <c r="AM12" s="5"/>
      <c r="AN12" s="60">
        <v>0</v>
      </c>
      <c r="AO12" s="60">
        <v>0</v>
      </c>
      <c r="AP12" s="5"/>
    </row>
    <row r="13" spans="1:42" x14ac:dyDescent="0.25">
      <c r="A13" s="5">
        <v>890000600</v>
      </c>
      <c r="B13" s="5" t="s">
        <v>307</v>
      </c>
      <c r="C13" s="5" t="s">
        <v>73</v>
      </c>
      <c r="D13" s="5">
        <v>809171</v>
      </c>
      <c r="E13" s="5" t="s">
        <v>176</v>
      </c>
      <c r="F13" s="5" t="s">
        <v>177</v>
      </c>
      <c r="G13" s="5"/>
      <c r="H13" s="5"/>
      <c r="I13" s="8">
        <v>38689</v>
      </c>
      <c r="J13" s="60">
        <v>26688</v>
      </c>
      <c r="K13" s="60">
        <v>26688</v>
      </c>
      <c r="L13" s="5" t="s">
        <v>160</v>
      </c>
      <c r="M13" s="5" t="s">
        <v>300</v>
      </c>
      <c r="N13" s="60">
        <v>0</v>
      </c>
      <c r="O13" s="5"/>
      <c r="P13" s="5" t="s">
        <v>161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"/>
      <c r="X13" s="60">
        <v>0</v>
      </c>
      <c r="Y13" s="5"/>
      <c r="Z13" s="60">
        <v>0</v>
      </c>
      <c r="AA13" s="60">
        <v>0</v>
      </c>
      <c r="AB13" s="60">
        <v>0</v>
      </c>
      <c r="AC13" s="5"/>
      <c r="AD13" s="5"/>
      <c r="AE13" s="60">
        <v>0</v>
      </c>
      <c r="AF13" s="8">
        <v>38727</v>
      </c>
      <c r="AG13" s="5"/>
      <c r="AH13" s="5"/>
      <c r="AI13" s="5"/>
      <c r="AJ13" s="5"/>
      <c r="AK13" s="5"/>
      <c r="AL13" s="5"/>
      <c r="AM13" s="5"/>
      <c r="AN13" s="60">
        <v>0</v>
      </c>
      <c r="AO13" s="60">
        <v>0</v>
      </c>
      <c r="AP13" s="5"/>
    </row>
    <row r="14" spans="1:42" x14ac:dyDescent="0.25">
      <c r="A14" s="5">
        <v>890000600</v>
      </c>
      <c r="B14" s="5" t="s">
        <v>307</v>
      </c>
      <c r="C14" s="5" t="s">
        <v>73</v>
      </c>
      <c r="D14" s="5">
        <v>812728</v>
      </c>
      <c r="E14" s="5" t="s">
        <v>178</v>
      </c>
      <c r="F14" s="5" t="s">
        <v>179</v>
      </c>
      <c r="G14" s="5"/>
      <c r="H14" s="5"/>
      <c r="I14" s="8">
        <v>38695</v>
      </c>
      <c r="J14" s="60">
        <v>26234</v>
      </c>
      <c r="K14" s="60">
        <v>26234</v>
      </c>
      <c r="L14" s="5" t="s">
        <v>160</v>
      </c>
      <c r="M14" s="5" t="s">
        <v>300</v>
      </c>
      <c r="N14" s="60">
        <v>0</v>
      </c>
      <c r="O14" s="5"/>
      <c r="P14" s="5" t="s">
        <v>161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5"/>
      <c r="X14" s="60">
        <v>0</v>
      </c>
      <c r="Y14" s="5"/>
      <c r="Z14" s="60">
        <v>0</v>
      </c>
      <c r="AA14" s="60">
        <v>0</v>
      </c>
      <c r="AB14" s="60">
        <v>0</v>
      </c>
      <c r="AC14" s="5"/>
      <c r="AD14" s="5"/>
      <c r="AE14" s="60">
        <v>0</v>
      </c>
      <c r="AF14" s="8">
        <v>38727</v>
      </c>
      <c r="AG14" s="5"/>
      <c r="AH14" s="5"/>
      <c r="AI14" s="5"/>
      <c r="AJ14" s="5"/>
      <c r="AK14" s="5"/>
      <c r="AL14" s="5"/>
      <c r="AM14" s="5"/>
      <c r="AN14" s="60">
        <v>0</v>
      </c>
      <c r="AO14" s="60">
        <v>0</v>
      </c>
      <c r="AP14" s="5"/>
    </row>
    <row r="15" spans="1:42" x14ac:dyDescent="0.25">
      <c r="A15" s="5">
        <v>890000600</v>
      </c>
      <c r="B15" s="5" t="s">
        <v>307</v>
      </c>
      <c r="C15" s="5" t="s">
        <v>73</v>
      </c>
      <c r="D15" s="5">
        <v>829173</v>
      </c>
      <c r="E15" s="5" t="s">
        <v>180</v>
      </c>
      <c r="F15" s="5" t="s">
        <v>181</v>
      </c>
      <c r="G15" s="5"/>
      <c r="H15" s="5"/>
      <c r="I15" s="8">
        <v>38720</v>
      </c>
      <c r="J15" s="60">
        <v>28792</v>
      </c>
      <c r="K15" s="60">
        <v>28792</v>
      </c>
      <c r="L15" s="5" t="s">
        <v>160</v>
      </c>
      <c r="M15" s="5" t="s">
        <v>300</v>
      </c>
      <c r="N15" s="60">
        <v>0</v>
      </c>
      <c r="O15" s="5"/>
      <c r="P15" s="5" t="s">
        <v>161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5"/>
      <c r="X15" s="60">
        <v>0</v>
      </c>
      <c r="Y15" s="5"/>
      <c r="Z15" s="60">
        <v>0</v>
      </c>
      <c r="AA15" s="60">
        <v>0</v>
      </c>
      <c r="AB15" s="60">
        <v>0</v>
      </c>
      <c r="AC15" s="5"/>
      <c r="AD15" s="5"/>
      <c r="AE15" s="60">
        <v>0</v>
      </c>
      <c r="AF15" s="8">
        <v>38727</v>
      </c>
      <c r="AG15" s="5"/>
      <c r="AH15" s="5"/>
      <c r="AI15" s="5"/>
      <c r="AJ15" s="5"/>
      <c r="AK15" s="5"/>
      <c r="AL15" s="5"/>
      <c r="AM15" s="5"/>
      <c r="AN15" s="60">
        <v>0</v>
      </c>
      <c r="AO15" s="60">
        <v>0</v>
      </c>
      <c r="AP15" s="5"/>
    </row>
    <row r="16" spans="1:42" x14ac:dyDescent="0.25">
      <c r="A16" s="5">
        <v>890000600</v>
      </c>
      <c r="B16" s="5" t="s">
        <v>307</v>
      </c>
      <c r="C16" s="5" t="s">
        <v>73</v>
      </c>
      <c r="D16" s="5">
        <v>829886</v>
      </c>
      <c r="E16" s="5" t="s">
        <v>182</v>
      </c>
      <c r="F16" s="5" t="s">
        <v>183</v>
      </c>
      <c r="G16" s="5"/>
      <c r="H16" s="5"/>
      <c r="I16" s="8">
        <v>38722</v>
      </c>
      <c r="J16" s="60">
        <v>28388</v>
      </c>
      <c r="K16" s="60">
        <v>28388</v>
      </c>
      <c r="L16" s="5" t="s">
        <v>160</v>
      </c>
      <c r="M16" s="5" t="s">
        <v>300</v>
      </c>
      <c r="N16" s="60">
        <v>0</v>
      </c>
      <c r="O16" s="5"/>
      <c r="P16" s="5" t="s">
        <v>161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5"/>
      <c r="X16" s="60">
        <v>0</v>
      </c>
      <c r="Y16" s="5"/>
      <c r="Z16" s="60">
        <v>0</v>
      </c>
      <c r="AA16" s="60">
        <v>0</v>
      </c>
      <c r="AB16" s="60">
        <v>0</v>
      </c>
      <c r="AC16" s="5"/>
      <c r="AD16" s="5"/>
      <c r="AE16" s="60">
        <v>0</v>
      </c>
      <c r="AF16" s="8">
        <v>38727</v>
      </c>
      <c r="AG16" s="5"/>
      <c r="AH16" s="5"/>
      <c r="AI16" s="5"/>
      <c r="AJ16" s="5"/>
      <c r="AK16" s="5"/>
      <c r="AL16" s="5"/>
      <c r="AM16" s="5"/>
      <c r="AN16" s="60">
        <v>0</v>
      </c>
      <c r="AO16" s="60">
        <v>0</v>
      </c>
      <c r="AP16" s="5"/>
    </row>
    <row r="17" spans="1:42" x14ac:dyDescent="0.25">
      <c r="A17" s="5">
        <v>890000600</v>
      </c>
      <c r="B17" s="5" t="s">
        <v>307</v>
      </c>
      <c r="C17" s="5"/>
      <c r="D17" s="5">
        <v>884</v>
      </c>
      <c r="E17" s="5" t="s">
        <v>162</v>
      </c>
      <c r="F17" s="5" t="s">
        <v>163</v>
      </c>
      <c r="G17" s="5"/>
      <c r="H17" s="5"/>
      <c r="I17" s="8">
        <v>38750</v>
      </c>
      <c r="J17" s="60">
        <v>28388</v>
      </c>
      <c r="K17" s="60">
        <v>28388</v>
      </c>
      <c r="L17" s="5" t="s">
        <v>160</v>
      </c>
      <c r="M17" s="5" t="s">
        <v>295</v>
      </c>
      <c r="N17" s="60">
        <v>0</v>
      </c>
      <c r="O17" s="5"/>
      <c r="P17" s="5" t="s">
        <v>161</v>
      </c>
      <c r="Q17" s="60">
        <v>0</v>
      </c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5"/>
      <c r="X17" s="60">
        <v>0</v>
      </c>
      <c r="Y17" s="5"/>
      <c r="Z17" s="60">
        <v>0</v>
      </c>
      <c r="AA17" s="60">
        <v>28388</v>
      </c>
      <c r="AB17" s="60">
        <v>0</v>
      </c>
      <c r="AC17" s="5">
        <v>2001694882</v>
      </c>
      <c r="AD17" s="5" t="s">
        <v>297</v>
      </c>
      <c r="AE17" s="60">
        <v>0</v>
      </c>
      <c r="AF17" s="8">
        <v>38750</v>
      </c>
      <c r="AG17" s="5"/>
      <c r="AH17" s="5"/>
      <c r="AI17" s="5"/>
      <c r="AJ17" s="5"/>
      <c r="AK17" s="5"/>
      <c r="AL17" s="5"/>
      <c r="AM17" s="5"/>
      <c r="AN17" s="60">
        <v>0</v>
      </c>
      <c r="AO17" s="60">
        <v>0</v>
      </c>
      <c r="AP17" s="5"/>
    </row>
    <row r="18" spans="1:42" x14ac:dyDescent="0.25">
      <c r="A18" s="5">
        <v>890000600</v>
      </c>
      <c r="B18" s="5" t="s">
        <v>307</v>
      </c>
      <c r="C18" s="5"/>
      <c r="D18" s="5">
        <v>1045</v>
      </c>
      <c r="E18" s="5" t="s">
        <v>164</v>
      </c>
      <c r="F18" s="5" t="s">
        <v>165</v>
      </c>
      <c r="G18" s="5"/>
      <c r="H18" s="5"/>
      <c r="I18" s="8">
        <v>38807</v>
      </c>
      <c r="J18" s="60">
        <v>26800</v>
      </c>
      <c r="K18" s="60">
        <v>26800</v>
      </c>
      <c r="L18" s="5" t="s">
        <v>160</v>
      </c>
      <c r="M18" s="5" t="s">
        <v>300</v>
      </c>
      <c r="N18" s="60">
        <v>0</v>
      </c>
      <c r="O18" s="5"/>
      <c r="P18" s="5" t="s">
        <v>161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5"/>
      <c r="X18" s="60">
        <v>0</v>
      </c>
      <c r="Y18" s="5"/>
      <c r="Z18" s="60">
        <v>0</v>
      </c>
      <c r="AA18" s="60">
        <v>0</v>
      </c>
      <c r="AB18" s="60">
        <v>0</v>
      </c>
      <c r="AC18" s="5"/>
      <c r="AD18" s="5"/>
      <c r="AE18" s="60">
        <v>0</v>
      </c>
      <c r="AF18" s="8">
        <v>38807</v>
      </c>
      <c r="AG18" s="5"/>
      <c r="AH18" s="5"/>
      <c r="AI18" s="5"/>
      <c r="AJ18" s="5"/>
      <c r="AK18" s="5"/>
      <c r="AL18" s="5"/>
      <c r="AM18" s="5"/>
      <c r="AN18" s="60">
        <v>0</v>
      </c>
      <c r="AO18" s="60">
        <v>0</v>
      </c>
      <c r="AP18" s="5"/>
    </row>
    <row r="19" spans="1:42" x14ac:dyDescent="0.25">
      <c r="A19" s="5">
        <v>890000600</v>
      </c>
      <c r="B19" s="5" t="s">
        <v>307</v>
      </c>
      <c r="C19" s="5"/>
      <c r="D19" s="5">
        <v>1121</v>
      </c>
      <c r="E19" s="5" t="s">
        <v>166</v>
      </c>
      <c r="F19" s="5" t="s">
        <v>167</v>
      </c>
      <c r="G19" s="5"/>
      <c r="H19" s="5"/>
      <c r="I19" s="8">
        <v>38837</v>
      </c>
      <c r="J19" s="60">
        <v>184711</v>
      </c>
      <c r="K19" s="60">
        <v>184711</v>
      </c>
      <c r="L19" s="5" t="s">
        <v>160</v>
      </c>
      <c r="M19" s="5" t="s">
        <v>300</v>
      </c>
      <c r="N19" s="60">
        <v>0</v>
      </c>
      <c r="O19" s="5"/>
      <c r="P19" s="5" t="s">
        <v>161</v>
      </c>
      <c r="Q19" s="60">
        <v>0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5"/>
      <c r="X19" s="60">
        <v>0</v>
      </c>
      <c r="Y19" s="5"/>
      <c r="Z19" s="60">
        <v>0</v>
      </c>
      <c r="AA19" s="60">
        <v>0</v>
      </c>
      <c r="AB19" s="60">
        <v>0</v>
      </c>
      <c r="AC19" s="5"/>
      <c r="AD19" s="5"/>
      <c r="AE19" s="60">
        <v>0</v>
      </c>
      <c r="AF19" s="8">
        <v>38837</v>
      </c>
      <c r="AG19" s="5"/>
      <c r="AH19" s="5"/>
      <c r="AI19" s="5"/>
      <c r="AJ19" s="5"/>
      <c r="AK19" s="5"/>
      <c r="AL19" s="5"/>
      <c r="AM19" s="5"/>
      <c r="AN19" s="60">
        <v>0</v>
      </c>
      <c r="AO19" s="60">
        <v>0</v>
      </c>
      <c r="AP19" s="5"/>
    </row>
    <row r="20" spans="1:42" x14ac:dyDescent="0.25">
      <c r="A20" s="5">
        <v>890000600</v>
      </c>
      <c r="B20" s="5" t="s">
        <v>307</v>
      </c>
      <c r="C20" s="5"/>
      <c r="D20" s="5">
        <v>1421</v>
      </c>
      <c r="E20" s="5" t="s">
        <v>168</v>
      </c>
      <c r="F20" s="5" t="s">
        <v>169</v>
      </c>
      <c r="G20" s="5"/>
      <c r="H20" s="5"/>
      <c r="I20" s="8">
        <v>38960</v>
      </c>
      <c r="J20" s="60">
        <v>32888</v>
      </c>
      <c r="K20" s="60">
        <v>32888</v>
      </c>
      <c r="L20" s="5" t="s">
        <v>160</v>
      </c>
      <c r="M20" s="5" t="s">
        <v>300</v>
      </c>
      <c r="N20" s="60">
        <v>0</v>
      </c>
      <c r="O20" s="5"/>
      <c r="P20" s="5" t="s">
        <v>161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5"/>
      <c r="X20" s="60">
        <v>0</v>
      </c>
      <c r="Y20" s="5"/>
      <c r="Z20" s="60">
        <v>0</v>
      </c>
      <c r="AA20" s="60">
        <v>0</v>
      </c>
      <c r="AB20" s="60">
        <v>0</v>
      </c>
      <c r="AC20" s="5"/>
      <c r="AD20" s="5"/>
      <c r="AE20" s="60">
        <v>0</v>
      </c>
      <c r="AF20" s="8">
        <v>38960</v>
      </c>
      <c r="AG20" s="5"/>
      <c r="AH20" s="5"/>
      <c r="AI20" s="5"/>
      <c r="AJ20" s="5"/>
      <c r="AK20" s="5"/>
      <c r="AL20" s="5"/>
      <c r="AM20" s="5"/>
      <c r="AN20" s="60">
        <v>0</v>
      </c>
      <c r="AO20" s="60">
        <v>0</v>
      </c>
      <c r="AP20" s="5"/>
    </row>
    <row r="21" spans="1:42" x14ac:dyDescent="0.25">
      <c r="A21" s="5">
        <v>890000600</v>
      </c>
      <c r="B21" s="5" t="s">
        <v>307</v>
      </c>
      <c r="C21" s="5" t="s">
        <v>157</v>
      </c>
      <c r="D21" s="5">
        <v>11</v>
      </c>
      <c r="E21" s="5" t="s">
        <v>158</v>
      </c>
      <c r="F21" s="5" t="s">
        <v>159</v>
      </c>
      <c r="G21" s="5"/>
      <c r="H21" s="5"/>
      <c r="I21" s="8">
        <v>39001</v>
      </c>
      <c r="J21" s="60">
        <v>27552</v>
      </c>
      <c r="K21" s="60">
        <v>27552</v>
      </c>
      <c r="L21" s="5" t="s">
        <v>160</v>
      </c>
      <c r="M21" s="5" t="s">
        <v>300</v>
      </c>
      <c r="N21" s="60">
        <v>0</v>
      </c>
      <c r="O21" s="5"/>
      <c r="P21" s="5" t="s">
        <v>161</v>
      </c>
      <c r="Q21" s="60">
        <v>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5"/>
      <c r="X21" s="60">
        <v>0</v>
      </c>
      <c r="Y21" s="5"/>
      <c r="Z21" s="60">
        <v>0</v>
      </c>
      <c r="AA21" s="60">
        <v>0</v>
      </c>
      <c r="AB21" s="60">
        <v>0</v>
      </c>
      <c r="AC21" s="5"/>
      <c r="AD21" s="5"/>
      <c r="AE21" s="60">
        <v>0</v>
      </c>
      <c r="AF21" s="8">
        <v>39001</v>
      </c>
      <c r="AG21" s="5"/>
      <c r="AH21" s="5"/>
      <c r="AI21" s="5"/>
      <c r="AJ21" s="5"/>
      <c r="AK21" s="5"/>
      <c r="AL21" s="5"/>
      <c r="AM21" s="5"/>
      <c r="AN21" s="60">
        <v>0</v>
      </c>
      <c r="AO21" s="60">
        <v>0</v>
      </c>
      <c r="AP21" s="5"/>
    </row>
    <row r="22" spans="1:42" x14ac:dyDescent="0.25">
      <c r="A22" s="5">
        <v>890000600</v>
      </c>
      <c r="B22" s="5" t="s">
        <v>307</v>
      </c>
      <c r="C22" s="5" t="s">
        <v>73</v>
      </c>
      <c r="D22" s="5">
        <v>1138246</v>
      </c>
      <c r="E22" s="5" t="s">
        <v>184</v>
      </c>
      <c r="F22" s="5" t="s">
        <v>185</v>
      </c>
      <c r="G22" s="5"/>
      <c r="H22" s="5"/>
      <c r="I22" s="8">
        <v>39198</v>
      </c>
      <c r="J22" s="60">
        <v>3135</v>
      </c>
      <c r="K22" s="60">
        <v>3135</v>
      </c>
      <c r="L22" s="5" t="s">
        <v>160</v>
      </c>
      <c r="M22" s="5" t="s">
        <v>295</v>
      </c>
      <c r="N22" s="60">
        <v>0</v>
      </c>
      <c r="O22" s="5"/>
      <c r="P22" s="5" t="s">
        <v>161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5"/>
      <c r="X22" s="60">
        <v>0</v>
      </c>
      <c r="Y22" s="5"/>
      <c r="Z22" s="60">
        <v>0</v>
      </c>
      <c r="AA22" s="60">
        <v>25365</v>
      </c>
      <c r="AB22" s="60">
        <v>0</v>
      </c>
      <c r="AC22" s="5">
        <v>2002426021</v>
      </c>
      <c r="AD22" s="5" t="s">
        <v>292</v>
      </c>
      <c r="AE22" s="60">
        <v>0</v>
      </c>
      <c r="AF22" s="8">
        <v>39204</v>
      </c>
      <c r="AG22" s="5"/>
      <c r="AH22" s="5"/>
      <c r="AI22" s="5"/>
      <c r="AJ22" s="5"/>
      <c r="AK22" s="5"/>
      <c r="AL22" s="5"/>
      <c r="AM22" s="5"/>
      <c r="AN22" s="60">
        <v>0</v>
      </c>
      <c r="AO22" s="60">
        <v>0</v>
      </c>
      <c r="AP22" s="5"/>
    </row>
    <row r="23" spans="1:42" x14ac:dyDescent="0.25">
      <c r="A23" s="5">
        <v>890000600</v>
      </c>
      <c r="B23" s="5" t="s">
        <v>307</v>
      </c>
      <c r="C23" s="5" t="s">
        <v>73</v>
      </c>
      <c r="D23" s="5">
        <v>1187452</v>
      </c>
      <c r="E23" s="5" t="s">
        <v>186</v>
      </c>
      <c r="F23" s="5" t="s">
        <v>187</v>
      </c>
      <c r="G23" s="5"/>
      <c r="H23" s="5"/>
      <c r="I23" s="8">
        <v>39261</v>
      </c>
      <c r="J23" s="60">
        <v>2641</v>
      </c>
      <c r="K23" s="60">
        <v>2641</v>
      </c>
      <c r="L23" s="5" t="s">
        <v>160</v>
      </c>
      <c r="M23" s="5" t="s">
        <v>295</v>
      </c>
      <c r="N23" s="60">
        <v>0</v>
      </c>
      <c r="O23" s="5"/>
      <c r="P23" s="5" t="s">
        <v>161</v>
      </c>
      <c r="Q23" s="60">
        <v>0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5"/>
      <c r="X23" s="60">
        <v>0</v>
      </c>
      <c r="Y23" s="5"/>
      <c r="Z23" s="60">
        <v>0</v>
      </c>
      <c r="AA23" s="60">
        <v>56881</v>
      </c>
      <c r="AB23" s="60">
        <v>0</v>
      </c>
      <c r="AC23" s="5">
        <v>2002592413</v>
      </c>
      <c r="AD23" s="5" t="s">
        <v>293</v>
      </c>
      <c r="AE23" s="60">
        <v>0</v>
      </c>
      <c r="AF23" s="8">
        <v>39264</v>
      </c>
      <c r="AG23" s="5"/>
      <c r="AH23" s="5"/>
      <c r="AI23" s="5"/>
      <c r="AJ23" s="5"/>
      <c r="AK23" s="5"/>
      <c r="AL23" s="5"/>
      <c r="AM23" s="5"/>
      <c r="AN23" s="60">
        <v>0</v>
      </c>
      <c r="AO23" s="60">
        <v>0</v>
      </c>
      <c r="AP23" s="5"/>
    </row>
    <row r="24" spans="1:42" x14ac:dyDescent="0.25">
      <c r="A24" s="5">
        <v>890000600</v>
      </c>
      <c r="B24" s="5" t="s">
        <v>307</v>
      </c>
      <c r="C24" s="5" t="s">
        <v>73</v>
      </c>
      <c r="D24" s="5">
        <v>2385695</v>
      </c>
      <c r="E24" s="5" t="s">
        <v>188</v>
      </c>
      <c r="F24" s="5" t="s">
        <v>189</v>
      </c>
      <c r="G24" s="5"/>
      <c r="H24" s="5"/>
      <c r="I24" s="8">
        <v>40487</v>
      </c>
      <c r="J24" s="60">
        <v>34671</v>
      </c>
      <c r="K24" s="60">
        <v>34671</v>
      </c>
      <c r="L24" s="5" t="s">
        <v>160</v>
      </c>
      <c r="M24" s="5" t="s">
        <v>300</v>
      </c>
      <c r="N24" s="60">
        <v>0</v>
      </c>
      <c r="O24" s="5"/>
      <c r="P24" s="5" t="s">
        <v>161</v>
      </c>
      <c r="Q24" s="60">
        <v>0</v>
      </c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5"/>
      <c r="X24" s="60">
        <v>0</v>
      </c>
      <c r="Y24" s="5"/>
      <c r="Z24" s="60">
        <v>0</v>
      </c>
      <c r="AA24" s="60">
        <v>0</v>
      </c>
      <c r="AB24" s="60">
        <v>0</v>
      </c>
      <c r="AC24" s="5"/>
      <c r="AD24" s="5"/>
      <c r="AE24" s="60">
        <v>0</v>
      </c>
      <c r="AF24" s="8">
        <v>40514</v>
      </c>
      <c r="AG24" s="5"/>
      <c r="AH24" s="5"/>
      <c r="AI24" s="5"/>
      <c r="AJ24" s="5"/>
      <c r="AK24" s="5"/>
      <c r="AL24" s="5"/>
      <c r="AM24" s="5"/>
      <c r="AN24" s="60">
        <v>0</v>
      </c>
      <c r="AO24" s="60">
        <v>0</v>
      </c>
      <c r="AP24" s="5"/>
    </row>
    <row r="25" spans="1:42" x14ac:dyDescent="0.25">
      <c r="A25" s="5">
        <v>890000600</v>
      </c>
      <c r="B25" s="5" t="s">
        <v>307</v>
      </c>
      <c r="C25" s="5"/>
      <c r="D25" s="5">
        <v>3161654</v>
      </c>
      <c r="E25" s="5" t="s">
        <v>192</v>
      </c>
      <c r="F25" s="5" t="s">
        <v>193</v>
      </c>
      <c r="G25" s="5"/>
      <c r="H25" s="5"/>
      <c r="I25" s="8">
        <v>42892</v>
      </c>
      <c r="J25" s="60">
        <v>3400</v>
      </c>
      <c r="K25" s="60">
        <v>3400</v>
      </c>
      <c r="L25" s="5" t="s">
        <v>160</v>
      </c>
      <c r="M25" s="5" t="s">
        <v>300</v>
      </c>
      <c r="N25" s="60">
        <v>0</v>
      </c>
      <c r="O25" s="5"/>
      <c r="P25" s="5" t="s">
        <v>161</v>
      </c>
      <c r="Q25" s="60">
        <v>0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5"/>
      <c r="X25" s="60">
        <v>0</v>
      </c>
      <c r="Y25" s="5"/>
      <c r="Z25" s="60">
        <v>0</v>
      </c>
      <c r="AA25" s="60">
        <v>0</v>
      </c>
      <c r="AB25" s="60">
        <v>0</v>
      </c>
      <c r="AC25" s="5"/>
      <c r="AD25" s="5"/>
      <c r="AE25" s="60">
        <v>0</v>
      </c>
      <c r="AF25" s="8">
        <v>42916</v>
      </c>
      <c r="AG25" s="5"/>
      <c r="AH25" s="5"/>
      <c r="AI25" s="5"/>
      <c r="AJ25" s="5"/>
      <c r="AK25" s="5"/>
      <c r="AL25" s="5"/>
      <c r="AM25" s="5"/>
      <c r="AN25" s="60">
        <v>0</v>
      </c>
      <c r="AO25" s="60">
        <v>0</v>
      </c>
      <c r="AP25" s="5"/>
    </row>
    <row r="26" spans="1:42" x14ac:dyDescent="0.25">
      <c r="A26" s="5">
        <v>890000600</v>
      </c>
      <c r="B26" s="5" t="s">
        <v>307</v>
      </c>
      <c r="C26" s="5"/>
      <c r="D26" s="5">
        <v>3182768</v>
      </c>
      <c r="E26" s="5" t="s">
        <v>194</v>
      </c>
      <c r="F26" s="5" t="s">
        <v>195</v>
      </c>
      <c r="G26" s="5"/>
      <c r="H26" s="5"/>
      <c r="I26" s="8">
        <v>43048</v>
      </c>
      <c r="J26" s="60">
        <v>13600</v>
      </c>
      <c r="K26" s="60">
        <v>13600</v>
      </c>
      <c r="L26" s="5" t="s">
        <v>160</v>
      </c>
      <c r="M26" s="5" t="s">
        <v>300</v>
      </c>
      <c r="N26" s="60">
        <v>0</v>
      </c>
      <c r="O26" s="5"/>
      <c r="P26" s="5" t="s">
        <v>161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5"/>
      <c r="X26" s="60">
        <v>0</v>
      </c>
      <c r="Y26" s="5"/>
      <c r="Z26" s="60">
        <v>0</v>
      </c>
      <c r="AA26" s="60">
        <v>0</v>
      </c>
      <c r="AB26" s="60">
        <v>0</v>
      </c>
      <c r="AC26" s="5"/>
      <c r="AD26" s="5"/>
      <c r="AE26" s="60">
        <v>0</v>
      </c>
      <c r="AF26" s="8">
        <v>43069</v>
      </c>
      <c r="AG26" s="5"/>
      <c r="AH26" s="5"/>
      <c r="AI26" s="5"/>
      <c r="AJ26" s="5"/>
      <c r="AK26" s="5"/>
      <c r="AL26" s="5"/>
      <c r="AM26" s="5"/>
      <c r="AN26" s="60">
        <v>0</v>
      </c>
      <c r="AO26" s="60">
        <v>0</v>
      </c>
      <c r="AP26" s="5"/>
    </row>
    <row r="27" spans="1:42" x14ac:dyDescent="0.25">
      <c r="A27" s="5">
        <v>890000600</v>
      </c>
      <c r="B27" s="5" t="s">
        <v>307</v>
      </c>
      <c r="C27" s="5"/>
      <c r="D27" s="5">
        <v>3183407</v>
      </c>
      <c r="E27" s="5" t="s">
        <v>196</v>
      </c>
      <c r="F27" s="5" t="s">
        <v>197</v>
      </c>
      <c r="G27" s="5"/>
      <c r="H27" s="5"/>
      <c r="I27" s="8">
        <v>43052</v>
      </c>
      <c r="J27" s="60">
        <v>62657</v>
      </c>
      <c r="K27" s="60">
        <v>62657</v>
      </c>
      <c r="L27" s="5" t="s">
        <v>160</v>
      </c>
      <c r="M27" s="5" t="s">
        <v>300</v>
      </c>
      <c r="N27" s="60">
        <v>0</v>
      </c>
      <c r="O27" s="5"/>
      <c r="P27" s="5" t="s">
        <v>161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5"/>
      <c r="X27" s="60">
        <v>0</v>
      </c>
      <c r="Y27" s="5"/>
      <c r="Z27" s="60">
        <v>0</v>
      </c>
      <c r="AA27" s="60">
        <v>0</v>
      </c>
      <c r="AB27" s="60">
        <v>0</v>
      </c>
      <c r="AC27" s="5"/>
      <c r="AD27" s="5"/>
      <c r="AE27" s="60">
        <v>0</v>
      </c>
      <c r="AF27" s="8">
        <v>43069</v>
      </c>
      <c r="AG27" s="5"/>
      <c r="AH27" s="5"/>
      <c r="AI27" s="5"/>
      <c r="AJ27" s="5"/>
      <c r="AK27" s="5"/>
      <c r="AL27" s="5"/>
      <c r="AM27" s="5"/>
      <c r="AN27" s="60">
        <v>0</v>
      </c>
      <c r="AO27" s="60">
        <v>0</v>
      </c>
      <c r="AP27" s="5"/>
    </row>
    <row r="28" spans="1:42" x14ac:dyDescent="0.25">
      <c r="A28" s="5">
        <v>890000600</v>
      </c>
      <c r="B28" s="5" t="s">
        <v>307</v>
      </c>
      <c r="C28" s="5"/>
      <c r="D28" s="5">
        <v>3308027</v>
      </c>
      <c r="E28" s="5" t="s">
        <v>198</v>
      </c>
      <c r="F28" s="5" t="s">
        <v>199</v>
      </c>
      <c r="G28" s="5"/>
      <c r="H28" s="5"/>
      <c r="I28" s="8">
        <v>43939</v>
      </c>
      <c r="J28" s="60">
        <v>71029</v>
      </c>
      <c r="K28" s="60">
        <v>71029</v>
      </c>
      <c r="L28" s="5" t="s">
        <v>160</v>
      </c>
      <c r="M28" s="5" t="s">
        <v>300</v>
      </c>
      <c r="N28" s="60">
        <v>0</v>
      </c>
      <c r="O28" s="5"/>
      <c r="P28" s="5" t="s">
        <v>161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5"/>
      <c r="X28" s="60">
        <v>0</v>
      </c>
      <c r="Y28" s="5"/>
      <c r="Z28" s="60">
        <v>0</v>
      </c>
      <c r="AA28" s="60">
        <v>0</v>
      </c>
      <c r="AB28" s="60">
        <v>0</v>
      </c>
      <c r="AC28" s="5"/>
      <c r="AD28" s="5"/>
      <c r="AE28" s="60">
        <v>0</v>
      </c>
      <c r="AF28" s="8">
        <v>43951</v>
      </c>
      <c r="AG28" s="5"/>
      <c r="AH28" s="5"/>
      <c r="AI28" s="5"/>
      <c r="AJ28" s="5"/>
      <c r="AK28" s="5"/>
      <c r="AL28" s="5"/>
      <c r="AM28" s="5"/>
      <c r="AN28" s="60">
        <v>0</v>
      </c>
      <c r="AO28" s="60">
        <v>0</v>
      </c>
      <c r="AP28" s="5"/>
    </row>
    <row r="29" spans="1:42" x14ac:dyDescent="0.25">
      <c r="A29" s="5">
        <v>890000600</v>
      </c>
      <c r="B29" s="5" t="s">
        <v>307</v>
      </c>
      <c r="C29" s="5"/>
      <c r="D29" s="5">
        <v>3308033</v>
      </c>
      <c r="E29" s="5" t="s">
        <v>200</v>
      </c>
      <c r="F29" s="5" t="s">
        <v>201</v>
      </c>
      <c r="G29" s="5"/>
      <c r="H29" s="5"/>
      <c r="I29" s="8">
        <v>43939</v>
      </c>
      <c r="J29" s="60">
        <v>118271</v>
      </c>
      <c r="K29" s="60">
        <v>118271</v>
      </c>
      <c r="L29" s="5" t="s">
        <v>160</v>
      </c>
      <c r="M29" s="5" t="s">
        <v>300</v>
      </c>
      <c r="N29" s="60">
        <v>0</v>
      </c>
      <c r="O29" s="5"/>
      <c r="P29" s="5" t="s">
        <v>161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5"/>
      <c r="X29" s="60">
        <v>0</v>
      </c>
      <c r="Y29" s="5"/>
      <c r="Z29" s="60">
        <v>0</v>
      </c>
      <c r="AA29" s="60">
        <v>0</v>
      </c>
      <c r="AB29" s="60">
        <v>0</v>
      </c>
      <c r="AC29" s="5"/>
      <c r="AD29" s="5"/>
      <c r="AE29" s="60">
        <v>0</v>
      </c>
      <c r="AF29" s="8">
        <v>43951</v>
      </c>
      <c r="AG29" s="5"/>
      <c r="AH29" s="5"/>
      <c r="AI29" s="5"/>
      <c r="AJ29" s="5"/>
      <c r="AK29" s="5"/>
      <c r="AL29" s="5"/>
      <c r="AM29" s="5"/>
      <c r="AN29" s="60">
        <v>0</v>
      </c>
      <c r="AO29" s="60">
        <v>0</v>
      </c>
      <c r="AP29" s="5"/>
    </row>
    <row r="30" spans="1:42" x14ac:dyDescent="0.25">
      <c r="A30" s="5">
        <v>890000600</v>
      </c>
      <c r="B30" s="5" t="s">
        <v>307</v>
      </c>
      <c r="C30" s="5"/>
      <c r="D30" s="5">
        <v>3314786</v>
      </c>
      <c r="E30" s="5" t="s">
        <v>202</v>
      </c>
      <c r="F30" s="5" t="s">
        <v>203</v>
      </c>
      <c r="G30" s="5"/>
      <c r="H30" s="5"/>
      <c r="I30" s="8">
        <v>44018</v>
      </c>
      <c r="J30" s="60">
        <v>398160</v>
      </c>
      <c r="K30" s="60">
        <v>398160</v>
      </c>
      <c r="L30" s="5" t="s">
        <v>160</v>
      </c>
      <c r="M30" s="5" t="s">
        <v>300</v>
      </c>
      <c r="N30" s="60">
        <v>0</v>
      </c>
      <c r="O30" s="5"/>
      <c r="P30" s="5" t="s">
        <v>161</v>
      </c>
      <c r="Q30" s="60">
        <v>0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5"/>
      <c r="X30" s="60">
        <v>0</v>
      </c>
      <c r="Y30" s="5"/>
      <c r="Z30" s="60">
        <v>0</v>
      </c>
      <c r="AA30" s="60">
        <v>0</v>
      </c>
      <c r="AB30" s="60">
        <v>0</v>
      </c>
      <c r="AC30" s="5"/>
      <c r="AD30" s="5"/>
      <c r="AE30" s="60">
        <v>0</v>
      </c>
      <c r="AF30" s="8">
        <v>44043</v>
      </c>
      <c r="AG30" s="5"/>
      <c r="AH30" s="5"/>
      <c r="AI30" s="5"/>
      <c r="AJ30" s="5"/>
      <c r="AK30" s="5"/>
      <c r="AL30" s="5"/>
      <c r="AM30" s="5"/>
      <c r="AN30" s="60">
        <v>0</v>
      </c>
      <c r="AO30" s="60">
        <v>0</v>
      </c>
      <c r="AP30" s="5"/>
    </row>
    <row r="31" spans="1:42" x14ac:dyDescent="0.25">
      <c r="A31" s="5">
        <v>890000600</v>
      </c>
      <c r="B31" s="5" t="s">
        <v>307</v>
      </c>
      <c r="C31" s="5"/>
      <c r="D31" s="5">
        <v>3317758</v>
      </c>
      <c r="E31" s="5" t="s">
        <v>204</v>
      </c>
      <c r="F31" s="5" t="s">
        <v>205</v>
      </c>
      <c r="G31" s="5"/>
      <c r="H31" s="5"/>
      <c r="I31" s="8">
        <v>44042</v>
      </c>
      <c r="J31" s="60">
        <v>79353</v>
      </c>
      <c r="K31" s="60">
        <v>79353</v>
      </c>
      <c r="L31" s="5" t="s">
        <v>160</v>
      </c>
      <c r="M31" s="5" t="s">
        <v>300</v>
      </c>
      <c r="N31" s="60">
        <v>0</v>
      </c>
      <c r="O31" s="5"/>
      <c r="P31" s="5" t="s">
        <v>161</v>
      </c>
      <c r="Q31" s="60">
        <v>0</v>
      </c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5"/>
      <c r="X31" s="60">
        <v>0</v>
      </c>
      <c r="Y31" s="5"/>
      <c r="Z31" s="60">
        <v>0</v>
      </c>
      <c r="AA31" s="60">
        <v>0</v>
      </c>
      <c r="AB31" s="60">
        <v>0</v>
      </c>
      <c r="AC31" s="5"/>
      <c r="AD31" s="5"/>
      <c r="AE31" s="60">
        <v>0</v>
      </c>
      <c r="AF31" s="8">
        <v>44043</v>
      </c>
      <c r="AG31" s="5"/>
      <c r="AH31" s="5"/>
      <c r="AI31" s="5"/>
      <c r="AJ31" s="5"/>
      <c r="AK31" s="5"/>
      <c r="AL31" s="5"/>
      <c r="AM31" s="5"/>
      <c r="AN31" s="60">
        <v>0</v>
      </c>
      <c r="AO31" s="60">
        <v>0</v>
      </c>
      <c r="AP31" s="5"/>
    </row>
    <row r="32" spans="1:42" x14ac:dyDescent="0.25">
      <c r="A32" s="5">
        <v>890000600</v>
      </c>
      <c r="B32" s="5" t="s">
        <v>307</v>
      </c>
      <c r="C32" s="5"/>
      <c r="D32" s="5">
        <v>3322652</v>
      </c>
      <c r="E32" s="5" t="s">
        <v>206</v>
      </c>
      <c r="F32" s="5" t="s">
        <v>207</v>
      </c>
      <c r="G32" s="5"/>
      <c r="H32" s="5"/>
      <c r="I32" s="8">
        <v>44078</v>
      </c>
      <c r="J32" s="60">
        <v>216908</v>
      </c>
      <c r="K32" s="60">
        <v>216908</v>
      </c>
      <c r="L32" s="5" t="s">
        <v>160</v>
      </c>
      <c r="M32" s="5" t="s">
        <v>300</v>
      </c>
      <c r="N32" s="60">
        <v>0</v>
      </c>
      <c r="O32" s="5"/>
      <c r="P32" s="5" t="s">
        <v>161</v>
      </c>
      <c r="Q32" s="60">
        <v>0</v>
      </c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5"/>
      <c r="X32" s="60">
        <v>0</v>
      </c>
      <c r="Y32" s="5"/>
      <c r="Z32" s="60">
        <v>0</v>
      </c>
      <c r="AA32" s="60">
        <v>0</v>
      </c>
      <c r="AB32" s="60">
        <v>0</v>
      </c>
      <c r="AC32" s="5"/>
      <c r="AD32" s="5"/>
      <c r="AE32" s="60">
        <v>0</v>
      </c>
      <c r="AF32" s="8">
        <v>44104</v>
      </c>
      <c r="AG32" s="5"/>
      <c r="AH32" s="5"/>
      <c r="AI32" s="5"/>
      <c r="AJ32" s="5"/>
      <c r="AK32" s="5"/>
      <c r="AL32" s="5"/>
      <c r="AM32" s="5"/>
      <c r="AN32" s="60">
        <v>0</v>
      </c>
      <c r="AO32" s="60">
        <v>0</v>
      </c>
      <c r="AP32" s="5"/>
    </row>
    <row r="33" spans="1:42" x14ac:dyDescent="0.25">
      <c r="A33" s="5">
        <v>890000600</v>
      </c>
      <c r="B33" s="5" t="s">
        <v>307</v>
      </c>
      <c r="C33" s="5" t="s">
        <v>75</v>
      </c>
      <c r="D33" s="5">
        <v>3336989</v>
      </c>
      <c r="E33" s="5" t="s">
        <v>208</v>
      </c>
      <c r="F33" s="5" t="s">
        <v>209</v>
      </c>
      <c r="G33" s="5"/>
      <c r="H33" s="5"/>
      <c r="I33" s="8">
        <v>44181</v>
      </c>
      <c r="J33" s="60">
        <v>72894</v>
      </c>
      <c r="K33" s="60">
        <v>72894</v>
      </c>
      <c r="L33" s="5" t="s">
        <v>160</v>
      </c>
      <c r="M33" s="5" t="s">
        <v>300</v>
      </c>
      <c r="N33" s="60">
        <v>0</v>
      </c>
      <c r="O33" s="5"/>
      <c r="P33" s="5" t="s">
        <v>161</v>
      </c>
      <c r="Q33" s="60">
        <v>0</v>
      </c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5"/>
      <c r="X33" s="60">
        <v>0</v>
      </c>
      <c r="Y33" s="5"/>
      <c r="Z33" s="60">
        <v>0</v>
      </c>
      <c r="AA33" s="60">
        <v>0</v>
      </c>
      <c r="AB33" s="60">
        <v>0</v>
      </c>
      <c r="AC33" s="5"/>
      <c r="AD33" s="5"/>
      <c r="AE33" s="60">
        <v>0</v>
      </c>
      <c r="AF33" s="8">
        <v>44196</v>
      </c>
      <c r="AG33" s="5"/>
      <c r="AH33" s="5"/>
      <c r="AI33" s="5"/>
      <c r="AJ33" s="5"/>
      <c r="AK33" s="5"/>
      <c r="AL33" s="5"/>
      <c r="AM33" s="5"/>
      <c r="AN33" s="60">
        <v>0</v>
      </c>
      <c r="AO33" s="60">
        <v>0</v>
      </c>
      <c r="AP33" s="5"/>
    </row>
    <row r="34" spans="1:42" x14ac:dyDescent="0.25">
      <c r="A34" s="5">
        <v>890000600</v>
      </c>
      <c r="B34" s="5" t="s">
        <v>307</v>
      </c>
      <c r="C34" s="5" t="s">
        <v>75</v>
      </c>
      <c r="D34" s="5">
        <v>3337726</v>
      </c>
      <c r="E34" s="5" t="s">
        <v>210</v>
      </c>
      <c r="F34" s="5" t="s">
        <v>211</v>
      </c>
      <c r="G34" s="5"/>
      <c r="H34" s="5"/>
      <c r="I34" s="8">
        <v>44187</v>
      </c>
      <c r="J34" s="60">
        <v>3800</v>
      </c>
      <c r="K34" s="60">
        <v>3800</v>
      </c>
      <c r="L34" s="5" t="s">
        <v>160</v>
      </c>
      <c r="M34" s="5" t="s">
        <v>300</v>
      </c>
      <c r="N34" s="60">
        <v>0</v>
      </c>
      <c r="O34" s="5"/>
      <c r="P34" s="5" t="s">
        <v>161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5"/>
      <c r="X34" s="60">
        <v>0</v>
      </c>
      <c r="Y34" s="5"/>
      <c r="Z34" s="60">
        <v>0</v>
      </c>
      <c r="AA34" s="60">
        <v>0</v>
      </c>
      <c r="AB34" s="60">
        <v>0</v>
      </c>
      <c r="AC34" s="5"/>
      <c r="AD34" s="5"/>
      <c r="AE34" s="60">
        <v>0</v>
      </c>
      <c r="AF34" s="8">
        <v>44196</v>
      </c>
      <c r="AG34" s="5"/>
      <c r="AH34" s="5"/>
      <c r="AI34" s="5"/>
      <c r="AJ34" s="5"/>
      <c r="AK34" s="5"/>
      <c r="AL34" s="5"/>
      <c r="AM34" s="5"/>
      <c r="AN34" s="60">
        <v>0</v>
      </c>
      <c r="AO34" s="60">
        <v>0</v>
      </c>
      <c r="AP34" s="5"/>
    </row>
    <row r="35" spans="1:42" x14ac:dyDescent="0.25">
      <c r="A35" s="5">
        <v>890000600</v>
      </c>
      <c r="B35" s="5" t="s">
        <v>307</v>
      </c>
      <c r="C35" s="5" t="s">
        <v>75</v>
      </c>
      <c r="D35" s="5">
        <v>3337960</v>
      </c>
      <c r="E35" s="5" t="s">
        <v>212</v>
      </c>
      <c r="F35" s="5" t="s">
        <v>213</v>
      </c>
      <c r="G35" s="5"/>
      <c r="H35" s="5"/>
      <c r="I35" s="8">
        <v>44188</v>
      </c>
      <c r="J35" s="60">
        <v>182740</v>
      </c>
      <c r="K35" s="60">
        <v>182740</v>
      </c>
      <c r="L35" s="5" t="s">
        <v>160</v>
      </c>
      <c r="M35" s="5" t="s">
        <v>300</v>
      </c>
      <c r="N35" s="60">
        <v>0</v>
      </c>
      <c r="O35" s="5"/>
      <c r="P35" s="5" t="s">
        <v>161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5"/>
      <c r="X35" s="60">
        <v>0</v>
      </c>
      <c r="Y35" s="5"/>
      <c r="Z35" s="60">
        <v>0</v>
      </c>
      <c r="AA35" s="60">
        <v>0</v>
      </c>
      <c r="AB35" s="60">
        <v>0</v>
      </c>
      <c r="AC35" s="5"/>
      <c r="AD35" s="5"/>
      <c r="AE35" s="60">
        <v>0</v>
      </c>
      <c r="AF35" s="8">
        <v>44196</v>
      </c>
      <c r="AG35" s="5"/>
      <c r="AH35" s="5"/>
      <c r="AI35" s="5"/>
      <c r="AJ35" s="5"/>
      <c r="AK35" s="5"/>
      <c r="AL35" s="5"/>
      <c r="AM35" s="5"/>
      <c r="AN35" s="60">
        <v>0</v>
      </c>
      <c r="AO35" s="60">
        <v>0</v>
      </c>
      <c r="AP35" s="5"/>
    </row>
    <row r="36" spans="1:42" x14ac:dyDescent="0.25">
      <c r="A36" s="5">
        <v>890000600</v>
      </c>
      <c r="B36" s="5" t="s">
        <v>307</v>
      </c>
      <c r="C36" s="5" t="s">
        <v>75</v>
      </c>
      <c r="D36" s="5">
        <v>3338621</v>
      </c>
      <c r="E36" s="5" t="s">
        <v>214</v>
      </c>
      <c r="F36" s="5" t="s">
        <v>215</v>
      </c>
      <c r="G36" s="5"/>
      <c r="H36" s="5"/>
      <c r="I36" s="8">
        <v>44194</v>
      </c>
      <c r="J36" s="60">
        <v>67685</v>
      </c>
      <c r="K36" s="60">
        <v>67685</v>
      </c>
      <c r="L36" s="5" t="s">
        <v>160</v>
      </c>
      <c r="M36" s="5" t="s">
        <v>300</v>
      </c>
      <c r="N36" s="60">
        <v>0</v>
      </c>
      <c r="O36" s="5"/>
      <c r="P36" s="5" t="s">
        <v>161</v>
      </c>
      <c r="Q36" s="60">
        <v>0</v>
      </c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5"/>
      <c r="X36" s="60">
        <v>0</v>
      </c>
      <c r="Y36" s="5"/>
      <c r="Z36" s="60">
        <v>0</v>
      </c>
      <c r="AA36" s="60">
        <v>0</v>
      </c>
      <c r="AB36" s="60">
        <v>0</v>
      </c>
      <c r="AC36" s="5"/>
      <c r="AD36" s="5"/>
      <c r="AE36" s="60">
        <v>0</v>
      </c>
      <c r="AF36" s="8">
        <v>44196</v>
      </c>
      <c r="AG36" s="5"/>
      <c r="AH36" s="5"/>
      <c r="AI36" s="5"/>
      <c r="AJ36" s="5"/>
      <c r="AK36" s="5"/>
      <c r="AL36" s="5"/>
      <c r="AM36" s="5"/>
      <c r="AN36" s="60">
        <v>0</v>
      </c>
      <c r="AO36" s="60">
        <v>0</v>
      </c>
      <c r="AP36" s="5"/>
    </row>
    <row r="37" spans="1:42" x14ac:dyDescent="0.25">
      <c r="A37" s="5">
        <v>890000600</v>
      </c>
      <c r="B37" s="5" t="s">
        <v>307</v>
      </c>
      <c r="C37" s="5" t="s">
        <v>75</v>
      </c>
      <c r="D37" s="5">
        <v>3338978</v>
      </c>
      <c r="E37" s="5" t="s">
        <v>216</v>
      </c>
      <c r="F37" s="5" t="s">
        <v>217</v>
      </c>
      <c r="G37" s="5"/>
      <c r="H37" s="5"/>
      <c r="I37" s="8">
        <v>44201</v>
      </c>
      <c r="J37" s="60">
        <v>217000</v>
      </c>
      <c r="K37" s="60">
        <v>217000</v>
      </c>
      <c r="L37" s="5" t="s">
        <v>160</v>
      </c>
      <c r="M37" s="5" t="s">
        <v>300</v>
      </c>
      <c r="N37" s="60">
        <v>0</v>
      </c>
      <c r="O37" s="5"/>
      <c r="P37" s="5" t="s">
        <v>161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5"/>
      <c r="X37" s="60">
        <v>0</v>
      </c>
      <c r="Y37" s="5"/>
      <c r="Z37" s="60">
        <v>0</v>
      </c>
      <c r="AA37" s="60">
        <v>0</v>
      </c>
      <c r="AB37" s="60">
        <v>0</v>
      </c>
      <c r="AC37" s="5"/>
      <c r="AD37" s="5"/>
      <c r="AE37" s="60">
        <v>0</v>
      </c>
      <c r="AF37" s="8">
        <v>44227</v>
      </c>
      <c r="AG37" s="5"/>
      <c r="AH37" s="5"/>
      <c r="AI37" s="5"/>
      <c r="AJ37" s="5"/>
      <c r="AK37" s="5"/>
      <c r="AL37" s="5"/>
      <c r="AM37" s="5"/>
      <c r="AN37" s="60">
        <v>0</v>
      </c>
      <c r="AO37" s="60">
        <v>0</v>
      </c>
      <c r="AP37" s="5"/>
    </row>
    <row r="38" spans="1:42" x14ac:dyDescent="0.25">
      <c r="A38" s="5">
        <v>890000600</v>
      </c>
      <c r="B38" s="5" t="s">
        <v>307</v>
      </c>
      <c r="C38" s="5" t="s">
        <v>75</v>
      </c>
      <c r="D38" s="5">
        <v>3338979</v>
      </c>
      <c r="E38" s="5" t="s">
        <v>218</v>
      </c>
      <c r="F38" s="5" t="s">
        <v>219</v>
      </c>
      <c r="G38" s="5"/>
      <c r="H38" s="5"/>
      <c r="I38" s="8">
        <v>44201</v>
      </c>
      <c r="J38" s="60">
        <v>57600</v>
      </c>
      <c r="K38" s="60">
        <v>57600</v>
      </c>
      <c r="L38" s="5" t="s">
        <v>160</v>
      </c>
      <c r="M38" s="5" t="s">
        <v>300</v>
      </c>
      <c r="N38" s="60">
        <v>0</v>
      </c>
      <c r="O38" s="5"/>
      <c r="P38" s="5" t="s">
        <v>161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5"/>
      <c r="X38" s="60">
        <v>0</v>
      </c>
      <c r="Y38" s="5"/>
      <c r="Z38" s="60">
        <v>0</v>
      </c>
      <c r="AA38" s="60">
        <v>0</v>
      </c>
      <c r="AB38" s="60">
        <v>0</v>
      </c>
      <c r="AC38" s="5"/>
      <c r="AD38" s="5"/>
      <c r="AE38" s="60">
        <v>0</v>
      </c>
      <c r="AF38" s="8">
        <v>44227</v>
      </c>
      <c r="AG38" s="5"/>
      <c r="AH38" s="5"/>
      <c r="AI38" s="5"/>
      <c r="AJ38" s="5"/>
      <c r="AK38" s="5"/>
      <c r="AL38" s="5"/>
      <c r="AM38" s="5"/>
      <c r="AN38" s="60">
        <v>0</v>
      </c>
      <c r="AO38" s="60">
        <v>0</v>
      </c>
      <c r="AP38" s="5"/>
    </row>
    <row r="39" spans="1:42" x14ac:dyDescent="0.25">
      <c r="A39" s="5">
        <v>890000600</v>
      </c>
      <c r="B39" s="5" t="s">
        <v>307</v>
      </c>
      <c r="C39" s="5" t="s">
        <v>75</v>
      </c>
      <c r="D39" s="5">
        <v>3340057</v>
      </c>
      <c r="E39" s="5" t="s">
        <v>220</v>
      </c>
      <c r="F39" s="5" t="s">
        <v>221</v>
      </c>
      <c r="G39" s="5"/>
      <c r="H39" s="5"/>
      <c r="I39" s="8">
        <v>44211</v>
      </c>
      <c r="J39" s="60">
        <v>82076</v>
      </c>
      <c r="K39" s="60">
        <v>82076</v>
      </c>
      <c r="L39" s="5" t="s">
        <v>160</v>
      </c>
      <c r="M39" s="5" t="s">
        <v>300</v>
      </c>
      <c r="N39" s="60">
        <v>0</v>
      </c>
      <c r="O39" s="5"/>
      <c r="P39" s="5" t="s">
        <v>161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5"/>
      <c r="X39" s="60">
        <v>0</v>
      </c>
      <c r="Y39" s="5"/>
      <c r="Z39" s="60">
        <v>0</v>
      </c>
      <c r="AA39" s="60">
        <v>0</v>
      </c>
      <c r="AB39" s="60">
        <v>0</v>
      </c>
      <c r="AC39" s="5"/>
      <c r="AD39" s="5"/>
      <c r="AE39" s="60">
        <v>0</v>
      </c>
      <c r="AF39" s="8">
        <v>44227</v>
      </c>
      <c r="AG39" s="5"/>
      <c r="AH39" s="5"/>
      <c r="AI39" s="5"/>
      <c r="AJ39" s="5"/>
      <c r="AK39" s="5"/>
      <c r="AL39" s="5"/>
      <c r="AM39" s="5"/>
      <c r="AN39" s="60">
        <v>0</v>
      </c>
      <c r="AO39" s="60">
        <v>0</v>
      </c>
      <c r="AP39" s="5"/>
    </row>
    <row r="40" spans="1:42" x14ac:dyDescent="0.25">
      <c r="A40" s="5">
        <v>890000600</v>
      </c>
      <c r="B40" s="5" t="s">
        <v>307</v>
      </c>
      <c r="C40" s="5" t="s">
        <v>75</v>
      </c>
      <c r="D40" s="5">
        <v>3340135</v>
      </c>
      <c r="E40" s="5" t="s">
        <v>222</v>
      </c>
      <c r="F40" s="5" t="s">
        <v>223</v>
      </c>
      <c r="G40" s="5"/>
      <c r="H40" s="5"/>
      <c r="I40" s="8">
        <v>44211</v>
      </c>
      <c r="J40" s="60">
        <v>122963</v>
      </c>
      <c r="K40" s="60">
        <v>122963</v>
      </c>
      <c r="L40" s="5" t="s">
        <v>160</v>
      </c>
      <c r="M40" s="5" t="s">
        <v>300</v>
      </c>
      <c r="N40" s="60">
        <v>0</v>
      </c>
      <c r="O40" s="5"/>
      <c r="P40" s="5" t="s">
        <v>161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5"/>
      <c r="X40" s="60">
        <v>0</v>
      </c>
      <c r="Y40" s="5"/>
      <c r="Z40" s="60">
        <v>0</v>
      </c>
      <c r="AA40" s="60">
        <v>0</v>
      </c>
      <c r="AB40" s="60">
        <v>0</v>
      </c>
      <c r="AC40" s="5"/>
      <c r="AD40" s="5"/>
      <c r="AE40" s="60">
        <v>0</v>
      </c>
      <c r="AF40" s="8">
        <v>44227</v>
      </c>
      <c r="AG40" s="5"/>
      <c r="AH40" s="5"/>
      <c r="AI40" s="5"/>
      <c r="AJ40" s="5"/>
      <c r="AK40" s="5"/>
      <c r="AL40" s="5"/>
      <c r="AM40" s="5"/>
      <c r="AN40" s="60">
        <v>0</v>
      </c>
      <c r="AO40" s="60">
        <v>0</v>
      </c>
      <c r="AP40" s="5"/>
    </row>
    <row r="41" spans="1:42" x14ac:dyDescent="0.25">
      <c r="A41" s="5">
        <v>890000600</v>
      </c>
      <c r="B41" s="5" t="s">
        <v>307</v>
      </c>
      <c r="C41" s="5" t="s">
        <v>75</v>
      </c>
      <c r="D41" s="5">
        <v>3341211</v>
      </c>
      <c r="E41" s="5" t="s">
        <v>224</v>
      </c>
      <c r="F41" s="5" t="s">
        <v>225</v>
      </c>
      <c r="G41" s="5"/>
      <c r="H41" s="5"/>
      <c r="I41" s="8">
        <v>44218</v>
      </c>
      <c r="J41" s="60">
        <v>72419</v>
      </c>
      <c r="K41" s="60">
        <v>72419</v>
      </c>
      <c r="L41" s="5" t="s">
        <v>160</v>
      </c>
      <c r="M41" s="5" t="s">
        <v>300</v>
      </c>
      <c r="N41" s="60">
        <v>0</v>
      </c>
      <c r="O41" s="5"/>
      <c r="P41" s="5" t="s">
        <v>161</v>
      </c>
      <c r="Q41" s="60">
        <v>0</v>
      </c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5"/>
      <c r="X41" s="60">
        <v>0</v>
      </c>
      <c r="Y41" s="5"/>
      <c r="Z41" s="60">
        <v>0</v>
      </c>
      <c r="AA41" s="60">
        <v>0</v>
      </c>
      <c r="AB41" s="60">
        <v>0</v>
      </c>
      <c r="AC41" s="5"/>
      <c r="AD41" s="5"/>
      <c r="AE41" s="60">
        <v>0</v>
      </c>
      <c r="AF41" s="8">
        <v>44227</v>
      </c>
      <c r="AG41" s="5"/>
      <c r="AH41" s="5"/>
      <c r="AI41" s="5"/>
      <c r="AJ41" s="5"/>
      <c r="AK41" s="5"/>
      <c r="AL41" s="5"/>
      <c r="AM41" s="5"/>
      <c r="AN41" s="60">
        <v>0</v>
      </c>
      <c r="AO41" s="60">
        <v>0</v>
      </c>
      <c r="AP41" s="5"/>
    </row>
    <row r="42" spans="1:42" x14ac:dyDescent="0.25">
      <c r="A42" s="5">
        <v>890000600</v>
      </c>
      <c r="B42" s="5" t="s">
        <v>307</v>
      </c>
      <c r="C42" s="5" t="s">
        <v>75</v>
      </c>
      <c r="D42" s="5">
        <v>3342284</v>
      </c>
      <c r="E42" s="5" t="s">
        <v>226</v>
      </c>
      <c r="F42" s="5" t="s">
        <v>227</v>
      </c>
      <c r="G42" s="5"/>
      <c r="H42" s="5"/>
      <c r="I42" s="8">
        <v>44229</v>
      </c>
      <c r="J42" s="60">
        <v>126656</v>
      </c>
      <c r="K42" s="60">
        <v>126656</v>
      </c>
      <c r="L42" s="5" t="s">
        <v>160</v>
      </c>
      <c r="M42" s="5" t="s">
        <v>300</v>
      </c>
      <c r="N42" s="60">
        <v>0</v>
      </c>
      <c r="O42" s="5"/>
      <c r="P42" s="5" t="s">
        <v>161</v>
      </c>
      <c r="Q42" s="60">
        <v>0</v>
      </c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5"/>
      <c r="X42" s="60">
        <v>0</v>
      </c>
      <c r="Y42" s="5"/>
      <c r="Z42" s="60">
        <v>0</v>
      </c>
      <c r="AA42" s="60">
        <v>0</v>
      </c>
      <c r="AB42" s="60">
        <v>0</v>
      </c>
      <c r="AC42" s="5"/>
      <c r="AD42" s="5"/>
      <c r="AE42" s="60">
        <v>0</v>
      </c>
      <c r="AF42" s="8">
        <v>44255</v>
      </c>
      <c r="AG42" s="5"/>
      <c r="AH42" s="5"/>
      <c r="AI42" s="5"/>
      <c r="AJ42" s="5"/>
      <c r="AK42" s="5"/>
      <c r="AL42" s="5"/>
      <c r="AM42" s="5"/>
      <c r="AN42" s="60">
        <v>0</v>
      </c>
      <c r="AO42" s="60">
        <v>0</v>
      </c>
      <c r="AP42" s="5"/>
    </row>
    <row r="43" spans="1:42" x14ac:dyDescent="0.25">
      <c r="A43" s="5">
        <v>890000600</v>
      </c>
      <c r="B43" s="5" t="s">
        <v>307</v>
      </c>
      <c r="C43" s="5" t="s">
        <v>75</v>
      </c>
      <c r="D43" s="5">
        <v>3344276</v>
      </c>
      <c r="E43" s="5" t="s">
        <v>228</v>
      </c>
      <c r="F43" s="5" t="s">
        <v>229</v>
      </c>
      <c r="G43" s="5"/>
      <c r="H43" s="5"/>
      <c r="I43" s="8">
        <v>44244</v>
      </c>
      <c r="J43" s="60">
        <v>66597</v>
      </c>
      <c r="K43" s="60">
        <v>66597</v>
      </c>
      <c r="L43" s="5" t="s">
        <v>160</v>
      </c>
      <c r="M43" s="5" t="s">
        <v>300</v>
      </c>
      <c r="N43" s="60">
        <v>0</v>
      </c>
      <c r="O43" s="5"/>
      <c r="P43" s="5" t="s">
        <v>161</v>
      </c>
      <c r="Q43" s="60">
        <v>0</v>
      </c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5"/>
      <c r="X43" s="60">
        <v>0</v>
      </c>
      <c r="Y43" s="5"/>
      <c r="Z43" s="60">
        <v>0</v>
      </c>
      <c r="AA43" s="60">
        <v>0</v>
      </c>
      <c r="AB43" s="60">
        <v>0</v>
      </c>
      <c r="AC43" s="5"/>
      <c r="AD43" s="5"/>
      <c r="AE43" s="60">
        <v>0</v>
      </c>
      <c r="AF43" s="8">
        <v>44255</v>
      </c>
      <c r="AG43" s="5"/>
      <c r="AH43" s="5"/>
      <c r="AI43" s="5"/>
      <c r="AJ43" s="5"/>
      <c r="AK43" s="5"/>
      <c r="AL43" s="5"/>
      <c r="AM43" s="5"/>
      <c r="AN43" s="60">
        <v>0</v>
      </c>
      <c r="AO43" s="60">
        <v>0</v>
      </c>
      <c r="AP43" s="5"/>
    </row>
    <row r="44" spans="1:42" x14ac:dyDescent="0.25">
      <c r="A44" s="5">
        <v>890000600</v>
      </c>
      <c r="B44" s="5" t="s">
        <v>307</v>
      </c>
      <c r="C44" s="5" t="s">
        <v>75</v>
      </c>
      <c r="D44" s="5">
        <v>3344323</v>
      </c>
      <c r="E44" s="5" t="s">
        <v>230</v>
      </c>
      <c r="F44" s="5" t="s">
        <v>231</v>
      </c>
      <c r="G44" s="5"/>
      <c r="H44" s="5"/>
      <c r="I44" s="8">
        <v>44245</v>
      </c>
      <c r="J44" s="60">
        <v>59700</v>
      </c>
      <c r="K44" s="60">
        <v>59700</v>
      </c>
      <c r="L44" s="5" t="s">
        <v>160</v>
      </c>
      <c r="M44" s="5" t="s">
        <v>300</v>
      </c>
      <c r="N44" s="60">
        <v>0</v>
      </c>
      <c r="O44" s="5"/>
      <c r="P44" s="5" t="s">
        <v>161</v>
      </c>
      <c r="Q44" s="60">
        <v>0</v>
      </c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5"/>
      <c r="X44" s="60">
        <v>0</v>
      </c>
      <c r="Y44" s="5"/>
      <c r="Z44" s="60">
        <v>0</v>
      </c>
      <c r="AA44" s="60">
        <v>0</v>
      </c>
      <c r="AB44" s="60">
        <v>0</v>
      </c>
      <c r="AC44" s="5"/>
      <c r="AD44" s="5"/>
      <c r="AE44" s="60">
        <v>0</v>
      </c>
      <c r="AF44" s="8">
        <v>44255</v>
      </c>
      <c r="AG44" s="5"/>
      <c r="AH44" s="5"/>
      <c r="AI44" s="5"/>
      <c r="AJ44" s="5"/>
      <c r="AK44" s="5"/>
      <c r="AL44" s="5"/>
      <c r="AM44" s="5"/>
      <c r="AN44" s="60">
        <v>0</v>
      </c>
      <c r="AO44" s="60">
        <v>0</v>
      </c>
      <c r="AP44" s="5"/>
    </row>
    <row r="45" spans="1:42" x14ac:dyDescent="0.25">
      <c r="A45" s="5">
        <v>890000600</v>
      </c>
      <c r="B45" s="5" t="s">
        <v>307</v>
      </c>
      <c r="C45" s="5" t="s">
        <v>75</v>
      </c>
      <c r="D45" s="5">
        <v>3345476</v>
      </c>
      <c r="E45" s="5" t="s">
        <v>232</v>
      </c>
      <c r="F45" s="5" t="s">
        <v>233</v>
      </c>
      <c r="G45" s="5"/>
      <c r="H45" s="5"/>
      <c r="I45" s="8">
        <v>44251</v>
      </c>
      <c r="J45" s="60">
        <v>802255</v>
      </c>
      <c r="K45" s="60">
        <v>802255</v>
      </c>
      <c r="L45" s="5" t="s">
        <v>160</v>
      </c>
      <c r="M45" s="5" t="s">
        <v>300</v>
      </c>
      <c r="N45" s="60">
        <v>0</v>
      </c>
      <c r="O45" s="5"/>
      <c r="P45" s="5" t="s">
        <v>161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5"/>
      <c r="X45" s="60">
        <v>0</v>
      </c>
      <c r="Y45" s="5"/>
      <c r="Z45" s="60">
        <v>0</v>
      </c>
      <c r="AA45" s="60">
        <v>0</v>
      </c>
      <c r="AB45" s="60">
        <v>0</v>
      </c>
      <c r="AC45" s="5"/>
      <c r="AD45" s="5"/>
      <c r="AE45" s="60">
        <v>0</v>
      </c>
      <c r="AF45" s="8">
        <v>44255</v>
      </c>
      <c r="AG45" s="5"/>
      <c r="AH45" s="5"/>
      <c r="AI45" s="5"/>
      <c r="AJ45" s="5"/>
      <c r="AK45" s="5"/>
      <c r="AL45" s="5"/>
      <c r="AM45" s="5"/>
      <c r="AN45" s="60">
        <v>0</v>
      </c>
      <c r="AO45" s="60">
        <v>0</v>
      </c>
      <c r="AP45" s="5"/>
    </row>
    <row r="46" spans="1:42" x14ac:dyDescent="0.25">
      <c r="A46" s="5">
        <v>890000600</v>
      </c>
      <c r="B46" s="5" t="s">
        <v>307</v>
      </c>
      <c r="C46" s="5" t="s">
        <v>75</v>
      </c>
      <c r="D46" s="5">
        <v>3354581</v>
      </c>
      <c r="E46" s="5" t="s">
        <v>234</v>
      </c>
      <c r="F46" s="5" t="s">
        <v>235</v>
      </c>
      <c r="G46" s="5"/>
      <c r="H46" s="5"/>
      <c r="I46" s="8">
        <v>44322</v>
      </c>
      <c r="J46" s="60">
        <v>1656305</v>
      </c>
      <c r="K46" s="60">
        <v>1656305</v>
      </c>
      <c r="L46" s="5" t="s">
        <v>160</v>
      </c>
      <c r="M46" s="5" t="s">
        <v>300</v>
      </c>
      <c r="N46" s="60">
        <v>0</v>
      </c>
      <c r="O46" s="5"/>
      <c r="P46" s="5" t="s">
        <v>161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5"/>
      <c r="X46" s="60">
        <v>0</v>
      </c>
      <c r="Y46" s="5"/>
      <c r="Z46" s="60">
        <v>0</v>
      </c>
      <c r="AA46" s="60">
        <v>0</v>
      </c>
      <c r="AB46" s="60">
        <v>0</v>
      </c>
      <c r="AC46" s="5"/>
      <c r="AD46" s="5"/>
      <c r="AE46" s="60">
        <v>0</v>
      </c>
      <c r="AF46" s="8">
        <v>44347</v>
      </c>
      <c r="AG46" s="5"/>
      <c r="AH46" s="5"/>
      <c r="AI46" s="5"/>
      <c r="AJ46" s="5"/>
      <c r="AK46" s="5"/>
      <c r="AL46" s="5"/>
      <c r="AM46" s="5"/>
      <c r="AN46" s="60">
        <v>0</v>
      </c>
      <c r="AO46" s="60">
        <v>0</v>
      </c>
      <c r="AP46" s="5"/>
    </row>
    <row r="47" spans="1:42" x14ac:dyDescent="0.25">
      <c r="A47" s="5">
        <v>890000600</v>
      </c>
      <c r="B47" s="5" t="s">
        <v>307</v>
      </c>
      <c r="C47" s="5" t="s">
        <v>75</v>
      </c>
      <c r="D47" s="5">
        <v>3356354</v>
      </c>
      <c r="E47" s="5" t="s">
        <v>236</v>
      </c>
      <c r="F47" s="5" t="s">
        <v>237</v>
      </c>
      <c r="G47" s="5"/>
      <c r="H47" s="5"/>
      <c r="I47" s="8">
        <v>44337</v>
      </c>
      <c r="J47" s="60">
        <v>59700</v>
      </c>
      <c r="K47" s="60">
        <v>59700</v>
      </c>
      <c r="L47" s="5" t="s">
        <v>160</v>
      </c>
      <c r="M47" s="5" t="s">
        <v>300</v>
      </c>
      <c r="N47" s="60">
        <v>0</v>
      </c>
      <c r="O47" s="5"/>
      <c r="P47" s="5" t="s">
        <v>161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5"/>
      <c r="X47" s="60">
        <v>0</v>
      </c>
      <c r="Y47" s="5"/>
      <c r="Z47" s="60">
        <v>0</v>
      </c>
      <c r="AA47" s="60">
        <v>0</v>
      </c>
      <c r="AB47" s="60">
        <v>0</v>
      </c>
      <c r="AC47" s="5"/>
      <c r="AD47" s="5"/>
      <c r="AE47" s="60">
        <v>0</v>
      </c>
      <c r="AF47" s="8">
        <v>44347</v>
      </c>
      <c r="AG47" s="5"/>
      <c r="AH47" s="5"/>
      <c r="AI47" s="5"/>
      <c r="AJ47" s="5"/>
      <c r="AK47" s="5"/>
      <c r="AL47" s="5"/>
      <c r="AM47" s="5"/>
      <c r="AN47" s="60">
        <v>0</v>
      </c>
      <c r="AO47" s="60">
        <v>0</v>
      </c>
      <c r="AP47" s="5"/>
    </row>
    <row r="48" spans="1:42" x14ac:dyDescent="0.25">
      <c r="A48" s="5">
        <v>890000600</v>
      </c>
      <c r="B48" s="5" t="s">
        <v>307</v>
      </c>
      <c r="C48" s="5" t="s">
        <v>75</v>
      </c>
      <c r="D48" s="5">
        <v>3358448</v>
      </c>
      <c r="E48" s="5" t="s">
        <v>238</v>
      </c>
      <c r="F48" s="5" t="s">
        <v>239</v>
      </c>
      <c r="G48" s="5"/>
      <c r="H48" s="5"/>
      <c r="I48" s="8">
        <v>44355</v>
      </c>
      <c r="J48" s="60">
        <v>109400</v>
      </c>
      <c r="K48" s="60">
        <v>109400</v>
      </c>
      <c r="L48" s="5" t="s">
        <v>160</v>
      </c>
      <c r="M48" s="5" t="s">
        <v>300</v>
      </c>
      <c r="N48" s="60">
        <v>0</v>
      </c>
      <c r="O48" s="5"/>
      <c r="P48" s="5" t="s">
        <v>161</v>
      </c>
      <c r="Q48" s="60">
        <v>0</v>
      </c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5"/>
      <c r="X48" s="60">
        <v>0</v>
      </c>
      <c r="Y48" s="5"/>
      <c r="Z48" s="60">
        <v>0</v>
      </c>
      <c r="AA48" s="60">
        <v>0</v>
      </c>
      <c r="AB48" s="60">
        <v>0</v>
      </c>
      <c r="AC48" s="5"/>
      <c r="AD48" s="5"/>
      <c r="AE48" s="60">
        <v>0</v>
      </c>
      <c r="AF48" s="8">
        <v>44377</v>
      </c>
      <c r="AG48" s="5"/>
      <c r="AH48" s="5"/>
      <c r="AI48" s="5"/>
      <c r="AJ48" s="5"/>
      <c r="AK48" s="5"/>
      <c r="AL48" s="5"/>
      <c r="AM48" s="5"/>
      <c r="AN48" s="60">
        <v>0</v>
      </c>
      <c r="AO48" s="60">
        <v>0</v>
      </c>
      <c r="AP48" s="5"/>
    </row>
    <row r="49" spans="1:42" x14ac:dyDescent="0.25">
      <c r="A49" s="5">
        <v>890000600</v>
      </c>
      <c r="B49" s="5" t="s">
        <v>307</v>
      </c>
      <c r="C49" s="5" t="s">
        <v>75</v>
      </c>
      <c r="D49" s="5">
        <v>3359611</v>
      </c>
      <c r="E49" s="5" t="s">
        <v>240</v>
      </c>
      <c r="F49" s="5" t="s">
        <v>241</v>
      </c>
      <c r="G49" s="5"/>
      <c r="H49" s="5"/>
      <c r="I49" s="8">
        <v>44369</v>
      </c>
      <c r="J49" s="60">
        <v>7333</v>
      </c>
      <c r="K49" s="60">
        <v>7333</v>
      </c>
      <c r="L49" s="5" t="s">
        <v>160</v>
      </c>
      <c r="M49" s="5" t="s">
        <v>300</v>
      </c>
      <c r="N49" s="60">
        <v>0</v>
      </c>
      <c r="O49" s="5"/>
      <c r="P49" s="5" t="s">
        <v>161</v>
      </c>
      <c r="Q49" s="60"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5"/>
      <c r="X49" s="60">
        <v>0</v>
      </c>
      <c r="Y49" s="5"/>
      <c r="Z49" s="60">
        <v>0</v>
      </c>
      <c r="AA49" s="60">
        <v>0</v>
      </c>
      <c r="AB49" s="60">
        <v>0</v>
      </c>
      <c r="AC49" s="5"/>
      <c r="AD49" s="5"/>
      <c r="AE49" s="60">
        <v>0</v>
      </c>
      <c r="AF49" s="8">
        <v>44377</v>
      </c>
      <c r="AG49" s="5"/>
      <c r="AH49" s="5"/>
      <c r="AI49" s="5"/>
      <c r="AJ49" s="5"/>
      <c r="AK49" s="5"/>
      <c r="AL49" s="5"/>
      <c r="AM49" s="5"/>
      <c r="AN49" s="60">
        <v>0</v>
      </c>
      <c r="AO49" s="60">
        <v>0</v>
      </c>
      <c r="AP49" s="5"/>
    </row>
    <row r="50" spans="1:42" x14ac:dyDescent="0.25">
      <c r="A50" s="5">
        <v>890000600</v>
      </c>
      <c r="B50" s="5" t="s">
        <v>307</v>
      </c>
      <c r="C50" s="5" t="s">
        <v>75</v>
      </c>
      <c r="D50" s="5">
        <v>3362406</v>
      </c>
      <c r="E50" s="5" t="s">
        <v>242</v>
      </c>
      <c r="F50" s="5" t="s">
        <v>243</v>
      </c>
      <c r="G50" s="5"/>
      <c r="H50" s="5"/>
      <c r="I50" s="8">
        <v>44393</v>
      </c>
      <c r="J50" s="60">
        <v>120584</v>
      </c>
      <c r="K50" s="60">
        <v>120584</v>
      </c>
      <c r="L50" s="5" t="s">
        <v>160</v>
      </c>
      <c r="M50" s="5" t="s">
        <v>300</v>
      </c>
      <c r="N50" s="60">
        <v>0</v>
      </c>
      <c r="O50" s="5"/>
      <c r="P50" s="5" t="s">
        <v>161</v>
      </c>
      <c r="Q50" s="60">
        <v>0</v>
      </c>
      <c r="R50" s="60">
        <v>0</v>
      </c>
      <c r="S50" s="60">
        <v>0</v>
      </c>
      <c r="T50" s="60">
        <v>0</v>
      </c>
      <c r="U50" s="60">
        <v>0</v>
      </c>
      <c r="V50" s="60">
        <v>0</v>
      </c>
      <c r="W50" s="5"/>
      <c r="X50" s="60">
        <v>0</v>
      </c>
      <c r="Y50" s="5"/>
      <c r="Z50" s="60">
        <v>0</v>
      </c>
      <c r="AA50" s="60">
        <v>0</v>
      </c>
      <c r="AB50" s="60">
        <v>0</v>
      </c>
      <c r="AC50" s="5"/>
      <c r="AD50" s="5"/>
      <c r="AE50" s="60">
        <v>0</v>
      </c>
      <c r="AF50" s="8">
        <v>44408</v>
      </c>
      <c r="AG50" s="5"/>
      <c r="AH50" s="5"/>
      <c r="AI50" s="5"/>
      <c r="AJ50" s="5"/>
      <c r="AK50" s="5"/>
      <c r="AL50" s="5"/>
      <c r="AM50" s="5"/>
      <c r="AN50" s="60">
        <v>0</v>
      </c>
      <c r="AO50" s="60">
        <v>0</v>
      </c>
      <c r="AP50" s="5"/>
    </row>
    <row r="51" spans="1:42" x14ac:dyDescent="0.25">
      <c r="A51" s="5">
        <v>890000600</v>
      </c>
      <c r="B51" s="5" t="s">
        <v>307</v>
      </c>
      <c r="C51" s="5" t="s">
        <v>75</v>
      </c>
      <c r="D51" s="5">
        <v>3362801</v>
      </c>
      <c r="E51" s="5" t="s">
        <v>244</v>
      </c>
      <c r="F51" s="5" t="s">
        <v>245</v>
      </c>
      <c r="G51" s="5"/>
      <c r="H51" s="5"/>
      <c r="I51" s="8">
        <v>44398</v>
      </c>
      <c r="J51" s="60">
        <v>3933</v>
      </c>
      <c r="K51" s="60">
        <v>3933</v>
      </c>
      <c r="L51" s="5" t="s">
        <v>160</v>
      </c>
      <c r="M51" s="5" t="s">
        <v>300</v>
      </c>
      <c r="N51" s="60">
        <v>0</v>
      </c>
      <c r="O51" s="5"/>
      <c r="P51" s="5" t="s">
        <v>161</v>
      </c>
      <c r="Q51" s="60">
        <v>0</v>
      </c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5"/>
      <c r="X51" s="60">
        <v>0</v>
      </c>
      <c r="Y51" s="5"/>
      <c r="Z51" s="60">
        <v>0</v>
      </c>
      <c r="AA51" s="60">
        <v>0</v>
      </c>
      <c r="AB51" s="60">
        <v>0</v>
      </c>
      <c r="AC51" s="5"/>
      <c r="AD51" s="5"/>
      <c r="AE51" s="60">
        <v>0</v>
      </c>
      <c r="AF51" s="8">
        <v>44408</v>
      </c>
      <c r="AG51" s="5"/>
      <c r="AH51" s="5"/>
      <c r="AI51" s="5"/>
      <c r="AJ51" s="5"/>
      <c r="AK51" s="5"/>
      <c r="AL51" s="5"/>
      <c r="AM51" s="5"/>
      <c r="AN51" s="60">
        <v>0</v>
      </c>
      <c r="AO51" s="60">
        <v>0</v>
      </c>
      <c r="AP51" s="5"/>
    </row>
    <row r="52" spans="1:42" x14ac:dyDescent="0.25">
      <c r="A52" s="5">
        <v>890000600</v>
      </c>
      <c r="B52" s="5" t="s">
        <v>307</v>
      </c>
      <c r="C52" s="5" t="s">
        <v>75</v>
      </c>
      <c r="D52" s="5">
        <v>3362802</v>
      </c>
      <c r="E52" s="5" t="s">
        <v>246</v>
      </c>
      <c r="F52" s="5" t="s">
        <v>247</v>
      </c>
      <c r="G52" s="5"/>
      <c r="H52" s="5"/>
      <c r="I52" s="8">
        <v>44398</v>
      </c>
      <c r="J52" s="60">
        <v>3933</v>
      </c>
      <c r="K52" s="60">
        <v>3933</v>
      </c>
      <c r="L52" s="5" t="s">
        <v>160</v>
      </c>
      <c r="M52" s="5" t="s">
        <v>300</v>
      </c>
      <c r="N52" s="60">
        <v>0</v>
      </c>
      <c r="O52" s="5"/>
      <c r="P52" s="5" t="s">
        <v>161</v>
      </c>
      <c r="Q52" s="60">
        <v>0</v>
      </c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5"/>
      <c r="X52" s="60">
        <v>0</v>
      </c>
      <c r="Y52" s="5"/>
      <c r="Z52" s="60">
        <v>0</v>
      </c>
      <c r="AA52" s="60">
        <v>0</v>
      </c>
      <c r="AB52" s="60">
        <v>0</v>
      </c>
      <c r="AC52" s="5"/>
      <c r="AD52" s="5"/>
      <c r="AE52" s="60">
        <v>0</v>
      </c>
      <c r="AF52" s="8">
        <v>44408</v>
      </c>
      <c r="AG52" s="5"/>
      <c r="AH52" s="5"/>
      <c r="AI52" s="5"/>
      <c r="AJ52" s="5"/>
      <c r="AK52" s="5"/>
      <c r="AL52" s="5"/>
      <c r="AM52" s="5"/>
      <c r="AN52" s="60">
        <v>0</v>
      </c>
      <c r="AO52" s="60">
        <v>0</v>
      </c>
      <c r="AP52" s="5"/>
    </row>
    <row r="53" spans="1:42" x14ac:dyDescent="0.25">
      <c r="A53" s="5">
        <v>890000600</v>
      </c>
      <c r="B53" s="5" t="s">
        <v>307</v>
      </c>
      <c r="C53" s="5" t="s">
        <v>75</v>
      </c>
      <c r="D53" s="5">
        <v>3363041</v>
      </c>
      <c r="E53" s="5" t="s">
        <v>248</v>
      </c>
      <c r="F53" s="5" t="s">
        <v>249</v>
      </c>
      <c r="G53" s="5"/>
      <c r="H53" s="5"/>
      <c r="I53" s="8">
        <v>44400</v>
      </c>
      <c r="J53" s="60">
        <v>59700</v>
      </c>
      <c r="K53" s="60">
        <v>59700</v>
      </c>
      <c r="L53" s="5" t="s">
        <v>160</v>
      </c>
      <c r="M53" s="5" t="s">
        <v>300</v>
      </c>
      <c r="N53" s="60">
        <v>0</v>
      </c>
      <c r="O53" s="5"/>
      <c r="P53" s="5" t="s">
        <v>161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5"/>
      <c r="X53" s="60">
        <v>0</v>
      </c>
      <c r="Y53" s="5"/>
      <c r="Z53" s="60">
        <v>0</v>
      </c>
      <c r="AA53" s="60">
        <v>0</v>
      </c>
      <c r="AB53" s="60">
        <v>0</v>
      </c>
      <c r="AC53" s="5"/>
      <c r="AD53" s="5"/>
      <c r="AE53" s="60">
        <v>0</v>
      </c>
      <c r="AF53" s="8">
        <v>44408</v>
      </c>
      <c r="AG53" s="5"/>
      <c r="AH53" s="5"/>
      <c r="AI53" s="5"/>
      <c r="AJ53" s="5"/>
      <c r="AK53" s="5"/>
      <c r="AL53" s="5"/>
      <c r="AM53" s="5"/>
      <c r="AN53" s="60">
        <v>0</v>
      </c>
      <c r="AO53" s="60">
        <v>0</v>
      </c>
      <c r="AP53" s="5"/>
    </row>
    <row r="54" spans="1:42" x14ac:dyDescent="0.25">
      <c r="A54" s="5">
        <v>890000600</v>
      </c>
      <c r="B54" s="5" t="s">
        <v>307</v>
      </c>
      <c r="C54" s="5" t="s">
        <v>75</v>
      </c>
      <c r="D54" s="5">
        <v>3364771</v>
      </c>
      <c r="E54" s="5" t="s">
        <v>250</v>
      </c>
      <c r="F54" s="5" t="s">
        <v>251</v>
      </c>
      <c r="G54" s="5"/>
      <c r="H54" s="5"/>
      <c r="I54" s="8">
        <v>44414</v>
      </c>
      <c r="J54" s="60">
        <v>75796</v>
      </c>
      <c r="K54" s="60">
        <v>75796</v>
      </c>
      <c r="L54" s="5" t="s">
        <v>160</v>
      </c>
      <c r="M54" s="5" t="s">
        <v>300</v>
      </c>
      <c r="N54" s="60">
        <v>0</v>
      </c>
      <c r="O54" s="5"/>
      <c r="P54" s="5" t="s">
        <v>161</v>
      </c>
      <c r="Q54" s="60">
        <v>0</v>
      </c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5"/>
      <c r="X54" s="60">
        <v>0</v>
      </c>
      <c r="Y54" s="5"/>
      <c r="Z54" s="60">
        <v>0</v>
      </c>
      <c r="AA54" s="60">
        <v>0</v>
      </c>
      <c r="AB54" s="60">
        <v>0</v>
      </c>
      <c r="AC54" s="5"/>
      <c r="AD54" s="5"/>
      <c r="AE54" s="60">
        <v>0</v>
      </c>
      <c r="AF54" s="8">
        <v>44469</v>
      </c>
      <c r="AG54" s="5"/>
      <c r="AH54" s="5"/>
      <c r="AI54" s="5"/>
      <c r="AJ54" s="5"/>
      <c r="AK54" s="5"/>
      <c r="AL54" s="5"/>
      <c r="AM54" s="5"/>
      <c r="AN54" s="60">
        <v>0</v>
      </c>
      <c r="AO54" s="60">
        <v>0</v>
      </c>
      <c r="AP54" s="5"/>
    </row>
    <row r="55" spans="1:42" x14ac:dyDescent="0.25">
      <c r="A55" s="5">
        <v>890000600</v>
      </c>
      <c r="B55" s="5" t="s">
        <v>307</v>
      </c>
      <c r="C55" s="5" t="s">
        <v>75</v>
      </c>
      <c r="D55" s="5">
        <v>3364775</v>
      </c>
      <c r="E55" s="5" t="s">
        <v>252</v>
      </c>
      <c r="F55" s="5" t="s">
        <v>253</v>
      </c>
      <c r="G55" s="5"/>
      <c r="H55" s="5"/>
      <c r="I55" s="8">
        <v>44414</v>
      </c>
      <c r="J55" s="60">
        <v>61884</v>
      </c>
      <c r="K55" s="60">
        <v>61884</v>
      </c>
      <c r="L55" s="5" t="s">
        <v>160</v>
      </c>
      <c r="M55" s="5" t="s">
        <v>300</v>
      </c>
      <c r="N55" s="60">
        <v>0</v>
      </c>
      <c r="O55" s="5"/>
      <c r="P55" s="5" t="s">
        <v>161</v>
      </c>
      <c r="Q55" s="60">
        <v>0</v>
      </c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5"/>
      <c r="X55" s="60">
        <v>0</v>
      </c>
      <c r="Y55" s="5"/>
      <c r="Z55" s="60">
        <v>0</v>
      </c>
      <c r="AA55" s="60">
        <v>0</v>
      </c>
      <c r="AB55" s="60">
        <v>0</v>
      </c>
      <c r="AC55" s="5"/>
      <c r="AD55" s="5"/>
      <c r="AE55" s="60">
        <v>0</v>
      </c>
      <c r="AF55" s="8">
        <v>44469</v>
      </c>
      <c r="AG55" s="5"/>
      <c r="AH55" s="5"/>
      <c r="AI55" s="5"/>
      <c r="AJ55" s="5"/>
      <c r="AK55" s="5"/>
      <c r="AL55" s="5"/>
      <c r="AM55" s="5"/>
      <c r="AN55" s="60">
        <v>0</v>
      </c>
      <c r="AO55" s="60">
        <v>0</v>
      </c>
      <c r="AP55" s="5"/>
    </row>
    <row r="56" spans="1:42" x14ac:dyDescent="0.25">
      <c r="A56" s="5">
        <v>890000600</v>
      </c>
      <c r="B56" s="5" t="s">
        <v>307</v>
      </c>
      <c r="C56" s="5" t="s">
        <v>75</v>
      </c>
      <c r="D56" s="5">
        <v>3364900</v>
      </c>
      <c r="E56" s="5" t="s">
        <v>254</v>
      </c>
      <c r="F56" s="5" t="s">
        <v>255</v>
      </c>
      <c r="G56" s="5"/>
      <c r="H56" s="5"/>
      <c r="I56" s="8">
        <v>44419</v>
      </c>
      <c r="J56" s="60">
        <v>60305</v>
      </c>
      <c r="K56" s="60">
        <v>60305</v>
      </c>
      <c r="L56" s="5" t="s">
        <v>160</v>
      </c>
      <c r="M56" s="5" t="s">
        <v>300</v>
      </c>
      <c r="N56" s="60">
        <v>0</v>
      </c>
      <c r="O56" s="5"/>
      <c r="P56" s="5" t="s">
        <v>161</v>
      </c>
      <c r="Q56" s="60">
        <v>0</v>
      </c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5"/>
      <c r="X56" s="60">
        <v>0</v>
      </c>
      <c r="Y56" s="5"/>
      <c r="Z56" s="60">
        <v>0</v>
      </c>
      <c r="AA56" s="60">
        <v>0</v>
      </c>
      <c r="AB56" s="60">
        <v>0</v>
      </c>
      <c r="AC56" s="5"/>
      <c r="AD56" s="5"/>
      <c r="AE56" s="60">
        <v>0</v>
      </c>
      <c r="AF56" s="8">
        <v>44469</v>
      </c>
      <c r="AG56" s="5"/>
      <c r="AH56" s="5"/>
      <c r="AI56" s="5"/>
      <c r="AJ56" s="5"/>
      <c r="AK56" s="5"/>
      <c r="AL56" s="5"/>
      <c r="AM56" s="5"/>
      <c r="AN56" s="60">
        <v>0</v>
      </c>
      <c r="AO56" s="60">
        <v>0</v>
      </c>
      <c r="AP56" s="5"/>
    </row>
    <row r="57" spans="1:42" x14ac:dyDescent="0.25">
      <c r="A57" s="5">
        <v>890000600</v>
      </c>
      <c r="B57" s="5" t="s">
        <v>307</v>
      </c>
      <c r="C57" s="5" t="s">
        <v>75</v>
      </c>
      <c r="D57" s="5">
        <v>3365049</v>
      </c>
      <c r="E57" s="5" t="s">
        <v>256</v>
      </c>
      <c r="F57" s="5" t="s">
        <v>257</v>
      </c>
      <c r="G57" s="5"/>
      <c r="H57" s="5"/>
      <c r="I57" s="8">
        <v>44420</v>
      </c>
      <c r="J57" s="60">
        <v>66119</v>
      </c>
      <c r="K57" s="60">
        <v>66119</v>
      </c>
      <c r="L57" s="5" t="s">
        <v>160</v>
      </c>
      <c r="M57" s="5" t="s">
        <v>300</v>
      </c>
      <c r="N57" s="60">
        <v>0</v>
      </c>
      <c r="O57" s="5"/>
      <c r="P57" s="5" t="s">
        <v>161</v>
      </c>
      <c r="Q57" s="60">
        <v>0</v>
      </c>
      <c r="R57" s="60">
        <v>0</v>
      </c>
      <c r="S57" s="60">
        <v>0</v>
      </c>
      <c r="T57" s="60">
        <v>0</v>
      </c>
      <c r="U57" s="60">
        <v>0</v>
      </c>
      <c r="V57" s="60">
        <v>0</v>
      </c>
      <c r="W57" s="5"/>
      <c r="X57" s="60">
        <v>0</v>
      </c>
      <c r="Y57" s="5"/>
      <c r="Z57" s="60">
        <v>0</v>
      </c>
      <c r="AA57" s="60">
        <v>0</v>
      </c>
      <c r="AB57" s="60">
        <v>0</v>
      </c>
      <c r="AC57" s="5"/>
      <c r="AD57" s="5"/>
      <c r="AE57" s="60">
        <v>0</v>
      </c>
      <c r="AF57" s="8">
        <v>44469</v>
      </c>
      <c r="AG57" s="5"/>
      <c r="AH57" s="5"/>
      <c r="AI57" s="5"/>
      <c r="AJ57" s="5"/>
      <c r="AK57" s="5"/>
      <c r="AL57" s="5"/>
      <c r="AM57" s="5"/>
      <c r="AN57" s="60">
        <v>0</v>
      </c>
      <c r="AO57" s="60">
        <v>0</v>
      </c>
      <c r="AP57" s="5"/>
    </row>
    <row r="58" spans="1:42" x14ac:dyDescent="0.25">
      <c r="A58" s="5">
        <v>890000600</v>
      </c>
      <c r="B58" s="5" t="s">
        <v>307</v>
      </c>
      <c r="C58" s="5" t="s">
        <v>76</v>
      </c>
      <c r="D58" s="5">
        <v>3369418</v>
      </c>
      <c r="E58" s="5" t="s">
        <v>258</v>
      </c>
      <c r="F58" s="5" t="s">
        <v>259</v>
      </c>
      <c r="G58" s="5"/>
      <c r="H58" s="5"/>
      <c r="I58" s="8">
        <v>44574</v>
      </c>
      <c r="J58" s="60">
        <v>242025</v>
      </c>
      <c r="K58" s="60">
        <v>242025</v>
      </c>
      <c r="L58" s="5" t="s">
        <v>160</v>
      </c>
      <c r="M58" s="5" t="s">
        <v>300</v>
      </c>
      <c r="N58" s="60">
        <v>0</v>
      </c>
      <c r="O58" s="5"/>
      <c r="P58" s="5" t="s">
        <v>161</v>
      </c>
      <c r="Q58" s="60">
        <v>0</v>
      </c>
      <c r="R58" s="60">
        <v>0</v>
      </c>
      <c r="S58" s="60">
        <v>0</v>
      </c>
      <c r="T58" s="60">
        <v>0</v>
      </c>
      <c r="U58" s="60">
        <v>0</v>
      </c>
      <c r="V58" s="60">
        <v>0</v>
      </c>
      <c r="W58" s="5"/>
      <c r="X58" s="60">
        <v>0</v>
      </c>
      <c r="Y58" s="5"/>
      <c r="Z58" s="60">
        <v>0</v>
      </c>
      <c r="AA58" s="60">
        <v>0</v>
      </c>
      <c r="AB58" s="60">
        <v>0</v>
      </c>
      <c r="AC58" s="5"/>
      <c r="AD58" s="5"/>
      <c r="AE58" s="60">
        <v>0</v>
      </c>
      <c r="AF58" s="8">
        <v>44581</v>
      </c>
      <c r="AG58" s="5"/>
      <c r="AH58" s="5"/>
      <c r="AI58" s="5"/>
      <c r="AJ58" s="5"/>
      <c r="AK58" s="5"/>
      <c r="AL58" s="5"/>
      <c r="AM58" s="5"/>
      <c r="AN58" s="60">
        <v>0</v>
      </c>
      <c r="AO58" s="60">
        <v>0</v>
      </c>
      <c r="AP58" s="5"/>
    </row>
    <row r="59" spans="1:42" x14ac:dyDescent="0.25">
      <c r="A59" s="5">
        <v>890000600</v>
      </c>
      <c r="B59" s="5" t="s">
        <v>307</v>
      </c>
      <c r="C59" s="5" t="s">
        <v>76</v>
      </c>
      <c r="D59" s="5">
        <v>3369419</v>
      </c>
      <c r="E59" s="5" t="s">
        <v>260</v>
      </c>
      <c r="F59" s="5" t="s">
        <v>261</v>
      </c>
      <c r="G59" s="5"/>
      <c r="H59" s="5"/>
      <c r="I59" s="8">
        <v>44574</v>
      </c>
      <c r="J59" s="60">
        <v>62410</v>
      </c>
      <c r="K59" s="60">
        <v>62410</v>
      </c>
      <c r="L59" s="5" t="s">
        <v>160</v>
      </c>
      <c r="M59" s="5" t="s">
        <v>300</v>
      </c>
      <c r="N59" s="60">
        <v>0</v>
      </c>
      <c r="O59" s="5"/>
      <c r="P59" s="5" t="s">
        <v>161</v>
      </c>
      <c r="Q59" s="60">
        <v>0</v>
      </c>
      <c r="R59" s="60">
        <v>0</v>
      </c>
      <c r="S59" s="60">
        <v>0</v>
      </c>
      <c r="T59" s="60">
        <v>0</v>
      </c>
      <c r="U59" s="60">
        <v>0</v>
      </c>
      <c r="V59" s="60">
        <v>0</v>
      </c>
      <c r="W59" s="5"/>
      <c r="X59" s="60">
        <v>0</v>
      </c>
      <c r="Y59" s="5"/>
      <c r="Z59" s="60">
        <v>0</v>
      </c>
      <c r="AA59" s="60">
        <v>0</v>
      </c>
      <c r="AB59" s="60">
        <v>0</v>
      </c>
      <c r="AC59" s="5"/>
      <c r="AD59" s="5"/>
      <c r="AE59" s="60">
        <v>0</v>
      </c>
      <c r="AF59" s="8">
        <v>44581</v>
      </c>
      <c r="AG59" s="5"/>
      <c r="AH59" s="5"/>
      <c r="AI59" s="5"/>
      <c r="AJ59" s="5"/>
      <c r="AK59" s="5"/>
      <c r="AL59" s="5"/>
      <c r="AM59" s="5"/>
      <c r="AN59" s="60">
        <v>0</v>
      </c>
      <c r="AO59" s="60">
        <v>0</v>
      </c>
      <c r="AP59" s="5"/>
    </row>
    <row r="60" spans="1:42" x14ac:dyDescent="0.25">
      <c r="A60" s="5">
        <v>890000600</v>
      </c>
      <c r="B60" s="5" t="s">
        <v>307</v>
      </c>
      <c r="C60" s="5" t="s">
        <v>76</v>
      </c>
      <c r="D60" s="5">
        <v>3381349</v>
      </c>
      <c r="E60" s="5" t="s">
        <v>262</v>
      </c>
      <c r="F60" s="5" t="s">
        <v>263</v>
      </c>
      <c r="G60" s="5" t="s">
        <v>76</v>
      </c>
      <c r="H60" s="5">
        <v>3381349</v>
      </c>
      <c r="I60" s="8">
        <v>44693</v>
      </c>
      <c r="J60" s="60">
        <v>228063</v>
      </c>
      <c r="K60" s="60">
        <v>228063</v>
      </c>
      <c r="L60" s="5" t="s">
        <v>144</v>
      </c>
      <c r="M60" s="5" t="s">
        <v>308</v>
      </c>
      <c r="N60" s="60">
        <v>228063</v>
      </c>
      <c r="O60" s="5">
        <v>1222084682</v>
      </c>
      <c r="P60" s="5" t="s">
        <v>264</v>
      </c>
      <c r="Q60" s="60">
        <v>228063</v>
      </c>
      <c r="R60" s="60">
        <v>0</v>
      </c>
      <c r="S60" s="60">
        <v>0</v>
      </c>
      <c r="T60" s="60">
        <v>0</v>
      </c>
      <c r="U60" s="60">
        <v>228063</v>
      </c>
      <c r="V60" s="60">
        <v>0</v>
      </c>
      <c r="W60" s="5"/>
      <c r="X60" s="60">
        <v>0</v>
      </c>
      <c r="Y60" s="5"/>
      <c r="Z60" s="60">
        <v>0</v>
      </c>
      <c r="AA60" s="60">
        <v>0</v>
      </c>
      <c r="AB60" s="60">
        <v>0</v>
      </c>
      <c r="AC60" s="5"/>
      <c r="AD60" s="5"/>
      <c r="AE60" s="60">
        <v>0</v>
      </c>
      <c r="AF60" s="8">
        <v>44760</v>
      </c>
      <c r="AG60" s="5"/>
      <c r="AH60" s="5">
        <v>2</v>
      </c>
      <c r="AI60" s="5"/>
      <c r="AJ60" s="5"/>
      <c r="AK60" s="5">
        <v>1</v>
      </c>
      <c r="AL60" s="5">
        <v>20220730</v>
      </c>
      <c r="AM60" s="5">
        <v>20220718</v>
      </c>
      <c r="AN60" s="60">
        <v>228063</v>
      </c>
      <c r="AO60" s="60">
        <v>0</v>
      </c>
      <c r="AP60" s="5"/>
    </row>
    <row r="61" spans="1:42" x14ac:dyDescent="0.25">
      <c r="A61" s="5">
        <v>890000600</v>
      </c>
      <c r="B61" s="5" t="s">
        <v>307</v>
      </c>
      <c r="C61" s="5" t="s">
        <v>76</v>
      </c>
      <c r="D61" s="5">
        <v>3381353</v>
      </c>
      <c r="E61" s="5" t="s">
        <v>265</v>
      </c>
      <c r="F61" s="5" t="s">
        <v>266</v>
      </c>
      <c r="G61" s="5" t="s">
        <v>76</v>
      </c>
      <c r="H61" s="5">
        <v>3381353</v>
      </c>
      <c r="I61" s="8">
        <v>44693</v>
      </c>
      <c r="J61" s="60">
        <v>190253</v>
      </c>
      <c r="K61" s="60">
        <v>190253</v>
      </c>
      <c r="L61" s="5" t="s">
        <v>144</v>
      </c>
      <c r="M61" s="5" t="s">
        <v>308</v>
      </c>
      <c r="N61" s="60">
        <v>190253</v>
      </c>
      <c r="O61" s="5">
        <v>1222084683</v>
      </c>
      <c r="P61" s="5" t="s">
        <v>264</v>
      </c>
      <c r="Q61" s="60">
        <v>190253</v>
      </c>
      <c r="R61" s="60">
        <v>0</v>
      </c>
      <c r="S61" s="60">
        <v>0</v>
      </c>
      <c r="T61" s="60">
        <v>0</v>
      </c>
      <c r="U61" s="60">
        <v>190253</v>
      </c>
      <c r="V61" s="60">
        <v>0</v>
      </c>
      <c r="W61" s="5"/>
      <c r="X61" s="60">
        <v>0</v>
      </c>
      <c r="Y61" s="5"/>
      <c r="Z61" s="60">
        <v>0</v>
      </c>
      <c r="AA61" s="60">
        <v>0</v>
      </c>
      <c r="AB61" s="60">
        <v>0</v>
      </c>
      <c r="AC61" s="5"/>
      <c r="AD61" s="5"/>
      <c r="AE61" s="60">
        <v>0</v>
      </c>
      <c r="AF61" s="8">
        <v>44760</v>
      </c>
      <c r="AG61" s="5"/>
      <c r="AH61" s="5">
        <v>2</v>
      </c>
      <c r="AI61" s="5"/>
      <c r="AJ61" s="5"/>
      <c r="AK61" s="5">
        <v>1</v>
      </c>
      <c r="AL61" s="5">
        <v>20220730</v>
      </c>
      <c r="AM61" s="5">
        <v>20220718</v>
      </c>
      <c r="AN61" s="60">
        <v>190253</v>
      </c>
      <c r="AO61" s="60">
        <v>0</v>
      </c>
      <c r="AP61" s="5"/>
    </row>
    <row r="62" spans="1:42" x14ac:dyDescent="0.25">
      <c r="A62" s="5">
        <v>890000600</v>
      </c>
      <c r="B62" s="5" t="s">
        <v>307</v>
      </c>
      <c r="C62" s="5" t="s">
        <v>76</v>
      </c>
      <c r="D62" s="5">
        <v>3381407</v>
      </c>
      <c r="E62" s="5" t="s">
        <v>267</v>
      </c>
      <c r="F62" s="5" t="s">
        <v>268</v>
      </c>
      <c r="G62" s="5" t="s">
        <v>76</v>
      </c>
      <c r="H62" s="5">
        <v>3381407</v>
      </c>
      <c r="I62" s="8">
        <v>44694</v>
      </c>
      <c r="J62" s="60">
        <v>11799</v>
      </c>
      <c r="K62" s="60">
        <v>11799</v>
      </c>
      <c r="L62" s="5" t="s">
        <v>144</v>
      </c>
      <c r="M62" s="5" t="s">
        <v>295</v>
      </c>
      <c r="N62" s="60">
        <v>0</v>
      </c>
      <c r="O62" s="5"/>
      <c r="P62" s="5" t="s">
        <v>264</v>
      </c>
      <c r="Q62" s="60">
        <v>11799</v>
      </c>
      <c r="R62" s="60">
        <v>0</v>
      </c>
      <c r="S62" s="60">
        <v>0</v>
      </c>
      <c r="T62" s="60">
        <v>0</v>
      </c>
      <c r="U62" s="60">
        <v>11799</v>
      </c>
      <c r="V62" s="60">
        <v>0</v>
      </c>
      <c r="W62" s="5"/>
      <c r="X62" s="60">
        <v>0</v>
      </c>
      <c r="Y62" s="5"/>
      <c r="Z62" s="60">
        <v>0</v>
      </c>
      <c r="AA62" s="60">
        <v>11799</v>
      </c>
      <c r="AB62" s="60">
        <v>0</v>
      </c>
      <c r="AC62" s="5">
        <v>2201276912</v>
      </c>
      <c r="AD62" s="5" t="s">
        <v>294</v>
      </c>
      <c r="AE62" s="60">
        <v>0</v>
      </c>
      <c r="AF62" s="8">
        <v>44760</v>
      </c>
      <c r="AG62" s="5"/>
      <c r="AH62" s="5">
        <v>2</v>
      </c>
      <c r="AI62" s="5"/>
      <c r="AJ62" s="5"/>
      <c r="AK62" s="5">
        <v>1</v>
      </c>
      <c r="AL62" s="5">
        <v>20220730</v>
      </c>
      <c r="AM62" s="5">
        <v>20220718</v>
      </c>
      <c r="AN62" s="60">
        <v>11799</v>
      </c>
      <c r="AO62" s="60">
        <v>0</v>
      </c>
      <c r="AP62" s="5"/>
    </row>
    <row r="63" spans="1:42" x14ac:dyDescent="0.25">
      <c r="A63" s="5">
        <v>890000600</v>
      </c>
      <c r="B63" s="5" t="s">
        <v>307</v>
      </c>
      <c r="C63" s="5" t="s">
        <v>76</v>
      </c>
      <c r="D63" s="5">
        <v>3381408</v>
      </c>
      <c r="E63" s="5" t="s">
        <v>269</v>
      </c>
      <c r="F63" s="5" t="s">
        <v>270</v>
      </c>
      <c r="G63" s="5" t="s">
        <v>76</v>
      </c>
      <c r="H63" s="5">
        <v>3381408</v>
      </c>
      <c r="I63" s="8">
        <v>44694</v>
      </c>
      <c r="J63" s="60">
        <v>265795</v>
      </c>
      <c r="K63" s="60">
        <v>265795</v>
      </c>
      <c r="L63" s="5" t="s">
        <v>144</v>
      </c>
      <c r="M63" s="5" t="s">
        <v>308</v>
      </c>
      <c r="N63" s="60">
        <v>265795</v>
      </c>
      <c r="O63" s="5">
        <v>1222084684</v>
      </c>
      <c r="P63" s="5" t="s">
        <v>264</v>
      </c>
      <c r="Q63" s="60">
        <v>265795</v>
      </c>
      <c r="R63" s="60">
        <v>0</v>
      </c>
      <c r="S63" s="60">
        <v>0</v>
      </c>
      <c r="T63" s="60">
        <v>0</v>
      </c>
      <c r="U63" s="60">
        <v>265795</v>
      </c>
      <c r="V63" s="60">
        <v>0</v>
      </c>
      <c r="W63" s="5"/>
      <c r="X63" s="60">
        <v>0</v>
      </c>
      <c r="Y63" s="5"/>
      <c r="Z63" s="60">
        <v>0</v>
      </c>
      <c r="AA63" s="60">
        <v>0</v>
      </c>
      <c r="AB63" s="60">
        <v>0</v>
      </c>
      <c r="AC63" s="5"/>
      <c r="AD63" s="5"/>
      <c r="AE63" s="60">
        <v>0</v>
      </c>
      <c r="AF63" s="8">
        <v>44760</v>
      </c>
      <c r="AG63" s="5"/>
      <c r="AH63" s="5">
        <v>2</v>
      </c>
      <c r="AI63" s="5"/>
      <c r="AJ63" s="5"/>
      <c r="AK63" s="5">
        <v>1</v>
      </c>
      <c r="AL63" s="5">
        <v>20220730</v>
      </c>
      <c r="AM63" s="5">
        <v>20220718</v>
      </c>
      <c r="AN63" s="60">
        <v>265795</v>
      </c>
      <c r="AO63" s="60">
        <v>0</v>
      </c>
      <c r="AP63" s="5"/>
    </row>
    <row r="64" spans="1:42" x14ac:dyDescent="0.25">
      <c r="A64" s="5">
        <v>890000600</v>
      </c>
      <c r="B64" s="5" t="s">
        <v>307</v>
      </c>
      <c r="C64" s="5" t="s">
        <v>76</v>
      </c>
      <c r="D64" s="5">
        <v>3384131</v>
      </c>
      <c r="E64" s="5" t="s">
        <v>271</v>
      </c>
      <c r="F64" s="5" t="s">
        <v>272</v>
      </c>
      <c r="G64" s="5" t="s">
        <v>76</v>
      </c>
      <c r="H64" s="5">
        <v>3384131</v>
      </c>
      <c r="I64" s="8">
        <v>44718</v>
      </c>
      <c r="J64" s="60">
        <v>200284</v>
      </c>
      <c r="K64" s="60">
        <v>200284</v>
      </c>
      <c r="L64" s="5" t="s">
        <v>144</v>
      </c>
      <c r="M64" s="5" t="s">
        <v>308</v>
      </c>
      <c r="N64" s="60">
        <v>200284</v>
      </c>
      <c r="O64" s="5">
        <v>1222084676</v>
      </c>
      <c r="P64" s="5" t="s">
        <v>264</v>
      </c>
      <c r="Q64" s="60">
        <v>200284</v>
      </c>
      <c r="R64" s="60">
        <v>0</v>
      </c>
      <c r="S64" s="60">
        <v>0</v>
      </c>
      <c r="T64" s="60">
        <v>0</v>
      </c>
      <c r="U64" s="60">
        <v>200284</v>
      </c>
      <c r="V64" s="60">
        <v>0</v>
      </c>
      <c r="W64" s="5"/>
      <c r="X64" s="60">
        <v>0</v>
      </c>
      <c r="Y64" s="5"/>
      <c r="Z64" s="60">
        <v>0</v>
      </c>
      <c r="AA64" s="60">
        <v>0</v>
      </c>
      <c r="AB64" s="60">
        <v>0</v>
      </c>
      <c r="AC64" s="5"/>
      <c r="AD64" s="5"/>
      <c r="AE64" s="60">
        <v>0</v>
      </c>
      <c r="AF64" s="8">
        <v>44760</v>
      </c>
      <c r="AG64" s="5"/>
      <c r="AH64" s="5">
        <v>2</v>
      </c>
      <c r="AI64" s="5"/>
      <c r="AJ64" s="5"/>
      <c r="AK64" s="5">
        <v>1</v>
      </c>
      <c r="AL64" s="5">
        <v>20220730</v>
      </c>
      <c r="AM64" s="5">
        <v>20220718</v>
      </c>
      <c r="AN64" s="60">
        <v>200284</v>
      </c>
      <c r="AO64" s="60">
        <v>0</v>
      </c>
      <c r="AP64" s="5"/>
    </row>
    <row r="65" spans="1:42" x14ac:dyDescent="0.25">
      <c r="A65" s="5">
        <v>890000600</v>
      </c>
      <c r="B65" s="5" t="s">
        <v>307</v>
      </c>
      <c r="C65" s="5" t="s">
        <v>76</v>
      </c>
      <c r="D65" s="5">
        <v>3384415</v>
      </c>
      <c r="E65" s="5" t="s">
        <v>273</v>
      </c>
      <c r="F65" s="5" t="s">
        <v>274</v>
      </c>
      <c r="G65" s="5" t="s">
        <v>76</v>
      </c>
      <c r="H65" s="5">
        <v>3384415</v>
      </c>
      <c r="I65" s="8">
        <v>44720</v>
      </c>
      <c r="J65" s="60">
        <v>64996</v>
      </c>
      <c r="K65" s="60">
        <v>64996</v>
      </c>
      <c r="L65" s="5" t="s">
        <v>144</v>
      </c>
      <c r="M65" s="5" t="s">
        <v>308</v>
      </c>
      <c r="N65" s="60">
        <v>64996</v>
      </c>
      <c r="O65" s="5">
        <v>1222084688</v>
      </c>
      <c r="P65" s="5" t="s">
        <v>264</v>
      </c>
      <c r="Q65" s="60">
        <v>64996</v>
      </c>
      <c r="R65" s="60">
        <v>0</v>
      </c>
      <c r="S65" s="60">
        <v>0</v>
      </c>
      <c r="T65" s="60">
        <v>0</v>
      </c>
      <c r="U65" s="60">
        <v>64996</v>
      </c>
      <c r="V65" s="60">
        <v>0</v>
      </c>
      <c r="W65" s="5"/>
      <c r="X65" s="60">
        <v>0</v>
      </c>
      <c r="Y65" s="5"/>
      <c r="Z65" s="60">
        <v>0</v>
      </c>
      <c r="AA65" s="60">
        <v>0</v>
      </c>
      <c r="AB65" s="60">
        <v>0</v>
      </c>
      <c r="AC65" s="5"/>
      <c r="AD65" s="5"/>
      <c r="AE65" s="60">
        <v>0</v>
      </c>
      <c r="AF65" s="8">
        <v>44760</v>
      </c>
      <c r="AG65" s="5"/>
      <c r="AH65" s="5">
        <v>2</v>
      </c>
      <c r="AI65" s="5"/>
      <c r="AJ65" s="5"/>
      <c r="AK65" s="5">
        <v>1</v>
      </c>
      <c r="AL65" s="5">
        <v>20220730</v>
      </c>
      <c r="AM65" s="5">
        <v>20220718</v>
      </c>
      <c r="AN65" s="60">
        <v>64996</v>
      </c>
      <c r="AO65" s="60">
        <v>0</v>
      </c>
      <c r="AP65" s="5"/>
    </row>
    <row r="66" spans="1:42" x14ac:dyDescent="0.25">
      <c r="A66" s="5">
        <v>890000600</v>
      </c>
      <c r="B66" s="5" t="s">
        <v>307</v>
      </c>
      <c r="C66" s="5" t="s">
        <v>76</v>
      </c>
      <c r="D66" s="5">
        <v>3385021</v>
      </c>
      <c r="E66" s="5" t="s">
        <v>275</v>
      </c>
      <c r="F66" s="5" t="s">
        <v>276</v>
      </c>
      <c r="G66" s="5" t="s">
        <v>76</v>
      </c>
      <c r="H66" s="5">
        <v>3385021</v>
      </c>
      <c r="I66" s="8">
        <v>44728</v>
      </c>
      <c r="J66" s="60">
        <v>641450</v>
      </c>
      <c r="K66" s="60">
        <v>641450</v>
      </c>
      <c r="L66" s="5" t="s">
        <v>144</v>
      </c>
      <c r="M66" s="5" t="s">
        <v>308</v>
      </c>
      <c r="N66" s="60">
        <v>641450</v>
      </c>
      <c r="O66" s="5">
        <v>1222084677</v>
      </c>
      <c r="P66" s="5" t="s">
        <v>264</v>
      </c>
      <c r="Q66" s="60">
        <v>641450</v>
      </c>
      <c r="R66" s="60">
        <v>0</v>
      </c>
      <c r="S66" s="60">
        <v>0</v>
      </c>
      <c r="T66" s="60">
        <v>0</v>
      </c>
      <c r="U66" s="60">
        <v>641450</v>
      </c>
      <c r="V66" s="60">
        <v>0</v>
      </c>
      <c r="W66" s="5"/>
      <c r="X66" s="60">
        <v>0</v>
      </c>
      <c r="Y66" s="5"/>
      <c r="Z66" s="60">
        <v>0</v>
      </c>
      <c r="AA66" s="60">
        <v>0</v>
      </c>
      <c r="AB66" s="60">
        <v>0</v>
      </c>
      <c r="AC66" s="5"/>
      <c r="AD66" s="5"/>
      <c r="AE66" s="60">
        <v>0</v>
      </c>
      <c r="AF66" s="8">
        <v>44760</v>
      </c>
      <c r="AG66" s="5"/>
      <c r="AH66" s="5">
        <v>2</v>
      </c>
      <c r="AI66" s="5"/>
      <c r="AJ66" s="5"/>
      <c r="AK66" s="5">
        <v>1</v>
      </c>
      <c r="AL66" s="5">
        <v>20220730</v>
      </c>
      <c r="AM66" s="5">
        <v>20220718</v>
      </c>
      <c r="AN66" s="60">
        <v>641450</v>
      </c>
      <c r="AO66" s="60">
        <v>0</v>
      </c>
      <c r="AP66" s="5"/>
    </row>
    <row r="67" spans="1:42" x14ac:dyDescent="0.25">
      <c r="A67" s="5">
        <v>890000600</v>
      </c>
      <c r="B67" s="5" t="s">
        <v>307</v>
      </c>
      <c r="C67" s="5" t="s">
        <v>76</v>
      </c>
      <c r="D67" s="5">
        <v>3385115</v>
      </c>
      <c r="E67" s="5" t="s">
        <v>277</v>
      </c>
      <c r="F67" s="5" t="s">
        <v>278</v>
      </c>
      <c r="G67" s="5" t="s">
        <v>76</v>
      </c>
      <c r="H67" s="5">
        <v>3385115</v>
      </c>
      <c r="I67" s="8">
        <v>44729</v>
      </c>
      <c r="J67" s="60">
        <v>66827</v>
      </c>
      <c r="K67" s="60">
        <v>66827</v>
      </c>
      <c r="L67" s="5" t="s">
        <v>144</v>
      </c>
      <c r="M67" s="5" t="s">
        <v>308</v>
      </c>
      <c r="N67" s="60">
        <v>66827</v>
      </c>
      <c r="O67" s="5">
        <v>1222084678</v>
      </c>
      <c r="P67" s="5" t="s">
        <v>264</v>
      </c>
      <c r="Q67" s="60">
        <v>66827</v>
      </c>
      <c r="R67" s="60">
        <v>0</v>
      </c>
      <c r="S67" s="60">
        <v>0</v>
      </c>
      <c r="T67" s="60">
        <v>0</v>
      </c>
      <c r="U67" s="60">
        <v>66827</v>
      </c>
      <c r="V67" s="60">
        <v>0</v>
      </c>
      <c r="W67" s="5"/>
      <c r="X67" s="60">
        <v>0</v>
      </c>
      <c r="Y67" s="5"/>
      <c r="Z67" s="60">
        <v>0</v>
      </c>
      <c r="AA67" s="60">
        <v>0</v>
      </c>
      <c r="AB67" s="60">
        <v>0</v>
      </c>
      <c r="AC67" s="5"/>
      <c r="AD67" s="5"/>
      <c r="AE67" s="60">
        <v>0</v>
      </c>
      <c r="AF67" s="8">
        <v>44760</v>
      </c>
      <c r="AG67" s="5"/>
      <c r="AH67" s="5">
        <v>2</v>
      </c>
      <c r="AI67" s="5"/>
      <c r="AJ67" s="5"/>
      <c r="AK67" s="5">
        <v>1</v>
      </c>
      <c r="AL67" s="5">
        <v>20220730</v>
      </c>
      <c r="AM67" s="5">
        <v>20220718</v>
      </c>
      <c r="AN67" s="60">
        <v>66827</v>
      </c>
      <c r="AO67" s="60">
        <v>0</v>
      </c>
      <c r="AP67" s="5"/>
    </row>
    <row r="68" spans="1:42" x14ac:dyDescent="0.25">
      <c r="A68" s="5">
        <v>890000600</v>
      </c>
      <c r="B68" s="5" t="s">
        <v>307</v>
      </c>
      <c r="C68" s="5" t="s">
        <v>76</v>
      </c>
      <c r="D68" s="5">
        <v>3385357</v>
      </c>
      <c r="E68" s="5" t="s">
        <v>279</v>
      </c>
      <c r="F68" s="5" t="s">
        <v>280</v>
      </c>
      <c r="G68" s="5" t="s">
        <v>76</v>
      </c>
      <c r="H68" s="5">
        <v>3385357</v>
      </c>
      <c r="I68" s="8">
        <v>44732</v>
      </c>
      <c r="J68" s="60">
        <v>347419</v>
      </c>
      <c r="K68" s="60">
        <v>347419</v>
      </c>
      <c r="L68" s="5" t="s">
        <v>144</v>
      </c>
      <c r="M68" s="5" t="s">
        <v>308</v>
      </c>
      <c r="N68" s="60">
        <v>347419</v>
      </c>
      <c r="O68" s="5">
        <v>1222084679</v>
      </c>
      <c r="P68" s="5" t="s">
        <v>264</v>
      </c>
      <c r="Q68" s="60">
        <v>347419</v>
      </c>
      <c r="R68" s="60">
        <v>0</v>
      </c>
      <c r="S68" s="60">
        <v>0</v>
      </c>
      <c r="T68" s="60">
        <v>0</v>
      </c>
      <c r="U68" s="60">
        <v>347419</v>
      </c>
      <c r="V68" s="60">
        <v>0</v>
      </c>
      <c r="W68" s="5"/>
      <c r="X68" s="60">
        <v>0</v>
      </c>
      <c r="Y68" s="5"/>
      <c r="Z68" s="60">
        <v>0</v>
      </c>
      <c r="AA68" s="60">
        <v>0</v>
      </c>
      <c r="AB68" s="60">
        <v>0</v>
      </c>
      <c r="AC68" s="5"/>
      <c r="AD68" s="5"/>
      <c r="AE68" s="60">
        <v>0</v>
      </c>
      <c r="AF68" s="8">
        <v>44760</v>
      </c>
      <c r="AG68" s="5"/>
      <c r="AH68" s="5">
        <v>2</v>
      </c>
      <c r="AI68" s="5"/>
      <c r="AJ68" s="5"/>
      <c r="AK68" s="5">
        <v>1</v>
      </c>
      <c r="AL68" s="5">
        <v>20220730</v>
      </c>
      <c r="AM68" s="5">
        <v>20220718</v>
      </c>
      <c r="AN68" s="60">
        <v>347419</v>
      </c>
      <c r="AO68" s="60">
        <v>0</v>
      </c>
      <c r="AP68" s="5"/>
    </row>
    <row r="69" spans="1:42" x14ac:dyDescent="0.25">
      <c r="A69" s="5">
        <v>890000600</v>
      </c>
      <c r="B69" s="5" t="s">
        <v>307</v>
      </c>
      <c r="C69" s="5" t="s">
        <v>76</v>
      </c>
      <c r="D69" s="5">
        <v>3385358</v>
      </c>
      <c r="E69" s="5" t="s">
        <v>281</v>
      </c>
      <c r="F69" s="5" t="s">
        <v>282</v>
      </c>
      <c r="G69" s="5" t="s">
        <v>76</v>
      </c>
      <c r="H69" s="5">
        <v>3385358</v>
      </c>
      <c r="I69" s="8">
        <v>44732</v>
      </c>
      <c r="J69" s="60">
        <v>204130</v>
      </c>
      <c r="K69" s="60">
        <v>204130</v>
      </c>
      <c r="L69" s="5" t="s">
        <v>144</v>
      </c>
      <c r="M69" s="5" t="s">
        <v>308</v>
      </c>
      <c r="N69" s="60">
        <v>204130</v>
      </c>
      <c r="O69" s="5">
        <v>1222084680</v>
      </c>
      <c r="P69" s="5" t="s">
        <v>264</v>
      </c>
      <c r="Q69" s="60">
        <v>204130</v>
      </c>
      <c r="R69" s="60">
        <v>0</v>
      </c>
      <c r="S69" s="60">
        <v>0</v>
      </c>
      <c r="T69" s="60">
        <v>0</v>
      </c>
      <c r="U69" s="60">
        <v>204130</v>
      </c>
      <c r="V69" s="60">
        <v>0</v>
      </c>
      <c r="W69" s="5"/>
      <c r="X69" s="60">
        <v>0</v>
      </c>
      <c r="Y69" s="5"/>
      <c r="Z69" s="60">
        <v>0</v>
      </c>
      <c r="AA69" s="60">
        <v>0</v>
      </c>
      <c r="AB69" s="60">
        <v>0</v>
      </c>
      <c r="AC69" s="5"/>
      <c r="AD69" s="5"/>
      <c r="AE69" s="60">
        <v>0</v>
      </c>
      <c r="AF69" s="8">
        <v>44760</v>
      </c>
      <c r="AG69" s="5"/>
      <c r="AH69" s="5">
        <v>2</v>
      </c>
      <c r="AI69" s="5"/>
      <c r="AJ69" s="5"/>
      <c r="AK69" s="5">
        <v>1</v>
      </c>
      <c r="AL69" s="5">
        <v>20220730</v>
      </c>
      <c r="AM69" s="5">
        <v>20220718</v>
      </c>
      <c r="AN69" s="60">
        <v>204130</v>
      </c>
      <c r="AO69" s="60">
        <v>0</v>
      </c>
      <c r="AP69" s="5"/>
    </row>
    <row r="70" spans="1:42" x14ac:dyDescent="0.25">
      <c r="A70" s="5">
        <v>890000600</v>
      </c>
      <c r="B70" s="5" t="s">
        <v>307</v>
      </c>
      <c r="C70" s="5" t="s">
        <v>76</v>
      </c>
      <c r="D70" s="5">
        <v>3386083</v>
      </c>
      <c r="E70" s="5" t="s">
        <v>283</v>
      </c>
      <c r="F70" s="5" t="s">
        <v>284</v>
      </c>
      <c r="G70" s="5" t="s">
        <v>76</v>
      </c>
      <c r="H70" s="5">
        <v>3386083</v>
      </c>
      <c r="I70" s="8">
        <v>44738</v>
      </c>
      <c r="J70" s="60">
        <v>268599</v>
      </c>
      <c r="K70" s="60">
        <v>268599</v>
      </c>
      <c r="L70" s="5" t="s">
        <v>144</v>
      </c>
      <c r="M70" s="5" t="s">
        <v>308</v>
      </c>
      <c r="N70" s="60">
        <v>268599</v>
      </c>
      <c r="O70" s="5">
        <v>1222084681</v>
      </c>
      <c r="P70" s="5" t="s">
        <v>264</v>
      </c>
      <c r="Q70" s="60">
        <v>268599</v>
      </c>
      <c r="R70" s="60">
        <v>0</v>
      </c>
      <c r="S70" s="60">
        <v>0</v>
      </c>
      <c r="T70" s="60">
        <v>0</v>
      </c>
      <c r="U70" s="60">
        <v>268599</v>
      </c>
      <c r="V70" s="60">
        <v>0</v>
      </c>
      <c r="W70" s="5"/>
      <c r="X70" s="60">
        <v>0</v>
      </c>
      <c r="Y70" s="5"/>
      <c r="Z70" s="60">
        <v>0</v>
      </c>
      <c r="AA70" s="60">
        <v>0</v>
      </c>
      <c r="AB70" s="60">
        <v>0</v>
      </c>
      <c r="AC70" s="5"/>
      <c r="AD70" s="5"/>
      <c r="AE70" s="60">
        <v>0</v>
      </c>
      <c r="AF70" s="8">
        <v>44760</v>
      </c>
      <c r="AG70" s="5"/>
      <c r="AH70" s="5">
        <v>2</v>
      </c>
      <c r="AI70" s="5"/>
      <c r="AJ70" s="5"/>
      <c r="AK70" s="5">
        <v>1</v>
      </c>
      <c r="AL70" s="5">
        <v>20220730</v>
      </c>
      <c r="AM70" s="5">
        <v>20220718</v>
      </c>
      <c r="AN70" s="60">
        <v>268599</v>
      </c>
      <c r="AO70" s="60">
        <v>0</v>
      </c>
      <c r="AP70" s="5"/>
    </row>
    <row r="71" spans="1:42" x14ac:dyDescent="0.25">
      <c r="A71" s="5">
        <v>890000600</v>
      </c>
      <c r="B71" s="5" t="s">
        <v>307</v>
      </c>
      <c r="C71" s="5" t="s">
        <v>76</v>
      </c>
      <c r="D71" s="5">
        <v>3386084</v>
      </c>
      <c r="E71" s="5" t="s">
        <v>285</v>
      </c>
      <c r="F71" s="5" t="s">
        <v>286</v>
      </c>
      <c r="G71" s="5" t="s">
        <v>76</v>
      </c>
      <c r="H71" s="5">
        <v>3386084</v>
      </c>
      <c r="I71" s="8">
        <v>44738</v>
      </c>
      <c r="J71" s="60">
        <v>647659</v>
      </c>
      <c r="K71" s="60">
        <v>647659</v>
      </c>
      <c r="L71" s="5" t="s">
        <v>144</v>
      </c>
      <c r="M71" s="5" t="s">
        <v>295</v>
      </c>
      <c r="N71" s="60">
        <v>0</v>
      </c>
      <c r="O71" s="5"/>
      <c r="P71" s="5" t="s">
        <v>264</v>
      </c>
      <c r="Q71" s="60">
        <v>647659</v>
      </c>
      <c r="R71" s="60">
        <v>0</v>
      </c>
      <c r="S71" s="60">
        <v>0</v>
      </c>
      <c r="T71" s="60">
        <v>0</v>
      </c>
      <c r="U71" s="60">
        <v>647659</v>
      </c>
      <c r="V71" s="60">
        <v>0</v>
      </c>
      <c r="W71" s="5"/>
      <c r="X71" s="60">
        <v>0</v>
      </c>
      <c r="Y71" s="5"/>
      <c r="Z71" s="60">
        <v>0</v>
      </c>
      <c r="AA71" s="60">
        <v>647659</v>
      </c>
      <c r="AB71" s="60">
        <v>0</v>
      </c>
      <c r="AC71" s="5">
        <v>2201276912</v>
      </c>
      <c r="AD71" s="5" t="s">
        <v>294</v>
      </c>
      <c r="AE71" s="60">
        <v>0</v>
      </c>
      <c r="AF71" s="8">
        <v>44760</v>
      </c>
      <c r="AG71" s="5"/>
      <c r="AH71" s="5">
        <v>2</v>
      </c>
      <c r="AI71" s="5"/>
      <c r="AJ71" s="5"/>
      <c r="AK71" s="5">
        <v>1</v>
      </c>
      <c r="AL71" s="5">
        <v>20220730</v>
      </c>
      <c r="AM71" s="5">
        <v>20220718</v>
      </c>
      <c r="AN71" s="60">
        <v>647659</v>
      </c>
      <c r="AO71" s="60">
        <v>0</v>
      </c>
      <c r="AP71" s="5"/>
    </row>
    <row r="72" spans="1:42" x14ac:dyDescent="0.25">
      <c r="A72" s="5">
        <v>890000600</v>
      </c>
      <c r="B72" s="5" t="s">
        <v>307</v>
      </c>
      <c r="C72" s="5" t="s">
        <v>76</v>
      </c>
      <c r="D72" s="5">
        <v>3389034</v>
      </c>
      <c r="E72" s="5" t="s">
        <v>287</v>
      </c>
      <c r="F72" s="5" t="s">
        <v>288</v>
      </c>
      <c r="G72" s="5" t="s">
        <v>76</v>
      </c>
      <c r="H72" s="5">
        <v>3389034</v>
      </c>
      <c r="I72" s="8">
        <v>44761</v>
      </c>
      <c r="J72" s="60">
        <v>202522</v>
      </c>
      <c r="K72" s="60">
        <v>202522</v>
      </c>
      <c r="L72" s="5" t="s">
        <v>144</v>
      </c>
      <c r="M72" s="5" t="s">
        <v>308</v>
      </c>
      <c r="N72" s="60">
        <v>0</v>
      </c>
      <c r="O72" s="5"/>
      <c r="P72" s="5" t="s">
        <v>264</v>
      </c>
      <c r="Q72" s="60">
        <v>202522</v>
      </c>
      <c r="R72" s="60">
        <v>0</v>
      </c>
      <c r="S72" s="60">
        <v>0</v>
      </c>
      <c r="T72" s="60">
        <v>0</v>
      </c>
      <c r="U72" s="60">
        <v>202522</v>
      </c>
      <c r="V72" s="60">
        <v>0</v>
      </c>
      <c r="W72" s="5"/>
      <c r="X72" s="60">
        <v>0</v>
      </c>
      <c r="Y72" s="5"/>
      <c r="Z72" s="60">
        <v>0</v>
      </c>
      <c r="AA72" s="60">
        <v>0</v>
      </c>
      <c r="AB72" s="60">
        <v>0</v>
      </c>
      <c r="AC72" s="5"/>
      <c r="AD72" s="5"/>
      <c r="AE72" s="60">
        <v>0</v>
      </c>
      <c r="AF72" s="8">
        <v>44778</v>
      </c>
      <c r="AG72" s="5"/>
      <c r="AH72" s="5">
        <v>2</v>
      </c>
      <c r="AI72" s="5"/>
      <c r="AJ72" s="5"/>
      <c r="AK72" s="5">
        <v>1</v>
      </c>
      <c r="AL72" s="5">
        <v>20220830</v>
      </c>
      <c r="AM72" s="5">
        <v>20220805</v>
      </c>
      <c r="AN72" s="60">
        <v>202522</v>
      </c>
      <c r="AO72" s="60">
        <v>0</v>
      </c>
      <c r="AP72" s="5"/>
    </row>
    <row r="73" spans="1:42" x14ac:dyDescent="0.25">
      <c r="A73" s="5">
        <v>890000600</v>
      </c>
      <c r="B73" s="5" t="s">
        <v>307</v>
      </c>
      <c r="C73" s="5" t="s">
        <v>76</v>
      </c>
      <c r="D73" s="5">
        <v>3389113</v>
      </c>
      <c r="E73" s="5" t="s">
        <v>289</v>
      </c>
      <c r="F73" s="5" t="s">
        <v>290</v>
      </c>
      <c r="G73" s="5" t="s">
        <v>76</v>
      </c>
      <c r="H73" s="5">
        <v>3389113</v>
      </c>
      <c r="I73" s="8">
        <v>44761</v>
      </c>
      <c r="J73" s="60">
        <v>1539969</v>
      </c>
      <c r="K73" s="60">
        <v>1539969</v>
      </c>
      <c r="L73" s="5" t="s">
        <v>144</v>
      </c>
      <c r="M73" s="5" t="s">
        <v>308</v>
      </c>
      <c r="N73" s="60">
        <v>1539969</v>
      </c>
      <c r="O73" s="5">
        <v>1222086399</v>
      </c>
      <c r="P73" s="5" t="s">
        <v>264</v>
      </c>
      <c r="Q73" s="60">
        <v>1539969</v>
      </c>
      <c r="R73" s="60">
        <v>0</v>
      </c>
      <c r="S73" s="60">
        <v>0</v>
      </c>
      <c r="T73" s="60">
        <v>0</v>
      </c>
      <c r="U73" s="60">
        <v>1539969</v>
      </c>
      <c r="V73" s="60">
        <v>0</v>
      </c>
      <c r="W73" s="5"/>
      <c r="X73" s="60">
        <v>0</v>
      </c>
      <c r="Y73" s="5"/>
      <c r="Z73" s="60">
        <v>0</v>
      </c>
      <c r="AA73" s="60">
        <v>0</v>
      </c>
      <c r="AB73" s="60">
        <v>0</v>
      </c>
      <c r="AC73" s="5"/>
      <c r="AD73" s="5"/>
      <c r="AE73" s="60">
        <v>0</v>
      </c>
      <c r="AF73" s="8">
        <v>44778</v>
      </c>
      <c r="AG73" s="5"/>
      <c r="AH73" s="5">
        <v>2</v>
      </c>
      <c r="AI73" s="5"/>
      <c r="AJ73" s="5"/>
      <c r="AK73" s="5">
        <v>1</v>
      </c>
      <c r="AL73" s="5">
        <v>20220830</v>
      </c>
      <c r="AM73" s="5">
        <v>20220805</v>
      </c>
      <c r="AN73" s="60">
        <v>1539969</v>
      </c>
      <c r="AO73" s="60">
        <v>0</v>
      </c>
      <c r="AP73" s="5"/>
    </row>
  </sheetData>
  <autoFilter ref="A2:AP7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7" bestFit="1" customWidth="1"/>
    <col min="2" max="2" width="12.7109375" style="65" customWidth="1"/>
    <col min="3" max="3" width="15" style="61" bestFit="1" customWidth="1"/>
  </cols>
  <sheetData>
    <row r="3" spans="1:3" x14ac:dyDescent="0.25">
      <c r="A3" s="67" t="s">
        <v>302</v>
      </c>
      <c r="B3" s="63" t="s">
        <v>303</v>
      </c>
      <c r="C3" s="68" t="s">
        <v>304</v>
      </c>
    </row>
    <row r="4" spans="1:3" x14ac:dyDescent="0.25">
      <c r="A4" s="11" t="s">
        <v>299</v>
      </c>
      <c r="B4" s="64">
        <v>2</v>
      </c>
      <c r="C4" s="66">
        <v>198447</v>
      </c>
    </row>
    <row r="5" spans="1:3" x14ac:dyDescent="0.25">
      <c r="A5" s="11" t="s">
        <v>295</v>
      </c>
      <c r="B5" s="64">
        <v>10</v>
      </c>
      <c r="C5" s="66">
        <v>1002983</v>
      </c>
    </row>
    <row r="6" spans="1:3" x14ac:dyDescent="0.25">
      <c r="A6" s="11" t="s">
        <v>308</v>
      </c>
      <c r="B6" s="64">
        <v>12</v>
      </c>
      <c r="C6" s="66">
        <v>4220307</v>
      </c>
    </row>
    <row r="7" spans="1:3" x14ac:dyDescent="0.25">
      <c r="A7" s="11" t="s">
        <v>300</v>
      </c>
      <c r="B7" s="64">
        <v>47</v>
      </c>
      <c r="C7" s="66">
        <v>6038780</v>
      </c>
    </row>
    <row r="8" spans="1:3" x14ac:dyDescent="0.25">
      <c r="A8" s="63" t="s">
        <v>301</v>
      </c>
      <c r="B8" s="64">
        <v>71</v>
      </c>
      <c r="C8" s="68">
        <v>11460517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18" width="11.42578125" style="13"/>
    <col min="219" max="219" width="4.42578125" style="13" customWidth="1"/>
    <col min="220" max="220" width="11.42578125" style="13"/>
    <col min="221" max="221" width="17.5703125" style="13" customWidth="1"/>
    <col min="222" max="222" width="11.5703125" style="13" customWidth="1"/>
    <col min="223" max="226" width="11.42578125" style="13"/>
    <col min="227" max="227" width="22.5703125" style="13" customWidth="1"/>
    <col min="228" max="228" width="14" style="13" customWidth="1"/>
    <col min="229" max="229" width="1.7109375" style="13" customWidth="1"/>
    <col min="230" max="474" width="11.42578125" style="13"/>
    <col min="475" max="475" width="4.42578125" style="13" customWidth="1"/>
    <col min="476" max="476" width="11.42578125" style="13"/>
    <col min="477" max="477" width="17.5703125" style="13" customWidth="1"/>
    <col min="478" max="478" width="11.5703125" style="13" customWidth="1"/>
    <col min="479" max="482" width="11.42578125" style="13"/>
    <col min="483" max="483" width="22.5703125" style="13" customWidth="1"/>
    <col min="484" max="484" width="14" style="13" customWidth="1"/>
    <col min="485" max="485" width="1.7109375" style="13" customWidth="1"/>
    <col min="486" max="730" width="11.42578125" style="13"/>
    <col min="731" max="731" width="4.42578125" style="13" customWidth="1"/>
    <col min="732" max="732" width="11.42578125" style="13"/>
    <col min="733" max="733" width="17.5703125" style="13" customWidth="1"/>
    <col min="734" max="734" width="11.5703125" style="13" customWidth="1"/>
    <col min="735" max="738" width="11.42578125" style="13"/>
    <col min="739" max="739" width="22.5703125" style="13" customWidth="1"/>
    <col min="740" max="740" width="14" style="13" customWidth="1"/>
    <col min="741" max="741" width="1.7109375" style="13" customWidth="1"/>
    <col min="742" max="986" width="11.42578125" style="13"/>
    <col min="987" max="987" width="4.42578125" style="13" customWidth="1"/>
    <col min="988" max="988" width="11.42578125" style="13"/>
    <col min="989" max="989" width="17.5703125" style="13" customWidth="1"/>
    <col min="990" max="990" width="11.5703125" style="13" customWidth="1"/>
    <col min="991" max="994" width="11.42578125" style="13"/>
    <col min="995" max="995" width="22.5703125" style="13" customWidth="1"/>
    <col min="996" max="996" width="14" style="13" customWidth="1"/>
    <col min="997" max="997" width="1.7109375" style="13" customWidth="1"/>
    <col min="998" max="1242" width="11.42578125" style="13"/>
    <col min="1243" max="1243" width="4.42578125" style="13" customWidth="1"/>
    <col min="1244" max="1244" width="11.42578125" style="13"/>
    <col min="1245" max="1245" width="17.5703125" style="13" customWidth="1"/>
    <col min="1246" max="1246" width="11.5703125" style="13" customWidth="1"/>
    <col min="1247" max="1250" width="11.42578125" style="13"/>
    <col min="1251" max="1251" width="22.5703125" style="13" customWidth="1"/>
    <col min="1252" max="1252" width="14" style="13" customWidth="1"/>
    <col min="1253" max="1253" width="1.7109375" style="13" customWidth="1"/>
    <col min="1254" max="1498" width="11.42578125" style="13"/>
    <col min="1499" max="1499" width="4.42578125" style="13" customWidth="1"/>
    <col min="1500" max="1500" width="11.42578125" style="13"/>
    <col min="1501" max="1501" width="17.5703125" style="13" customWidth="1"/>
    <col min="1502" max="1502" width="11.5703125" style="13" customWidth="1"/>
    <col min="1503" max="1506" width="11.42578125" style="13"/>
    <col min="1507" max="1507" width="22.5703125" style="13" customWidth="1"/>
    <col min="1508" max="1508" width="14" style="13" customWidth="1"/>
    <col min="1509" max="1509" width="1.7109375" style="13" customWidth="1"/>
    <col min="1510" max="1754" width="11.42578125" style="13"/>
    <col min="1755" max="1755" width="4.42578125" style="13" customWidth="1"/>
    <col min="1756" max="1756" width="11.42578125" style="13"/>
    <col min="1757" max="1757" width="17.5703125" style="13" customWidth="1"/>
    <col min="1758" max="1758" width="11.5703125" style="13" customWidth="1"/>
    <col min="1759" max="1762" width="11.42578125" style="13"/>
    <col min="1763" max="1763" width="22.5703125" style="13" customWidth="1"/>
    <col min="1764" max="1764" width="14" style="13" customWidth="1"/>
    <col min="1765" max="1765" width="1.7109375" style="13" customWidth="1"/>
    <col min="1766" max="2010" width="11.42578125" style="13"/>
    <col min="2011" max="2011" width="4.42578125" style="13" customWidth="1"/>
    <col min="2012" max="2012" width="11.42578125" style="13"/>
    <col min="2013" max="2013" width="17.5703125" style="13" customWidth="1"/>
    <col min="2014" max="2014" width="11.5703125" style="13" customWidth="1"/>
    <col min="2015" max="2018" width="11.42578125" style="13"/>
    <col min="2019" max="2019" width="22.5703125" style="13" customWidth="1"/>
    <col min="2020" max="2020" width="14" style="13" customWidth="1"/>
    <col min="2021" max="2021" width="1.7109375" style="13" customWidth="1"/>
    <col min="2022" max="2266" width="11.42578125" style="13"/>
    <col min="2267" max="2267" width="4.42578125" style="13" customWidth="1"/>
    <col min="2268" max="2268" width="11.42578125" style="13"/>
    <col min="2269" max="2269" width="17.5703125" style="13" customWidth="1"/>
    <col min="2270" max="2270" width="11.5703125" style="13" customWidth="1"/>
    <col min="2271" max="2274" width="11.42578125" style="13"/>
    <col min="2275" max="2275" width="22.5703125" style="13" customWidth="1"/>
    <col min="2276" max="2276" width="14" style="13" customWidth="1"/>
    <col min="2277" max="2277" width="1.7109375" style="13" customWidth="1"/>
    <col min="2278" max="2522" width="11.42578125" style="13"/>
    <col min="2523" max="2523" width="4.42578125" style="13" customWidth="1"/>
    <col min="2524" max="2524" width="11.42578125" style="13"/>
    <col min="2525" max="2525" width="17.5703125" style="13" customWidth="1"/>
    <col min="2526" max="2526" width="11.5703125" style="13" customWidth="1"/>
    <col min="2527" max="2530" width="11.42578125" style="13"/>
    <col min="2531" max="2531" width="22.5703125" style="13" customWidth="1"/>
    <col min="2532" max="2532" width="14" style="13" customWidth="1"/>
    <col min="2533" max="2533" width="1.7109375" style="13" customWidth="1"/>
    <col min="2534" max="2778" width="11.42578125" style="13"/>
    <col min="2779" max="2779" width="4.42578125" style="13" customWidth="1"/>
    <col min="2780" max="2780" width="11.42578125" style="13"/>
    <col min="2781" max="2781" width="17.5703125" style="13" customWidth="1"/>
    <col min="2782" max="2782" width="11.5703125" style="13" customWidth="1"/>
    <col min="2783" max="2786" width="11.42578125" style="13"/>
    <col min="2787" max="2787" width="22.5703125" style="13" customWidth="1"/>
    <col min="2788" max="2788" width="14" style="13" customWidth="1"/>
    <col min="2789" max="2789" width="1.7109375" style="13" customWidth="1"/>
    <col min="2790" max="3034" width="11.42578125" style="13"/>
    <col min="3035" max="3035" width="4.42578125" style="13" customWidth="1"/>
    <col min="3036" max="3036" width="11.42578125" style="13"/>
    <col min="3037" max="3037" width="17.5703125" style="13" customWidth="1"/>
    <col min="3038" max="3038" width="11.5703125" style="13" customWidth="1"/>
    <col min="3039" max="3042" width="11.42578125" style="13"/>
    <col min="3043" max="3043" width="22.5703125" style="13" customWidth="1"/>
    <col min="3044" max="3044" width="14" style="13" customWidth="1"/>
    <col min="3045" max="3045" width="1.7109375" style="13" customWidth="1"/>
    <col min="3046" max="3290" width="11.42578125" style="13"/>
    <col min="3291" max="3291" width="4.42578125" style="13" customWidth="1"/>
    <col min="3292" max="3292" width="11.42578125" style="13"/>
    <col min="3293" max="3293" width="17.5703125" style="13" customWidth="1"/>
    <col min="3294" max="3294" width="11.5703125" style="13" customWidth="1"/>
    <col min="3295" max="3298" width="11.42578125" style="13"/>
    <col min="3299" max="3299" width="22.5703125" style="13" customWidth="1"/>
    <col min="3300" max="3300" width="14" style="13" customWidth="1"/>
    <col min="3301" max="3301" width="1.7109375" style="13" customWidth="1"/>
    <col min="3302" max="3546" width="11.42578125" style="13"/>
    <col min="3547" max="3547" width="4.42578125" style="13" customWidth="1"/>
    <col min="3548" max="3548" width="11.42578125" style="13"/>
    <col min="3549" max="3549" width="17.5703125" style="13" customWidth="1"/>
    <col min="3550" max="3550" width="11.5703125" style="13" customWidth="1"/>
    <col min="3551" max="3554" width="11.42578125" style="13"/>
    <col min="3555" max="3555" width="22.5703125" style="13" customWidth="1"/>
    <col min="3556" max="3556" width="14" style="13" customWidth="1"/>
    <col min="3557" max="3557" width="1.7109375" style="13" customWidth="1"/>
    <col min="3558" max="3802" width="11.42578125" style="13"/>
    <col min="3803" max="3803" width="4.42578125" style="13" customWidth="1"/>
    <col min="3804" max="3804" width="11.42578125" style="13"/>
    <col min="3805" max="3805" width="17.5703125" style="13" customWidth="1"/>
    <col min="3806" max="3806" width="11.5703125" style="13" customWidth="1"/>
    <col min="3807" max="3810" width="11.42578125" style="13"/>
    <col min="3811" max="3811" width="22.5703125" style="13" customWidth="1"/>
    <col min="3812" max="3812" width="14" style="13" customWidth="1"/>
    <col min="3813" max="3813" width="1.7109375" style="13" customWidth="1"/>
    <col min="3814" max="4058" width="11.42578125" style="13"/>
    <col min="4059" max="4059" width="4.42578125" style="13" customWidth="1"/>
    <col min="4060" max="4060" width="11.42578125" style="13"/>
    <col min="4061" max="4061" width="17.5703125" style="13" customWidth="1"/>
    <col min="4062" max="4062" width="11.5703125" style="13" customWidth="1"/>
    <col min="4063" max="4066" width="11.42578125" style="13"/>
    <col min="4067" max="4067" width="22.5703125" style="13" customWidth="1"/>
    <col min="4068" max="4068" width="14" style="13" customWidth="1"/>
    <col min="4069" max="4069" width="1.7109375" style="13" customWidth="1"/>
    <col min="4070" max="4314" width="11.42578125" style="13"/>
    <col min="4315" max="4315" width="4.42578125" style="13" customWidth="1"/>
    <col min="4316" max="4316" width="11.42578125" style="13"/>
    <col min="4317" max="4317" width="17.5703125" style="13" customWidth="1"/>
    <col min="4318" max="4318" width="11.5703125" style="13" customWidth="1"/>
    <col min="4319" max="4322" width="11.42578125" style="13"/>
    <col min="4323" max="4323" width="22.5703125" style="13" customWidth="1"/>
    <col min="4324" max="4324" width="14" style="13" customWidth="1"/>
    <col min="4325" max="4325" width="1.7109375" style="13" customWidth="1"/>
    <col min="4326" max="4570" width="11.42578125" style="13"/>
    <col min="4571" max="4571" width="4.42578125" style="13" customWidth="1"/>
    <col min="4572" max="4572" width="11.42578125" style="13"/>
    <col min="4573" max="4573" width="17.5703125" style="13" customWidth="1"/>
    <col min="4574" max="4574" width="11.5703125" style="13" customWidth="1"/>
    <col min="4575" max="4578" width="11.42578125" style="13"/>
    <col min="4579" max="4579" width="22.5703125" style="13" customWidth="1"/>
    <col min="4580" max="4580" width="14" style="13" customWidth="1"/>
    <col min="4581" max="4581" width="1.7109375" style="13" customWidth="1"/>
    <col min="4582" max="4826" width="11.42578125" style="13"/>
    <col min="4827" max="4827" width="4.42578125" style="13" customWidth="1"/>
    <col min="4828" max="4828" width="11.42578125" style="13"/>
    <col min="4829" max="4829" width="17.5703125" style="13" customWidth="1"/>
    <col min="4830" max="4830" width="11.5703125" style="13" customWidth="1"/>
    <col min="4831" max="4834" width="11.42578125" style="13"/>
    <col min="4835" max="4835" width="22.5703125" style="13" customWidth="1"/>
    <col min="4836" max="4836" width="14" style="13" customWidth="1"/>
    <col min="4837" max="4837" width="1.7109375" style="13" customWidth="1"/>
    <col min="4838" max="5082" width="11.42578125" style="13"/>
    <col min="5083" max="5083" width="4.42578125" style="13" customWidth="1"/>
    <col min="5084" max="5084" width="11.42578125" style="13"/>
    <col min="5085" max="5085" width="17.5703125" style="13" customWidth="1"/>
    <col min="5086" max="5086" width="11.5703125" style="13" customWidth="1"/>
    <col min="5087" max="5090" width="11.42578125" style="13"/>
    <col min="5091" max="5091" width="22.5703125" style="13" customWidth="1"/>
    <col min="5092" max="5092" width="14" style="13" customWidth="1"/>
    <col min="5093" max="5093" width="1.7109375" style="13" customWidth="1"/>
    <col min="5094" max="5338" width="11.42578125" style="13"/>
    <col min="5339" max="5339" width="4.42578125" style="13" customWidth="1"/>
    <col min="5340" max="5340" width="11.42578125" style="13"/>
    <col min="5341" max="5341" width="17.5703125" style="13" customWidth="1"/>
    <col min="5342" max="5342" width="11.5703125" style="13" customWidth="1"/>
    <col min="5343" max="5346" width="11.42578125" style="13"/>
    <col min="5347" max="5347" width="22.5703125" style="13" customWidth="1"/>
    <col min="5348" max="5348" width="14" style="13" customWidth="1"/>
    <col min="5349" max="5349" width="1.7109375" style="13" customWidth="1"/>
    <col min="5350" max="5594" width="11.42578125" style="13"/>
    <col min="5595" max="5595" width="4.42578125" style="13" customWidth="1"/>
    <col min="5596" max="5596" width="11.42578125" style="13"/>
    <col min="5597" max="5597" width="17.5703125" style="13" customWidth="1"/>
    <col min="5598" max="5598" width="11.5703125" style="13" customWidth="1"/>
    <col min="5599" max="5602" width="11.42578125" style="13"/>
    <col min="5603" max="5603" width="22.5703125" style="13" customWidth="1"/>
    <col min="5604" max="5604" width="14" style="13" customWidth="1"/>
    <col min="5605" max="5605" width="1.7109375" style="13" customWidth="1"/>
    <col min="5606" max="5850" width="11.42578125" style="13"/>
    <col min="5851" max="5851" width="4.42578125" style="13" customWidth="1"/>
    <col min="5852" max="5852" width="11.42578125" style="13"/>
    <col min="5853" max="5853" width="17.5703125" style="13" customWidth="1"/>
    <col min="5854" max="5854" width="11.5703125" style="13" customWidth="1"/>
    <col min="5855" max="5858" width="11.42578125" style="13"/>
    <col min="5859" max="5859" width="22.5703125" style="13" customWidth="1"/>
    <col min="5860" max="5860" width="14" style="13" customWidth="1"/>
    <col min="5861" max="5861" width="1.7109375" style="13" customWidth="1"/>
    <col min="5862" max="6106" width="11.42578125" style="13"/>
    <col min="6107" max="6107" width="4.42578125" style="13" customWidth="1"/>
    <col min="6108" max="6108" width="11.42578125" style="13"/>
    <col min="6109" max="6109" width="17.5703125" style="13" customWidth="1"/>
    <col min="6110" max="6110" width="11.5703125" style="13" customWidth="1"/>
    <col min="6111" max="6114" width="11.42578125" style="13"/>
    <col min="6115" max="6115" width="22.5703125" style="13" customWidth="1"/>
    <col min="6116" max="6116" width="14" style="13" customWidth="1"/>
    <col min="6117" max="6117" width="1.7109375" style="13" customWidth="1"/>
    <col min="6118" max="6362" width="11.42578125" style="13"/>
    <col min="6363" max="6363" width="4.42578125" style="13" customWidth="1"/>
    <col min="6364" max="6364" width="11.42578125" style="13"/>
    <col min="6365" max="6365" width="17.5703125" style="13" customWidth="1"/>
    <col min="6366" max="6366" width="11.5703125" style="13" customWidth="1"/>
    <col min="6367" max="6370" width="11.42578125" style="13"/>
    <col min="6371" max="6371" width="22.5703125" style="13" customWidth="1"/>
    <col min="6372" max="6372" width="14" style="13" customWidth="1"/>
    <col min="6373" max="6373" width="1.7109375" style="13" customWidth="1"/>
    <col min="6374" max="6618" width="11.42578125" style="13"/>
    <col min="6619" max="6619" width="4.42578125" style="13" customWidth="1"/>
    <col min="6620" max="6620" width="11.42578125" style="13"/>
    <col min="6621" max="6621" width="17.5703125" style="13" customWidth="1"/>
    <col min="6622" max="6622" width="11.5703125" style="13" customWidth="1"/>
    <col min="6623" max="6626" width="11.42578125" style="13"/>
    <col min="6627" max="6627" width="22.5703125" style="13" customWidth="1"/>
    <col min="6628" max="6628" width="14" style="13" customWidth="1"/>
    <col min="6629" max="6629" width="1.7109375" style="13" customWidth="1"/>
    <col min="6630" max="6874" width="11.42578125" style="13"/>
    <col min="6875" max="6875" width="4.42578125" style="13" customWidth="1"/>
    <col min="6876" max="6876" width="11.42578125" style="13"/>
    <col min="6877" max="6877" width="17.5703125" style="13" customWidth="1"/>
    <col min="6878" max="6878" width="11.5703125" style="13" customWidth="1"/>
    <col min="6879" max="6882" width="11.42578125" style="13"/>
    <col min="6883" max="6883" width="22.5703125" style="13" customWidth="1"/>
    <col min="6884" max="6884" width="14" style="13" customWidth="1"/>
    <col min="6885" max="6885" width="1.7109375" style="13" customWidth="1"/>
    <col min="6886" max="7130" width="11.42578125" style="13"/>
    <col min="7131" max="7131" width="4.42578125" style="13" customWidth="1"/>
    <col min="7132" max="7132" width="11.42578125" style="13"/>
    <col min="7133" max="7133" width="17.5703125" style="13" customWidth="1"/>
    <col min="7134" max="7134" width="11.5703125" style="13" customWidth="1"/>
    <col min="7135" max="7138" width="11.42578125" style="13"/>
    <col min="7139" max="7139" width="22.5703125" style="13" customWidth="1"/>
    <col min="7140" max="7140" width="14" style="13" customWidth="1"/>
    <col min="7141" max="7141" width="1.7109375" style="13" customWidth="1"/>
    <col min="7142" max="7386" width="11.42578125" style="13"/>
    <col min="7387" max="7387" width="4.42578125" style="13" customWidth="1"/>
    <col min="7388" max="7388" width="11.42578125" style="13"/>
    <col min="7389" max="7389" width="17.5703125" style="13" customWidth="1"/>
    <col min="7390" max="7390" width="11.5703125" style="13" customWidth="1"/>
    <col min="7391" max="7394" width="11.42578125" style="13"/>
    <col min="7395" max="7395" width="22.5703125" style="13" customWidth="1"/>
    <col min="7396" max="7396" width="14" style="13" customWidth="1"/>
    <col min="7397" max="7397" width="1.7109375" style="13" customWidth="1"/>
    <col min="7398" max="7642" width="11.42578125" style="13"/>
    <col min="7643" max="7643" width="4.42578125" style="13" customWidth="1"/>
    <col min="7644" max="7644" width="11.42578125" style="13"/>
    <col min="7645" max="7645" width="17.5703125" style="13" customWidth="1"/>
    <col min="7646" max="7646" width="11.5703125" style="13" customWidth="1"/>
    <col min="7647" max="7650" width="11.42578125" style="13"/>
    <col min="7651" max="7651" width="22.5703125" style="13" customWidth="1"/>
    <col min="7652" max="7652" width="14" style="13" customWidth="1"/>
    <col min="7653" max="7653" width="1.7109375" style="13" customWidth="1"/>
    <col min="7654" max="7898" width="11.42578125" style="13"/>
    <col min="7899" max="7899" width="4.42578125" style="13" customWidth="1"/>
    <col min="7900" max="7900" width="11.42578125" style="13"/>
    <col min="7901" max="7901" width="17.5703125" style="13" customWidth="1"/>
    <col min="7902" max="7902" width="11.5703125" style="13" customWidth="1"/>
    <col min="7903" max="7906" width="11.42578125" style="13"/>
    <col min="7907" max="7907" width="22.5703125" style="13" customWidth="1"/>
    <col min="7908" max="7908" width="14" style="13" customWidth="1"/>
    <col min="7909" max="7909" width="1.7109375" style="13" customWidth="1"/>
    <col min="7910" max="8154" width="11.42578125" style="13"/>
    <col min="8155" max="8155" width="4.42578125" style="13" customWidth="1"/>
    <col min="8156" max="8156" width="11.42578125" style="13"/>
    <col min="8157" max="8157" width="17.5703125" style="13" customWidth="1"/>
    <col min="8158" max="8158" width="11.5703125" style="13" customWidth="1"/>
    <col min="8159" max="8162" width="11.42578125" style="13"/>
    <col min="8163" max="8163" width="22.5703125" style="13" customWidth="1"/>
    <col min="8164" max="8164" width="14" style="13" customWidth="1"/>
    <col min="8165" max="8165" width="1.7109375" style="13" customWidth="1"/>
    <col min="8166" max="8410" width="11.42578125" style="13"/>
    <col min="8411" max="8411" width="4.42578125" style="13" customWidth="1"/>
    <col min="8412" max="8412" width="11.42578125" style="13"/>
    <col min="8413" max="8413" width="17.5703125" style="13" customWidth="1"/>
    <col min="8414" max="8414" width="11.5703125" style="13" customWidth="1"/>
    <col min="8415" max="8418" width="11.42578125" style="13"/>
    <col min="8419" max="8419" width="22.5703125" style="13" customWidth="1"/>
    <col min="8420" max="8420" width="14" style="13" customWidth="1"/>
    <col min="8421" max="8421" width="1.7109375" style="13" customWidth="1"/>
    <col min="8422" max="8666" width="11.42578125" style="13"/>
    <col min="8667" max="8667" width="4.42578125" style="13" customWidth="1"/>
    <col min="8668" max="8668" width="11.42578125" style="13"/>
    <col min="8669" max="8669" width="17.5703125" style="13" customWidth="1"/>
    <col min="8670" max="8670" width="11.5703125" style="13" customWidth="1"/>
    <col min="8671" max="8674" width="11.42578125" style="13"/>
    <col min="8675" max="8675" width="22.5703125" style="13" customWidth="1"/>
    <col min="8676" max="8676" width="14" style="13" customWidth="1"/>
    <col min="8677" max="8677" width="1.7109375" style="13" customWidth="1"/>
    <col min="8678" max="8922" width="11.42578125" style="13"/>
    <col min="8923" max="8923" width="4.42578125" style="13" customWidth="1"/>
    <col min="8924" max="8924" width="11.42578125" style="13"/>
    <col min="8925" max="8925" width="17.5703125" style="13" customWidth="1"/>
    <col min="8926" max="8926" width="11.5703125" style="13" customWidth="1"/>
    <col min="8927" max="8930" width="11.42578125" style="13"/>
    <col min="8931" max="8931" width="22.5703125" style="13" customWidth="1"/>
    <col min="8932" max="8932" width="14" style="13" customWidth="1"/>
    <col min="8933" max="8933" width="1.7109375" style="13" customWidth="1"/>
    <col min="8934" max="9178" width="11.42578125" style="13"/>
    <col min="9179" max="9179" width="4.42578125" style="13" customWidth="1"/>
    <col min="9180" max="9180" width="11.42578125" style="13"/>
    <col min="9181" max="9181" width="17.5703125" style="13" customWidth="1"/>
    <col min="9182" max="9182" width="11.5703125" style="13" customWidth="1"/>
    <col min="9183" max="9186" width="11.42578125" style="13"/>
    <col min="9187" max="9187" width="22.5703125" style="13" customWidth="1"/>
    <col min="9188" max="9188" width="14" style="13" customWidth="1"/>
    <col min="9189" max="9189" width="1.7109375" style="13" customWidth="1"/>
    <col min="9190" max="9434" width="11.42578125" style="13"/>
    <col min="9435" max="9435" width="4.42578125" style="13" customWidth="1"/>
    <col min="9436" max="9436" width="11.42578125" style="13"/>
    <col min="9437" max="9437" width="17.5703125" style="13" customWidth="1"/>
    <col min="9438" max="9438" width="11.5703125" style="13" customWidth="1"/>
    <col min="9439" max="9442" width="11.42578125" style="13"/>
    <col min="9443" max="9443" width="22.5703125" style="13" customWidth="1"/>
    <col min="9444" max="9444" width="14" style="13" customWidth="1"/>
    <col min="9445" max="9445" width="1.7109375" style="13" customWidth="1"/>
    <col min="9446" max="9690" width="11.42578125" style="13"/>
    <col min="9691" max="9691" width="4.42578125" style="13" customWidth="1"/>
    <col min="9692" max="9692" width="11.42578125" style="13"/>
    <col min="9693" max="9693" width="17.5703125" style="13" customWidth="1"/>
    <col min="9694" max="9694" width="11.5703125" style="13" customWidth="1"/>
    <col min="9695" max="9698" width="11.42578125" style="13"/>
    <col min="9699" max="9699" width="22.5703125" style="13" customWidth="1"/>
    <col min="9700" max="9700" width="14" style="13" customWidth="1"/>
    <col min="9701" max="9701" width="1.7109375" style="13" customWidth="1"/>
    <col min="9702" max="9946" width="11.42578125" style="13"/>
    <col min="9947" max="9947" width="4.42578125" style="13" customWidth="1"/>
    <col min="9948" max="9948" width="11.42578125" style="13"/>
    <col min="9949" max="9949" width="17.5703125" style="13" customWidth="1"/>
    <col min="9950" max="9950" width="11.5703125" style="13" customWidth="1"/>
    <col min="9951" max="9954" width="11.42578125" style="13"/>
    <col min="9955" max="9955" width="22.5703125" style="13" customWidth="1"/>
    <col min="9956" max="9956" width="14" style="13" customWidth="1"/>
    <col min="9957" max="9957" width="1.7109375" style="13" customWidth="1"/>
    <col min="9958" max="10202" width="11.42578125" style="13"/>
    <col min="10203" max="10203" width="4.42578125" style="13" customWidth="1"/>
    <col min="10204" max="10204" width="11.42578125" style="13"/>
    <col min="10205" max="10205" width="17.5703125" style="13" customWidth="1"/>
    <col min="10206" max="10206" width="11.5703125" style="13" customWidth="1"/>
    <col min="10207" max="10210" width="11.42578125" style="13"/>
    <col min="10211" max="10211" width="22.5703125" style="13" customWidth="1"/>
    <col min="10212" max="10212" width="14" style="13" customWidth="1"/>
    <col min="10213" max="10213" width="1.7109375" style="13" customWidth="1"/>
    <col min="10214" max="10458" width="11.42578125" style="13"/>
    <col min="10459" max="10459" width="4.42578125" style="13" customWidth="1"/>
    <col min="10460" max="10460" width="11.42578125" style="13"/>
    <col min="10461" max="10461" width="17.5703125" style="13" customWidth="1"/>
    <col min="10462" max="10462" width="11.5703125" style="13" customWidth="1"/>
    <col min="10463" max="10466" width="11.42578125" style="13"/>
    <col min="10467" max="10467" width="22.5703125" style="13" customWidth="1"/>
    <col min="10468" max="10468" width="14" style="13" customWidth="1"/>
    <col min="10469" max="10469" width="1.7109375" style="13" customWidth="1"/>
    <col min="10470" max="10714" width="11.42578125" style="13"/>
    <col min="10715" max="10715" width="4.42578125" style="13" customWidth="1"/>
    <col min="10716" max="10716" width="11.42578125" style="13"/>
    <col min="10717" max="10717" width="17.5703125" style="13" customWidth="1"/>
    <col min="10718" max="10718" width="11.5703125" style="13" customWidth="1"/>
    <col min="10719" max="10722" width="11.42578125" style="13"/>
    <col min="10723" max="10723" width="22.5703125" style="13" customWidth="1"/>
    <col min="10724" max="10724" width="14" style="13" customWidth="1"/>
    <col min="10725" max="10725" width="1.7109375" style="13" customWidth="1"/>
    <col min="10726" max="10970" width="11.42578125" style="13"/>
    <col min="10971" max="10971" width="4.42578125" style="13" customWidth="1"/>
    <col min="10972" max="10972" width="11.42578125" style="13"/>
    <col min="10973" max="10973" width="17.5703125" style="13" customWidth="1"/>
    <col min="10974" max="10974" width="11.5703125" style="13" customWidth="1"/>
    <col min="10975" max="10978" width="11.42578125" style="13"/>
    <col min="10979" max="10979" width="22.5703125" style="13" customWidth="1"/>
    <col min="10980" max="10980" width="14" style="13" customWidth="1"/>
    <col min="10981" max="10981" width="1.7109375" style="13" customWidth="1"/>
    <col min="10982" max="11226" width="11.42578125" style="13"/>
    <col min="11227" max="11227" width="4.42578125" style="13" customWidth="1"/>
    <col min="11228" max="11228" width="11.42578125" style="13"/>
    <col min="11229" max="11229" width="17.5703125" style="13" customWidth="1"/>
    <col min="11230" max="11230" width="11.5703125" style="13" customWidth="1"/>
    <col min="11231" max="11234" width="11.42578125" style="13"/>
    <col min="11235" max="11235" width="22.5703125" style="13" customWidth="1"/>
    <col min="11236" max="11236" width="14" style="13" customWidth="1"/>
    <col min="11237" max="11237" width="1.7109375" style="13" customWidth="1"/>
    <col min="11238" max="11482" width="11.42578125" style="13"/>
    <col min="11483" max="11483" width="4.42578125" style="13" customWidth="1"/>
    <col min="11484" max="11484" width="11.42578125" style="13"/>
    <col min="11485" max="11485" width="17.5703125" style="13" customWidth="1"/>
    <col min="11486" max="11486" width="11.5703125" style="13" customWidth="1"/>
    <col min="11487" max="11490" width="11.42578125" style="13"/>
    <col min="11491" max="11491" width="22.5703125" style="13" customWidth="1"/>
    <col min="11492" max="11492" width="14" style="13" customWidth="1"/>
    <col min="11493" max="11493" width="1.7109375" style="13" customWidth="1"/>
    <col min="11494" max="11738" width="11.42578125" style="13"/>
    <col min="11739" max="11739" width="4.42578125" style="13" customWidth="1"/>
    <col min="11740" max="11740" width="11.42578125" style="13"/>
    <col min="11741" max="11741" width="17.5703125" style="13" customWidth="1"/>
    <col min="11742" max="11742" width="11.5703125" style="13" customWidth="1"/>
    <col min="11743" max="11746" width="11.42578125" style="13"/>
    <col min="11747" max="11747" width="22.5703125" style="13" customWidth="1"/>
    <col min="11748" max="11748" width="14" style="13" customWidth="1"/>
    <col min="11749" max="11749" width="1.7109375" style="13" customWidth="1"/>
    <col min="11750" max="11994" width="11.42578125" style="13"/>
    <col min="11995" max="11995" width="4.42578125" style="13" customWidth="1"/>
    <col min="11996" max="11996" width="11.42578125" style="13"/>
    <col min="11997" max="11997" width="17.5703125" style="13" customWidth="1"/>
    <col min="11998" max="11998" width="11.5703125" style="13" customWidth="1"/>
    <col min="11999" max="12002" width="11.42578125" style="13"/>
    <col min="12003" max="12003" width="22.5703125" style="13" customWidth="1"/>
    <col min="12004" max="12004" width="14" style="13" customWidth="1"/>
    <col min="12005" max="12005" width="1.7109375" style="13" customWidth="1"/>
    <col min="12006" max="12250" width="11.42578125" style="13"/>
    <col min="12251" max="12251" width="4.42578125" style="13" customWidth="1"/>
    <col min="12252" max="12252" width="11.42578125" style="13"/>
    <col min="12253" max="12253" width="17.5703125" style="13" customWidth="1"/>
    <col min="12254" max="12254" width="11.5703125" style="13" customWidth="1"/>
    <col min="12255" max="12258" width="11.42578125" style="13"/>
    <col min="12259" max="12259" width="22.5703125" style="13" customWidth="1"/>
    <col min="12260" max="12260" width="14" style="13" customWidth="1"/>
    <col min="12261" max="12261" width="1.7109375" style="13" customWidth="1"/>
    <col min="12262" max="12506" width="11.42578125" style="13"/>
    <col min="12507" max="12507" width="4.42578125" style="13" customWidth="1"/>
    <col min="12508" max="12508" width="11.42578125" style="13"/>
    <col min="12509" max="12509" width="17.5703125" style="13" customWidth="1"/>
    <col min="12510" max="12510" width="11.5703125" style="13" customWidth="1"/>
    <col min="12511" max="12514" width="11.42578125" style="13"/>
    <col min="12515" max="12515" width="22.5703125" style="13" customWidth="1"/>
    <col min="12516" max="12516" width="14" style="13" customWidth="1"/>
    <col min="12517" max="12517" width="1.7109375" style="13" customWidth="1"/>
    <col min="12518" max="12762" width="11.42578125" style="13"/>
    <col min="12763" max="12763" width="4.42578125" style="13" customWidth="1"/>
    <col min="12764" max="12764" width="11.42578125" style="13"/>
    <col min="12765" max="12765" width="17.5703125" style="13" customWidth="1"/>
    <col min="12766" max="12766" width="11.5703125" style="13" customWidth="1"/>
    <col min="12767" max="12770" width="11.42578125" style="13"/>
    <col min="12771" max="12771" width="22.5703125" style="13" customWidth="1"/>
    <col min="12772" max="12772" width="14" style="13" customWidth="1"/>
    <col min="12773" max="12773" width="1.7109375" style="13" customWidth="1"/>
    <col min="12774" max="13018" width="11.42578125" style="13"/>
    <col min="13019" max="13019" width="4.42578125" style="13" customWidth="1"/>
    <col min="13020" max="13020" width="11.42578125" style="13"/>
    <col min="13021" max="13021" width="17.5703125" style="13" customWidth="1"/>
    <col min="13022" max="13022" width="11.5703125" style="13" customWidth="1"/>
    <col min="13023" max="13026" width="11.42578125" style="13"/>
    <col min="13027" max="13027" width="22.5703125" style="13" customWidth="1"/>
    <col min="13028" max="13028" width="14" style="13" customWidth="1"/>
    <col min="13029" max="13029" width="1.7109375" style="13" customWidth="1"/>
    <col min="13030" max="13274" width="11.42578125" style="13"/>
    <col min="13275" max="13275" width="4.42578125" style="13" customWidth="1"/>
    <col min="13276" max="13276" width="11.42578125" style="13"/>
    <col min="13277" max="13277" width="17.5703125" style="13" customWidth="1"/>
    <col min="13278" max="13278" width="11.5703125" style="13" customWidth="1"/>
    <col min="13279" max="13282" width="11.42578125" style="13"/>
    <col min="13283" max="13283" width="22.5703125" style="13" customWidth="1"/>
    <col min="13284" max="13284" width="14" style="13" customWidth="1"/>
    <col min="13285" max="13285" width="1.7109375" style="13" customWidth="1"/>
    <col min="13286" max="13530" width="11.42578125" style="13"/>
    <col min="13531" max="13531" width="4.42578125" style="13" customWidth="1"/>
    <col min="13532" max="13532" width="11.42578125" style="13"/>
    <col min="13533" max="13533" width="17.5703125" style="13" customWidth="1"/>
    <col min="13534" max="13534" width="11.5703125" style="13" customWidth="1"/>
    <col min="13535" max="13538" width="11.42578125" style="13"/>
    <col min="13539" max="13539" width="22.5703125" style="13" customWidth="1"/>
    <col min="13540" max="13540" width="14" style="13" customWidth="1"/>
    <col min="13541" max="13541" width="1.7109375" style="13" customWidth="1"/>
    <col min="13542" max="13786" width="11.42578125" style="13"/>
    <col min="13787" max="13787" width="4.42578125" style="13" customWidth="1"/>
    <col min="13788" max="13788" width="11.42578125" style="13"/>
    <col min="13789" max="13789" width="17.5703125" style="13" customWidth="1"/>
    <col min="13790" max="13790" width="11.5703125" style="13" customWidth="1"/>
    <col min="13791" max="13794" width="11.42578125" style="13"/>
    <col min="13795" max="13795" width="22.5703125" style="13" customWidth="1"/>
    <col min="13796" max="13796" width="14" style="13" customWidth="1"/>
    <col min="13797" max="13797" width="1.7109375" style="13" customWidth="1"/>
    <col min="13798" max="14042" width="11.42578125" style="13"/>
    <col min="14043" max="14043" width="4.42578125" style="13" customWidth="1"/>
    <col min="14044" max="14044" width="11.42578125" style="13"/>
    <col min="14045" max="14045" width="17.5703125" style="13" customWidth="1"/>
    <col min="14046" max="14046" width="11.5703125" style="13" customWidth="1"/>
    <col min="14047" max="14050" width="11.42578125" style="13"/>
    <col min="14051" max="14051" width="22.5703125" style="13" customWidth="1"/>
    <col min="14052" max="14052" width="14" style="13" customWidth="1"/>
    <col min="14053" max="14053" width="1.7109375" style="13" customWidth="1"/>
    <col min="14054" max="14298" width="11.42578125" style="13"/>
    <col min="14299" max="14299" width="4.42578125" style="13" customWidth="1"/>
    <col min="14300" max="14300" width="11.42578125" style="13"/>
    <col min="14301" max="14301" width="17.5703125" style="13" customWidth="1"/>
    <col min="14302" max="14302" width="11.5703125" style="13" customWidth="1"/>
    <col min="14303" max="14306" width="11.42578125" style="13"/>
    <col min="14307" max="14307" width="22.5703125" style="13" customWidth="1"/>
    <col min="14308" max="14308" width="14" style="13" customWidth="1"/>
    <col min="14309" max="14309" width="1.7109375" style="13" customWidth="1"/>
    <col min="14310" max="14554" width="11.42578125" style="13"/>
    <col min="14555" max="14555" width="4.42578125" style="13" customWidth="1"/>
    <col min="14556" max="14556" width="11.42578125" style="13"/>
    <col min="14557" max="14557" width="17.5703125" style="13" customWidth="1"/>
    <col min="14558" max="14558" width="11.5703125" style="13" customWidth="1"/>
    <col min="14559" max="14562" width="11.42578125" style="13"/>
    <col min="14563" max="14563" width="22.5703125" style="13" customWidth="1"/>
    <col min="14564" max="14564" width="14" style="13" customWidth="1"/>
    <col min="14565" max="14565" width="1.7109375" style="13" customWidth="1"/>
    <col min="14566" max="14810" width="11.42578125" style="13"/>
    <col min="14811" max="14811" width="4.42578125" style="13" customWidth="1"/>
    <col min="14812" max="14812" width="11.42578125" style="13"/>
    <col min="14813" max="14813" width="17.5703125" style="13" customWidth="1"/>
    <col min="14814" max="14814" width="11.5703125" style="13" customWidth="1"/>
    <col min="14815" max="14818" width="11.42578125" style="13"/>
    <col min="14819" max="14819" width="22.5703125" style="13" customWidth="1"/>
    <col min="14820" max="14820" width="14" style="13" customWidth="1"/>
    <col min="14821" max="14821" width="1.7109375" style="13" customWidth="1"/>
    <col min="14822" max="15066" width="11.42578125" style="13"/>
    <col min="15067" max="15067" width="4.42578125" style="13" customWidth="1"/>
    <col min="15068" max="15068" width="11.42578125" style="13"/>
    <col min="15069" max="15069" width="17.5703125" style="13" customWidth="1"/>
    <col min="15070" max="15070" width="11.5703125" style="13" customWidth="1"/>
    <col min="15071" max="15074" width="11.42578125" style="13"/>
    <col min="15075" max="15075" width="22.5703125" style="13" customWidth="1"/>
    <col min="15076" max="15076" width="14" style="13" customWidth="1"/>
    <col min="15077" max="15077" width="1.7109375" style="13" customWidth="1"/>
    <col min="15078" max="15322" width="11.42578125" style="13"/>
    <col min="15323" max="15323" width="4.42578125" style="13" customWidth="1"/>
    <col min="15324" max="15324" width="11.42578125" style="13"/>
    <col min="15325" max="15325" width="17.5703125" style="13" customWidth="1"/>
    <col min="15326" max="15326" width="11.5703125" style="13" customWidth="1"/>
    <col min="15327" max="15330" width="11.42578125" style="13"/>
    <col min="15331" max="15331" width="22.5703125" style="13" customWidth="1"/>
    <col min="15332" max="15332" width="14" style="13" customWidth="1"/>
    <col min="15333" max="15333" width="1.7109375" style="13" customWidth="1"/>
    <col min="15334" max="15578" width="11.42578125" style="13"/>
    <col min="15579" max="15579" width="4.42578125" style="13" customWidth="1"/>
    <col min="15580" max="15580" width="11.42578125" style="13"/>
    <col min="15581" max="15581" width="17.5703125" style="13" customWidth="1"/>
    <col min="15582" max="15582" width="11.5703125" style="13" customWidth="1"/>
    <col min="15583" max="15586" width="11.42578125" style="13"/>
    <col min="15587" max="15587" width="22.5703125" style="13" customWidth="1"/>
    <col min="15588" max="15588" width="14" style="13" customWidth="1"/>
    <col min="15589" max="15589" width="1.7109375" style="13" customWidth="1"/>
    <col min="15590" max="15834" width="11.42578125" style="13"/>
    <col min="15835" max="15835" width="4.42578125" style="13" customWidth="1"/>
    <col min="15836" max="15836" width="11.42578125" style="13"/>
    <col min="15837" max="15837" width="17.5703125" style="13" customWidth="1"/>
    <col min="15838" max="15838" width="11.5703125" style="13" customWidth="1"/>
    <col min="15839" max="15842" width="11.42578125" style="13"/>
    <col min="15843" max="15843" width="22.5703125" style="13" customWidth="1"/>
    <col min="15844" max="15844" width="14" style="13" customWidth="1"/>
    <col min="15845" max="15845" width="1.7109375" style="13" customWidth="1"/>
    <col min="15846" max="16090" width="11.42578125" style="13"/>
    <col min="16091" max="16091" width="4.42578125" style="13" customWidth="1"/>
    <col min="16092" max="16092" width="11.42578125" style="13"/>
    <col min="16093" max="16093" width="17.5703125" style="13" customWidth="1"/>
    <col min="16094" max="16094" width="11.5703125" style="13" customWidth="1"/>
    <col min="16095" max="16098" width="11.42578125" style="13"/>
    <col min="16099" max="16099" width="22.5703125" style="13" customWidth="1"/>
    <col min="16100" max="16100" width="14" style="13" customWidth="1"/>
    <col min="16101" max="16101" width="1.7109375" style="13" customWidth="1"/>
    <col min="16102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77</v>
      </c>
      <c r="E2" s="17"/>
      <c r="F2" s="17"/>
      <c r="G2" s="17"/>
      <c r="H2" s="17"/>
      <c r="I2" s="18"/>
      <c r="J2" s="19" t="s">
        <v>78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79</v>
      </c>
      <c r="E4" s="17"/>
      <c r="F4" s="17"/>
      <c r="G4" s="17"/>
      <c r="H4" s="17"/>
      <c r="I4" s="18"/>
      <c r="J4" s="19" t="s">
        <v>80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309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35" t="s">
        <v>305</v>
      </c>
      <c r="J12" s="33"/>
    </row>
    <row r="13" spans="2:10" x14ac:dyDescent="0.2">
      <c r="B13" s="32"/>
      <c r="C13" s="35" t="s">
        <v>298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310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81</v>
      </c>
      <c r="D17" s="34"/>
      <c r="H17" s="37" t="s">
        <v>82</v>
      </c>
      <c r="I17" s="37" t="s">
        <v>83</v>
      </c>
      <c r="J17" s="33"/>
    </row>
    <row r="18" spans="2:10" x14ac:dyDescent="0.2">
      <c r="B18" s="32"/>
      <c r="C18" s="35" t="s">
        <v>84</v>
      </c>
      <c r="D18" s="35"/>
      <c r="E18" s="35"/>
      <c r="F18" s="35"/>
      <c r="H18" s="38">
        <v>71</v>
      </c>
      <c r="I18" s="39">
        <v>11460517</v>
      </c>
      <c r="J18" s="33"/>
    </row>
    <row r="19" spans="2:10" x14ac:dyDescent="0.2">
      <c r="B19" s="32"/>
      <c r="C19" s="13" t="s">
        <v>85</v>
      </c>
      <c r="H19" s="40">
        <v>10</v>
      </c>
      <c r="I19" s="41">
        <v>1002983</v>
      </c>
      <c r="J19" s="33"/>
    </row>
    <row r="20" spans="2:10" x14ac:dyDescent="0.2">
      <c r="B20" s="32"/>
      <c r="C20" s="13" t="s">
        <v>86</v>
      </c>
      <c r="H20" s="40">
        <v>0</v>
      </c>
      <c r="I20" s="41">
        <v>0</v>
      </c>
      <c r="J20" s="33"/>
    </row>
    <row r="21" spans="2:10" x14ac:dyDescent="0.2">
      <c r="B21" s="32"/>
      <c r="C21" s="13" t="s">
        <v>87</v>
      </c>
      <c r="H21" s="40">
        <v>47</v>
      </c>
      <c r="I21" s="42">
        <v>6038780</v>
      </c>
      <c r="J21" s="33"/>
    </row>
    <row r="22" spans="2:10" x14ac:dyDescent="0.2">
      <c r="B22" s="32"/>
      <c r="C22" s="13" t="s">
        <v>299</v>
      </c>
      <c r="H22" s="40">
        <v>2</v>
      </c>
      <c r="I22" s="42">
        <v>198447</v>
      </c>
      <c r="J22" s="33"/>
    </row>
    <row r="23" spans="2:10" x14ac:dyDescent="0.2">
      <c r="B23" s="32"/>
      <c r="C23" s="13" t="s">
        <v>88</v>
      </c>
      <c r="H23" s="40">
        <v>0</v>
      </c>
      <c r="I23" s="41">
        <v>0</v>
      </c>
      <c r="J23" s="33"/>
    </row>
    <row r="24" spans="2:10" ht="13.5" thickBot="1" x14ac:dyDescent="0.25">
      <c r="B24" s="32"/>
      <c r="C24" s="13" t="s">
        <v>89</v>
      </c>
      <c r="H24" s="43">
        <v>0</v>
      </c>
      <c r="I24" s="44">
        <v>0</v>
      </c>
      <c r="J24" s="33"/>
    </row>
    <row r="25" spans="2:10" x14ac:dyDescent="0.2">
      <c r="B25" s="32"/>
      <c r="C25" s="35" t="s">
        <v>90</v>
      </c>
      <c r="D25" s="35"/>
      <c r="E25" s="35"/>
      <c r="F25" s="35"/>
      <c r="H25" s="38">
        <f>H19+H20+H21+H23+H24+H22</f>
        <v>59</v>
      </c>
      <c r="I25" s="45">
        <f>I19+I20+I21+I23+I24+I22</f>
        <v>7240210</v>
      </c>
      <c r="J25" s="33"/>
    </row>
    <row r="26" spans="2:10" x14ac:dyDescent="0.2">
      <c r="B26" s="32"/>
      <c r="C26" s="13" t="s">
        <v>91</v>
      </c>
      <c r="H26" s="40">
        <v>12</v>
      </c>
      <c r="I26" s="41">
        <v>4220307</v>
      </c>
      <c r="J26" s="33"/>
    </row>
    <row r="27" spans="2:10" x14ac:dyDescent="0.2">
      <c r="B27" s="32"/>
      <c r="C27" s="13" t="s">
        <v>92</v>
      </c>
      <c r="H27" s="40">
        <v>0</v>
      </c>
      <c r="I27" s="41">
        <v>0</v>
      </c>
      <c r="J27" s="33"/>
    </row>
    <row r="28" spans="2:10" ht="13.5" thickBot="1" x14ac:dyDescent="0.25">
      <c r="B28" s="32"/>
      <c r="C28" s="13" t="s">
        <v>93</v>
      </c>
      <c r="H28" s="43">
        <v>0</v>
      </c>
      <c r="I28" s="44">
        <v>0</v>
      </c>
      <c r="J28" s="33"/>
    </row>
    <row r="29" spans="2:10" x14ac:dyDescent="0.2">
      <c r="B29" s="32"/>
      <c r="C29" s="35" t="s">
        <v>94</v>
      </c>
      <c r="D29" s="35"/>
      <c r="E29" s="35"/>
      <c r="F29" s="35"/>
      <c r="H29" s="38">
        <f>H26+H27+H28</f>
        <v>12</v>
      </c>
      <c r="I29" s="45">
        <f>I26+I27+I28</f>
        <v>4220307</v>
      </c>
      <c r="J29" s="33"/>
    </row>
    <row r="30" spans="2:10" ht="13.5" thickBot="1" x14ac:dyDescent="0.25">
      <c r="B30" s="32"/>
      <c r="C30" s="13" t="s">
        <v>95</v>
      </c>
      <c r="D30" s="35"/>
      <c r="E30" s="35"/>
      <c r="F30" s="35"/>
      <c r="H30" s="43">
        <v>0</v>
      </c>
      <c r="I30" s="44">
        <v>0</v>
      </c>
      <c r="J30" s="33"/>
    </row>
    <row r="31" spans="2:10" x14ac:dyDescent="0.2">
      <c r="B31" s="32"/>
      <c r="C31" s="35" t="s">
        <v>96</v>
      </c>
      <c r="D31" s="35"/>
      <c r="E31" s="35"/>
      <c r="F31" s="35"/>
      <c r="H31" s="40">
        <f>H30</f>
        <v>0</v>
      </c>
      <c r="I31" s="41">
        <f>I30</f>
        <v>0</v>
      </c>
      <c r="J31" s="33"/>
    </row>
    <row r="32" spans="2:10" x14ac:dyDescent="0.2">
      <c r="B32" s="32"/>
      <c r="C32" s="35"/>
      <c r="D32" s="35"/>
      <c r="E32" s="35"/>
      <c r="F32" s="35"/>
      <c r="H32" s="46"/>
      <c r="I32" s="45"/>
      <c r="J32" s="33"/>
    </row>
    <row r="33" spans="2:10" ht="13.5" thickBot="1" x14ac:dyDescent="0.25">
      <c r="B33" s="32"/>
      <c r="C33" s="35" t="s">
        <v>97</v>
      </c>
      <c r="D33" s="35"/>
      <c r="H33" s="47">
        <f>H25+H29+H31</f>
        <v>71</v>
      </c>
      <c r="I33" s="48">
        <f>I25+I29+I31</f>
        <v>11460517</v>
      </c>
      <c r="J33" s="33"/>
    </row>
    <row r="34" spans="2:10" ht="13.5" thickTop="1" x14ac:dyDescent="0.2">
      <c r="B34" s="32"/>
      <c r="C34" s="35"/>
      <c r="D34" s="35"/>
      <c r="H34" s="49"/>
      <c r="I34" s="41"/>
      <c r="J34" s="33"/>
    </row>
    <row r="35" spans="2:10" x14ac:dyDescent="0.2">
      <c r="B35" s="32"/>
      <c r="G35" s="49"/>
      <c r="H35" s="49"/>
      <c r="I35" s="49"/>
      <c r="J35" s="33"/>
    </row>
    <row r="36" spans="2:10" x14ac:dyDescent="0.2">
      <c r="B36" s="32"/>
      <c r="G36" s="49"/>
      <c r="H36" s="49"/>
      <c r="I36" s="49"/>
      <c r="J36" s="33"/>
    </row>
    <row r="37" spans="2:10" x14ac:dyDescent="0.2">
      <c r="B37" s="32"/>
      <c r="G37" s="49"/>
      <c r="H37" s="49"/>
      <c r="I37" s="49"/>
      <c r="J37" s="33"/>
    </row>
    <row r="38" spans="2:10" ht="13.5" thickBot="1" x14ac:dyDescent="0.25">
      <c r="B38" s="32"/>
      <c r="C38" s="50"/>
      <c r="D38" s="50"/>
      <c r="G38" s="50" t="s">
        <v>98</v>
      </c>
      <c r="H38" s="50"/>
      <c r="I38" s="49"/>
      <c r="J38" s="33"/>
    </row>
    <row r="39" spans="2:10" x14ac:dyDescent="0.2">
      <c r="B39" s="32"/>
      <c r="C39" s="49" t="s">
        <v>99</v>
      </c>
      <c r="D39" s="49"/>
      <c r="G39" s="49" t="s">
        <v>100</v>
      </c>
      <c r="H39" s="49"/>
      <c r="I39" s="49"/>
      <c r="J39" s="33"/>
    </row>
    <row r="40" spans="2:10" x14ac:dyDescent="0.2">
      <c r="B40" s="32"/>
      <c r="G40" s="49"/>
      <c r="H40" s="49"/>
      <c r="I40" s="49"/>
      <c r="J40" s="33"/>
    </row>
    <row r="41" spans="2:10" x14ac:dyDescent="0.2">
      <c r="B41" s="32"/>
      <c r="G41" s="49"/>
      <c r="H41" s="49"/>
      <c r="I41" s="49"/>
      <c r="J41" s="33"/>
    </row>
    <row r="42" spans="2:10" ht="18.75" customHeight="1" thickBot="1" x14ac:dyDescent="0.25">
      <c r="B42" s="51"/>
      <c r="C42" s="52"/>
      <c r="D42" s="52"/>
      <c r="E42" s="52"/>
      <c r="F42" s="52"/>
      <c r="G42" s="50"/>
      <c r="H42" s="50"/>
      <c r="I42" s="50"/>
      <c r="J42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2022-09-23T18:57:50Z</dcterms:modified>
</cp:coreProperties>
</file>