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REVISION CARTERAS AÑO 2022\09. SEPTIEMBRE CARTERAS RECIBIDAS\ESTADO DE CARTERA URGETRAUMA DEL VALLE\"/>
    </mc:Choice>
  </mc:AlternateContent>
  <bookViews>
    <workbookView xWindow="0" yWindow="0" windowWidth="20490" windowHeight="7455" activeTab="3"/>
  </bookViews>
  <sheets>
    <sheet name="INFO IPS" sheetId="1" r:id="rId1"/>
    <sheet name="ESTADO DE CADA FACTURA" sheetId="3" r:id="rId2"/>
    <sheet name="TD" sheetId="4" r:id="rId3"/>
    <sheet name="FOR-CSA-018" sheetId="2" r:id="rId4"/>
  </sheets>
  <definedNames>
    <definedName name="_xlnm._FilterDatabase" localSheetId="1" hidden="1">'ESTADO DE CADA FACTURA'!$A$2:$AV$15</definedName>
  </definedNames>
  <calcPr calcId="152511"/>
  <pivotCaches>
    <pivotCache cacheId="9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1" i="3" l="1"/>
  <c r="J1" i="3"/>
  <c r="I30" i="2" l="1"/>
  <c r="H30" i="2"/>
  <c r="I28" i="2"/>
  <c r="H28" i="2"/>
  <c r="I24" i="2"/>
  <c r="H24" i="2"/>
  <c r="I32" i="2" l="1"/>
  <c r="H32" i="2"/>
</calcChain>
</file>

<file path=xl/comments1.xml><?xml version="1.0" encoding="utf-8"?>
<comments xmlns="http://schemas.openxmlformats.org/spreadsheetml/2006/main">
  <authors>
    <author>Juan Camilo Paez Ramirez</author>
  </authors>
  <commentList>
    <comment ref="B1" authorId="0" shapeId="0">
      <text>
        <r>
          <rPr>
            <b/>
            <sz val="9"/>
            <color indexed="81"/>
            <rFont val="Tahoma"/>
            <family val="2"/>
          </rPr>
          <t>Juan Camilo Paez Ramirez:</t>
        </r>
        <r>
          <rPr>
            <sz val="9"/>
            <color indexed="81"/>
            <rFont val="Tahoma"/>
            <family val="2"/>
          </rPr>
          <t xml:space="preserve">
NIT DE LA ENTIDAD QUE REPRESENTA</t>
        </r>
      </text>
    </comment>
    <comment ref="D1" authorId="0" shapeId="0">
      <text>
        <r>
          <rPr>
            <b/>
            <sz val="9"/>
            <color indexed="81"/>
            <rFont val="Tahoma"/>
            <family val="2"/>
          </rPr>
          <t>Juan Camilo Paez Ramirez:</t>
        </r>
        <r>
          <rPr>
            <sz val="9"/>
            <color indexed="81"/>
            <rFont val="Tahoma"/>
            <family val="2"/>
          </rPr>
          <t xml:space="preserve">
CARÁCTER ALFA NUMERICO (SI APLICA)</t>
        </r>
      </text>
    </comment>
    <comment ref="E1" authorId="0" shapeId="0">
      <text>
        <r>
          <rPr>
            <b/>
            <sz val="9"/>
            <color indexed="81"/>
            <rFont val="Tahoma"/>
            <family val="2"/>
          </rPr>
          <t>Juan Camilo Paez Ramirez:</t>
        </r>
        <r>
          <rPr>
            <sz val="9"/>
            <color indexed="81"/>
            <rFont val="Tahoma"/>
            <family val="2"/>
          </rPr>
          <t xml:space="preserve">
Numero fiscal de la factura</t>
        </r>
      </text>
    </comment>
    <comment ref="G1" authorId="0" shapeId="0">
      <text>
        <r>
          <rPr>
            <b/>
            <sz val="9"/>
            <color indexed="81"/>
            <rFont val="Tahoma"/>
            <family val="2"/>
          </rPr>
          <t>Juan Camilo Paez Ramirez:</t>
        </r>
        <r>
          <rPr>
            <sz val="9"/>
            <color indexed="81"/>
            <rFont val="Tahoma"/>
            <family val="2"/>
          </rPr>
          <t xml:space="preserve">
Si la Factura no tiene fecha de radicacion, dejar el campo en blanco</t>
        </r>
      </text>
    </comment>
  </commentList>
</comments>
</file>

<file path=xl/sharedStrings.xml><?xml version="1.0" encoding="utf-8"?>
<sst xmlns="http://schemas.openxmlformats.org/spreadsheetml/2006/main" count="227" uniqueCount="138">
  <si>
    <t>MODALIDAD CONTRATACION</t>
  </si>
  <si>
    <t>NOMBRE PRESTADOR</t>
  </si>
  <si>
    <t>No. FACTURA ACREEDOR</t>
  </si>
  <si>
    <t>FECHA FACTURA ACREEDOR</t>
  </si>
  <si>
    <t>FECHA DE RADICACION ACREEDOR</t>
  </si>
  <si>
    <t>VALOR FACTURA ACREEDOR</t>
  </si>
  <si>
    <t>VALOR COPAGO-CUOTA MODERADORA (Si Aplica)</t>
  </si>
  <si>
    <t>VALOR PAGADO POR LA EPS</t>
  </si>
  <si>
    <t>VALOR GLOSA ACEPTADA</t>
  </si>
  <si>
    <t>ACREEDOR SALDO DE FACTURA</t>
  </si>
  <si>
    <t>NIT PRESTADOR</t>
  </si>
  <si>
    <t>PREFIJO FACTURA ACREEDOR (Si Aplica)</t>
  </si>
  <si>
    <t>901.081.281-8</t>
  </si>
  <si>
    <t>URGETRAUMA SAN FERNANDO S.A.S.</t>
  </si>
  <si>
    <t>FOR-CSA-018</t>
  </si>
  <si>
    <t>HOJA 1 DE 1</t>
  </si>
  <si>
    <t>RESUMEN DE CARTERA REVISADA POR LA EPS</t>
  </si>
  <si>
    <t>VERSION 1</t>
  </si>
  <si>
    <t>SANTIAGO DE CALI , SEPTIEMBRE 29 DE 2022</t>
  </si>
  <si>
    <t>Con Corte al dia :31/08/2022</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</si>
  <si>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</si>
  <si>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</si>
  <si>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</si>
  <si>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</si>
  <si>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</si>
  <si>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</si>
  <si>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</si>
  <si>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</si>
  <si>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</si>
  <si>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</si>
  <si>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</si>
  <si>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</si>
  <si>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</si>
  <si>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</si>
  <si>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</si>
  <si>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</si>
  <si>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</si>
  <si>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</si>
  <si>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Señores : URGETRAUMA SAN FERNANDO S.A.S.</t>
  </si>
  <si>
    <t>NIT IPS</t>
  </si>
  <si>
    <t xml:space="preserve"> ENTIDAD</t>
  </si>
  <si>
    <t>Prefijo Factura</t>
  </si>
  <si>
    <t>NUMERO FACTURA</t>
  </si>
  <si>
    <t>FACTURA</t>
  </si>
  <si>
    <t>LLAVE</t>
  </si>
  <si>
    <t>PREFIJO SASS</t>
  </si>
  <si>
    <t>NUMERO FACT SASSS</t>
  </si>
  <si>
    <t>FECHA FACT IPS</t>
  </si>
  <si>
    <t>VALOR FACT IPS</t>
  </si>
  <si>
    <t>SALDO FACT IPS</t>
  </si>
  <si>
    <t>OBSERVACION SASS</t>
  </si>
  <si>
    <t>ESTADO EPS SEPTIEMBRE 29</t>
  </si>
  <si>
    <t>ESTADO VAGLO</t>
  </si>
  <si>
    <t>VALOR VAGLO</t>
  </si>
  <si>
    <t>DETALLE VAGLO</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</si>
  <si>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</si>
  <si>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</si>
  <si>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</si>
  <si>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</si>
  <si>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</si>
  <si>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</si>
  <si>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</si>
  <si>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</si>
  <si>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</si>
  <si>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</si>
  <si>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</si>
  <si>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</si>
  <si>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</si>
  <si>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</si>
  <si>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</si>
  <si>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</si>
  <si>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</si>
  <si>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</si>
  <si>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</si>
  <si>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</si>
  <si>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</si>
  <si>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</si>
  <si>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</si>
  <si>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</si>
  <si>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</si>
  <si>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</si>
  <si>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</si>
  <si>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6_5464</t>
  </si>
  <si>
    <t>901081281_6_5464</t>
  </si>
  <si>
    <t>B)Factura sin saldo ERP</t>
  </si>
  <si>
    <t>OK</t>
  </si>
  <si>
    <t>6_6424</t>
  </si>
  <si>
    <t>901081281_6_6424</t>
  </si>
  <si>
    <t>6_10129</t>
  </si>
  <si>
    <t>901081281_6_10129</t>
  </si>
  <si>
    <t>6_11467</t>
  </si>
  <si>
    <t>901081281_6_11467</t>
  </si>
  <si>
    <t>1_9941</t>
  </si>
  <si>
    <t>901081281_1_9941</t>
  </si>
  <si>
    <t>B)Factura sin saldo ERP/conciliar diferencia glosa aceptada</t>
  </si>
  <si>
    <t>1_9942</t>
  </si>
  <si>
    <t>901081281_1_9942</t>
  </si>
  <si>
    <t>C)Glosas total pendiente por respuesta de IPS</t>
  </si>
  <si>
    <t>FACTURA DEVUELTA</t>
  </si>
  <si>
    <t>DEVOLUCION</t>
  </si>
  <si>
    <t xml:space="preserve">SE DEVUELVE FACTURA CON SOPORTES ORIGINALES, NO SE EVIDENCIA  AUTORIZACION POR LOS SERVICIOS PRESTADOS FAVOR VALIDAR Y SLICITAR AL CORREO CAPAUTORIZACIONES@EPSCOMFENALCOVALLE.COM.C O , O  COMUNICARSE AL CORREO DE LA COORDINADORA GELOPEZM@EPCOMFENALCOVALLE.COM.CO , FAVOR VALIDAR Y ANEXAR LO REQUERIDO  PARA DAR TRAMITE DE PAGO.JENNIFER REBOLLEDO                                                                                                                                                                                                                                                                                                                                                                                       </t>
  </si>
  <si>
    <t>SE DEVUELVE FACTURA CON SOPORTES ORIGINALES, NO SE EVIDENCIA AUTORIZACION POR LOS SERVICIOS PRESTADOS FAVOR VALIDAR Y SOLICITAR AL CORREO CAPAUTORIZACIONES@EPSCOMFENALCOVALLE.COM.CO , O  COMUNICARSE AL CORREO DE LA COORDINADORA GELOPEZM@EPSCOMFENALCOVALLE.COM.CO , FAVOR VALIDAR Y ANEXAR LO REQUERIDO PARA DAR TRAMITE DE PAGO.JENNIFER REBOLLEDO</t>
  </si>
  <si>
    <t>SI</t>
  </si>
  <si>
    <t>6_11781</t>
  </si>
  <si>
    <t>901081281_6_11781</t>
  </si>
  <si>
    <t xml:space="preserve">AUT- SOAT SE DEVUELVE FACTURA ACCIDENTE DE TRANSITO NO HAY A TORIZACION PARA EL SERVICIO FACTURADO NO ENVIAN COPIA DE POIZA NI CERTIFICADO DE AGOTAMIENTO TOPE SOAT DE LA ASEGURADOR A SURAMERICANA PARA PODER VALIDAR TOPE PARA PAGO POR EPS.FAVOR GESTIONAR LA DEVOLUCION Y DAR RESPUESTA CUANDO TENGO ALA  CERTIFICACION AGOTADA Y LA AUT.MILENA                                                                                                                                                                                                                                                                                                                                                                                             </t>
  </si>
  <si>
    <t>AUT- SOAT SE DEVUELVE FACTURA ACCIDENTE DE TRANSITO NO HAY ATORIZACION PARA EL SERVICIO FACTURADO NO ENVIAN COPIA DE POLIZA NI CERTIFICADO DE AGOTAMIENTO TOPE SOAT DE LA ASEGURADORA SURAMERICANA PARA PODER VALIDAR TOPE PARA PAGO POR EPS.FAVVOR GESTIONAR LA DEVOLUCION Y DAR RESPUESTA CUANDO TENGO ALA CERTIFICACION AGOTADA Y LA AUT.MILENA</t>
  </si>
  <si>
    <t>6_12521</t>
  </si>
  <si>
    <t>901081281_6_12521</t>
  </si>
  <si>
    <t xml:space="preserve">AUT-SOAT SE DEVUELVE FACTURA ACCIDENTE DE TRANSITO NO HAY AU TORIZACION PARA EL SERVICIO FACTURADO GESTIONAR CON EL AREAENCARGADA.NO ENVIAN CERTIFICACION TOPE SOAT SUPERADO DE LA A SEGURADORA PARA PODER DAR TRAMITE DE PAGO POR EPS. NO ENVIACOPIA DE POLIZA. GESTIONAR LA AUT DE 15 DIGITOS Y ENVIAR SOP ORTES SOLICITADOS DE SOAT.MILENA                                                                                                                                                                                                                                                                                                                                                                                                   </t>
  </si>
  <si>
    <t>AUT-SOAT SE DEVUELVE FACTURA ACCIDENTE DE TRANSITO NO HAY AUTORIZACION PARA EL SERVICIO FACTURADO GESTIONAR CON EL AREAENCARGADA.NO ENVIAN CERTIFICACION TOPE SOAT SUPERADO DE LA ASEGURADORA PARA PODER DAR TRAMITE DE PAGO POR EPS. NO ENVIANCOPIA DE POLIZA. GESTIONAR LA AUT DE 15 DIGITOS Y ENVIAR SOPORTES SOLICITADOS DE SOAT.MILENA</t>
  </si>
  <si>
    <t>6_7938</t>
  </si>
  <si>
    <t>901081281_6_7938</t>
  </si>
  <si>
    <t xml:space="preserve">SOAT/AUT SE DEVUELVE FACTURA ACCiDENTE DE TRANSITO Anexar copia de Póliza  Soat * certificado emitido por la as          aseguradorá Decreto 056 del 14-01-2015 SEGUROS MUNDIAL NO HAY AUTORIZACION GESTIONAR CON EL AREA ENCARGADA             SE VALIDA CERTIFICADO SEGUROS MUNDIAL EN INTERNET NO AGOTADA CERTIFICADO EN LA DEVOLUCION.MILENA                                                                                                                                                                                                                                                                                                                                                                                                </t>
  </si>
  <si>
    <t>SOAT/AUT SE DEVUELVE FACTURA ACCiDENTE DE TRANSITOAnexar copia de Póliza  Soat * certificado emitido por la as aseguradorá Decreto 056 del 14-01-2015 SEGUROS MUNDIALNO HAY AUTORIZACION GESTIONAR CON EL AREA ENCARGADASE VALIDA CERTIFICADO SEGUROS MUNDIAL EN INTERNET NO AGOTADACERTIFICADO EN LA DEVOLUCION.MILENA</t>
  </si>
  <si>
    <t>6_8898</t>
  </si>
  <si>
    <t>901081281_6_8898</t>
  </si>
  <si>
    <t xml:space="preserve">AUT_Devolución de factura con soportes completos: 1.No se evidencia autorización, ni trazabilidad oportuna a l          os correos institucionales, por lo cual se requiere remitir cuenta al correo capautorizaciones@epscomfenalcovalle.com.co2. Una vez notificado el paciente, presentar nuevamente fact ura con autorizacion de 15 digitos numericos. 3.los canalesde atención: UrgenciasLínea Nacional: 386  53  08 y 01800041 3751 - Para solicitud de autorización de atención, estanciaprocedimientos autorizacionescap@epscomfenalcovalle.com.co - Para solicitud de autorizaciones de egreso (facturación) cacapautorizaciones@epscomfenalcovalle.com.co. Kevin Yalanda                                                              </t>
  </si>
  <si>
    <t>AUT_Devolución de factura con soportes completos:1.No se evidencia autorización, ni trazabilidad oportuna a los correos institucionales, por lo cual se requiere remitircuenta al correo capautorizaciones@epscomfenalcovalle.com.co2. Una vez notificado el paciente, presentar nuevamente factura con autorizacion de 15 digitos numericos. 3.los canalesde atención: UrgenciasLínea Nacional: 386  53  08 y 018000413751 - Para solicitud de autorización de atención, estancia,procedimientos autorizacionescap@epscomfenalcovalle.com.co -Para solicitud de autorizaciones de egreso (facturación) capcapautorizaciones@epscomfenalcovalle.com.co. Kevin Yalanda</t>
  </si>
  <si>
    <t>1_9240</t>
  </si>
  <si>
    <t>901081281_1_9240</t>
  </si>
  <si>
    <t xml:space="preserve">SE DEVUELVE FACTURA CON SOPORTES ORIGINALES , NO SE EVIDENCI A AUTORIZACION POR LOS SERVICIOS PRESTADOS , FAVOR VALIDAR  SOLICITAR AL CORREO CAPAUTORIZACIONES@EPSCOMFENALCOVALLE.CO M.CO , O AL CORREO DE LA COORDINADORA GELOPEZM@EPSCOMFENALCVALLE.COM.CO, FAVOR VALIDAR Y ANEXAR LO REQUERIDO  PARA DAR TRAMITE DE PAGO.JENNIFER REBOLLEDO                                                                                                                                                                                                                                                                                                                                                                                                  </t>
  </si>
  <si>
    <t>SE DEVUELVE FACTURA CON SOPORTES ORIGINALES , NO SE EVIDENCIA AUTORIZACION POR LOS SERVICIOS PRESTADOS , FAVOR VALIDAR Y SOLICITAR AL CORREO CAPAUTORIZACIONES@EPSCOMFENALCOVALLE.COM.CO , O AL CORREO DE LA COORDINADORA GELOPEZM@EPSCOMFENALCOVALLE.COM.CO, FAVOR VALIDAR Y ANEXAR LO REQUERIDO  PARA DARTRAMITE DE PAGO.JENNIFER REBOLLEDO</t>
  </si>
  <si>
    <t>1_9939</t>
  </si>
  <si>
    <t>901081281_1_9939</t>
  </si>
  <si>
    <t xml:space="preserve">SE DEVUELVE FACTURA CON SOPORTES ORIGINALES, NO SE EVIDENCIA  AUTORIZACION POR LOS SERVICIOS PRESTADOS FAVOR VALIDAR Y SLICITAR AL CORREO CAPAUTORIZACIONES@EPSCOMFENALCOVALLE.COM.C O O AL COMUNICARSE AL CORREO DE LA COORDINADORA GELOPEZM@EPCOMFENALCOVALLE.COM.CO , FAVOR VALIDAR Y ANEXAR LO REQUERIDO  PARA DAR TRAMITE DE PAGO.JENNIFER REBOLLEDO                                                                                                                                                                                                                                                                                                                                                                                       </t>
  </si>
  <si>
    <t>SE DEVUELVE FACTURA CON SOPORTES ORIGINALES, NO SE EVIDENCIA AUTORIZACION POR LOS SERVICIOS PRESTADOS FAVOR VALIDAR Y SOLICITAR AL CORREO CAPAUTORIZACIONES@EPSCOMFENALCOVALLE.COM.CO O AL COMUNICARSE AL CORREO DE LA COORDINADORA GELOPEZM@EPSCOMFENALCOVALLE.COM.CO , FAVOR VALIDAR Y ANEXAR LO REQUERIDO PARA DAR TRAMITE DE PAGO.JENNIFER REBOLLEDO</t>
  </si>
  <si>
    <t>1_9940</t>
  </si>
  <si>
    <t>901081281_1_9940</t>
  </si>
  <si>
    <t>NIT: 901081281</t>
  </si>
  <si>
    <t>FACTURA CANCELADA</t>
  </si>
  <si>
    <t>FACTURA PENDIENTE EN PROGRAMACIÓN DE PAGO</t>
  </si>
  <si>
    <t>FACTURA CERRADA EN CARTERA</t>
  </si>
  <si>
    <t>Total general</t>
  </si>
  <si>
    <t>Tipificación</t>
  </si>
  <si>
    <t>Cant Facturas</t>
  </si>
  <si>
    <t>Saldo Facturas</t>
  </si>
  <si>
    <t>A continuacion me permito remitir nuestra respuesta al estado de cartera presentado en la fecha: 28/09/2022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</si>
</sst>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 _€_-;\-* #,##0\ _€_-;_-* &quot;-&quot;\ _€_-;_-@_-"/>
    <numFmt numFmtId="165" formatCode="yyyy\-mm\-dd;@"/>
    <numFmt numFmtId="167" formatCode="&quot;$&quot;\ #,##0;[Red]&quot;$&quot;\ #,##0"/>
    <numFmt numFmtId="168" formatCode="&quot;$&quot;\ #,##0"/>
    <numFmt numFmtId="169" formatCode="_-* #,##0_-;\-* #,##0_-;_-* &quot;-&quot;??_-;_-@_-"/>
  </numFmts>
  <fonts count="9" x14ac:knownFonts="1">
    <font>
      <sz val="11"/>
      <color theme="1"/>
      <name val="Calibri"/>
      <family val="2"/>
      <scheme val="minor"/>
    </font>
    <font>
      <sz val="11"/>
      <color theme="1"/>
      <name val="Calibri"/>
      <family val="2"/>
      <scheme val="minor"/>
    </font>
    <font>
      <b/>
      <sz val="8"/>
      <name val="Arial"/>
      <family val="2"/>
    </font>
    <font>
      <sz val="9"/>
      <color indexed="81"/>
      <name val="Tahoma"/>
      <family val="2"/>
    </font>
    <font>
      <b/>
      <sz val="9"/>
      <color indexed="81"/>
      <name val="Tahoma"/>
      <family val="2"/>
    </font>
    <font>
      <sz val="10"/>
      <name val="Arial"/>
      <family val="2"/>
    </font>
    <font>
      <sz val="10"/>
      <color indexed="8"/>
      <name val="Arial"/>
      <family val="2"/>
    </font>
    <font>
      <b/>
      <sz val="10"/>
      <color indexed="8"/>
      <name val="Arial"/>
      <family val="2"/>
    </font>
    <font>
      <b/>
      <sz val="11"/>
      <color theme="1"/>
      <name val="Calibri"/>
      <family val="2"/>
      <scheme val="minor"/>
    </font>
  </fonts>
  <fills count="5">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4" fontId="1" fillId="0" borderId="0" applyFont="0" applyFill="0" applyBorder="0" applyAlignment="0" applyProtection="0"/>
    <xf numFmtId="0" fontId="5" fillId="0" borderId="0"/>
    <xf numFmtId="43" fontId="1" fillId="0" borderId="0" applyFont="0" applyFill="0" applyBorder="0" applyAlignment="0" applyProtection="0"/>
  </cellStyleXfs>
  <cellXfs count="64">
    <xf numFmtId="0" fontId="0" fillId="0" borderId="0" xfId="0"/>
    <xf numFmtId="0" fontId="2" fillId="0" borderId="1" xfId="0" applyFont="1" applyBorder="1" applyAlignment="1">
      <alignment horizontal="center" vertical="center" wrapText="1"/>
    </xf>
    <xf numFmtId="1" fontId="2"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164" fontId="2" fillId="0" borderId="1" xfId="1" applyFont="1" applyFill="1" applyBorder="1" applyAlignment="1">
      <alignment horizontal="center" vertical="center" wrapText="1"/>
    </xf>
    <xf numFmtId="0" fontId="0" fillId="0" borderId="1" xfId="0" applyBorder="1"/>
    <xf numFmtId="14" fontId="0" fillId="0" borderId="1" xfId="0" applyNumberFormat="1" applyBorder="1"/>
    <xf numFmtId="164" fontId="0" fillId="0" borderId="1" xfId="1" applyFont="1" applyBorder="1"/>
    <xf numFmtId="0" fontId="6" fillId="0" borderId="0" xfId="2" applyFont="1"/>
    <xf numFmtId="0" fontId="6" fillId="0" borderId="2" xfId="2" applyFont="1" applyBorder="1" applyAlignment="1">
      <alignment horizontal="centerContinuous"/>
    </xf>
    <xf numFmtId="0" fontId="6" fillId="0" borderId="3" xfId="2" applyFont="1" applyBorder="1" applyAlignment="1">
      <alignment horizontal="centerContinuous"/>
    </xf>
    <xf numFmtId="0" fontId="7" fillId="0" borderId="2" xfId="2" applyFont="1" applyBorder="1" applyAlignment="1">
      <alignment horizontal="centerContinuous" vertical="center"/>
    </xf>
    <xf numFmtId="0" fontId="7" fillId="0" borderId="4" xfId="2" applyFont="1" applyBorder="1" applyAlignment="1">
      <alignment horizontal="centerContinuous" vertical="center"/>
    </xf>
    <xf numFmtId="0" fontId="7" fillId="0" borderId="3" xfId="2" applyFont="1" applyBorder="1" applyAlignment="1">
      <alignment horizontal="centerContinuous" vertical="center"/>
    </xf>
    <xf numFmtId="0" fontId="7" fillId="0" borderId="5" xfId="2" applyFont="1" applyBorder="1" applyAlignment="1">
      <alignment horizontal="centerContinuous" vertical="center"/>
    </xf>
    <xf numFmtId="0" fontId="6" fillId="0" borderId="6" xfId="2" applyFont="1" applyBorder="1" applyAlignment="1">
      <alignment horizontal="centerContinuous"/>
    </xf>
    <xf numFmtId="0" fontId="6" fillId="0" borderId="7" xfId="2" applyFont="1" applyBorder="1" applyAlignment="1">
      <alignment horizontal="centerContinuous"/>
    </xf>
    <xf numFmtId="0" fontId="7" fillId="0" borderId="8" xfId="2" applyFont="1" applyBorder="1" applyAlignment="1">
      <alignment horizontal="centerContinuous" vertical="center"/>
    </xf>
    <xf numFmtId="0" fontId="7" fillId="0" borderId="9" xfId="2" applyFont="1" applyBorder="1" applyAlignment="1">
      <alignment horizontal="centerContinuous" vertical="center"/>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6" xfId="2" applyFont="1" applyBorder="1" applyAlignment="1">
      <alignment horizontal="centerContinuous" vertical="center"/>
    </xf>
    <xf numFmtId="0" fontId="7" fillId="0" borderId="0" xfId="2" applyFont="1" applyAlignment="1">
      <alignment horizontal="centerContinuous" vertical="center"/>
    </xf>
    <xf numFmtId="0" fontId="7" fillId="0" borderId="7" xfId="2" applyFont="1" applyBorder="1" applyAlignment="1">
      <alignment horizontal="centerContinuous" vertical="center"/>
    </xf>
    <xf numFmtId="0" fontId="7" fillId="0" borderId="12" xfId="2" applyFont="1" applyBorder="1" applyAlignment="1">
      <alignment horizontal="centerContinuous" vertical="center"/>
    </xf>
    <xf numFmtId="0" fontId="6" fillId="0" borderId="8" xfId="2" applyFont="1" applyBorder="1" applyAlignment="1">
      <alignment horizontal="centerContinuous"/>
    </xf>
    <xf numFmtId="0" fontId="6" fillId="0" borderId="10" xfId="2" applyFont="1" applyBorder="1" applyAlignment="1">
      <alignment horizontal="centerContinuous"/>
    </xf>
    <xf numFmtId="0" fontId="6" fillId="0" borderId="6" xfId="2" applyFont="1" applyBorder="1"/>
    <xf numFmtId="0" fontId="6" fillId="0" borderId="7" xfId="2" applyFont="1" applyBorder="1"/>
    <xf numFmtId="14" fontId="6" fillId="0" borderId="0" xfId="2" applyNumberFormat="1" applyFont="1"/>
    <xf numFmtId="0" fontId="7" fillId="0" borderId="0" xfId="2"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67" fontId="6" fillId="0" borderId="0" xfId="2" applyNumberFormat="1" applyFont="1" applyAlignment="1">
      <alignment horizontal="right"/>
    </xf>
    <xf numFmtId="168" fontId="6" fillId="0" borderId="0" xfId="2" applyNumberFormat="1" applyFont="1" applyAlignment="1">
      <alignment horizontal="right"/>
    </xf>
    <xf numFmtId="1" fontId="6" fillId="0" borderId="9" xfId="2" applyNumberFormat="1" applyFont="1" applyBorder="1" applyAlignment="1">
      <alignment horizontal="center"/>
    </xf>
    <xf numFmtId="167" fontId="6" fillId="0" borderId="9" xfId="2" applyNumberFormat="1" applyFont="1" applyBorder="1" applyAlignment="1">
      <alignment horizontal="right"/>
    </xf>
    <xf numFmtId="167" fontId="7" fillId="0" borderId="0" xfId="2" applyNumberFormat="1" applyFont="1" applyAlignment="1">
      <alignment horizontal="right"/>
    </xf>
    <xf numFmtId="0" fontId="6" fillId="0" borderId="0" xfId="2" applyFont="1" applyAlignment="1">
      <alignment horizontal="center"/>
    </xf>
    <xf numFmtId="1" fontId="7" fillId="0" borderId="13" xfId="2" applyNumberFormat="1" applyFont="1" applyBorder="1" applyAlignment="1">
      <alignment horizontal="center"/>
    </xf>
    <xf numFmtId="167" fontId="7" fillId="0" borderId="13" xfId="2" applyNumberFormat="1" applyFont="1" applyBorder="1" applyAlignment="1">
      <alignment horizontal="right"/>
    </xf>
    <xf numFmtId="167" fontId="6" fillId="0" borderId="0" xfId="2" applyNumberFormat="1" applyFont="1"/>
    <xf numFmtId="167" fontId="6" fillId="0" borderId="9" xfId="2" applyNumberFormat="1" applyFont="1" applyBorder="1"/>
    <xf numFmtId="0" fontId="6" fillId="0" borderId="8" xfId="2" applyFont="1" applyBorder="1"/>
    <xf numFmtId="0" fontId="6" fillId="0" borderId="9" xfId="2" applyFont="1" applyBorder="1"/>
    <xf numFmtId="0" fontId="6" fillId="0" borderId="10" xfId="2" applyFont="1" applyBorder="1"/>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169" fontId="8" fillId="0" borderId="1" xfId="3" applyNumberFormat="1" applyFont="1" applyBorder="1" applyAlignment="1">
      <alignment horizontal="center" vertical="center" wrapText="1"/>
    </xf>
    <xf numFmtId="0" fontId="8" fillId="3" borderId="1" xfId="0" applyFont="1" applyFill="1" applyBorder="1" applyAlignment="1">
      <alignment horizontal="center" vertical="center" wrapText="1"/>
    </xf>
    <xf numFmtId="169" fontId="8" fillId="3" borderId="1" xfId="3" applyNumberFormat="1" applyFont="1" applyFill="1" applyBorder="1" applyAlignment="1">
      <alignment horizontal="center" vertical="center" wrapText="1"/>
    </xf>
    <xf numFmtId="169" fontId="8" fillId="4" borderId="1" xfId="3" applyNumberFormat="1" applyFont="1" applyFill="1" applyBorder="1" applyAlignment="1">
      <alignment horizontal="center" vertical="center" wrapText="1"/>
    </xf>
    <xf numFmtId="169" fontId="0" fillId="0" borderId="1" xfId="3" applyNumberFormat="1" applyFont="1" applyBorder="1"/>
    <xf numFmtId="169" fontId="0" fillId="0" borderId="0" xfId="3" applyNumberFormat="1" applyFont="1"/>
    <xf numFmtId="169" fontId="8" fillId="0" borderId="0" xfId="3" applyNumberFormat="1" applyFont="1"/>
    <xf numFmtId="0" fontId="0" fillId="0" borderId="0" xfId="0" applyAlignment="1">
      <alignment horizontal="left"/>
    </xf>
    <xf numFmtId="0" fontId="0" fillId="0" borderId="0" xfId="0" pivotButton="1" applyAlignment="1">
      <alignment horizontal="center"/>
    </xf>
    <xf numFmtId="0" fontId="0" fillId="0" borderId="0" xfId="0" applyAlignment="1">
      <alignment horizontal="center"/>
    </xf>
    <xf numFmtId="0" fontId="0" fillId="0" borderId="0" xfId="0" applyNumberFormat="1" applyAlignment="1">
      <alignment horizontal="center"/>
    </xf>
    <xf numFmtId="169" fontId="0" fillId="0" borderId="0" xfId="0" applyNumberFormat="1"/>
    <xf numFmtId="169" fontId="0" fillId="0" borderId="0" xfId="0" applyNumberFormat="1" applyAlignment="1">
      <alignment horizontal="center"/>
    </xf>
    <xf numFmtId="168" fontId="7" fillId="0" borderId="0" xfId="2" applyNumberFormat="1" applyFont="1" applyAlignment="1">
      <alignment horizontal="right"/>
    </xf>
  </cellXfs>
  <cellStyles count="4">
    <cellStyle name="Millares" xfId="3" builtinId="3"/>
    <cellStyle name="Millares [0]" xfId="1" builtinId="6"/>
    <cellStyle name="Normal" xfId="0" builtinId="0"/>
    <cellStyle name="Normal 2 2" xfId="2"/>
  </cellStyles>
  <dxfs count="20">
    <dxf>
      <alignment horizontal="center" readingOrder="0"/>
    </dxf>
    <dxf>
      <alignment horizontal="center" readingOrder="0"/>
    </dxf>
    <dxf>
      <numFmt numFmtId="169" formatCode="_-* #,##0_-;\-* #,##0_-;_-* &quot;-&quot;??_-;_-@_-"/>
    </dxf>
    <dxf>
      <numFmt numFmtId="169" formatCode="_-* #,##0_-;\-* #,##0_-;_-* &quot;-&quot;??_-;_-@_-"/>
    </dxf>
    <dxf>
      <alignment horizontal="center" readingOrder="0"/>
    </dxf>
    <dxf>
      <alignment horizontal="center" readingOrder="0"/>
    </dxf>
    <dxf>
      <alignment horizontal="center" readingOrder="0"/>
    </dxf>
    <dxf>
      <alignment horizontal="center" readingOrder="0"/>
    </dxf>
    <dxf>
      <numFmt numFmtId="170" formatCode="_-* #,##0.0_-;\-* #,##0.0_-;_-* &quot;-&quot;??_-;_-@_-"/>
    </dxf>
    <dxf>
      <numFmt numFmtId="169" formatCode="_-* #,##0_-;\-* #,##0_-;_-* &quot;-&quot;??_-;_-@_-"/>
    </dxf>
    <dxf>
      <numFmt numFmtId="170" formatCode="_-* #,##0.0_-;\-* #,##0.0_-;_-* &quot;-&quot;??_-;_-@_-"/>
    </dxf>
    <dxf>
      <numFmt numFmtId="169" formatCode="_-* #,##0_-;\-* #,##0_-;_-* &quot;-&quot;??_-;_-@_-"/>
    </dxf>
    <dxf>
      <alignment horizontal="center" readingOrder="0"/>
    </dxf>
    <dxf>
      <alignment horizontal="center" readingOrder="0"/>
    </dxf>
    <dxf>
      <numFmt numFmtId="170" formatCode="_-* #,##0.0_-;\-* #,##0.0_-;_-* &quot;-&quot;??_-;_-@_-"/>
    </dxf>
    <dxf>
      <numFmt numFmtId="170" formatCode="_-* #,##0.0_-;\-* #,##0.0_-;_-* &quot;-&quot;??_-;_-@_-"/>
    </dxf>
    <dxf>
      <alignment horizontal="center" readingOrder="0"/>
    </dxf>
    <dxf>
      <alignment horizontal="center" readingOrder="0"/>
    </dxf>
    <dxf>
      <alignment horizontal="center" readingOrder="0"/>
    </dxf>
    <dxf>
      <alignment horizontal="center"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33.561294907406" createdVersion="5" refreshedVersion="5" minRefreshableVersion="3" recordCount="13">
  <cacheSource type="worksheet">
    <worksheetSource ref="A2:AQ15" sheet="ESTADO DE CADA FACTURA"/>
  </cacheSource>
  <cacheFields count="43">
    <cacheField name="NIT IPS" numFmtId="0">
      <sharedItems containsSemiMixedTypes="0" containsString="0" containsNumber="1" containsInteger="1" minValue="901081281" maxValue="901081281"/>
    </cacheField>
    <cacheField name=" ENTIDAD" numFmtId="0">
      <sharedItems/>
    </cacheField>
    <cacheField name="Prefijo Factura" numFmtId="0">
      <sharedItems containsSemiMixedTypes="0" containsString="0" containsNumber="1" containsInteger="1" minValue="1" maxValue="6"/>
    </cacheField>
    <cacheField name="NUMERO FACTURA" numFmtId="0">
      <sharedItems containsSemiMixedTypes="0" containsString="0" containsNumber="1" containsInteger="1" minValue="5464" maxValue="12521"/>
    </cacheField>
    <cacheField name="FACTURA" numFmtId="0">
      <sharedItems/>
    </cacheField>
    <cacheField name="LLAVE" numFmtId="0">
      <sharedItems/>
    </cacheField>
    <cacheField name="PREFIJO SASS" numFmtId="0">
      <sharedItems containsSemiMixedTypes="0" containsString="0" containsNumber="1" containsInteger="1" minValue="1" maxValue="6"/>
    </cacheField>
    <cacheField name="NUMERO FACT SASSS" numFmtId="0">
      <sharedItems containsSemiMixedTypes="0" containsString="0" containsNumber="1" containsInteger="1" minValue="5464" maxValue="12521"/>
    </cacheField>
    <cacheField name="FECHA FACT IPS" numFmtId="14">
      <sharedItems containsSemiMixedTypes="0" containsNonDate="0" containsDate="1" containsString="0" minDate="2019-04-02T00:00:00" maxDate="2022-07-12T00:00:00"/>
    </cacheField>
    <cacheField name="VALOR FACT IPS" numFmtId="169">
      <sharedItems containsSemiMixedTypes="0" containsString="0" containsNumber="1" containsInteger="1" minValue="66320" maxValue="1040692"/>
    </cacheField>
    <cacheField name="SALDO FACT IPS" numFmtId="169">
      <sharedItems containsSemiMixedTypes="0" containsString="0" containsNumber="1" containsInteger="1" minValue="66320" maxValue="1040692"/>
    </cacheField>
    <cacheField name="OBSERVACION SASS" numFmtId="0">
      <sharedItems/>
    </cacheField>
    <cacheField name="ESTADO EPS SEPTIEMBRE 29" numFmtId="0">
      <sharedItems count="4">
        <s v="FACTURA CANCELADA"/>
        <s v="FACTURA PENDIENTE EN PROGRAMACIÓN DE PAGO"/>
        <s v="FACTURA CERRADA EN CARTERA"/>
        <s v="FACTURA DEVUELTA"/>
      </sharedItems>
    </cacheField>
    <cacheField name="ESTADO VAGLO" numFmtId="0">
      <sharedItems containsBlank="1"/>
    </cacheField>
    <cacheField name="VALOR VAGLO" numFmtId="169">
      <sharedItems containsSemiMixedTypes="0" containsString="0" containsNumber="1" containsInteger="1" minValue="0" maxValue="1040692"/>
    </cacheField>
    <cacheField name="DETALLE VAGLO" numFmtId="0">
      <sharedItems containsBlank="1" longText="1"/>
    </cacheField>
    <cacheField name="VALIDACION ALFA FACT" numFmtId="0">
      <sharedItems/>
    </cacheField>
    <cacheField name="VALOR RADICADO FACT" numFmtId="169">
      <sharedItems containsSemiMixedTypes="0" containsString="0" containsNumber="1" containsInteger="1" minValue="66320" maxValue="1040692"/>
    </cacheField>
    <cacheField name="VALOR NOTA CREDITO" numFmtId="169">
      <sharedItems containsSemiMixedTypes="0" containsString="0" containsNumber="1" containsInteger="1" minValue="0" maxValue="0"/>
    </cacheField>
    <cacheField name="VALOR NOTA DEBITO" numFmtId="169">
      <sharedItems containsSemiMixedTypes="0" containsString="0" containsNumber="1" containsInteger="1" minValue="0" maxValue="0"/>
    </cacheField>
    <cacheField name="VALOR DESCCOMERCIAL" numFmtId="169">
      <sharedItems containsSemiMixedTypes="0" containsString="0" containsNumber="1" containsInteger="1" minValue="0" maxValue="0"/>
    </cacheField>
    <cacheField name="VALOR CRUZADO SASS" numFmtId="169">
      <sharedItems containsSemiMixedTypes="0" containsString="0" containsNumber="1" containsInteger="1" minValue="0" maxValue="642130"/>
    </cacheField>
    <cacheField name="VALOR GLOSA ACEPTDA" numFmtId="169">
      <sharedItems containsSemiMixedTypes="0" containsString="0" containsNumber="1" containsInteger="1" minValue="0" maxValue="110838"/>
    </cacheField>
    <cacheField name="OBSERVACION GLOSA ACEPTADA" numFmtId="0">
      <sharedItems containsNonDate="0" containsString="0" containsBlank="1"/>
    </cacheField>
    <cacheField name="VALOR GLOSA DEVUELTA" numFmtId="169">
      <sharedItems containsSemiMixedTypes="0" containsString="0" containsNumber="1" containsInteger="1" minValue="0" maxValue="1040692"/>
    </cacheField>
    <cacheField name="OBSERVACION GLOSA DEVUELTA" numFmtId="0">
      <sharedItems containsBlank="1" longText="1"/>
    </cacheField>
    <cacheField name="SALDO SASS" numFmtId="169">
      <sharedItems containsSemiMixedTypes="0" containsString="0" containsNumber="1" containsInteger="1" minValue="0" maxValue="1040692"/>
    </cacheField>
    <cacheField name="VALOR CANCELADO SAP" numFmtId="169">
      <sharedItems containsSemiMixedTypes="0" containsString="0" containsNumber="1" containsInteger="1" minValue="0" maxValue="642130"/>
    </cacheField>
    <cacheField name="RETENCION" numFmtId="169">
      <sharedItems containsSemiMixedTypes="0" containsString="0" containsNumber="1" containsInteger="1" minValue="0" maxValue="0"/>
    </cacheField>
    <cacheField name="DOC COMPENSACION SAP" numFmtId="0">
      <sharedItems containsString="0" containsBlank="1" containsNumber="1" containsInteger="1" minValue="2201288670" maxValue="2201288670"/>
    </cacheField>
    <cacheField name="FECHA COMPENSACION SAP" numFmtId="0">
      <sharedItems containsNonDate="0" containsDate="1" containsString="0" containsBlank="1" minDate="2022-08-30T00:00:00" maxDate="2022-08-31T00:00:00"/>
    </cacheField>
    <cacheField name="VALOR TRANFERENCIA" numFmtId="169">
      <sharedItems containsSemiMixedTypes="0" containsString="0" containsNumber="1" containsInteger="1" minValue="0" maxValue="0"/>
    </cacheField>
    <cacheField name="FECHA RAD IPS" numFmtId="14">
      <sharedItems containsSemiMixedTypes="0" containsNonDate="0" containsDate="1" containsString="0" minDate="2020-02-05T00:00:00" maxDate="2022-07-14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2"/>
    </cacheField>
    <cacheField name="F PROBABLE PAGO SASS" numFmtId="0">
      <sharedItems containsSemiMixedTypes="0" containsString="0" containsNumber="1" containsInteger="1" minValue="20220228" maxValue="21001231"/>
    </cacheField>
    <cacheField name="F RAD SASS" numFmtId="0">
      <sharedItems containsSemiMixedTypes="0" containsString="0" containsNumber="1" containsInteger="1" minValue="20200227" maxValue="20220713"/>
    </cacheField>
    <cacheField name="VALOR REPORTADO CRICULAR 030" numFmtId="169">
      <sharedItems containsSemiMixedTypes="0" containsString="0" containsNumber="1" containsInteger="1" minValue="66320" maxValue="1040692"/>
    </cacheField>
    <cacheField name="VALOR GLOSA ACEPTADA REPORTADO CIRCULAR 030" numFmtId="169">
      <sharedItems containsSemiMixedTypes="0" containsString="0" containsNumber="1" containsInteger="1" minValue="0" maxValue="110838"/>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
  <r>
    <n v="901081281"/>
    <s v="URGETRAUMA SAN FERNANDO S.A.S."/>
    <n v="6"/>
    <n v="5464"/>
    <s v="6_5464"/>
    <s v="901081281_6_5464"/>
    <n v="6"/>
    <n v="5464"/>
    <d v="2021-06-01T00:00:00"/>
    <n v="218572"/>
    <n v="218572"/>
    <s v="B)Factura sin saldo ERP"/>
    <x v="0"/>
    <m/>
    <n v="0"/>
    <m/>
    <s v="OK"/>
    <n v="218572"/>
    <n v="0"/>
    <n v="0"/>
    <n v="0"/>
    <n v="218572"/>
    <n v="0"/>
    <m/>
    <n v="0"/>
    <m/>
    <n v="0"/>
    <n v="218572"/>
    <n v="0"/>
    <n v="2201288670"/>
    <d v="2022-08-30T00:00:00"/>
    <n v="0"/>
    <d v="2022-02-07T00:00:00"/>
    <m/>
    <n v="2"/>
    <m/>
    <m/>
    <n v="1"/>
    <n v="20220228"/>
    <n v="20220208"/>
    <n v="218572"/>
    <n v="0"/>
    <m/>
  </r>
  <r>
    <n v="901081281"/>
    <s v="URGETRAUMA SAN FERNANDO S.A.S."/>
    <n v="6"/>
    <n v="6424"/>
    <s v="6_6424"/>
    <s v="901081281_6_6424"/>
    <n v="6"/>
    <n v="6424"/>
    <d v="2021-07-28T00:00:00"/>
    <n v="642130"/>
    <n v="642130"/>
    <s v="B)Factura sin saldo ERP"/>
    <x v="0"/>
    <m/>
    <n v="0"/>
    <m/>
    <s v="OK"/>
    <n v="642130"/>
    <n v="0"/>
    <n v="0"/>
    <n v="0"/>
    <n v="642130"/>
    <n v="0"/>
    <m/>
    <n v="0"/>
    <m/>
    <n v="0"/>
    <n v="642130"/>
    <n v="0"/>
    <n v="2201288670"/>
    <d v="2022-08-30T00:00:00"/>
    <n v="0"/>
    <d v="2022-02-07T00:00:00"/>
    <m/>
    <n v="2"/>
    <m/>
    <m/>
    <n v="1"/>
    <n v="20220228"/>
    <n v="20220208"/>
    <n v="642130"/>
    <n v="0"/>
    <m/>
  </r>
  <r>
    <n v="901081281"/>
    <s v="URGETRAUMA SAN FERNANDO S.A.S."/>
    <n v="6"/>
    <n v="10129"/>
    <s v="6_10129"/>
    <s v="901081281_6_10129"/>
    <n v="6"/>
    <n v="10129"/>
    <d v="2022-03-15T00:00:00"/>
    <n v="170022"/>
    <n v="170022"/>
    <s v="B)Factura sin saldo ERP"/>
    <x v="1"/>
    <m/>
    <n v="0"/>
    <m/>
    <s v="OK"/>
    <n v="170022"/>
    <n v="0"/>
    <n v="0"/>
    <n v="0"/>
    <n v="170022"/>
    <n v="0"/>
    <m/>
    <n v="0"/>
    <m/>
    <n v="0"/>
    <n v="0"/>
    <n v="0"/>
    <m/>
    <m/>
    <n v="0"/>
    <d v="2022-05-20T00:00:00"/>
    <m/>
    <n v="2"/>
    <m/>
    <m/>
    <n v="1"/>
    <n v="20220530"/>
    <n v="20220519"/>
    <n v="170022"/>
    <n v="0"/>
    <m/>
  </r>
  <r>
    <n v="901081281"/>
    <s v="URGETRAUMA SAN FERNANDO S.A.S."/>
    <n v="6"/>
    <n v="11467"/>
    <s v="6_11467"/>
    <s v="901081281_6_11467"/>
    <n v="6"/>
    <n v="11467"/>
    <d v="2022-05-18T00:00:00"/>
    <n v="234562"/>
    <n v="234562"/>
    <s v="B)Factura sin saldo ERP"/>
    <x v="1"/>
    <m/>
    <n v="0"/>
    <m/>
    <s v="OK"/>
    <n v="234562"/>
    <n v="0"/>
    <n v="0"/>
    <n v="0"/>
    <n v="234562"/>
    <n v="0"/>
    <m/>
    <n v="0"/>
    <m/>
    <n v="0"/>
    <n v="0"/>
    <n v="0"/>
    <m/>
    <m/>
    <n v="0"/>
    <d v="2022-06-21T00:00:00"/>
    <m/>
    <n v="2"/>
    <m/>
    <m/>
    <n v="1"/>
    <n v="20220730"/>
    <n v="20220712"/>
    <n v="234562"/>
    <n v="0"/>
    <m/>
  </r>
  <r>
    <n v="901081281"/>
    <s v="URGETRAUMA SAN FERNANDO S.A.S."/>
    <n v="1"/>
    <n v="9941"/>
    <s v="1_9941"/>
    <s v="901081281_1_9941"/>
    <n v="1"/>
    <n v="9941"/>
    <d v="2019-06-14T00:00:00"/>
    <n v="110838"/>
    <n v="110838"/>
    <s v="B)Factura sin saldo ERP/conciliar diferencia glosa aceptada"/>
    <x v="2"/>
    <m/>
    <n v="0"/>
    <m/>
    <s v="OK"/>
    <n v="110838"/>
    <n v="0"/>
    <n v="0"/>
    <n v="0"/>
    <n v="0"/>
    <n v="110838"/>
    <m/>
    <n v="0"/>
    <m/>
    <n v="0"/>
    <n v="0"/>
    <n v="0"/>
    <m/>
    <m/>
    <n v="0"/>
    <d v="2020-02-05T00:00:00"/>
    <m/>
    <n v="2"/>
    <m/>
    <m/>
    <n v="2"/>
    <n v="20220630"/>
    <n v="20220628"/>
    <n v="110838"/>
    <n v="110838"/>
    <m/>
  </r>
  <r>
    <n v="901081281"/>
    <s v="URGETRAUMA SAN FERNANDO S.A.S."/>
    <n v="1"/>
    <n v="9942"/>
    <s v="1_9942"/>
    <s v="901081281_1_9942"/>
    <n v="1"/>
    <n v="9942"/>
    <d v="2019-06-14T00:00:00"/>
    <n v="71333"/>
    <n v="71333"/>
    <s v="C)Glosas total pendiente por respuesta de IPS"/>
    <x v="3"/>
    <s v="DEVOLUCION"/>
    <n v="71333"/>
    <s v="SE DEVUELVE FACTURA CON SOPORTES ORIGINALES, NO SE EVIDENCIA  AUTORIZACION POR LOS SERVICIOS PRESTADOS FAVOR VALIDAR Y SLICITAR AL CORREO CAPAUTORIZACIONES@EPSCOMFENALCOVALLE.COM.C O , O  COMUNICARSE AL CORREO DE LA COORDINADORA GELOPEZM@EPCOMFENALCOVALLE.COM.CO , FAVOR VALIDAR Y ANEXAR LO REQUERIDO  PARA DAR TRAMITE DE PAGO.JENNIFER REBOLLEDO                                                                                                                                                                                                                                                                                                                                                                                       "/>
    <s v="OK"/>
    <n v="71333"/>
    <n v="0"/>
    <n v="0"/>
    <n v="0"/>
    <n v="0"/>
    <n v="0"/>
    <m/>
    <n v="71333"/>
    <s v="SE DEVUELVE FACTURA CON SOPORTES ORIGINALES, NO SE EVIDENCIA AUTORIZACION POR LOS SERVICIOS PRESTADOS FAVOR VALIDAR Y SOLICITAR AL CORREO CAPAUTORIZACIONES@EPSCOMFENALCOVALLE.COM.CO , O  COMUNICARSE AL CORREO DE LA COORDINADORA GELOPEZM@EPSCOMFENALCOVALLE.COM.CO , FAVOR VALIDAR Y ANEXAR LO REQUERIDO PARA DAR TRAMITE DE PAGO.JENNIFER REBOLLEDO"/>
    <n v="71333"/>
    <n v="0"/>
    <n v="0"/>
    <m/>
    <m/>
    <n v="0"/>
    <d v="2020-02-05T00:00:00"/>
    <m/>
    <n v="9"/>
    <m/>
    <s v="SI"/>
    <n v="1"/>
    <n v="21001231"/>
    <n v="20200227"/>
    <n v="71333"/>
    <n v="0"/>
    <m/>
  </r>
  <r>
    <n v="901081281"/>
    <s v="URGETRAUMA SAN FERNANDO S.A.S."/>
    <n v="6"/>
    <n v="11781"/>
    <s v="6_11781"/>
    <s v="901081281_6_11781"/>
    <n v="6"/>
    <n v="11781"/>
    <d v="2022-05-31T00:00:00"/>
    <n v="330435"/>
    <n v="330435"/>
    <s v="C)Glosas total pendiente por respuesta de IPS"/>
    <x v="3"/>
    <s v="DEVOLUCION"/>
    <n v="330435"/>
    <s v="AUT- SOAT SE DEVUELVE FACTURA ACCIDENTE DE TRANSITO NO HAY A TORIZACION PARA EL SERVICIO FACTURADO NO ENVIAN COPIA DE POIZA NI CERTIFICADO DE AGOTAMIENTO TOPE SOAT DE LA ASEGURADOR A SURAMERICANA PARA PODER VALIDAR TOPE PARA PAGO POR EPS.FAVOR GESTIONAR LA DEVOLUCION Y DAR RESPUESTA CUANDO TENGO ALA  CERTIFICACION AGOTADA Y LA AUT.MILENA                                                                                                                                                                                                                                                                                                                                                                                             "/>
    <s v="OK"/>
    <n v="330435"/>
    <n v="0"/>
    <n v="0"/>
    <n v="0"/>
    <n v="0"/>
    <n v="0"/>
    <m/>
    <n v="330435"/>
    <s v="AUT- SOAT SE DEVUELVE FACTURA ACCIDENTE DE TRANSITO NO HAY ATORIZACION PARA EL SERVICIO FACTURADO NO ENVIAN COPIA DE POLIZA NI CERTIFICADO DE AGOTAMIENTO TOPE SOAT DE LA ASEGURADORA SURAMERICANA PARA PODER VALIDAR TOPE PARA PAGO POR EPS.FAVVOR GESTIONAR LA DEVOLUCION Y DAR RESPUESTA CUANDO TENGO ALA CERTIFICACION AGOTADA Y LA AUT.MILENA"/>
    <n v="330435"/>
    <n v="0"/>
    <n v="0"/>
    <m/>
    <m/>
    <n v="0"/>
    <d v="2022-06-21T00:00:00"/>
    <m/>
    <n v="9"/>
    <m/>
    <s v="SI"/>
    <n v="1"/>
    <n v="21001231"/>
    <n v="20220712"/>
    <n v="330435"/>
    <n v="0"/>
    <m/>
  </r>
  <r>
    <n v="901081281"/>
    <s v="URGETRAUMA SAN FERNANDO S.A.S."/>
    <n v="6"/>
    <n v="12521"/>
    <s v="6_12521"/>
    <s v="901081281_6_12521"/>
    <n v="6"/>
    <n v="12521"/>
    <d v="2022-07-11T00:00:00"/>
    <n v="1040692"/>
    <n v="1040692"/>
    <s v="C)Glosas total pendiente por respuesta de IPS"/>
    <x v="3"/>
    <s v="DEVOLUCION"/>
    <n v="1040692"/>
    <s v="AUT-SOAT SE DEVUELVE FACTURA ACCIDENTE DE TRANSITO NO HAY AU TORIZACION PARA EL SERVICIO FACTURADO GESTIONAR CON EL AREAENCARGADA.NO ENVIAN CERTIFICACION TOPE SOAT SUPERADO DE LA A SEGURADORA PARA PODER DAR TRAMITE DE PAGO POR EPS. NO ENVIACOPIA DE POLIZA. GESTIONAR LA AUT DE 15 DIGITOS Y ENVIAR SOP ORTES SOLICITADOS DE SOAT.MILENA                                                                                                                                                                                                                                                                                                                                                                                                   "/>
    <s v="OK"/>
    <n v="1040692"/>
    <n v="0"/>
    <n v="0"/>
    <n v="0"/>
    <n v="0"/>
    <n v="0"/>
    <m/>
    <n v="1040692"/>
    <s v="AUT-SOAT SE DEVUELVE FACTURA ACCIDENTE DE TRANSITO NO HAY AUTORIZACION PARA EL SERVICIO FACTURADO GESTIONAR CON EL AREAENCARGADA.NO ENVIAN CERTIFICACION TOPE SOAT SUPERADO DE LA ASEGURADORA PARA PODER DAR TRAMITE DE PAGO POR EPS. NO ENVIANCOPIA DE POLIZA. GESTIONAR LA AUT DE 15 DIGITOS Y ENVIAR SOPORTES SOLICITADOS DE SOAT.MILENA"/>
    <n v="1040692"/>
    <n v="0"/>
    <n v="0"/>
    <m/>
    <m/>
    <n v="0"/>
    <d v="2022-07-13T00:00:00"/>
    <m/>
    <n v="9"/>
    <m/>
    <s v="SI"/>
    <n v="1"/>
    <n v="21001231"/>
    <n v="20220713"/>
    <n v="1040692"/>
    <n v="0"/>
    <m/>
  </r>
  <r>
    <n v="901081281"/>
    <s v="URGETRAUMA SAN FERNANDO S.A.S."/>
    <n v="6"/>
    <n v="7938"/>
    <s v="6_7938"/>
    <s v="901081281_6_7938"/>
    <n v="6"/>
    <n v="7938"/>
    <d v="2021-10-29T00:00:00"/>
    <n v="414763"/>
    <n v="414763"/>
    <s v="C)Glosas total pendiente por respuesta de IPS"/>
    <x v="3"/>
    <s v="DEVOLUCION"/>
    <n v="414763"/>
    <s v="SOAT/AUT SE DEVUELVE FACTURA ACCiDENTE DE TRANSITO Anexar copia de Póliza  Soat * certificado emitido por la as          aseguradorá Decreto 056 del 14-01-2015 SEGUROS MUNDIAL NO HAY AUTORIZACION GESTIONAR CON EL AREA ENCARGADA             SE VALIDA CERTIFICADO SEGUROS MUNDIAL EN INTERNET NO AGOTADA CERTIFICADO EN LA DEVOLUCION.MILENA                                                                                                                                                                                                                                                                                                                                                                                                "/>
    <s v="OK"/>
    <n v="414763"/>
    <n v="0"/>
    <n v="0"/>
    <n v="0"/>
    <n v="0"/>
    <n v="0"/>
    <m/>
    <n v="414763"/>
    <s v="SOAT/AUT SE DEVUELVE FACTURA ACCiDENTE DE TRANSITOAnexar copia de Póliza  Soat * certificado emitido por la as aseguradorá Decreto 056 del 14-01-2015 SEGUROS MUNDIALNO HAY AUTORIZACION GESTIONAR CON EL AREA ENCARGADASE VALIDA CERTIFICADO SEGUROS MUNDIAL EN INTERNET NO AGOTADACERTIFICADO EN LA DEVOLUCION.MILENA"/>
    <n v="414763"/>
    <n v="0"/>
    <n v="0"/>
    <m/>
    <m/>
    <n v="0"/>
    <d v="2022-02-07T00:00:00"/>
    <m/>
    <n v="9"/>
    <m/>
    <s v="SI"/>
    <n v="1"/>
    <n v="21001231"/>
    <n v="20220208"/>
    <n v="414763"/>
    <n v="0"/>
    <m/>
  </r>
  <r>
    <n v="901081281"/>
    <s v="URGETRAUMA SAN FERNANDO S.A.S."/>
    <n v="6"/>
    <n v="8898"/>
    <s v="6_8898"/>
    <s v="901081281_6_8898"/>
    <n v="6"/>
    <n v="8898"/>
    <d v="2022-01-18T00:00:00"/>
    <n v="301454"/>
    <n v="301454"/>
    <s v="C)Glosas total pendiente por respuesta de IPS"/>
    <x v="3"/>
    <s v="DEVOLUCION"/>
    <n v="301454"/>
    <s v="AUT_Devolución de factura con soportes completos: 1.No se evidencia autorización, ni trazabilidad oportuna a l          os correos institucionales, por lo cual se requiere remitir cuenta al correo capautorizaciones@epscomfenalcovalle.com.co2. Una vez notificado el paciente, presentar nuevamente fact ura con autorizacion de 15 digitos numericos. 3.los canalesde atención: UrgenciasLínea Nacional: 386  53  08 y 01800041 3751 - Para solicitud de autorización de atención, estanciaprocedimientos autorizacionescap@epscomfenalcovalle.com.co - Para solicitud de autorizaciones de egreso (facturación) cacapautorizaciones@epscomfenalcovalle.com.co. Kevin Yalanda                                                              "/>
    <s v="OK"/>
    <n v="301454"/>
    <n v="0"/>
    <n v="0"/>
    <n v="0"/>
    <n v="0"/>
    <n v="0"/>
    <m/>
    <n v="301454"/>
    <s v="AUT_Devolución de factura con soportes completos:1.No se evidencia autorización, ni trazabilidad oportuna a los correos institucionales, por lo cual se requiere remitircuenta al correo capautorizaciones@epscomfenalcovalle.com.co2. Una vez notificado el paciente, presentar nuevamente factura con autorizacion de 15 digitos numericos. 3.los canalesde atención: UrgenciasLínea Nacional: 386  53  08 y 018000413751 - Para solicitud de autorización de atención, estancia,procedimientos autorizacionescap@epscomfenalcovalle.com.co -Para solicitud de autorizaciones de egreso (facturación) capcapautorizaciones@epscomfenalcovalle.com.co. Kevin Yalanda"/>
    <n v="301454"/>
    <n v="0"/>
    <n v="0"/>
    <m/>
    <m/>
    <n v="0"/>
    <d v="2022-02-11T00:00:00"/>
    <m/>
    <n v="9"/>
    <m/>
    <s v="SI"/>
    <n v="1"/>
    <n v="21001231"/>
    <n v="20220219"/>
    <n v="301454"/>
    <n v="0"/>
    <m/>
  </r>
  <r>
    <n v="901081281"/>
    <s v="URGETRAUMA SAN FERNANDO S.A.S."/>
    <n v="1"/>
    <n v="9240"/>
    <s v="1_9240"/>
    <s v="901081281_1_9240"/>
    <n v="1"/>
    <n v="9240"/>
    <d v="2019-04-02T00:00:00"/>
    <n v="66320"/>
    <n v="66320"/>
    <s v="C)Glosas total pendiente por respuesta de IPS"/>
    <x v="3"/>
    <s v="DEVOLUCION"/>
    <n v="66320"/>
    <s v="SE DEVUELVE FACTURA CON SOPORTES ORIGINALES , NO SE EVIDENCI A AUTORIZACION POR LOS SERVICIOS PRESTADOS , FAVOR VALIDAR  SOLICITAR AL CORREO CAPAUTORIZACIONES@EPSCOMFENALCOVALLE.CO M.CO , O AL CORREO DE LA COORDINADORA GELOPEZM@EPSCOMFENALCVALLE.COM.CO, FAVOR VALIDAR Y ANEXAR LO REQUERIDO  PARA DAR TRAMITE DE PAGO.JENNIFER REBOLLEDO                                                                                                                                                                                                                                                                                                                                                                                                  "/>
    <s v="OK"/>
    <n v="66320"/>
    <n v="0"/>
    <n v="0"/>
    <n v="0"/>
    <n v="0"/>
    <n v="0"/>
    <m/>
    <n v="66320"/>
    <s v="SE DEVUELVE FACTURA CON SOPORTES ORIGINALES , NO SE EVIDENCIA AUTORIZACION POR LOS SERVICIOS PRESTADOS , FAVOR VALIDAR Y SOLICITAR AL CORREO CAPAUTORIZACIONES@EPSCOMFENALCOVALLE.COM.CO , O AL CORREO DE LA COORDINADORA GELOPEZM@EPSCOMFENALCOVALLE.COM.CO, FAVOR VALIDAR Y ANEXAR LO REQUERIDO  PARA DARTRAMITE DE PAGO.JENNIFER REBOLLEDO"/>
    <n v="66320"/>
    <n v="0"/>
    <n v="0"/>
    <m/>
    <m/>
    <n v="0"/>
    <d v="2020-02-05T00:00:00"/>
    <m/>
    <n v="9"/>
    <m/>
    <s v="SI"/>
    <n v="1"/>
    <n v="21001231"/>
    <n v="20200227"/>
    <n v="66320"/>
    <n v="0"/>
    <m/>
  </r>
  <r>
    <n v="901081281"/>
    <s v="URGETRAUMA SAN FERNANDO S.A.S."/>
    <n v="1"/>
    <n v="9939"/>
    <s v="1_9939"/>
    <s v="901081281_1_9939"/>
    <n v="1"/>
    <n v="9939"/>
    <d v="2019-06-14T00:00:00"/>
    <n v="68912"/>
    <n v="68912"/>
    <s v="C)Glosas total pendiente por respuesta de IPS"/>
    <x v="3"/>
    <s v="DEVOLUCION"/>
    <n v="68912"/>
    <s v="SE DEVUELVE FACTURA CON SOPORTES ORIGINALES, NO SE EVIDENCIA  AUTORIZACION POR LOS SERVICIOS PRESTADOS FAVOR VALIDAR Y SLICITAR AL CORREO CAPAUTORIZACIONES@EPSCOMFENALCOVALLE.COM.C O O AL COMUNICARSE AL CORREO DE LA COORDINADORA GELOPEZM@EPCOMFENALCOVALLE.COM.CO , FAVOR VALIDAR Y ANEXAR LO REQUERIDO  PARA DAR TRAMITE DE PAGO.JENNIFER REBOLLEDO                                                                                                                                                                                                                                                                                                                                                                                       "/>
    <s v="OK"/>
    <n v="68912"/>
    <n v="0"/>
    <n v="0"/>
    <n v="0"/>
    <n v="0"/>
    <n v="0"/>
    <m/>
    <n v="68912"/>
    <s v="SE DEVUELVE FACTURA CON SOPORTES ORIGINALES, NO SE EVIDENCIA AUTORIZACION POR LOS SERVICIOS PRESTADOS FAVOR VALIDAR Y SOLICITAR AL CORREO CAPAUTORIZACIONES@EPSCOMFENALCOVALLE.COM.CO O AL COMUNICARSE AL CORREO DE LA COORDINADORA GELOPEZM@EPSCOMFENALCOVALLE.COM.CO , FAVOR VALIDAR Y ANEXAR LO REQUERIDO PARA DAR TRAMITE DE PAGO.JENNIFER REBOLLEDO"/>
    <n v="68912"/>
    <n v="0"/>
    <n v="0"/>
    <m/>
    <m/>
    <n v="0"/>
    <d v="2020-02-05T00:00:00"/>
    <m/>
    <n v="9"/>
    <m/>
    <s v="SI"/>
    <n v="1"/>
    <n v="21001231"/>
    <n v="20200227"/>
    <n v="68912"/>
    <n v="0"/>
    <m/>
  </r>
  <r>
    <n v="901081281"/>
    <s v="URGETRAUMA SAN FERNANDO S.A.S."/>
    <n v="1"/>
    <n v="9940"/>
    <s v="1_9940"/>
    <s v="901081281_1_9940"/>
    <n v="1"/>
    <n v="9940"/>
    <d v="2019-06-14T00:00:00"/>
    <n v="147260"/>
    <n v="147260"/>
    <s v="C)Glosas total pendiente por respuesta de IPS"/>
    <x v="3"/>
    <s v="DEVOLUCION"/>
    <n v="147260"/>
    <s v="SE DEVUELVE FACTURA CON SOPORTES ORIGINALES, NO SE EVIDENCIA  AUTORIZACION POR LOS SERVICIOS PRESTADOS FAVOR VALIDAR Y SLICITAR AL CORREO CAPAUTORIZACIONES@EPSCOMFENALCOVALLE.COM.C O , O  COMUNICARSE AL CORREO DE LA COORDINADORA GELOPEZM@EPCOMFENALCOVALLE.COM.CO , FAVOR VALIDAR Y ANEXAR LO REQUERIDO  PARA DAR TRAMITE DE PAGO.JENNIFER REBOLLEDO                                                                                                                                                                                                                                                                                                                                                                                       "/>
    <s v="OK"/>
    <n v="147260"/>
    <n v="0"/>
    <n v="0"/>
    <n v="0"/>
    <n v="0"/>
    <n v="0"/>
    <m/>
    <n v="147260"/>
    <s v="SE DEVUELVE FACTURA CON SOPORTES ORIGINALES, NO SE EVIDENCIA AUTORIZACION POR LOS SERVICIOS PRESTADOS FAVOR VALIDAR Y SOLICITAR AL CORREO CAPAUTORIZACIONES@EPSCOMFENALCOVALLE.COM.CO , O  COMUNICARSE AL CORREO DE LA COORDINADORA GELOPEZM@EPSCOMFENALCOVALLE.COM.CO , FAVOR VALIDAR Y ANEXAR LO REQUERIDO PARA DAR TRAMITE DE PAGO.JENNIFER REBOLLEDO"/>
    <n v="147260"/>
    <n v="0"/>
    <n v="0"/>
    <m/>
    <m/>
    <n v="0"/>
    <d v="2020-02-05T00:00:00"/>
    <m/>
    <n v="9"/>
    <m/>
    <s v="SI"/>
    <n v="1"/>
    <n v="21001231"/>
    <n v="20200227"/>
    <n v="147260"/>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8" cacheId="9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8" firstHeaderRow="0" firstDataRow="1" firstDataCol="1"/>
  <pivotFields count="43">
    <pivotField showAll="0"/>
    <pivotField showAll="0"/>
    <pivotField showAll="0"/>
    <pivotField showAll="0"/>
    <pivotField showAll="0"/>
    <pivotField showAll="0"/>
    <pivotField showAll="0"/>
    <pivotField showAll="0"/>
    <pivotField numFmtId="14" showAll="0"/>
    <pivotField numFmtId="169" showAll="0"/>
    <pivotField dataField="1" numFmtId="169" showAll="0"/>
    <pivotField showAll="0"/>
    <pivotField axis="axisRow" showAll="0" sortType="ascending">
      <items count="5">
        <item x="0"/>
        <item x="2"/>
        <item x="3"/>
        <item x="1"/>
        <item t="default"/>
      </items>
      <autoSortScope>
        <pivotArea dataOnly="0" outline="0" fieldPosition="0">
          <references count="1">
            <reference field="4294967294" count="1" selected="0">
              <x v="0"/>
            </reference>
          </references>
        </pivotArea>
      </autoSortScope>
    </pivotField>
    <pivotField showAll="0"/>
    <pivotField numFmtId="169" showAll="0"/>
    <pivotField showAll="0"/>
    <pivotField showAll="0"/>
    <pivotField numFmtId="169" showAll="0"/>
    <pivotField numFmtId="169" showAll="0"/>
    <pivotField numFmtId="169" showAll="0"/>
    <pivotField numFmtId="169" showAll="0"/>
    <pivotField numFmtId="169" showAll="0"/>
    <pivotField numFmtId="169" showAll="0"/>
    <pivotField showAll="0"/>
    <pivotField numFmtId="169" showAll="0"/>
    <pivotField showAll="0"/>
    <pivotField numFmtId="169" showAll="0"/>
    <pivotField numFmtId="169" showAll="0"/>
    <pivotField numFmtId="169" showAll="0"/>
    <pivotField showAll="0"/>
    <pivotField showAll="0"/>
    <pivotField numFmtId="169" showAll="0"/>
    <pivotField numFmtId="14" showAll="0"/>
    <pivotField showAll="0"/>
    <pivotField showAll="0"/>
    <pivotField showAll="0"/>
    <pivotField showAll="0"/>
    <pivotField showAll="0"/>
    <pivotField showAll="0"/>
    <pivotField showAll="0"/>
    <pivotField numFmtId="169" showAll="0"/>
    <pivotField numFmtId="169" showAll="0"/>
    <pivotField showAll="0"/>
  </pivotFields>
  <rowFields count="1">
    <field x="12"/>
  </rowFields>
  <rowItems count="5">
    <i>
      <x v="1"/>
    </i>
    <i>
      <x v="3"/>
    </i>
    <i>
      <x/>
    </i>
    <i>
      <x v="2"/>
    </i>
    <i t="grand">
      <x/>
    </i>
  </rowItems>
  <colFields count="1">
    <field x="-2"/>
  </colFields>
  <colItems count="2">
    <i>
      <x/>
    </i>
    <i i="1">
      <x v="1"/>
    </i>
  </colItems>
  <dataFields count="2">
    <dataField name="Cant Facturas" fld="10" subtotal="count" baseField="12" baseItem="0"/>
    <dataField name="Saldo Facturas" fld="10" baseField="0" baseItem="0" numFmtId="169"/>
  </dataFields>
  <formats count="6">
    <format dxfId="19">
      <pivotArea field="12" type="button" dataOnly="0" labelOnly="1" outline="0" axis="axisRow" fieldPosition="0"/>
    </format>
    <format dxfId="18">
      <pivotArea dataOnly="0" labelOnly="1" outline="0" fieldPosition="0">
        <references count="1">
          <reference field="4294967294" count="2">
            <x v="0"/>
            <x v="1"/>
          </reference>
        </references>
      </pivotArea>
    </format>
    <format dxfId="11">
      <pivotArea outline="0" collapsedLevelsAreSubtotals="1" fieldPosition="0">
        <references count="1">
          <reference field="4294967294" count="1" selected="0">
            <x v="1"/>
          </reference>
        </references>
      </pivotArea>
    </format>
    <format dxfId="9">
      <pivotArea dataOnly="0" labelOnly="1" outline="0" fieldPosition="0">
        <references count="1">
          <reference field="4294967294" count="1">
            <x v="1"/>
          </reference>
        </references>
      </pivotArea>
    </format>
    <format dxfId="7">
      <pivotArea outline="0" collapsedLevelsAreSubtotals="1" fieldPosition="0">
        <references count="1">
          <reference field="4294967294" count="1" selected="0">
            <x v="0"/>
          </reference>
        </references>
      </pivotArea>
    </format>
    <format dxfId="6">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4"/>
  <sheetViews>
    <sheetView showGridLines="0" workbookViewId="0">
      <selection activeCell="B4" sqref="B4"/>
    </sheetView>
  </sheetViews>
  <sheetFormatPr baseColWidth="10" defaultRowHeight="15" x14ac:dyDescent="0.25"/>
  <cols>
    <col min="1" max="1" width="13.7109375" customWidth="1"/>
    <col min="2" max="2" width="12.85546875" bestFit="1" customWidth="1"/>
    <col min="3" max="3" width="34" bestFit="1" customWidth="1"/>
    <col min="4" max="4" width="17.85546875" customWidth="1"/>
    <col min="8" max="8" width="12" bestFit="1" customWidth="1"/>
    <col min="9" max="9" width="17.7109375" customWidth="1"/>
    <col min="11" max="11" width="14.42578125" customWidth="1"/>
    <col min="12" max="12" width="12" bestFit="1" customWidth="1"/>
  </cols>
  <sheetData>
    <row r="1" spans="1:12" ht="45" x14ac:dyDescent="0.25">
      <c r="A1" s="1" t="s">
        <v>0</v>
      </c>
      <c r="B1" s="1" t="s">
        <v>10</v>
      </c>
      <c r="C1" s="2" t="s">
        <v>1</v>
      </c>
      <c r="D1" s="1" t="s">
        <v>11</v>
      </c>
      <c r="E1" s="2" t="s">
        <v>2</v>
      </c>
      <c r="F1" s="3" t="s">
        <v>3</v>
      </c>
      <c r="G1" s="3" t="s">
        <v>4</v>
      </c>
      <c r="H1" s="4" t="s">
        <v>5</v>
      </c>
      <c r="I1" s="4" t="s">
        <v>6</v>
      </c>
      <c r="J1" s="4" t="s">
        <v>7</v>
      </c>
      <c r="K1" s="4" t="s">
        <v>8</v>
      </c>
      <c r="L1" s="4" t="s">
        <v>9</v>
      </c>
    </row>
    <row r="2" spans="1:12" x14ac:dyDescent="0.25">
      <c r="A2" s="5"/>
      <c r="B2" s="5" t="s">
        <v>12</v>
      </c>
      <c r="C2" s="5" t="s">
        <v>13</v>
      </c>
      <c r="D2" s="5">
        <v>1</v>
      </c>
      <c r="E2" s="5">
        <v>9240</v>
      </c>
      <c r="F2" s="6">
        <v>43557</v>
      </c>
      <c r="G2" s="6">
        <v>43866</v>
      </c>
      <c r="H2" s="7">
        <v>66320</v>
      </c>
      <c r="I2" s="7"/>
      <c r="J2" s="7"/>
      <c r="K2" s="7"/>
      <c r="L2" s="7">
        <v>66320</v>
      </c>
    </row>
    <row r="3" spans="1:12" x14ac:dyDescent="0.25">
      <c r="A3" s="5"/>
      <c r="B3" s="5" t="s">
        <v>12</v>
      </c>
      <c r="C3" s="5" t="s">
        <v>13</v>
      </c>
      <c r="D3" s="5">
        <v>1</v>
      </c>
      <c r="E3" s="5">
        <v>9939</v>
      </c>
      <c r="F3" s="6">
        <v>43630</v>
      </c>
      <c r="G3" s="6">
        <v>43866</v>
      </c>
      <c r="H3" s="7">
        <v>68912</v>
      </c>
      <c r="I3" s="7"/>
      <c r="J3" s="7"/>
      <c r="K3" s="7"/>
      <c r="L3" s="7">
        <v>68912</v>
      </c>
    </row>
    <row r="4" spans="1:12" x14ac:dyDescent="0.25">
      <c r="A4" s="5"/>
      <c r="B4" s="5" t="s">
        <v>12</v>
      </c>
      <c r="C4" s="5" t="s">
        <v>13</v>
      </c>
      <c r="D4" s="5">
        <v>1</v>
      </c>
      <c r="E4" s="5">
        <v>9940</v>
      </c>
      <c r="F4" s="6">
        <v>43630</v>
      </c>
      <c r="G4" s="6">
        <v>43866</v>
      </c>
      <c r="H4" s="7">
        <v>147260</v>
      </c>
      <c r="I4" s="7"/>
      <c r="J4" s="7"/>
      <c r="K4" s="7"/>
      <c r="L4" s="7">
        <v>147260</v>
      </c>
    </row>
    <row r="5" spans="1:12" x14ac:dyDescent="0.25">
      <c r="A5" s="5"/>
      <c r="B5" s="5" t="s">
        <v>12</v>
      </c>
      <c r="C5" s="5" t="s">
        <v>13</v>
      </c>
      <c r="D5" s="5">
        <v>1</v>
      </c>
      <c r="E5" s="5">
        <v>9941</v>
      </c>
      <c r="F5" s="6">
        <v>43630</v>
      </c>
      <c r="G5" s="6">
        <v>43866</v>
      </c>
      <c r="H5" s="7">
        <v>110838</v>
      </c>
      <c r="I5" s="7"/>
      <c r="J5" s="7"/>
      <c r="K5" s="7"/>
      <c r="L5" s="7">
        <v>110838</v>
      </c>
    </row>
    <row r="6" spans="1:12" x14ac:dyDescent="0.25">
      <c r="A6" s="5"/>
      <c r="B6" s="5" t="s">
        <v>12</v>
      </c>
      <c r="C6" s="5" t="s">
        <v>13</v>
      </c>
      <c r="D6" s="5">
        <v>1</v>
      </c>
      <c r="E6" s="5">
        <v>9942</v>
      </c>
      <c r="F6" s="6">
        <v>43630</v>
      </c>
      <c r="G6" s="6">
        <v>43866</v>
      </c>
      <c r="H6" s="7">
        <v>71333</v>
      </c>
      <c r="I6" s="7"/>
      <c r="J6" s="7"/>
      <c r="K6" s="7"/>
      <c r="L6" s="7">
        <v>71333</v>
      </c>
    </row>
    <row r="7" spans="1:12" x14ac:dyDescent="0.25">
      <c r="A7" s="5"/>
      <c r="B7" s="5" t="s">
        <v>12</v>
      </c>
      <c r="C7" s="5" t="s">
        <v>13</v>
      </c>
      <c r="D7" s="5">
        <v>6</v>
      </c>
      <c r="E7" s="5">
        <v>5464</v>
      </c>
      <c r="F7" s="6">
        <v>44348</v>
      </c>
      <c r="G7" s="6">
        <v>44599</v>
      </c>
      <c r="H7" s="7">
        <v>218572</v>
      </c>
      <c r="I7" s="7"/>
      <c r="J7" s="7"/>
      <c r="K7" s="7"/>
      <c r="L7" s="7">
        <v>218572</v>
      </c>
    </row>
    <row r="8" spans="1:12" x14ac:dyDescent="0.25">
      <c r="A8" s="5"/>
      <c r="B8" s="5" t="s">
        <v>12</v>
      </c>
      <c r="C8" s="5" t="s">
        <v>13</v>
      </c>
      <c r="D8" s="5">
        <v>6</v>
      </c>
      <c r="E8" s="5">
        <v>6424</v>
      </c>
      <c r="F8" s="6">
        <v>44405</v>
      </c>
      <c r="G8" s="6">
        <v>44599</v>
      </c>
      <c r="H8" s="7">
        <v>642130</v>
      </c>
      <c r="I8" s="7"/>
      <c r="J8" s="7"/>
      <c r="K8" s="7"/>
      <c r="L8" s="7">
        <v>642130</v>
      </c>
    </row>
    <row r="9" spans="1:12" x14ac:dyDescent="0.25">
      <c r="A9" s="5"/>
      <c r="B9" s="5" t="s">
        <v>12</v>
      </c>
      <c r="C9" s="5" t="s">
        <v>13</v>
      </c>
      <c r="D9" s="5">
        <v>6</v>
      </c>
      <c r="E9" s="5">
        <v>7938</v>
      </c>
      <c r="F9" s="6">
        <v>44498</v>
      </c>
      <c r="G9" s="6">
        <v>44599</v>
      </c>
      <c r="H9" s="7">
        <v>414763</v>
      </c>
      <c r="I9" s="7"/>
      <c r="J9" s="7"/>
      <c r="K9" s="7"/>
      <c r="L9" s="7">
        <v>414763</v>
      </c>
    </row>
    <row r="10" spans="1:12" x14ac:dyDescent="0.25">
      <c r="A10" s="5"/>
      <c r="B10" s="5" t="s">
        <v>12</v>
      </c>
      <c r="C10" s="5" t="s">
        <v>13</v>
      </c>
      <c r="D10" s="5">
        <v>6</v>
      </c>
      <c r="E10" s="5">
        <v>8898</v>
      </c>
      <c r="F10" s="6">
        <v>44579</v>
      </c>
      <c r="G10" s="6">
        <v>44603</v>
      </c>
      <c r="H10" s="7">
        <v>301454</v>
      </c>
      <c r="I10" s="7"/>
      <c r="J10" s="7"/>
      <c r="K10" s="7"/>
      <c r="L10" s="7">
        <v>301454</v>
      </c>
    </row>
    <row r="11" spans="1:12" x14ac:dyDescent="0.25">
      <c r="A11" s="5"/>
      <c r="B11" s="5" t="s">
        <v>12</v>
      </c>
      <c r="C11" s="5" t="s">
        <v>13</v>
      </c>
      <c r="D11" s="5">
        <v>6</v>
      </c>
      <c r="E11" s="5">
        <v>10129</v>
      </c>
      <c r="F11" s="6">
        <v>44635</v>
      </c>
      <c r="G11" s="6">
        <v>44701</v>
      </c>
      <c r="H11" s="7">
        <v>170022</v>
      </c>
      <c r="I11" s="7"/>
      <c r="J11" s="7"/>
      <c r="K11" s="7"/>
      <c r="L11" s="7">
        <v>170022</v>
      </c>
    </row>
    <row r="12" spans="1:12" x14ac:dyDescent="0.25">
      <c r="A12" s="5"/>
      <c r="B12" s="5" t="s">
        <v>12</v>
      </c>
      <c r="C12" s="5" t="s">
        <v>13</v>
      </c>
      <c r="D12" s="5">
        <v>6</v>
      </c>
      <c r="E12" s="5">
        <v>11467</v>
      </c>
      <c r="F12" s="6">
        <v>44699</v>
      </c>
      <c r="G12" s="6">
        <v>44733</v>
      </c>
      <c r="H12" s="7">
        <v>234562</v>
      </c>
      <c r="I12" s="7"/>
      <c r="J12" s="7"/>
      <c r="K12" s="7"/>
      <c r="L12" s="7">
        <v>234562</v>
      </c>
    </row>
    <row r="13" spans="1:12" x14ac:dyDescent="0.25">
      <c r="A13" s="5"/>
      <c r="B13" s="5" t="s">
        <v>12</v>
      </c>
      <c r="C13" s="5" t="s">
        <v>13</v>
      </c>
      <c r="D13" s="5">
        <v>6</v>
      </c>
      <c r="E13" s="5">
        <v>11781</v>
      </c>
      <c r="F13" s="6">
        <v>44712</v>
      </c>
      <c r="G13" s="6">
        <v>44733</v>
      </c>
      <c r="H13" s="7">
        <v>330435</v>
      </c>
      <c r="I13" s="7"/>
      <c r="J13" s="7"/>
      <c r="K13" s="7"/>
      <c r="L13" s="7">
        <v>330435</v>
      </c>
    </row>
    <row r="14" spans="1:12" x14ac:dyDescent="0.25">
      <c r="A14" s="5"/>
      <c r="B14" s="5" t="s">
        <v>12</v>
      </c>
      <c r="C14" s="5" t="s">
        <v>13</v>
      </c>
      <c r="D14" s="5">
        <v>6</v>
      </c>
      <c r="E14" s="5">
        <v>12521</v>
      </c>
      <c r="F14" s="6">
        <v>44753</v>
      </c>
      <c r="G14" s="6">
        <v>44755</v>
      </c>
      <c r="H14" s="7">
        <v>1040692</v>
      </c>
      <c r="I14" s="7"/>
      <c r="J14" s="7"/>
      <c r="K14" s="7"/>
      <c r="L14" s="7">
        <v>1040692</v>
      </c>
    </row>
  </sheetData>
  <dataValidations count="3">
    <dataValidation type="textLength" allowBlank="1" showInputMessage="1" showErrorMessage="1" errorTitle="ERROR" error="El prefijo no debe superar los 4 caracteres" sqref="D2:D1048576">
      <formula1>0</formula1>
      <formula2>4</formula2>
    </dataValidation>
    <dataValidation type="whole" allowBlank="1" showInputMessage="1" showErrorMessage="1" errorTitle="ERROR" error="Datos no validos" sqref="E2:E1048576">
      <formula1>1</formula1>
      <formula2>9999999999999</formula2>
    </dataValidation>
    <dataValidation type="date" allowBlank="1" showInputMessage="1" showErrorMessage="1" sqref="F1:G1048576">
      <formula1>36526</formula1>
      <formula2>44656</formula2>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5"/>
  <sheetViews>
    <sheetView workbookViewId="0">
      <selection activeCell="D15" sqref="D15"/>
    </sheetView>
  </sheetViews>
  <sheetFormatPr baseColWidth="10" defaultRowHeight="15" x14ac:dyDescent="0.25"/>
  <cols>
    <col min="1" max="1" width="10" bestFit="1" customWidth="1"/>
    <col min="2" max="2" width="34" bestFit="1" customWidth="1"/>
    <col min="3" max="3" width="7.42578125" bestFit="1" customWidth="1"/>
    <col min="4" max="5" width="9.28515625" bestFit="1" customWidth="1"/>
    <col min="6" max="6" width="18.140625" bestFit="1" customWidth="1"/>
    <col min="7" max="7" width="8" bestFit="1" customWidth="1"/>
    <col min="8" max="8" width="11.140625" bestFit="1" customWidth="1"/>
    <col min="10" max="11" width="13.140625" bestFit="1" customWidth="1"/>
    <col min="13" max="13" width="20.42578125" bestFit="1" customWidth="1"/>
  </cols>
  <sheetData>
    <row r="1" spans="1:43" x14ac:dyDescent="0.25">
      <c r="J1" s="56">
        <f>SUBTOTAL(9,J3:J15)</f>
        <v>3817293</v>
      </c>
      <c r="K1" s="56">
        <f>SUBTOTAL(9,K3:K15)</f>
        <v>3817293</v>
      </c>
    </row>
    <row r="2" spans="1:43" ht="105" x14ac:dyDescent="0.25">
      <c r="A2" s="48" t="s">
        <v>39</v>
      </c>
      <c r="B2" s="48" t="s">
        <v>40</v>
      </c>
      <c r="C2" s="48" t="s">
        <v>41</v>
      </c>
      <c r="D2" s="48" t="s">
        <v>42</v>
      </c>
      <c r="E2" s="48" t="s">
        <v>43</v>
      </c>
      <c r="F2" s="49" t="s">
        <v>44</v>
      </c>
      <c r="G2" s="48" t="s">
        <v>45</v>
      </c>
      <c r="H2" s="48" t="s">
        <v>46</v>
      </c>
      <c r="I2" s="48" t="s">
        <v>47</v>
      </c>
      <c r="J2" s="50" t="s">
        <v>48</v>
      </c>
      <c r="K2" s="50" t="s">
        <v>49</v>
      </c>
      <c r="L2" s="48" t="s">
        <v>50</v>
      </c>
      <c r="M2" s="51" t="s">
        <v>51</v>
      </c>
      <c r="N2" s="51" t="s">
        <v>52</v>
      </c>
      <c r="O2" s="52" t="s">
        <v>53</v>
      </c>
      <c r="P2" s="51" t="s">
        <v>54</v>
      </c>
      <c r="Q2" s="48" t="s">
        <v>55</v>
      </c>
      <c r="R2" s="50" t="s">
        <v>56</v>
      </c>
      <c r="S2" s="50" t="s">
        <v>57</v>
      </c>
      <c r="T2" s="50" t="s">
        <v>58</v>
      </c>
      <c r="U2" s="50" t="s">
        <v>59</v>
      </c>
      <c r="V2" s="50" t="s">
        <v>60</v>
      </c>
      <c r="W2" s="53" t="s">
        <v>61</v>
      </c>
      <c r="X2" s="53" t="s">
        <v>62</v>
      </c>
      <c r="Y2" s="53" t="s">
        <v>63</v>
      </c>
      <c r="Z2" s="53" t="s">
        <v>64</v>
      </c>
      <c r="AA2" s="50" t="s">
        <v>65</v>
      </c>
      <c r="AB2" s="52" t="s">
        <v>66</v>
      </c>
      <c r="AC2" s="52" t="s">
        <v>67</v>
      </c>
      <c r="AD2" s="51" t="s">
        <v>68</v>
      </c>
      <c r="AE2" s="51" t="s">
        <v>69</v>
      </c>
      <c r="AF2" s="52" t="s">
        <v>70</v>
      </c>
      <c r="AG2" s="48" t="s">
        <v>71</v>
      </c>
      <c r="AH2" s="48" t="s">
        <v>72</v>
      </c>
      <c r="AI2" s="49" t="s">
        <v>73</v>
      </c>
      <c r="AJ2" s="48" t="s">
        <v>74</v>
      </c>
      <c r="AK2" s="48" t="s">
        <v>75</v>
      </c>
      <c r="AL2" s="48" t="s">
        <v>76</v>
      </c>
      <c r="AM2" s="48" t="s">
        <v>77</v>
      </c>
      <c r="AN2" s="48" t="s">
        <v>78</v>
      </c>
      <c r="AO2" s="50" t="s">
        <v>79</v>
      </c>
      <c r="AP2" s="50" t="s">
        <v>80</v>
      </c>
      <c r="AQ2" s="48" t="s">
        <v>81</v>
      </c>
    </row>
    <row r="3" spans="1:43" x14ac:dyDescent="0.25">
      <c r="A3" s="5">
        <v>901081281</v>
      </c>
      <c r="B3" s="5" t="s">
        <v>13</v>
      </c>
      <c r="C3" s="5">
        <v>6</v>
      </c>
      <c r="D3" s="5">
        <v>5464</v>
      </c>
      <c r="E3" s="5" t="s">
        <v>82</v>
      </c>
      <c r="F3" s="5" t="s">
        <v>83</v>
      </c>
      <c r="G3" s="5">
        <v>6</v>
      </c>
      <c r="H3" s="5">
        <v>5464</v>
      </c>
      <c r="I3" s="6">
        <v>44348</v>
      </c>
      <c r="J3" s="54">
        <v>218572</v>
      </c>
      <c r="K3" s="54">
        <v>218572</v>
      </c>
      <c r="L3" s="5" t="s">
        <v>84</v>
      </c>
      <c r="M3" s="5" t="s">
        <v>130</v>
      </c>
      <c r="N3" s="5"/>
      <c r="O3" s="54">
        <v>0</v>
      </c>
      <c r="P3" s="5"/>
      <c r="Q3" s="5" t="s">
        <v>85</v>
      </c>
      <c r="R3" s="54">
        <v>218572</v>
      </c>
      <c r="S3" s="54">
        <v>0</v>
      </c>
      <c r="T3" s="54">
        <v>0</v>
      </c>
      <c r="U3" s="54">
        <v>0</v>
      </c>
      <c r="V3" s="54">
        <v>218572</v>
      </c>
      <c r="W3" s="54">
        <v>0</v>
      </c>
      <c r="X3" s="5"/>
      <c r="Y3" s="54">
        <v>0</v>
      </c>
      <c r="Z3" s="5"/>
      <c r="AA3" s="54">
        <v>0</v>
      </c>
      <c r="AB3" s="54">
        <v>218572</v>
      </c>
      <c r="AC3" s="54">
        <v>0</v>
      </c>
      <c r="AD3" s="5">
        <v>2201288670</v>
      </c>
      <c r="AE3" s="6">
        <v>44803</v>
      </c>
      <c r="AF3" s="54">
        <v>0</v>
      </c>
      <c r="AG3" s="6">
        <v>44599</v>
      </c>
      <c r="AH3" s="5"/>
      <c r="AI3" s="5">
        <v>2</v>
      </c>
      <c r="AJ3" s="5"/>
      <c r="AK3" s="5"/>
      <c r="AL3" s="5">
        <v>1</v>
      </c>
      <c r="AM3" s="5">
        <v>20220228</v>
      </c>
      <c r="AN3" s="5">
        <v>20220208</v>
      </c>
      <c r="AO3" s="54">
        <v>218572</v>
      </c>
      <c r="AP3" s="54">
        <v>0</v>
      </c>
      <c r="AQ3" s="5"/>
    </row>
    <row r="4" spans="1:43" x14ac:dyDescent="0.25">
      <c r="A4" s="5">
        <v>901081281</v>
      </c>
      <c r="B4" s="5" t="s">
        <v>13</v>
      </c>
      <c r="C4" s="5">
        <v>6</v>
      </c>
      <c r="D4" s="5">
        <v>6424</v>
      </c>
      <c r="E4" s="5" t="s">
        <v>86</v>
      </c>
      <c r="F4" s="5" t="s">
        <v>87</v>
      </c>
      <c r="G4" s="5">
        <v>6</v>
      </c>
      <c r="H4" s="5">
        <v>6424</v>
      </c>
      <c r="I4" s="6">
        <v>44405</v>
      </c>
      <c r="J4" s="54">
        <v>642130</v>
      </c>
      <c r="K4" s="54">
        <v>642130</v>
      </c>
      <c r="L4" s="5" t="s">
        <v>84</v>
      </c>
      <c r="M4" s="5" t="s">
        <v>130</v>
      </c>
      <c r="N4" s="5"/>
      <c r="O4" s="54">
        <v>0</v>
      </c>
      <c r="P4" s="5"/>
      <c r="Q4" s="5" t="s">
        <v>85</v>
      </c>
      <c r="R4" s="54">
        <v>642130</v>
      </c>
      <c r="S4" s="54">
        <v>0</v>
      </c>
      <c r="T4" s="54">
        <v>0</v>
      </c>
      <c r="U4" s="54">
        <v>0</v>
      </c>
      <c r="V4" s="54">
        <v>642130</v>
      </c>
      <c r="W4" s="54">
        <v>0</v>
      </c>
      <c r="X4" s="5"/>
      <c r="Y4" s="54">
        <v>0</v>
      </c>
      <c r="Z4" s="5"/>
      <c r="AA4" s="54">
        <v>0</v>
      </c>
      <c r="AB4" s="54">
        <v>642130</v>
      </c>
      <c r="AC4" s="54">
        <v>0</v>
      </c>
      <c r="AD4" s="5">
        <v>2201288670</v>
      </c>
      <c r="AE4" s="6">
        <v>44803</v>
      </c>
      <c r="AF4" s="54">
        <v>0</v>
      </c>
      <c r="AG4" s="6">
        <v>44599</v>
      </c>
      <c r="AH4" s="5"/>
      <c r="AI4" s="5">
        <v>2</v>
      </c>
      <c r="AJ4" s="5"/>
      <c r="AK4" s="5"/>
      <c r="AL4" s="5">
        <v>1</v>
      </c>
      <c r="AM4" s="5">
        <v>20220228</v>
      </c>
      <c r="AN4" s="5">
        <v>20220208</v>
      </c>
      <c r="AO4" s="54">
        <v>642130</v>
      </c>
      <c r="AP4" s="54">
        <v>0</v>
      </c>
      <c r="AQ4" s="5"/>
    </row>
    <row r="5" spans="1:43" x14ac:dyDescent="0.25">
      <c r="A5" s="5">
        <v>901081281</v>
      </c>
      <c r="B5" s="5" t="s">
        <v>13</v>
      </c>
      <c r="C5" s="5">
        <v>6</v>
      </c>
      <c r="D5" s="5">
        <v>10129</v>
      </c>
      <c r="E5" s="5" t="s">
        <v>88</v>
      </c>
      <c r="F5" s="5" t="s">
        <v>89</v>
      </c>
      <c r="G5" s="5">
        <v>6</v>
      </c>
      <c r="H5" s="5">
        <v>10129</v>
      </c>
      <c r="I5" s="6">
        <v>44635</v>
      </c>
      <c r="J5" s="54">
        <v>170022</v>
      </c>
      <c r="K5" s="54">
        <v>170022</v>
      </c>
      <c r="L5" s="5" t="s">
        <v>84</v>
      </c>
      <c r="M5" s="5" t="s">
        <v>131</v>
      </c>
      <c r="N5" s="5"/>
      <c r="O5" s="54">
        <v>0</v>
      </c>
      <c r="P5" s="5"/>
      <c r="Q5" s="5" t="s">
        <v>85</v>
      </c>
      <c r="R5" s="54">
        <v>170022</v>
      </c>
      <c r="S5" s="54">
        <v>0</v>
      </c>
      <c r="T5" s="54">
        <v>0</v>
      </c>
      <c r="U5" s="54">
        <v>0</v>
      </c>
      <c r="V5" s="54">
        <v>170022</v>
      </c>
      <c r="W5" s="54">
        <v>0</v>
      </c>
      <c r="X5" s="5"/>
      <c r="Y5" s="54">
        <v>0</v>
      </c>
      <c r="Z5" s="5"/>
      <c r="AA5" s="54">
        <v>0</v>
      </c>
      <c r="AB5" s="54">
        <v>0</v>
      </c>
      <c r="AC5" s="54">
        <v>0</v>
      </c>
      <c r="AD5" s="5"/>
      <c r="AE5" s="5"/>
      <c r="AF5" s="54">
        <v>0</v>
      </c>
      <c r="AG5" s="6">
        <v>44701</v>
      </c>
      <c r="AH5" s="5"/>
      <c r="AI5" s="5">
        <v>2</v>
      </c>
      <c r="AJ5" s="5"/>
      <c r="AK5" s="5"/>
      <c r="AL5" s="5">
        <v>1</v>
      </c>
      <c r="AM5" s="5">
        <v>20220530</v>
      </c>
      <c r="AN5" s="5">
        <v>20220519</v>
      </c>
      <c r="AO5" s="54">
        <v>170022</v>
      </c>
      <c r="AP5" s="54">
        <v>0</v>
      </c>
      <c r="AQ5" s="5"/>
    </row>
    <row r="6" spans="1:43" x14ac:dyDescent="0.25">
      <c r="A6" s="5">
        <v>901081281</v>
      </c>
      <c r="B6" s="5" t="s">
        <v>13</v>
      </c>
      <c r="C6" s="5">
        <v>6</v>
      </c>
      <c r="D6" s="5">
        <v>11467</v>
      </c>
      <c r="E6" s="5" t="s">
        <v>90</v>
      </c>
      <c r="F6" s="5" t="s">
        <v>91</v>
      </c>
      <c r="G6" s="5">
        <v>6</v>
      </c>
      <c r="H6" s="5">
        <v>11467</v>
      </c>
      <c r="I6" s="6">
        <v>44699</v>
      </c>
      <c r="J6" s="54">
        <v>234562</v>
      </c>
      <c r="K6" s="54">
        <v>234562</v>
      </c>
      <c r="L6" s="5" t="s">
        <v>84</v>
      </c>
      <c r="M6" s="5" t="s">
        <v>131</v>
      </c>
      <c r="N6" s="5"/>
      <c r="O6" s="54">
        <v>0</v>
      </c>
      <c r="P6" s="5"/>
      <c r="Q6" s="5" t="s">
        <v>85</v>
      </c>
      <c r="R6" s="54">
        <v>234562</v>
      </c>
      <c r="S6" s="54">
        <v>0</v>
      </c>
      <c r="T6" s="54">
        <v>0</v>
      </c>
      <c r="U6" s="54">
        <v>0</v>
      </c>
      <c r="V6" s="54">
        <v>234562</v>
      </c>
      <c r="W6" s="54">
        <v>0</v>
      </c>
      <c r="X6" s="5"/>
      <c r="Y6" s="54">
        <v>0</v>
      </c>
      <c r="Z6" s="5"/>
      <c r="AA6" s="54">
        <v>0</v>
      </c>
      <c r="AB6" s="54">
        <v>0</v>
      </c>
      <c r="AC6" s="54">
        <v>0</v>
      </c>
      <c r="AD6" s="5"/>
      <c r="AE6" s="5"/>
      <c r="AF6" s="54">
        <v>0</v>
      </c>
      <c r="AG6" s="6">
        <v>44733</v>
      </c>
      <c r="AH6" s="5"/>
      <c r="AI6" s="5">
        <v>2</v>
      </c>
      <c r="AJ6" s="5"/>
      <c r="AK6" s="5"/>
      <c r="AL6" s="5">
        <v>1</v>
      </c>
      <c r="AM6" s="5">
        <v>20220730</v>
      </c>
      <c r="AN6" s="5">
        <v>20220712</v>
      </c>
      <c r="AO6" s="54">
        <v>234562</v>
      </c>
      <c r="AP6" s="54">
        <v>0</v>
      </c>
      <c r="AQ6" s="5"/>
    </row>
    <row r="7" spans="1:43" x14ac:dyDescent="0.25">
      <c r="A7" s="5">
        <v>901081281</v>
      </c>
      <c r="B7" s="5" t="s">
        <v>13</v>
      </c>
      <c r="C7" s="5">
        <v>1</v>
      </c>
      <c r="D7" s="5">
        <v>9941</v>
      </c>
      <c r="E7" s="5" t="s">
        <v>92</v>
      </c>
      <c r="F7" s="5" t="s">
        <v>93</v>
      </c>
      <c r="G7" s="5">
        <v>1</v>
      </c>
      <c r="H7" s="5">
        <v>9941</v>
      </c>
      <c r="I7" s="6">
        <v>43630</v>
      </c>
      <c r="J7" s="54">
        <v>110838</v>
      </c>
      <c r="K7" s="54">
        <v>110838</v>
      </c>
      <c r="L7" s="5" t="s">
        <v>94</v>
      </c>
      <c r="M7" s="5" t="s">
        <v>132</v>
      </c>
      <c r="N7" s="5"/>
      <c r="O7" s="54">
        <v>0</v>
      </c>
      <c r="P7" s="5"/>
      <c r="Q7" s="5" t="s">
        <v>85</v>
      </c>
      <c r="R7" s="54">
        <v>110838</v>
      </c>
      <c r="S7" s="54">
        <v>0</v>
      </c>
      <c r="T7" s="54">
        <v>0</v>
      </c>
      <c r="U7" s="54">
        <v>0</v>
      </c>
      <c r="V7" s="54">
        <v>0</v>
      </c>
      <c r="W7" s="54">
        <v>110838</v>
      </c>
      <c r="X7" s="5"/>
      <c r="Y7" s="54">
        <v>0</v>
      </c>
      <c r="Z7" s="5"/>
      <c r="AA7" s="54">
        <v>0</v>
      </c>
      <c r="AB7" s="54">
        <v>0</v>
      </c>
      <c r="AC7" s="54">
        <v>0</v>
      </c>
      <c r="AD7" s="5"/>
      <c r="AE7" s="5"/>
      <c r="AF7" s="54">
        <v>0</v>
      </c>
      <c r="AG7" s="6">
        <v>43866</v>
      </c>
      <c r="AH7" s="5"/>
      <c r="AI7" s="5">
        <v>2</v>
      </c>
      <c r="AJ7" s="5"/>
      <c r="AK7" s="5"/>
      <c r="AL7" s="5">
        <v>2</v>
      </c>
      <c r="AM7" s="5">
        <v>20220630</v>
      </c>
      <c r="AN7" s="5">
        <v>20220628</v>
      </c>
      <c r="AO7" s="54">
        <v>110838</v>
      </c>
      <c r="AP7" s="54">
        <v>110838</v>
      </c>
      <c r="AQ7" s="5"/>
    </row>
    <row r="8" spans="1:43" x14ac:dyDescent="0.25">
      <c r="A8" s="5">
        <v>901081281</v>
      </c>
      <c r="B8" s="5" t="s">
        <v>13</v>
      </c>
      <c r="C8" s="5">
        <v>1</v>
      </c>
      <c r="D8" s="5">
        <v>9942</v>
      </c>
      <c r="E8" s="5" t="s">
        <v>95</v>
      </c>
      <c r="F8" s="5" t="s">
        <v>96</v>
      </c>
      <c r="G8" s="5">
        <v>1</v>
      </c>
      <c r="H8" s="5">
        <v>9942</v>
      </c>
      <c r="I8" s="6">
        <v>43630</v>
      </c>
      <c r="J8" s="54">
        <v>71333</v>
      </c>
      <c r="K8" s="54">
        <v>71333</v>
      </c>
      <c r="L8" s="5" t="s">
        <v>97</v>
      </c>
      <c r="M8" s="5" t="s">
        <v>98</v>
      </c>
      <c r="N8" s="5" t="s">
        <v>99</v>
      </c>
      <c r="O8" s="54">
        <v>71333</v>
      </c>
      <c r="P8" s="5" t="s">
        <v>100</v>
      </c>
      <c r="Q8" s="5" t="s">
        <v>85</v>
      </c>
      <c r="R8" s="54">
        <v>71333</v>
      </c>
      <c r="S8" s="54">
        <v>0</v>
      </c>
      <c r="T8" s="54">
        <v>0</v>
      </c>
      <c r="U8" s="54">
        <v>0</v>
      </c>
      <c r="V8" s="54">
        <v>0</v>
      </c>
      <c r="W8" s="54">
        <v>0</v>
      </c>
      <c r="X8" s="5"/>
      <c r="Y8" s="54">
        <v>71333</v>
      </c>
      <c r="Z8" s="5" t="s">
        <v>101</v>
      </c>
      <c r="AA8" s="54">
        <v>71333</v>
      </c>
      <c r="AB8" s="54">
        <v>0</v>
      </c>
      <c r="AC8" s="54">
        <v>0</v>
      </c>
      <c r="AD8" s="5"/>
      <c r="AE8" s="5"/>
      <c r="AF8" s="54">
        <v>0</v>
      </c>
      <c r="AG8" s="6">
        <v>43866</v>
      </c>
      <c r="AH8" s="5"/>
      <c r="AI8" s="5">
        <v>9</v>
      </c>
      <c r="AJ8" s="5"/>
      <c r="AK8" s="5" t="s">
        <v>102</v>
      </c>
      <c r="AL8" s="5">
        <v>1</v>
      </c>
      <c r="AM8" s="5">
        <v>21001231</v>
      </c>
      <c r="AN8" s="5">
        <v>20200227</v>
      </c>
      <c r="AO8" s="54">
        <v>71333</v>
      </c>
      <c r="AP8" s="54">
        <v>0</v>
      </c>
      <c r="AQ8" s="5"/>
    </row>
    <row r="9" spans="1:43" x14ac:dyDescent="0.25">
      <c r="A9" s="5">
        <v>901081281</v>
      </c>
      <c r="B9" s="5" t="s">
        <v>13</v>
      </c>
      <c r="C9" s="5">
        <v>6</v>
      </c>
      <c r="D9" s="5">
        <v>11781</v>
      </c>
      <c r="E9" s="5" t="s">
        <v>103</v>
      </c>
      <c r="F9" s="5" t="s">
        <v>104</v>
      </c>
      <c r="G9" s="5">
        <v>6</v>
      </c>
      <c r="H9" s="5">
        <v>11781</v>
      </c>
      <c r="I9" s="6">
        <v>44712</v>
      </c>
      <c r="J9" s="54">
        <v>330435</v>
      </c>
      <c r="K9" s="54">
        <v>330435</v>
      </c>
      <c r="L9" s="5" t="s">
        <v>97</v>
      </c>
      <c r="M9" s="5" t="s">
        <v>98</v>
      </c>
      <c r="N9" s="5" t="s">
        <v>99</v>
      </c>
      <c r="O9" s="54">
        <v>330435</v>
      </c>
      <c r="P9" s="5" t="s">
        <v>105</v>
      </c>
      <c r="Q9" s="5" t="s">
        <v>85</v>
      </c>
      <c r="R9" s="54">
        <v>330435</v>
      </c>
      <c r="S9" s="54">
        <v>0</v>
      </c>
      <c r="T9" s="54">
        <v>0</v>
      </c>
      <c r="U9" s="54">
        <v>0</v>
      </c>
      <c r="V9" s="54">
        <v>0</v>
      </c>
      <c r="W9" s="54">
        <v>0</v>
      </c>
      <c r="X9" s="5"/>
      <c r="Y9" s="54">
        <v>330435</v>
      </c>
      <c r="Z9" s="5" t="s">
        <v>106</v>
      </c>
      <c r="AA9" s="54">
        <v>330435</v>
      </c>
      <c r="AB9" s="54">
        <v>0</v>
      </c>
      <c r="AC9" s="54">
        <v>0</v>
      </c>
      <c r="AD9" s="5"/>
      <c r="AE9" s="5"/>
      <c r="AF9" s="54">
        <v>0</v>
      </c>
      <c r="AG9" s="6">
        <v>44733</v>
      </c>
      <c r="AH9" s="5"/>
      <c r="AI9" s="5">
        <v>9</v>
      </c>
      <c r="AJ9" s="5"/>
      <c r="AK9" s="5" t="s">
        <v>102</v>
      </c>
      <c r="AL9" s="5">
        <v>1</v>
      </c>
      <c r="AM9" s="5">
        <v>21001231</v>
      </c>
      <c r="AN9" s="5">
        <v>20220712</v>
      </c>
      <c r="AO9" s="54">
        <v>330435</v>
      </c>
      <c r="AP9" s="54">
        <v>0</v>
      </c>
      <c r="AQ9" s="5"/>
    </row>
    <row r="10" spans="1:43" x14ac:dyDescent="0.25">
      <c r="A10" s="5">
        <v>901081281</v>
      </c>
      <c r="B10" s="5" t="s">
        <v>13</v>
      </c>
      <c r="C10" s="5">
        <v>6</v>
      </c>
      <c r="D10" s="5">
        <v>12521</v>
      </c>
      <c r="E10" s="5" t="s">
        <v>107</v>
      </c>
      <c r="F10" s="5" t="s">
        <v>108</v>
      </c>
      <c r="G10" s="5">
        <v>6</v>
      </c>
      <c r="H10" s="5">
        <v>12521</v>
      </c>
      <c r="I10" s="6">
        <v>44753</v>
      </c>
      <c r="J10" s="54">
        <v>1040692</v>
      </c>
      <c r="K10" s="54">
        <v>1040692</v>
      </c>
      <c r="L10" s="5" t="s">
        <v>97</v>
      </c>
      <c r="M10" s="5" t="s">
        <v>98</v>
      </c>
      <c r="N10" s="5" t="s">
        <v>99</v>
      </c>
      <c r="O10" s="54">
        <v>1040692</v>
      </c>
      <c r="P10" s="5" t="s">
        <v>109</v>
      </c>
      <c r="Q10" s="5" t="s">
        <v>85</v>
      </c>
      <c r="R10" s="54">
        <v>1040692</v>
      </c>
      <c r="S10" s="54">
        <v>0</v>
      </c>
      <c r="T10" s="54">
        <v>0</v>
      </c>
      <c r="U10" s="54">
        <v>0</v>
      </c>
      <c r="V10" s="54">
        <v>0</v>
      </c>
      <c r="W10" s="54">
        <v>0</v>
      </c>
      <c r="X10" s="5"/>
      <c r="Y10" s="54">
        <v>1040692</v>
      </c>
      <c r="Z10" s="5" t="s">
        <v>110</v>
      </c>
      <c r="AA10" s="54">
        <v>1040692</v>
      </c>
      <c r="AB10" s="54">
        <v>0</v>
      </c>
      <c r="AC10" s="54">
        <v>0</v>
      </c>
      <c r="AD10" s="5"/>
      <c r="AE10" s="5"/>
      <c r="AF10" s="54">
        <v>0</v>
      </c>
      <c r="AG10" s="6">
        <v>44755</v>
      </c>
      <c r="AH10" s="5"/>
      <c r="AI10" s="5">
        <v>9</v>
      </c>
      <c r="AJ10" s="5"/>
      <c r="AK10" s="5" t="s">
        <v>102</v>
      </c>
      <c r="AL10" s="5">
        <v>1</v>
      </c>
      <c r="AM10" s="5">
        <v>21001231</v>
      </c>
      <c r="AN10" s="5">
        <v>20220713</v>
      </c>
      <c r="AO10" s="54">
        <v>1040692</v>
      </c>
      <c r="AP10" s="54">
        <v>0</v>
      </c>
      <c r="AQ10" s="5"/>
    </row>
    <row r="11" spans="1:43" x14ac:dyDescent="0.25">
      <c r="A11" s="5">
        <v>901081281</v>
      </c>
      <c r="B11" s="5" t="s">
        <v>13</v>
      </c>
      <c r="C11" s="5">
        <v>6</v>
      </c>
      <c r="D11" s="5">
        <v>7938</v>
      </c>
      <c r="E11" s="5" t="s">
        <v>111</v>
      </c>
      <c r="F11" s="5" t="s">
        <v>112</v>
      </c>
      <c r="G11" s="5">
        <v>6</v>
      </c>
      <c r="H11" s="5">
        <v>7938</v>
      </c>
      <c r="I11" s="6">
        <v>44498</v>
      </c>
      <c r="J11" s="54">
        <v>414763</v>
      </c>
      <c r="K11" s="54">
        <v>414763</v>
      </c>
      <c r="L11" s="5" t="s">
        <v>97</v>
      </c>
      <c r="M11" s="5" t="s">
        <v>98</v>
      </c>
      <c r="N11" s="5" t="s">
        <v>99</v>
      </c>
      <c r="O11" s="54">
        <v>414763</v>
      </c>
      <c r="P11" s="5" t="s">
        <v>113</v>
      </c>
      <c r="Q11" s="5" t="s">
        <v>85</v>
      </c>
      <c r="R11" s="54">
        <v>414763</v>
      </c>
      <c r="S11" s="54">
        <v>0</v>
      </c>
      <c r="T11" s="54">
        <v>0</v>
      </c>
      <c r="U11" s="54">
        <v>0</v>
      </c>
      <c r="V11" s="54">
        <v>0</v>
      </c>
      <c r="W11" s="54">
        <v>0</v>
      </c>
      <c r="X11" s="5"/>
      <c r="Y11" s="54">
        <v>414763</v>
      </c>
      <c r="Z11" s="5" t="s">
        <v>114</v>
      </c>
      <c r="AA11" s="54">
        <v>414763</v>
      </c>
      <c r="AB11" s="54">
        <v>0</v>
      </c>
      <c r="AC11" s="54">
        <v>0</v>
      </c>
      <c r="AD11" s="5"/>
      <c r="AE11" s="5"/>
      <c r="AF11" s="54">
        <v>0</v>
      </c>
      <c r="AG11" s="6">
        <v>44599</v>
      </c>
      <c r="AH11" s="5"/>
      <c r="AI11" s="5">
        <v>9</v>
      </c>
      <c r="AJ11" s="5"/>
      <c r="AK11" s="5" t="s">
        <v>102</v>
      </c>
      <c r="AL11" s="5">
        <v>1</v>
      </c>
      <c r="AM11" s="5">
        <v>21001231</v>
      </c>
      <c r="AN11" s="5">
        <v>20220208</v>
      </c>
      <c r="AO11" s="54">
        <v>414763</v>
      </c>
      <c r="AP11" s="54">
        <v>0</v>
      </c>
      <c r="AQ11" s="5"/>
    </row>
    <row r="12" spans="1:43" x14ac:dyDescent="0.25">
      <c r="A12" s="5">
        <v>901081281</v>
      </c>
      <c r="B12" s="5" t="s">
        <v>13</v>
      </c>
      <c r="C12" s="5">
        <v>6</v>
      </c>
      <c r="D12" s="5">
        <v>8898</v>
      </c>
      <c r="E12" s="5" t="s">
        <v>115</v>
      </c>
      <c r="F12" s="5" t="s">
        <v>116</v>
      </c>
      <c r="G12" s="5">
        <v>6</v>
      </c>
      <c r="H12" s="5">
        <v>8898</v>
      </c>
      <c r="I12" s="6">
        <v>44579</v>
      </c>
      <c r="J12" s="54">
        <v>301454</v>
      </c>
      <c r="K12" s="54">
        <v>301454</v>
      </c>
      <c r="L12" s="5" t="s">
        <v>97</v>
      </c>
      <c r="M12" s="5" t="s">
        <v>98</v>
      </c>
      <c r="N12" s="5" t="s">
        <v>99</v>
      </c>
      <c r="O12" s="54">
        <v>301454</v>
      </c>
      <c r="P12" s="5" t="s">
        <v>117</v>
      </c>
      <c r="Q12" s="5" t="s">
        <v>85</v>
      </c>
      <c r="R12" s="54">
        <v>301454</v>
      </c>
      <c r="S12" s="54">
        <v>0</v>
      </c>
      <c r="T12" s="54">
        <v>0</v>
      </c>
      <c r="U12" s="54">
        <v>0</v>
      </c>
      <c r="V12" s="54">
        <v>0</v>
      </c>
      <c r="W12" s="54">
        <v>0</v>
      </c>
      <c r="X12" s="5"/>
      <c r="Y12" s="54">
        <v>301454</v>
      </c>
      <c r="Z12" s="5" t="s">
        <v>118</v>
      </c>
      <c r="AA12" s="54">
        <v>301454</v>
      </c>
      <c r="AB12" s="54">
        <v>0</v>
      </c>
      <c r="AC12" s="54">
        <v>0</v>
      </c>
      <c r="AD12" s="5"/>
      <c r="AE12" s="5"/>
      <c r="AF12" s="54">
        <v>0</v>
      </c>
      <c r="AG12" s="6">
        <v>44603</v>
      </c>
      <c r="AH12" s="5"/>
      <c r="AI12" s="5">
        <v>9</v>
      </c>
      <c r="AJ12" s="5"/>
      <c r="AK12" s="5" t="s">
        <v>102</v>
      </c>
      <c r="AL12" s="5">
        <v>1</v>
      </c>
      <c r="AM12" s="5">
        <v>21001231</v>
      </c>
      <c r="AN12" s="5">
        <v>20220219</v>
      </c>
      <c r="AO12" s="54">
        <v>301454</v>
      </c>
      <c r="AP12" s="54">
        <v>0</v>
      </c>
      <c r="AQ12" s="5"/>
    </row>
    <row r="13" spans="1:43" x14ac:dyDescent="0.25">
      <c r="A13" s="5">
        <v>901081281</v>
      </c>
      <c r="B13" s="5" t="s">
        <v>13</v>
      </c>
      <c r="C13" s="5">
        <v>1</v>
      </c>
      <c r="D13" s="5">
        <v>9240</v>
      </c>
      <c r="E13" s="5" t="s">
        <v>119</v>
      </c>
      <c r="F13" s="5" t="s">
        <v>120</v>
      </c>
      <c r="G13" s="5">
        <v>1</v>
      </c>
      <c r="H13" s="5">
        <v>9240</v>
      </c>
      <c r="I13" s="6">
        <v>43557</v>
      </c>
      <c r="J13" s="54">
        <v>66320</v>
      </c>
      <c r="K13" s="54">
        <v>66320</v>
      </c>
      <c r="L13" s="5" t="s">
        <v>97</v>
      </c>
      <c r="M13" s="5" t="s">
        <v>98</v>
      </c>
      <c r="N13" s="5" t="s">
        <v>99</v>
      </c>
      <c r="O13" s="54">
        <v>66320</v>
      </c>
      <c r="P13" s="5" t="s">
        <v>121</v>
      </c>
      <c r="Q13" s="5" t="s">
        <v>85</v>
      </c>
      <c r="R13" s="54">
        <v>66320</v>
      </c>
      <c r="S13" s="54">
        <v>0</v>
      </c>
      <c r="T13" s="54">
        <v>0</v>
      </c>
      <c r="U13" s="54">
        <v>0</v>
      </c>
      <c r="V13" s="54">
        <v>0</v>
      </c>
      <c r="W13" s="54">
        <v>0</v>
      </c>
      <c r="X13" s="5"/>
      <c r="Y13" s="54">
        <v>66320</v>
      </c>
      <c r="Z13" s="5" t="s">
        <v>122</v>
      </c>
      <c r="AA13" s="54">
        <v>66320</v>
      </c>
      <c r="AB13" s="54">
        <v>0</v>
      </c>
      <c r="AC13" s="54">
        <v>0</v>
      </c>
      <c r="AD13" s="5"/>
      <c r="AE13" s="5"/>
      <c r="AF13" s="54">
        <v>0</v>
      </c>
      <c r="AG13" s="6">
        <v>43866</v>
      </c>
      <c r="AH13" s="5"/>
      <c r="AI13" s="5">
        <v>9</v>
      </c>
      <c r="AJ13" s="5"/>
      <c r="AK13" s="5" t="s">
        <v>102</v>
      </c>
      <c r="AL13" s="5">
        <v>1</v>
      </c>
      <c r="AM13" s="5">
        <v>21001231</v>
      </c>
      <c r="AN13" s="5">
        <v>20200227</v>
      </c>
      <c r="AO13" s="54">
        <v>66320</v>
      </c>
      <c r="AP13" s="54">
        <v>0</v>
      </c>
      <c r="AQ13" s="5"/>
    </row>
    <row r="14" spans="1:43" x14ac:dyDescent="0.25">
      <c r="A14" s="5">
        <v>901081281</v>
      </c>
      <c r="B14" s="5" t="s">
        <v>13</v>
      </c>
      <c r="C14" s="5">
        <v>1</v>
      </c>
      <c r="D14" s="5">
        <v>9939</v>
      </c>
      <c r="E14" s="5" t="s">
        <v>123</v>
      </c>
      <c r="F14" s="5" t="s">
        <v>124</v>
      </c>
      <c r="G14" s="5">
        <v>1</v>
      </c>
      <c r="H14" s="5">
        <v>9939</v>
      </c>
      <c r="I14" s="6">
        <v>43630</v>
      </c>
      <c r="J14" s="54">
        <v>68912</v>
      </c>
      <c r="K14" s="54">
        <v>68912</v>
      </c>
      <c r="L14" s="5" t="s">
        <v>97</v>
      </c>
      <c r="M14" s="5" t="s">
        <v>98</v>
      </c>
      <c r="N14" s="5" t="s">
        <v>99</v>
      </c>
      <c r="O14" s="54">
        <v>68912</v>
      </c>
      <c r="P14" s="5" t="s">
        <v>125</v>
      </c>
      <c r="Q14" s="5" t="s">
        <v>85</v>
      </c>
      <c r="R14" s="54">
        <v>68912</v>
      </c>
      <c r="S14" s="54">
        <v>0</v>
      </c>
      <c r="T14" s="54">
        <v>0</v>
      </c>
      <c r="U14" s="54">
        <v>0</v>
      </c>
      <c r="V14" s="54">
        <v>0</v>
      </c>
      <c r="W14" s="54">
        <v>0</v>
      </c>
      <c r="X14" s="5"/>
      <c r="Y14" s="54">
        <v>68912</v>
      </c>
      <c r="Z14" s="5" t="s">
        <v>126</v>
      </c>
      <c r="AA14" s="54">
        <v>68912</v>
      </c>
      <c r="AB14" s="54">
        <v>0</v>
      </c>
      <c r="AC14" s="54">
        <v>0</v>
      </c>
      <c r="AD14" s="5"/>
      <c r="AE14" s="5"/>
      <c r="AF14" s="54">
        <v>0</v>
      </c>
      <c r="AG14" s="6">
        <v>43866</v>
      </c>
      <c r="AH14" s="5"/>
      <c r="AI14" s="5">
        <v>9</v>
      </c>
      <c r="AJ14" s="5"/>
      <c r="AK14" s="5" t="s">
        <v>102</v>
      </c>
      <c r="AL14" s="5">
        <v>1</v>
      </c>
      <c r="AM14" s="5">
        <v>21001231</v>
      </c>
      <c r="AN14" s="5">
        <v>20200227</v>
      </c>
      <c r="AO14" s="54">
        <v>68912</v>
      </c>
      <c r="AP14" s="54">
        <v>0</v>
      </c>
      <c r="AQ14" s="5"/>
    </row>
    <row r="15" spans="1:43" x14ac:dyDescent="0.25">
      <c r="A15" s="5">
        <v>901081281</v>
      </c>
      <c r="B15" s="5" t="s">
        <v>13</v>
      </c>
      <c r="C15" s="5">
        <v>1</v>
      </c>
      <c r="D15" s="5">
        <v>9940</v>
      </c>
      <c r="E15" s="5" t="s">
        <v>127</v>
      </c>
      <c r="F15" s="5" t="s">
        <v>128</v>
      </c>
      <c r="G15" s="5">
        <v>1</v>
      </c>
      <c r="H15" s="5">
        <v>9940</v>
      </c>
      <c r="I15" s="6">
        <v>43630</v>
      </c>
      <c r="J15" s="54">
        <v>147260</v>
      </c>
      <c r="K15" s="54">
        <v>147260</v>
      </c>
      <c r="L15" s="5" t="s">
        <v>97</v>
      </c>
      <c r="M15" s="5" t="s">
        <v>98</v>
      </c>
      <c r="N15" s="5" t="s">
        <v>99</v>
      </c>
      <c r="O15" s="54">
        <v>147260</v>
      </c>
      <c r="P15" s="5" t="s">
        <v>100</v>
      </c>
      <c r="Q15" s="5" t="s">
        <v>85</v>
      </c>
      <c r="R15" s="54">
        <v>147260</v>
      </c>
      <c r="S15" s="54">
        <v>0</v>
      </c>
      <c r="T15" s="54">
        <v>0</v>
      </c>
      <c r="U15" s="54">
        <v>0</v>
      </c>
      <c r="V15" s="54">
        <v>0</v>
      </c>
      <c r="W15" s="54">
        <v>0</v>
      </c>
      <c r="X15" s="5"/>
      <c r="Y15" s="54">
        <v>147260</v>
      </c>
      <c r="Z15" s="5" t="s">
        <v>101</v>
      </c>
      <c r="AA15" s="54">
        <v>147260</v>
      </c>
      <c r="AB15" s="54">
        <v>0</v>
      </c>
      <c r="AC15" s="54">
        <v>0</v>
      </c>
      <c r="AD15" s="5"/>
      <c r="AE15" s="5"/>
      <c r="AF15" s="54">
        <v>0</v>
      </c>
      <c r="AG15" s="6">
        <v>43866</v>
      </c>
      <c r="AH15" s="5"/>
      <c r="AI15" s="5">
        <v>9</v>
      </c>
      <c r="AJ15" s="5"/>
      <c r="AK15" s="5" t="s">
        <v>102</v>
      </c>
      <c r="AL15" s="5">
        <v>1</v>
      </c>
      <c r="AM15" s="5">
        <v>21001231</v>
      </c>
      <c r="AN15" s="5">
        <v>20200227</v>
      </c>
      <c r="AO15" s="54">
        <v>147260</v>
      </c>
      <c r="AP15" s="54">
        <v>0</v>
      </c>
      <c r="AQ15" s="5"/>
    </row>
  </sheetData>
  <autoFilter ref="A2:AV1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I20" sqref="I20"/>
    </sheetView>
  </sheetViews>
  <sheetFormatPr baseColWidth="10" defaultRowHeight="15" x14ac:dyDescent="0.25"/>
  <cols>
    <col min="1" max="1" width="47" bestFit="1" customWidth="1"/>
    <col min="2" max="2" width="12.7109375" style="59" bestFit="1" customWidth="1"/>
    <col min="3" max="3" width="15" style="55" bestFit="1" customWidth="1"/>
  </cols>
  <sheetData>
    <row r="3" spans="1:3" x14ac:dyDescent="0.25">
      <c r="A3" s="58" t="s">
        <v>134</v>
      </c>
      <c r="B3" s="59" t="s">
        <v>135</v>
      </c>
      <c r="C3" s="62" t="s">
        <v>136</v>
      </c>
    </row>
    <row r="4" spans="1:3" x14ac:dyDescent="0.25">
      <c r="A4" s="57" t="s">
        <v>132</v>
      </c>
      <c r="B4" s="60">
        <v>1</v>
      </c>
      <c r="C4" s="61">
        <v>110838</v>
      </c>
    </row>
    <row r="5" spans="1:3" x14ac:dyDescent="0.25">
      <c r="A5" s="57" t="s">
        <v>131</v>
      </c>
      <c r="B5" s="60">
        <v>2</v>
      </c>
      <c r="C5" s="61">
        <v>404584</v>
      </c>
    </row>
    <row r="6" spans="1:3" x14ac:dyDescent="0.25">
      <c r="A6" s="57" t="s">
        <v>130</v>
      </c>
      <c r="B6" s="60">
        <v>2</v>
      </c>
      <c r="C6" s="61">
        <v>860702</v>
      </c>
    </row>
    <row r="7" spans="1:3" x14ac:dyDescent="0.25">
      <c r="A7" s="57" t="s">
        <v>98</v>
      </c>
      <c r="B7" s="60">
        <v>8</v>
      </c>
      <c r="C7" s="61">
        <v>2441169</v>
      </c>
    </row>
    <row r="8" spans="1:3" x14ac:dyDescent="0.25">
      <c r="A8" s="57" t="s">
        <v>133</v>
      </c>
      <c r="B8" s="60">
        <v>13</v>
      </c>
      <c r="C8" s="61">
        <v>3817293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10" zoomScale="90" zoomScaleNormal="90" zoomScaleSheetLayoutView="100" workbookViewId="0">
      <selection activeCell="N30" sqref="N30"/>
    </sheetView>
  </sheetViews>
  <sheetFormatPr baseColWidth="10" defaultRowHeight="12.75" x14ac:dyDescent="0.2"/>
  <cols>
    <col min="1" max="1" width="4.42578125" style="8" customWidth="1"/>
    <col min="2" max="2" width="11.42578125" style="8"/>
    <col min="3" max="3" width="17.5703125" style="8" customWidth="1"/>
    <col min="4" max="4" width="11.5703125" style="8" customWidth="1"/>
    <col min="5" max="8" width="11.42578125" style="8"/>
    <col min="9" max="9" width="22.5703125" style="8" customWidth="1"/>
    <col min="10" max="10" width="14" style="8" customWidth="1"/>
    <col min="11" max="11" width="1.7109375" style="8" customWidth="1"/>
    <col min="12" max="222" width="11.42578125" style="8"/>
    <col min="223" max="223" width="4.42578125" style="8" customWidth="1"/>
    <col min="224" max="224" width="11.42578125" style="8"/>
    <col min="225" max="225" width="17.5703125" style="8" customWidth="1"/>
    <col min="226" max="226" width="11.5703125" style="8" customWidth="1"/>
    <col min="227" max="230" width="11.42578125" style="8"/>
    <col min="231" max="231" width="22.5703125" style="8" customWidth="1"/>
    <col min="232" max="232" width="14" style="8" customWidth="1"/>
    <col min="233" max="233" width="1.7109375" style="8" customWidth="1"/>
    <col min="234" max="478" width="11.42578125" style="8"/>
    <col min="479" max="479" width="4.42578125" style="8" customWidth="1"/>
    <col min="480" max="480" width="11.42578125" style="8"/>
    <col min="481" max="481" width="17.5703125" style="8" customWidth="1"/>
    <col min="482" max="482" width="11.5703125" style="8" customWidth="1"/>
    <col min="483" max="486" width="11.42578125" style="8"/>
    <col min="487" max="487" width="22.5703125" style="8" customWidth="1"/>
    <col min="488" max="488" width="14" style="8" customWidth="1"/>
    <col min="489" max="489" width="1.7109375" style="8" customWidth="1"/>
    <col min="490" max="734" width="11.42578125" style="8"/>
    <col min="735" max="735" width="4.42578125" style="8" customWidth="1"/>
    <col min="736" max="736" width="11.42578125" style="8"/>
    <col min="737" max="737" width="17.5703125" style="8" customWidth="1"/>
    <col min="738" max="738" width="11.5703125" style="8" customWidth="1"/>
    <col min="739" max="742" width="11.42578125" style="8"/>
    <col min="743" max="743" width="22.5703125" style="8" customWidth="1"/>
    <col min="744" max="744" width="14" style="8" customWidth="1"/>
    <col min="745" max="745" width="1.7109375" style="8" customWidth="1"/>
    <col min="746" max="990" width="11.42578125" style="8"/>
    <col min="991" max="991" width="4.42578125" style="8" customWidth="1"/>
    <col min="992" max="992" width="11.42578125" style="8"/>
    <col min="993" max="993" width="17.5703125" style="8" customWidth="1"/>
    <col min="994" max="994" width="11.5703125" style="8" customWidth="1"/>
    <col min="995" max="998" width="11.42578125" style="8"/>
    <col min="999" max="999" width="22.5703125" style="8" customWidth="1"/>
    <col min="1000" max="1000" width="14" style="8" customWidth="1"/>
    <col min="1001" max="1001" width="1.7109375" style="8" customWidth="1"/>
    <col min="1002" max="1246" width="11.42578125" style="8"/>
    <col min="1247" max="1247" width="4.42578125" style="8" customWidth="1"/>
    <col min="1248" max="1248" width="11.42578125" style="8"/>
    <col min="1249" max="1249" width="17.5703125" style="8" customWidth="1"/>
    <col min="1250" max="1250" width="11.5703125" style="8" customWidth="1"/>
    <col min="1251" max="1254" width="11.42578125" style="8"/>
    <col min="1255" max="1255" width="22.5703125" style="8" customWidth="1"/>
    <col min="1256" max="1256" width="14" style="8" customWidth="1"/>
    <col min="1257" max="1257" width="1.7109375" style="8" customWidth="1"/>
    <col min="1258" max="1502" width="11.42578125" style="8"/>
    <col min="1503" max="1503" width="4.42578125" style="8" customWidth="1"/>
    <col min="1504" max="1504" width="11.42578125" style="8"/>
    <col min="1505" max="1505" width="17.5703125" style="8" customWidth="1"/>
    <col min="1506" max="1506" width="11.5703125" style="8" customWidth="1"/>
    <col min="1507" max="1510" width="11.42578125" style="8"/>
    <col min="1511" max="1511" width="22.5703125" style="8" customWidth="1"/>
    <col min="1512" max="1512" width="14" style="8" customWidth="1"/>
    <col min="1513" max="1513" width="1.7109375" style="8" customWidth="1"/>
    <col min="1514" max="1758" width="11.42578125" style="8"/>
    <col min="1759" max="1759" width="4.42578125" style="8" customWidth="1"/>
    <col min="1760" max="1760" width="11.42578125" style="8"/>
    <col min="1761" max="1761" width="17.5703125" style="8" customWidth="1"/>
    <col min="1762" max="1762" width="11.5703125" style="8" customWidth="1"/>
    <col min="1763" max="1766" width="11.42578125" style="8"/>
    <col min="1767" max="1767" width="22.5703125" style="8" customWidth="1"/>
    <col min="1768" max="1768" width="14" style="8" customWidth="1"/>
    <col min="1769" max="1769" width="1.7109375" style="8" customWidth="1"/>
    <col min="1770" max="2014" width="11.42578125" style="8"/>
    <col min="2015" max="2015" width="4.42578125" style="8" customWidth="1"/>
    <col min="2016" max="2016" width="11.42578125" style="8"/>
    <col min="2017" max="2017" width="17.5703125" style="8" customWidth="1"/>
    <col min="2018" max="2018" width="11.5703125" style="8" customWidth="1"/>
    <col min="2019" max="2022" width="11.42578125" style="8"/>
    <col min="2023" max="2023" width="22.5703125" style="8" customWidth="1"/>
    <col min="2024" max="2024" width="14" style="8" customWidth="1"/>
    <col min="2025" max="2025" width="1.7109375" style="8" customWidth="1"/>
    <col min="2026" max="2270" width="11.42578125" style="8"/>
    <col min="2271" max="2271" width="4.42578125" style="8" customWidth="1"/>
    <col min="2272" max="2272" width="11.42578125" style="8"/>
    <col min="2273" max="2273" width="17.5703125" style="8" customWidth="1"/>
    <col min="2274" max="2274" width="11.5703125" style="8" customWidth="1"/>
    <col min="2275" max="2278" width="11.42578125" style="8"/>
    <col min="2279" max="2279" width="22.5703125" style="8" customWidth="1"/>
    <col min="2280" max="2280" width="14" style="8" customWidth="1"/>
    <col min="2281" max="2281" width="1.7109375" style="8" customWidth="1"/>
    <col min="2282" max="2526" width="11.42578125" style="8"/>
    <col min="2527" max="2527" width="4.42578125" style="8" customWidth="1"/>
    <col min="2528" max="2528" width="11.42578125" style="8"/>
    <col min="2529" max="2529" width="17.5703125" style="8" customWidth="1"/>
    <col min="2530" max="2530" width="11.5703125" style="8" customWidth="1"/>
    <col min="2531" max="2534" width="11.42578125" style="8"/>
    <col min="2535" max="2535" width="22.5703125" style="8" customWidth="1"/>
    <col min="2536" max="2536" width="14" style="8" customWidth="1"/>
    <col min="2537" max="2537" width="1.7109375" style="8" customWidth="1"/>
    <col min="2538" max="2782" width="11.42578125" style="8"/>
    <col min="2783" max="2783" width="4.42578125" style="8" customWidth="1"/>
    <col min="2784" max="2784" width="11.42578125" style="8"/>
    <col min="2785" max="2785" width="17.5703125" style="8" customWidth="1"/>
    <col min="2786" max="2786" width="11.5703125" style="8" customWidth="1"/>
    <col min="2787" max="2790" width="11.42578125" style="8"/>
    <col min="2791" max="2791" width="22.5703125" style="8" customWidth="1"/>
    <col min="2792" max="2792" width="14" style="8" customWidth="1"/>
    <col min="2793" max="2793" width="1.7109375" style="8" customWidth="1"/>
    <col min="2794" max="3038" width="11.42578125" style="8"/>
    <col min="3039" max="3039" width="4.42578125" style="8" customWidth="1"/>
    <col min="3040" max="3040" width="11.42578125" style="8"/>
    <col min="3041" max="3041" width="17.5703125" style="8" customWidth="1"/>
    <col min="3042" max="3042" width="11.5703125" style="8" customWidth="1"/>
    <col min="3043" max="3046" width="11.42578125" style="8"/>
    <col min="3047" max="3047" width="22.5703125" style="8" customWidth="1"/>
    <col min="3048" max="3048" width="14" style="8" customWidth="1"/>
    <col min="3049" max="3049" width="1.7109375" style="8" customWidth="1"/>
    <col min="3050" max="3294" width="11.42578125" style="8"/>
    <col min="3295" max="3295" width="4.42578125" style="8" customWidth="1"/>
    <col min="3296" max="3296" width="11.42578125" style="8"/>
    <col min="3297" max="3297" width="17.5703125" style="8" customWidth="1"/>
    <col min="3298" max="3298" width="11.5703125" style="8" customWidth="1"/>
    <col min="3299" max="3302" width="11.42578125" style="8"/>
    <col min="3303" max="3303" width="22.5703125" style="8" customWidth="1"/>
    <col min="3304" max="3304" width="14" style="8" customWidth="1"/>
    <col min="3305" max="3305" width="1.7109375" style="8" customWidth="1"/>
    <col min="3306" max="3550" width="11.42578125" style="8"/>
    <col min="3551" max="3551" width="4.42578125" style="8" customWidth="1"/>
    <col min="3552" max="3552" width="11.42578125" style="8"/>
    <col min="3553" max="3553" width="17.5703125" style="8" customWidth="1"/>
    <col min="3554" max="3554" width="11.5703125" style="8" customWidth="1"/>
    <col min="3555" max="3558" width="11.42578125" style="8"/>
    <col min="3559" max="3559" width="22.5703125" style="8" customWidth="1"/>
    <col min="3560" max="3560" width="14" style="8" customWidth="1"/>
    <col min="3561" max="3561" width="1.7109375" style="8" customWidth="1"/>
    <col min="3562" max="3806" width="11.42578125" style="8"/>
    <col min="3807" max="3807" width="4.42578125" style="8" customWidth="1"/>
    <col min="3808" max="3808" width="11.42578125" style="8"/>
    <col min="3809" max="3809" width="17.5703125" style="8" customWidth="1"/>
    <col min="3810" max="3810" width="11.5703125" style="8" customWidth="1"/>
    <col min="3811" max="3814" width="11.42578125" style="8"/>
    <col min="3815" max="3815" width="22.5703125" style="8" customWidth="1"/>
    <col min="3816" max="3816" width="14" style="8" customWidth="1"/>
    <col min="3817" max="3817" width="1.7109375" style="8" customWidth="1"/>
    <col min="3818" max="4062" width="11.42578125" style="8"/>
    <col min="4063" max="4063" width="4.42578125" style="8" customWidth="1"/>
    <col min="4064" max="4064" width="11.42578125" style="8"/>
    <col min="4065" max="4065" width="17.5703125" style="8" customWidth="1"/>
    <col min="4066" max="4066" width="11.5703125" style="8" customWidth="1"/>
    <col min="4067" max="4070" width="11.42578125" style="8"/>
    <col min="4071" max="4071" width="22.5703125" style="8" customWidth="1"/>
    <col min="4072" max="4072" width="14" style="8" customWidth="1"/>
    <col min="4073" max="4073" width="1.7109375" style="8" customWidth="1"/>
    <col min="4074" max="4318" width="11.42578125" style="8"/>
    <col min="4319" max="4319" width="4.42578125" style="8" customWidth="1"/>
    <col min="4320" max="4320" width="11.42578125" style="8"/>
    <col min="4321" max="4321" width="17.5703125" style="8" customWidth="1"/>
    <col min="4322" max="4322" width="11.5703125" style="8" customWidth="1"/>
    <col min="4323" max="4326" width="11.42578125" style="8"/>
    <col min="4327" max="4327" width="22.5703125" style="8" customWidth="1"/>
    <col min="4328" max="4328" width="14" style="8" customWidth="1"/>
    <col min="4329" max="4329" width="1.7109375" style="8" customWidth="1"/>
    <col min="4330" max="4574" width="11.42578125" style="8"/>
    <col min="4575" max="4575" width="4.42578125" style="8" customWidth="1"/>
    <col min="4576" max="4576" width="11.42578125" style="8"/>
    <col min="4577" max="4577" width="17.5703125" style="8" customWidth="1"/>
    <col min="4578" max="4578" width="11.5703125" style="8" customWidth="1"/>
    <col min="4579" max="4582" width="11.42578125" style="8"/>
    <col min="4583" max="4583" width="22.5703125" style="8" customWidth="1"/>
    <col min="4584" max="4584" width="14" style="8" customWidth="1"/>
    <col min="4585" max="4585" width="1.7109375" style="8" customWidth="1"/>
    <col min="4586" max="4830" width="11.42578125" style="8"/>
    <col min="4831" max="4831" width="4.42578125" style="8" customWidth="1"/>
    <col min="4832" max="4832" width="11.42578125" style="8"/>
    <col min="4833" max="4833" width="17.5703125" style="8" customWidth="1"/>
    <col min="4834" max="4834" width="11.5703125" style="8" customWidth="1"/>
    <col min="4835" max="4838" width="11.42578125" style="8"/>
    <col min="4839" max="4839" width="22.5703125" style="8" customWidth="1"/>
    <col min="4840" max="4840" width="14" style="8" customWidth="1"/>
    <col min="4841" max="4841" width="1.7109375" style="8" customWidth="1"/>
    <col min="4842" max="5086" width="11.42578125" style="8"/>
    <col min="5087" max="5087" width="4.42578125" style="8" customWidth="1"/>
    <col min="5088" max="5088" width="11.42578125" style="8"/>
    <col min="5089" max="5089" width="17.5703125" style="8" customWidth="1"/>
    <col min="5090" max="5090" width="11.5703125" style="8" customWidth="1"/>
    <col min="5091" max="5094" width="11.42578125" style="8"/>
    <col min="5095" max="5095" width="22.5703125" style="8" customWidth="1"/>
    <col min="5096" max="5096" width="14" style="8" customWidth="1"/>
    <col min="5097" max="5097" width="1.7109375" style="8" customWidth="1"/>
    <col min="5098" max="5342" width="11.42578125" style="8"/>
    <col min="5343" max="5343" width="4.42578125" style="8" customWidth="1"/>
    <col min="5344" max="5344" width="11.42578125" style="8"/>
    <col min="5345" max="5345" width="17.5703125" style="8" customWidth="1"/>
    <col min="5346" max="5346" width="11.5703125" style="8" customWidth="1"/>
    <col min="5347" max="5350" width="11.42578125" style="8"/>
    <col min="5351" max="5351" width="22.5703125" style="8" customWidth="1"/>
    <col min="5352" max="5352" width="14" style="8" customWidth="1"/>
    <col min="5353" max="5353" width="1.7109375" style="8" customWidth="1"/>
    <col min="5354" max="5598" width="11.42578125" style="8"/>
    <col min="5599" max="5599" width="4.42578125" style="8" customWidth="1"/>
    <col min="5600" max="5600" width="11.42578125" style="8"/>
    <col min="5601" max="5601" width="17.5703125" style="8" customWidth="1"/>
    <col min="5602" max="5602" width="11.5703125" style="8" customWidth="1"/>
    <col min="5603" max="5606" width="11.42578125" style="8"/>
    <col min="5607" max="5607" width="22.5703125" style="8" customWidth="1"/>
    <col min="5608" max="5608" width="14" style="8" customWidth="1"/>
    <col min="5609" max="5609" width="1.7109375" style="8" customWidth="1"/>
    <col min="5610" max="5854" width="11.42578125" style="8"/>
    <col min="5855" max="5855" width="4.42578125" style="8" customWidth="1"/>
    <col min="5856" max="5856" width="11.42578125" style="8"/>
    <col min="5857" max="5857" width="17.5703125" style="8" customWidth="1"/>
    <col min="5858" max="5858" width="11.5703125" style="8" customWidth="1"/>
    <col min="5859" max="5862" width="11.42578125" style="8"/>
    <col min="5863" max="5863" width="22.5703125" style="8" customWidth="1"/>
    <col min="5864" max="5864" width="14" style="8" customWidth="1"/>
    <col min="5865" max="5865" width="1.7109375" style="8" customWidth="1"/>
    <col min="5866" max="6110" width="11.42578125" style="8"/>
    <col min="6111" max="6111" width="4.42578125" style="8" customWidth="1"/>
    <col min="6112" max="6112" width="11.42578125" style="8"/>
    <col min="6113" max="6113" width="17.5703125" style="8" customWidth="1"/>
    <col min="6114" max="6114" width="11.5703125" style="8" customWidth="1"/>
    <col min="6115" max="6118" width="11.42578125" style="8"/>
    <col min="6119" max="6119" width="22.5703125" style="8" customWidth="1"/>
    <col min="6120" max="6120" width="14" style="8" customWidth="1"/>
    <col min="6121" max="6121" width="1.7109375" style="8" customWidth="1"/>
    <col min="6122" max="6366" width="11.42578125" style="8"/>
    <col min="6367" max="6367" width="4.42578125" style="8" customWidth="1"/>
    <col min="6368" max="6368" width="11.42578125" style="8"/>
    <col min="6369" max="6369" width="17.5703125" style="8" customWidth="1"/>
    <col min="6370" max="6370" width="11.5703125" style="8" customWidth="1"/>
    <col min="6371" max="6374" width="11.42578125" style="8"/>
    <col min="6375" max="6375" width="22.5703125" style="8" customWidth="1"/>
    <col min="6376" max="6376" width="14" style="8" customWidth="1"/>
    <col min="6377" max="6377" width="1.7109375" style="8" customWidth="1"/>
    <col min="6378" max="6622" width="11.42578125" style="8"/>
    <col min="6623" max="6623" width="4.42578125" style="8" customWidth="1"/>
    <col min="6624" max="6624" width="11.42578125" style="8"/>
    <col min="6625" max="6625" width="17.5703125" style="8" customWidth="1"/>
    <col min="6626" max="6626" width="11.5703125" style="8" customWidth="1"/>
    <col min="6627" max="6630" width="11.42578125" style="8"/>
    <col min="6631" max="6631" width="22.5703125" style="8" customWidth="1"/>
    <col min="6632" max="6632" width="14" style="8" customWidth="1"/>
    <col min="6633" max="6633" width="1.7109375" style="8" customWidth="1"/>
    <col min="6634" max="6878" width="11.42578125" style="8"/>
    <col min="6879" max="6879" width="4.42578125" style="8" customWidth="1"/>
    <col min="6880" max="6880" width="11.42578125" style="8"/>
    <col min="6881" max="6881" width="17.5703125" style="8" customWidth="1"/>
    <col min="6882" max="6882" width="11.5703125" style="8" customWidth="1"/>
    <col min="6883" max="6886" width="11.42578125" style="8"/>
    <col min="6887" max="6887" width="22.5703125" style="8" customWidth="1"/>
    <col min="6888" max="6888" width="14" style="8" customWidth="1"/>
    <col min="6889" max="6889" width="1.7109375" style="8" customWidth="1"/>
    <col min="6890" max="7134" width="11.42578125" style="8"/>
    <col min="7135" max="7135" width="4.42578125" style="8" customWidth="1"/>
    <col min="7136" max="7136" width="11.42578125" style="8"/>
    <col min="7137" max="7137" width="17.5703125" style="8" customWidth="1"/>
    <col min="7138" max="7138" width="11.5703125" style="8" customWidth="1"/>
    <col min="7139" max="7142" width="11.42578125" style="8"/>
    <col min="7143" max="7143" width="22.5703125" style="8" customWidth="1"/>
    <col min="7144" max="7144" width="14" style="8" customWidth="1"/>
    <col min="7145" max="7145" width="1.7109375" style="8" customWidth="1"/>
    <col min="7146" max="7390" width="11.42578125" style="8"/>
    <col min="7391" max="7391" width="4.42578125" style="8" customWidth="1"/>
    <col min="7392" max="7392" width="11.42578125" style="8"/>
    <col min="7393" max="7393" width="17.5703125" style="8" customWidth="1"/>
    <col min="7394" max="7394" width="11.5703125" style="8" customWidth="1"/>
    <col min="7395" max="7398" width="11.42578125" style="8"/>
    <col min="7399" max="7399" width="22.5703125" style="8" customWidth="1"/>
    <col min="7400" max="7400" width="14" style="8" customWidth="1"/>
    <col min="7401" max="7401" width="1.7109375" style="8" customWidth="1"/>
    <col min="7402" max="7646" width="11.42578125" style="8"/>
    <col min="7647" max="7647" width="4.42578125" style="8" customWidth="1"/>
    <col min="7648" max="7648" width="11.42578125" style="8"/>
    <col min="7649" max="7649" width="17.5703125" style="8" customWidth="1"/>
    <col min="7650" max="7650" width="11.5703125" style="8" customWidth="1"/>
    <col min="7651" max="7654" width="11.42578125" style="8"/>
    <col min="7655" max="7655" width="22.5703125" style="8" customWidth="1"/>
    <col min="7656" max="7656" width="14" style="8" customWidth="1"/>
    <col min="7657" max="7657" width="1.7109375" style="8" customWidth="1"/>
    <col min="7658" max="7902" width="11.42578125" style="8"/>
    <col min="7903" max="7903" width="4.42578125" style="8" customWidth="1"/>
    <col min="7904" max="7904" width="11.42578125" style="8"/>
    <col min="7905" max="7905" width="17.5703125" style="8" customWidth="1"/>
    <col min="7906" max="7906" width="11.5703125" style="8" customWidth="1"/>
    <col min="7907" max="7910" width="11.42578125" style="8"/>
    <col min="7911" max="7911" width="22.5703125" style="8" customWidth="1"/>
    <col min="7912" max="7912" width="14" style="8" customWidth="1"/>
    <col min="7913" max="7913" width="1.7109375" style="8" customWidth="1"/>
    <col min="7914" max="8158" width="11.42578125" style="8"/>
    <col min="8159" max="8159" width="4.42578125" style="8" customWidth="1"/>
    <col min="8160" max="8160" width="11.42578125" style="8"/>
    <col min="8161" max="8161" width="17.5703125" style="8" customWidth="1"/>
    <col min="8162" max="8162" width="11.5703125" style="8" customWidth="1"/>
    <col min="8163" max="8166" width="11.42578125" style="8"/>
    <col min="8167" max="8167" width="22.5703125" style="8" customWidth="1"/>
    <col min="8168" max="8168" width="14" style="8" customWidth="1"/>
    <col min="8169" max="8169" width="1.7109375" style="8" customWidth="1"/>
    <col min="8170" max="8414" width="11.42578125" style="8"/>
    <col min="8415" max="8415" width="4.42578125" style="8" customWidth="1"/>
    <col min="8416" max="8416" width="11.42578125" style="8"/>
    <col min="8417" max="8417" width="17.5703125" style="8" customWidth="1"/>
    <col min="8418" max="8418" width="11.5703125" style="8" customWidth="1"/>
    <col min="8419" max="8422" width="11.42578125" style="8"/>
    <col min="8423" max="8423" width="22.5703125" style="8" customWidth="1"/>
    <col min="8424" max="8424" width="14" style="8" customWidth="1"/>
    <col min="8425" max="8425" width="1.7109375" style="8" customWidth="1"/>
    <col min="8426" max="8670" width="11.42578125" style="8"/>
    <col min="8671" max="8671" width="4.42578125" style="8" customWidth="1"/>
    <col min="8672" max="8672" width="11.42578125" style="8"/>
    <col min="8673" max="8673" width="17.5703125" style="8" customWidth="1"/>
    <col min="8674" max="8674" width="11.5703125" style="8" customWidth="1"/>
    <col min="8675" max="8678" width="11.42578125" style="8"/>
    <col min="8679" max="8679" width="22.5703125" style="8" customWidth="1"/>
    <col min="8680" max="8680" width="14" style="8" customWidth="1"/>
    <col min="8681" max="8681" width="1.7109375" style="8" customWidth="1"/>
    <col min="8682" max="8926" width="11.42578125" style="8"/>
    <col min="8927" max="8927" width="4.42578125" style="8" customWidth="1"/>
    <col min="8928" max="8928" width="11.42578125" style="8"/>
    <col min="8929" max="8929" width="17.5703125" style="8" customWidth="1"/>
    <col min="8930" max="8930" width="11.5703125" style="8" customWidth="1"/>
    <col min="8931" max="8934" width="11.42578125" style="8"/>
    <col min="8935" max="8935" width="22.5703125" style="8" customWidth="1"/>
    <col min="8936" max="8936" width="14" style="8" customWidth="1"/>
    <col min="8937" max="8937" width="1.7109375" style="8" customWidth="1"/>
    <col min="8938" max="9182" width="11.42578125" style="8"/>
    <col min="9183" max="9183" width="4.42578125" style="8" customWidth="1"/>
    <col min="9184" max="9184" width="11.42578125" style="8"/>
    <col min="9185" max="9185" width="17.5703125" style="8" customWidth="1"/>
    <col min="9186" max="9186" width="11.5703125" style="8" customWidth="1"/>
    <col min="9187" max="9190" width="11.42578125" style="8"/>
    <col min="9191" max="9191" width="22.5703125" style="8" customWidth="1"/>
    <col min="9192" max="9192" width="14" style="8" customWidth="1"/>
    <col min="9193" max="9193" width="1.7109375" style="8" customWidth="1"/>
    <col min="9194" max="9438" width="11.42578125" style="8"/>
    <col min="9439" max="9439" width="4.42578125" style="8" customWidth="1"/>
    <col min="9440" max="9440" width="11.42578125" style="8"/>
    <col min="9441" max="9441" width="17.5703125" style="8" customWidth="1"/>
    <col min="9442" max="9442" width="11.5703125" style="8" customWidth="1"/>
    <col min="9443" max="9446" width="11.42578125" style="8"/>
    <col min="9447" max="9447" width="22.5703125" style="8" customWidth="1"/>
    <col min="9448" max="9448" width="14" style="8" customWidth="1"/>
    <col min="9449" max="9449" width="1.7109375" style="8" customWidth="1"/>
    <col min="9450" max="9694" width="11.42578125" style="8"/>
    <col min="9695" max="9695" width="4.42578125" style="8" customWidth="1"/>
    <col min="9696" max="9696" width="11.42578125" style="8"/>
    <col min="9697" max="9697" width="17.5703125" style="8" customWidth="1"/>
    <col min="9698" max="9698" width="11.5703125" style="8" customWidth="1"/>
    <col min="9699" max="9702" width="11.42578125" style="8"/>
    <col min="9703" max="9703" width="22.5703125" style="8" customWidth="1"/>
    <col min="9704" max="9704" width="14" style="8" customWidth="1"/>
    <col min="9705" max="9705" width="1.7109375" style="8" customWidth="1"/>
    <col min="9706" max="9950" width="11.42578125" style="8"/>
    <col min="9951" max="9951" width="4.42578125" style="8" customWidth="1"/>
    <col min="9952" max="9952" width="11.42578125" style="8"/>
    <col min="9953" max="9953" width="17.5703125" style="8" customWidth="1"/>
    <col min="9954" max="9954" width="11.5703125" style="8" customWidth="1"/>
    <col min="9955" max="9958" width="11.42578125" style="8"/>
    <col min="9959" max="9959" width="22.5703125" style="8" customWidth="1"/>
    <col min="9960" max="9960" width="14" style="8" customWidth="1"/>
    <col min="9961" max="9961" width="1.7109375" style="8" customWidth="1"/>
    <col min="9962" max="10206" width="11.42578125" style="8"/>
    <col min="10207" max="10207" width="4.42578125" style="8" customWidth="1"/>
    <col min="10208" max="10208" width="11.42578125" style="8"/>
    <col min="10209" max="10209" width="17.5703125" style="8" customWidth="1"/>
    <col min="10210" max="10210" width="11.5703125" style="8" customWidth="1"/>
    <col min="10211" max="10214" width="11.42578125" style="8"/>
    <col min="10215" max="10215" width="22.5703125" style="8" customWidth="1"/>
    <col min="10216" max="10216" width="14" style="8" customWidth="1"/>
    <col min="10217" max="10217" width="1.7109375" style="8" customWidth="1"/>
    <col min="10218" max="10462" width="11.42578125" style="8"/>
    <col min="10463" max="10463" width="4.42578125" style="8" customWidth="1"/>
    <col min="10464" max="10464" width="11.42578125" style="8"/>
    <col min="10465" max="10465" width="17.5703125" style="8" customWidth="1"/>
    <col min="10466" max="10466" width="11.5703125" style="8" customWidth="1"/>
    <col min="10467" max="10470" width="11.42578125" style="8"/>
    <col min="10471" max="10471" width="22.5703125" style="8" customWidth="1"/>
    <col min="10472" max="10472" width="14" style="8" customWidth="1"/>
    <col min="10473" max="10473" width="1.7109375" style="8" customWidth="1"/>
    <col min="10474" max="10718" width="11.42578125" style="8"/>
    <col min="10719" max="10719" width="4.42578125" style="8" customWidth="1"/>
    <col min="10720" max="10720" width="11.42578125" style="8"/>
    <col min="10721" max="10721" width="17.5703125" style="8" customWidth="1"/>
    <col min="10722" max="10722" width="11.5703125" style="8" customWidth="1"/>
    <col min="10723" max="10726" width="11.42578125" style="8"/>
    <col min="10727" max="10727" width="22.5703125" style="8" customWidth="1"/>
    <col min="10728" max="10728" width="14" style="8" customWidth="1"/>
    <col min="10729" max="10729" width="1.7109375" style="8" customWidth="1"/>
    <col min="10730" max="10974" width="11.42578125" style="8"/>
    <col min="10975" max="10975" width="4.42578125" style="8" customWidth="1"/>
    <col min="10976" max="10976" width="11.42578125" style="8"/>
    <col min="10977" max="10977" width="17.5703125" style="8" customWidth="1"/>
    <col min="10978" max="10978" width="11.5703125" style="8" customWidth="1"/>
    <col min="10979" max="10982" width="11.42578125" style="8"/>
    <col min="10983" max="10983" width="22.5703125" style="8" customWidth="1"/>
    <col min="10984" max="10984" width="14" style="8" customWidth="1"/>
    <col min="10985" max="10985" width="1.7109375" style="8" customWidth="1"/>
    <col min="10986" max="11230" width="11.42578125" style="8"/>
    <col min="11231" max="11231" width="4.42578125" style="8" customWidth="1"/>
    <col min="11232" max="11232" width="11.42578125" style="8"/>
    <col min="11233" max="11233" width="17.5703125" style="8" customWidth="1"/>
    <col min="11234" max="11234" width="11.5703125" style="8" customWidth="1"/>
    <col min="11235" max="11238" width="11.42578125" style="8"/>
    <col min="11239" max="11239" width="22.5703125" style="8" customWidth="1"/>
    <col min="11240" max="11240" width="14" style="8" customWidth="1"/>
    <col min="11241" max="11241" width="1.7109375" style="8" customWidth="1"/>
    <col min="11242" max="11486" width="11.42578125" style="8"/>
    <col min="11487" max="11487" width="4.42578125" style="8" customWidth="1"/>
    <col min="11488" max="11488" width="11.42578125" style="8"/>
    <col min="11489" max="11489" width="17.5703125" style="8" customWidth="1"/>
    <col min="11490" max="11490" width="11.5703125" style="8" customWidth="1"/>
    <col min="11491" max="11494" width="11.42578125" style="8"/>
    <col min="11495" max="11495" width="22.5703125" style="8" customWidth="1"/>
    <col min="11496" max="11496" width="14" style="8" customWidth="1"/>
    <col min="11497" max="11497" width="1.7109375" style="8" customWidth="1"/>
    <col min="11498" max="11742" width="11.42578125" style="8"/>
    <col min="11743" max="11743" width="4.42578125" style="8" customWidth="1"/>
    <col min="11744" max="11744" width="11.42578125" style="8"/>
    <col min="11745" max="11745" width="17.5703125" style="8" customWidth="1"/>
    <col min="11746" max="11746" width="11.5703125" style="8" customWidth="1"/>
    <col min="11747" max="11750" width="11.42578125" style="8"/>
    <col min="11751" max="11751" width="22.5703125" style="8" customWidth="1"/>
    <col min="11752" max="11752" width="14" style="8" customWidth="1"/>
    <col min="11753" max="11753" width="1.7109375" style="8" customWidth="1"/>
    <col min="11754" max="11998" width="11.42578125" style="8"/>
    <col min="11999" max="11999" width="4.42578125" style="8" customWidth="1"/>
    <col min="12000" max="12000" width="11.42578125" style="8"/>
    <col min="12001" max="12001" width="17.5703125" style="8" customWidth="1"/>
    <col min="12002" max="12002" width="11.5703125" style="8" customWidth="1"/>
    <col min="12003" max="12006" width="11.42578125" style="8"/>
    <col min="12007" max="12007" width="22.5703125" style="8" customWidth="1"/>
    <col min="12008" max="12008" width="14" style="8" customWidth="1"/>
    <col min="12009" max="12009" width="1.7109375" style="8" customWidth="1"/>
    <col min="12010" max="12254" width="11.42578125" style="8"/>
    <col min="12255" max="12255" width="4.42578125" style="8" customWidth="1"/>
    <col min="12256" max="12256" width="11.42578125" style="8"/>
    <col min="12257" max="12257" width="17.5703125" style="8" customWidth="1"/>
    <col min="12258" max="12258" width="11.5703125" style="8" customWidth="1"/>
    <col min="12259" max="12262" width="11.42578125" style="8"/>
    <col min="12263" max="12263" width="22.5703125" style="8" customWidth="1"/>
    <col min="12264" max="12264" width="14" style="8" customWidth="1"/>
    <col min="12265" max="12265" width="1.7109375" style="8" customWidth="1"/>
    <col min="12266" max="12510" width="11.42578125" style="8"/>
    <col min="12511" max="12511" width="4.42578125" style="8" customWidth="1"/>
    <col min="12512" max="12512" width="11.42578125" style="8"/>
    <col min="12513" max="12513" width="17.5703125" style="8" customWidth="1"/>
    <col min="12514" max="12514" width="11.5703125" style="8" customWidth="1"/>
    <col min="12515" max="12518" width="11.42578125" style="8"/>
    <col min="12519" max="12519" width="22.5703125" style="8" customWidth="1"/>
    <col min="12520" max="12520" width="14" style="8" customWidth="1"/>
    <col min="12521" max="12521" width="1.7109375" style="8" customWidth="1"/>
    <col min="12522" max="12766" width="11.42578125" style="8"/>
    <col min="12767" max="12767" width="4.42578125" style="8" customWidth="1"/>
    <col min="12768" max="12768" width="11.42578125" style="8"/>
    <col min="12769" max="12769" width="17.5703125" style="8" customWidth="1"/>
    <col min="12770" max="12770" width="11.5703125" style="8" customWidth="1"/>
    <col min="12771" max="12774" width="11.42578125" style="8"/>
    <col min="12775" max="12775" width="22.5703125" style="8" customWidth="1"/>
    <col min="12776" max="12776" width="14" style="8" customWidth="1"/>
    <col min="12777" max="12777" width="1.7109375" style="8" customWidth="1"/>
    <col min="12778" max="13022" width="11.42578125" style="8"/>
    <col min="13023" max="13023" width="4.42578125" style="8" customWidth="1"/>
    <col min="13024" max="13024" width="11.42578125" style="8"/>
    <col min="13025" max="13025" width="17.5703125" style="8" customWidth="1"/>
    <col min="13026" max="13026" width="11.5703125" style="8" customWidth="1"/>
    <col min="13027" max="13030" width="11.42578125" style="8"/>
    <col min="13031" max="13031" width="22.5703125" style="8" customWidth="1"/>
    <col min="13032" max="13032" width="14" style="8" customWidth="1"/>
    <col min="13033" max="13033" width="1.7109375" style="8" customWidth="1"/>
    <col min="13034" max="13278" width="11.42578125" style="8"/>
    <col min="13279" max="13279" width="4.42578125" style="8" customWidth="1"/>
    <col min="13280" max="13280" width="11.42578125" style="8"/>
    <col min="13281" max="13281" width="17.5703125" style="8" customWidth="1"/>
    <col min="13282" max="13282" width="11.5703125" style="8" customWidth="1"/>
    <col min="13283" max="13286" width="11.42578125" style="8"/>
    <col min="13287" max="13287" width="22.5703125" style="8" customWidth="1"/>
    <col min="13288" max="13288" width="14" style="8" customWidth="1"/>
    <col min="13289" max="13289" width="1.7109375" style="8" customWidth="1"/>
    <col min="13290" max="13534" width="11.42578125" style="8"/>
    <col min="13535" max="13535" width="4.42578125" style="8" customWidth="1"/>
    <col min="13536" max="13536" width="11.42578125" style="8"/>
    <col min="13537" max="13537" width="17.5703125" style="8" customWidth="1"/>
    <col min="13538" max="13538" width="11.5703125" style="8" customWidth="1"/>
    <col min="13539" max="13542" width="11.42578125" style="8"/>
    <col min="13543" max="13543" width="22.5703125" style="8" customWidth="1"/>
    <col min="13544" max="13544" width="14" style="8" customWidth="1"/>
    <col min="13545" max="13545" width="1.7109375" style="8" customWidth="1"/>
    <col min="13546" max="13790" width="11.42578125" style="8"/>
    <col min="13791" max="13791" width="4.42578125" style="8" customWidth="1"/>
    <col min="13792" max="13792" width="11.42578125" style="8"/>
    <col min="13793" max="13793" width="17.5703125" style="8" customWidth="1"/>
    <col min="13794" max="13794" width="11.5703125" style="8" customWidth="1"/>
    <col min="13795" max="13798" width="11.42578125" style="8"/>
    <col min="13799" max="13799" width="22.5703125" style="8" customWidth="1"/>
    <col min="13800" max="13800" width="14" style="8" customWidth="1"/>
    <col min="13801" max="13801" width="1.7109375" style="8" customWidth="1"/>
    <col min="13802" max="14046" width="11.42578125" style="8"/>
    <col min="14047" max="14047" width="4.42578125" style="8" customWidth="1"/>
    <col min="14048" max="14048" width="11.42578125" style="8"/>
    <col min="14049" max="14049" width="17.5703125" style="8" customWidth="1"/>
    <col min="14050" max="14050" width="11.5703125" style="8" customWidth="1"/>
    <col min="14051" max="14054" width="11.42578125" style="8"/>
    <col min="14055" max="14055" width="22.5703125" style="8" customWidth="1"/>
    <col min="14056" max="14056" width="14" style="8" customWidth="1"/>
    <col min="14057" max="14057" width="1.7109375" style="8" customWidth="1"/>
    <col min="14058" max="14302" width="11.42578125" style="8"/>
    <col min="14303" max="14303" width="4.42578125" style="8" customWidth="1"/>
    <col min="14304" max="14304" width="11.42578125" style="8"/>
    <col min="14305" max="14305" width="17.5703125" style="8" customWidth="1"/>
    <col min="14306" max="14306" width="11.5703125" style="8" customWidth="1"/>
    <col min="14307" max="14310" width="11.42578125" style="8"/>
    <col min="14311" max="14311" width="22.5703125" style="8" customWidth="1"/>
    <col min="14312" max="14312" width="14" style="8" customWidth="1"/>
    <col min="14313" max="14313" width="1.7109375" style="8" customWidth="1"/>
    <col min="14314" max="14558" width="11.42578125" style="8"/>
    <col min="14559" max="14559" width="4.42578125" style="8" customWidth="1"/>
    <col min="14560" max="14560" width="11.42578125" style="8"/>
    <col min="14561" max="14561" width="17.5703125" style="8" customWidth="1"/>
    <col min="14562" max="14562" width="11.5703125" style="8" customWidth="1"/>
    <col min="14563" max="14566" width="11.42578125" style="8"/>
    <col min="14567" max="14567" width="22.5703125" style="8" customWidth="1"/>
    <col min="14568" max="14568" width="14" style="8" customWidth="1"/>
    <col min="14569" max="14569" width="1.7109375" style="8" customWidth="1"/>
    <col min="14570" max="14814" width="11.42578125" style="8"/>
    <col min="14815" max="14815" width="4.42578125" style="8" customWidth="1"/>
    <col min="14816" max="14816" width="11.42578125" style="8"/>
    <col min="14817" max="14817" width="17.5703125" style="8" customWidth="1"/>
    <col min="14818" max="14818" width="11.5703125" style="8" customWidth="1"/>
    <col min="14819" max="14822" width="11.42578125" style="8"/>
    <col min="14823" max="14823" width="22.5703125" style="8" customWidth="1"/>
    <col min="14824" max="14824" width="14" style="8" customWidth="1"/>
    <col min="14825" max="14825" width="1.7109375" style="8" customWidth="1"/>
    <col min="14826" max="15070" width="11.42578125" style="8"/>
    <col min="15071" max="15071" width="4.42578125" style="8" customWidth="1"/>
    <col min="15072" max="15072" width="11.42578125" style="8"/>
    <col min="15073" max="15073" width="17.5703125" style="8" customWidth="1"/>
    <col min="15074" max="15074" width="11.5703125" style="8" customWidth="1"/>
    <col min="15075" max="15078" width="11.42578125" style="8"/>
    <col min="15079" max="15079" width="22.5703125" style="8" customWidth="1"/>
    <col min="15080" max="15080" width="14" style="8" customWidth="1"/>
    <col min="15081" max="15081" width="1.7109375" style="8" customWidth="1"/>
    <col min="15082" max="15326" width="11.42578125" style="8"/>
    <col min="15327" max="15327" width="4.42578125" style="8" customWidth="1"/>
    <col min="15328" max="15328" width="11.42578125" style="8"/>
    <col min="15329" max="15329" width="17.5703125" style="8" customWidth="1"/>
    <col min="15330" max="15330" width="11.5703125" style="8" customWidth="1"/>
    <col min="15331" max="15334" width="11.42578125" style="8"/>
    <col min="15335" max="15335" width="22.5703125" style="8" customWidth="1"/>
    <col min="15336" max="15336" width="14" style="8" customWidth="1"/>
    <col min="15337" max="15337" width="1.7109375" style="8" customWidth="1"/>
    <col min="15338" max="15582" width="11.42578125" style="8"/>
    <col min="15583" max="15583" width="4.42578125" style="8" customWidth="1"/>
    <col min="15584" max="15584" width="11.42578125" style="8"/>
    <col min="15585" max="15585" width="17.5703125" style="8" customWidth="1"/>
    <col min="15586" max="15586" width="11.5703125" style="8" customWidth="1"/>
    <col min="15587" max="15590" width="11.42578125" style="8"/>
    <col min="15591" max="15591" width="22.5703125" style="8" customWidth="1"/>
    <col min="15592" max="15592" width="14" style="8" customWidth="1"/>
    <col min="15593" max="15593" width="1.7109375" style="8" customWidth="1"/>
    <col min="15594" max="15838" width="11.42578125" style="8"/>
    <col min="15839" max="15839" width="4.42578125" style="8" customWidth="1"/>
    <col min="15840" max="15840" width="11.42578125" style="8"/>
    <col min="15841" max="15841" width="17.5703125" style="8" customWidth="1"/>
    <col min="15842" max="15842" width="11.5703125" style="8" customWidth="1"/>
    <col min="15843" max="15846" width="11.42578125" style="8"/>
    <col min="15847" max="15847" width="22.5703125" style="8" customWidth="1"/>
    <col min="15848" max="15848" width="14" style="8" customWidth="1"/>
    <col min="15849" max="15849" width="1.7109375" style="8" customWidth="1"/>
    <col min="15850" max="16094" width="11.42578125" style="8"/>
    <col min="16095" max="16095" width="4.42578125" style="8" customWidth="1"/>
    <col min="16096" max="16096" width="11.42578125" style="8"/>
    <col min="16097" max="16097" width="17.5703125" style="8" customWidth="1"/>
    <col min="16098" max="16098" width="11.5703125" style="8" customWidth="1"/>
    <col min="16099" max="16102" width="11.42578125" style="8"/>
    <col min="16103" max="16103" width="22.5703125" style="8" customWidth="1"/>
    <col min="16104" max="16104" width="14" style="8" customWidth="1"/>
    <col min="16105" max="16105" width="1.7109375" style="8" customWidth="1"/>
    <col min="16106" max="16384" width="11.42578125" style="8"/>
  </cols>
  <sheetData>
    <row r="1" spans="2:10" ht="18" customHeight="1" thickBot="1" x14ac:dyDescent="0.25"/>
    <row r="2" spans="2:10" ht="19.5" customHeight="1" x14ac:dyDescent="0.2">
      <c r="B2" s="9"/>
      <c r="C2" s="10"/>
      <c r="D2" s="11" t="s">
        <v>14</v>
      </c>
      <c r="E2" s="12"/>
      <c r="F2" s="12"/>
      <c r="G2" s="12"/>
      <c r="H2" s="12"/>
      <c r="I2" s="13"/>
      <c r="J2" s="14" t="s">
        <v>15</v>
      </c>
    </row>
    <row r="3" spans="2:10" ht="13.5" thickBot="1" x14ac:dyDescent="0.25">
      <c r="B3" s="15"/>
      <c r="C3" s="16"/>
      <c r="D3" s="17"/>
      <c r="E3" s="18"/>
      <c r="F3" s="18"/>
      <c r="G3" s="18"/>
      <c r="H3" s="18"/>
      <c r="I3" s="19"/>
      <c r="J3" s="20"/>
    </row>
    <row r="4" spans="2:10" x14ac:dyDescent="0.2">
      <c r="B4" s="15"/>
      <c r="C4" s="16"/>
      <c r="D4" s="11" t="s">
        <v>16</v>
      </c>
      <c r="E4" s="12"/>
      <c r="F4" s="12"/>
      <c r="G4" s="12"/>
      <c r="H4" s="12"/>
      <c r="I4" s="13"/>
      <c r="J4" s="14" t="s">
        <v>17</v>
      </c>
    </row>
    <row r="5" spans="2:10" x14ac:dyDescent="0.2">
      <c r="B5" s="15"/>
      <c r="C5" s="16"/>
      <c r="D5" s="21"/>
      <c r="E5" s="22"/>
      <c r="F5" s="22"/>
      <c r="G5" s="22"/>
      <c r="H5" s="22"/>
      <c r="I5" s="23"/>
      <c r="J5" s="24"/>
    </row>
    <row r="6" spans="2:10" ht="13.5" thickBot="1" x14ac:dyDescent="0.25">
      <c r="B6" s="25"/>
      <c r="C6" s="26"/>
      <c r="D6" s="17"/>
      <c r="E6" s="18"/>
      <c r="F6" s="18"/>
      <c r="G6" s="18"/>
      <c r="H6" s="18"/>
      <c r="I6" s="19"/>
      <c r="J6" s="20"/>
    </row>
    <row r="7" spans="2:10" x14ac:dyDescent="0.2">
      <c r="B7" s="27"/>
      <c r="J7" s="28"/>
    </row>
    <row r="8" spans="2:10" x14ac:dyDescent="0.2">
      <c r="B8" s="27"/>
      <c r="J8" s="28"/>
    </row>
    <row r="9" spans="2:10" x14ac:dyDescent="0.2">
      <c r="B9" s="27"/>
      <c r="J9" s="28"/>
    </row>
    <row r="10" spans="2:10" x14ac:dyDescent="0.2">
      <c r="B10" s="27"/>
      <c r="C10" s="8" t="s">
        <v>18</v>
      </c>
      <c r="E10" s="29"/>
      <c r="J10" s="28"/>
    </row>
    <row r="11" spans="2:10" x14ac:dyDescent="0.2">
      <c r="B11" s="27"/>
      <c r="J11" s="28"/>
    </row>
    <row r="12" spans="2:10" x14ac:dyDescent="0.2">
      <c r="B12" s="27"/>
      <c r="C12" s="30" t="s">
        <v>38</v>
      </c>
      <c r="J12" s="28"/>
    </row>
    <row r="13" spans="2:10" x14ac:dyDescent="0.2">
      <c r="B13" s="27"/>
      <c r="C13" s="30" t="s">
        <v>129</v>
      </c>
      <c r="J13" s="28"/>
    </row>
    <row r="14" spans="2:10" x14ac:dyDescent="0.2">
      <c r="B14" s="27"/>
      <c r="J14" s="28"/>
    </row>
    <row r="15" spans="2:10" x14ac:dyDescent="0.2">
      <c r="B15" s="27"/>
      <c r="C15" s="8" t="s">
        <v>137</v>
      </c>
      <c r="J15" s="28"/>
    </row>
    <row r="16" spans="2:10" x14ac:dyDescent="0.2">
      <c r="B16" s="27"/>
      <c r="C16" s="31"/>
      <c r="J16" s="28"/>
    </row>
    <row r="17" spans="2:10" x14ac:dyDescent="0.2">
      <c r="B17" s="27"/>
      <c r="C17" s="8" t="s">
        <v>19</v>
      </c>
      <c r="D17" s="29"/>
      <c r="H17" s="32" t="s">
        <v>20</v>
      </c>
      <c r="I17" s="32" t="s">
        <v>21</v>
      </c>
      <c r="J17" s="28"/>
    </row>
    <row r="18" spans="2:10" x14ac:dyDescent="0.2">
      <c r="B18" s="27"/>
      <c r="C18" s="30" t="s">
        <v>22</v>
      </c>
      <c r="D18" s="30"/>
      <c r="E18" s="30"/>
      <c r="F18" s="30"/>
      <c r="H18" s="33">
        <v>13</v>
      </c>
      <c r="I18" s="63">
        <v>3817293</v>
      </c>
      <c r="J18" s="28"/>
    </row>
    <row r="19" spans="2:10" x14ac:dyDescent="0.2">
      <c r="B19" s="27"/>
      <c r="C19" s="8" t="s">
        <v>23</v>
      </c>
      <c r="H19" s="34">
        <v>2</v>
      </c>
      <c r="I19" s="35">
        <v>860702</v>
      </c>
      <c r="J19" s="28"/>
    </row>
    <row r="20" spans="2:10" x14ac:dyDescent="0.2">
      <c r="B20" s="27"/>
      <c r="C20" s="8" t="s">
        <v>24</v>
      </c>
      <c r="H20" s="34">
        <v>8</v>
      </c>
      <c r="I20" s="35">
        <v>2441169</v>
      </c>
      <c r="J20" s="28"/>
    </row>
    <row r="21" spans="2:10" x14ac:dyDescent="0.2">
      <c r="B21" s="27"/>
      <c r="C21" s="8" t="s">
        <v>25</v>
      </c>
      <c r="H21" s="34">
        <v>0</v>
      </c>
      <c r="I21" s="36">
        <v>0</v>
      </c>
      <c r="J21" s="28"/>
    </row>
    <row r="22" spans="2:10" x14ac:dyDescent="0.2">
      <c r="B22" s="27"/>
      <c r="C22" s="8" t="s">
        <v>132</v>
      </c>
      <c r="H22" s="34">
        <v>1</v>
      </c>
      <c r="I22" s="35">
        <v>110838</v>
      </c>
      <c r="J22" s="28"/>
    </row>
    <row r="23" spans="2:10" ht="13.5" thickBot="1" x14ac:dyDescent="0.25">
      <c r="B23" s="27"/>
      <c r="C23" s="8" t="s">
        <v>26</v>
      </c>
      <c r="H23" s="37">
        <v>0</v>
      </c>
      <c r="I23" s="38">
        <v>0</v>
      </c>
      <c r="J23" s="28"/>
    </row>
    <row r="24" spans="2:10" x14ac:dyDescent="0.2">
      <c r="B24" s="27"/>
      <c r="C24" s="30" t="s">
        <v>27</v>
      </c>
      <c r="D24" s="30"/>
      <c r="E24" s="30"/>
      <c r="F24" s="30"/>
      <c r="H24" s="33">
        <f>H19+H20+H21+H22+H23</f>
        <v>11</v>
      </c>
      <c r="I24" s="39">
        <f>I19+I20+I21+I22+I23</f>
        <v>3412709</v>
      </c>
      <c r="J24" s="28"/>
    </row>
    <row r="25" spans="2:10" x14ac:dyDescent="0.2">
      <c r="B25" s="27"/>
      <c r="C25" s="8" t="s">
        <v>28</v>
      </c>
      <c r="H25" s="34">
        <v>2</v>
      </c>
      <c r="I25" s="35">
        <v>404584</v>
      </c>
      <c r="J25" s="28"/>
    </row>
    <row r="26" spans="2:10" x14ac:dyDescent="0.2">
      <c r="B26" s="27"/>
      <c r="C26" s="8" t="s">
        <v>29</v>
      </c>
      <c r="H26" s="34">
        <v>0</v>
      </c>
      <c r="I26" s="35">
        <v>0</v>
      </c>
      <c r="J26" s="28"/>
    </row>
    <row r="27" spans="2:10" ht="13.5" thickBot="1" x14ac:dyDescent="0.25">
      <c r="B27" s="27"/>
      <c r="C27" s="8" t="s">
        <v>30</v>
      </c>
      <c r="H27" s="37">
        <v>0</v>
      </c>
      <c r="I27" s="38">
        <v>0</v>
      </c>
      <c r="J27" s="28"/>
    </row>
    <row r="28" spans="2:10" x14ac:dyDescent="0.2">
      <c r="B28" s="27"/>
      <c r="C28" s="30" t="s">
        <v>31</v>
      </c>
      <c r="D28" s="30"/>
      <c r="E28" s="30"/>
      <c r="F28" s="30"/>
      <c r="H28" s="33">
        <f>H25+H26+H27</f>
        <v>2</v>
      </c>
      <c r="I28" s="39">
        <f>I25+I26+I27</f>
        <v>404584</v>
      </c>
      <c r="J28" s="28"/>
    </row>
    <row r="29" spans="2:10" ht="13.5" thickBot="1" x14ac:dyDescent="0.25">
      <c r="B29" s="27"/>
      <c r="C29" s="8" t="s">
        <v>32</v>
      </c>
      <c r="D29" s="30"/>
      <c r="E29" s="30"/>
      <c r="F29" s="30"/>
      <c r="H29" s="37">
        <v>0</v>
      </c>
      <c r="I29" s="38">
        <v>0</v>
      </c>
      <c r="J29" s="28"/>
    </row>
    <row r="30" spans="2:10" x14ac:dyDescent="0.2">
      <c r="B30" s="27"/>
      <c r="C30" s="30" t="s">
        <v>33</v>
      </c>
      <c r="D30" s="30"/>
      <c r="E30" s="30"/>
      <c r="F30" s="30"/>
      <c r="H30" s="34">
        <f>H29</f>
        <v>0</v>
      </c>
      <c r="I30" s="35">
        <f>I29</f>
        <v>0</v>
      </c>
      <c r="J30" s="28"/>
    </row>
    <row r="31" spans="2:10" x14ac:dyDescent="0.2">
      <c r="B31" s="27"/>
      <c r="C31" s="30"/>
      <c r="D31" s="30"/>
      <c r="E31" s="30"/>
      <c r="F31" s="30"/>
      <c r="H31" s="40"/>
      <c r="I31" s="39"/>
      <c r="J31" s="28"/>
    </row>
    <row r="32" spans="2:10" ht="13.5" thickBot="1" x14ac:dyDescent="0.25">
      <c r="B32" s="27"/>
      <c r="C32" s="30" t="s">
        <v>34</v>
      </c>
      <c r="D32" s="30"/>
      <c r="H32" s="41">
        <f>H24+H28+H30</f>
        <v>13</v>
      </c>
      <c r="I32" s="42">
        <f>I24+I28+I30</f>
        <v>3817293</v>
      </c>
      <c r="J32" s="28"/>
    </row>
    <row r="33" spans="2:10" ht="13.5" thickTop="1" x14ac:dyDescent="0.2">
      <c r="B33" s="27"/>
      <c r="C33" s="30"/>
      <c r="D33" s="30"/>
      <c r="H33" s="43"/>
      <c r="I33" s="35"/>
      <c r="J33" s="28"/>
    </row>
    <row r="34" spans="2:10" x14ac:dyDescent="0.2">
      <c r="B34" s="27"/>
      <c r="G34" s="43"/>
      <c r="H34" s="43"/>
      <c r="I34" s="43"/>
      <c r="J34" s="28"/>
    </row>
    <row r="35" spans="2:10" x14ac:dyDescent="0.2">
      <c r="B35" s="27"/>
      <c r="G35" s="43"/>
      <c r="H35" s="43"/>
      <c r="I35" s="43"/>
      <c r="J35" s="28"/>
    </row>
    <row r="36" spans="2:10" x14ac:dyDescent="0.2">
      <c r="B36" s="27"/>
      <c r="G36" s="43"/>
      <c r="H36" s="43"/>
      <c r="I36" s="43"/>
      <c r="J36" s="28"/>
    </row>
    <row r="37" spans="2:10" ht="13.5" thickBot="1" x14ac:dyDescent="0.25">
      <c r="B37" s="27"/>
      <c r="C37" s="44"/>
      <c r="D37" s="44"/>
      <c r="G37" s="44" t="s">
        <v>35</v>
      </c>
      <c r="H37" s="44"/>
      <c r="I37" s="43"/>
      <c r="J37" s="28"/>
    </row>
    <row r="38" spans="2:10" x14ac:dyDescent="0.2">
      <c r="B38" s="27"/>
      <c r="C38" s="43" t="s">
        <v>36</v>
      </c>
      <c r="D38" s="43"/>
      <c r="G38" s="43" t="s">
        <v>37</v>
      </c>
      <c r="H38" s="43"/>
      <c r="I38" s="43"/>
      <c r="J38" s="28"/>
    </row>
    <row r="39" spans="2:10" x14ac:dyDescent="0.2">
      <c r="B39" s="27"/>
      <c r="G39" s="43"/>
      <c r="H39" s="43"/>
      <c r="I39" s="43"/>
      <c r="J39" s="28"/>
    </row>
    <row r="40" spans="2:10" x14ac:dyDescent="0.2">
      <c r="B40" s="27"/>
      <c r="G40" s="43"/>
      <c r="H40" s="43"/>
      <c r="I40" s="43"/>
      <c r="J40" s="28"/>
    </row>
    <row r="41" spans="2:10" ht="18.75" customHeight="1" thickBot="1" x14ac:dyDescent="0.25">
      <c r="B41" s="45"/>
      <c r="C41" s="46"/>
      <c r="D41" s="46"/>
      <c r="E41" s="46"/>
      <c r="F41" s="46"/>
      <c r="G41" s="44"/>
      <c r="H41" s="44"/>
      <c r="I41" s="44"/>
      <c r="J41" s="47"/>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dcterms:created xsi:type="dcterms:W3CDTF">2022-04-05T20:41:41Z</dcterms:created>
  <dcterms:modified xsi:type="dcterms:W3CDTF">2022-09-29T18:34:01Z</dcterms:modified>
</cp:coreProperties>
</file>