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mcsc2537\OneDrive - CHRISTUS SINERGIA Salud\Escritorio\CONCILIACION COMFENALCO SEPTIEMBRE 2022\"/>
    </mc:Choice>
  </mc:AlternateContent>
  <xr:revisionPtr revIDLastSave="0" documentId="8_{A51C62AB-0764-4C88-9C7C-A14D4C944395}" xr6:coauthVersionLast="47" xr6:coauthVersionMax="47" xr10:uidLastSave="{00000000-0000-0000-0000-000000000000}"/>
  <bookViews>
    <workbookView xWindow="0" yWindow="600" windowWidth="24000" windowHeight="12900" xr2:uid="{00000000-000D-0000-FFFF-FFFF00000000}"/>
  </bookViews>
  <sheets>
    <sheet name="Hoja1" sheetId="1" r:id="rId1"/>
    <sheet name="Hoja2" sheetId="2" r:id="rId2"/>
  </sheets>
  <definedNames>
    <definedName name="_xlnm._FilterDatabase" localSheetId="0" hidden="1">Hoja1!$A$15:$M$15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1" l="1"/>
  <c r="K36" i="1" s="1"/>
  <c r="G34" i="1"/>
  <c r="K37" i="1" s="1"/>
  <c r="I34" i="1"/>
  <c r="K38" i="1" s="1"/>
  <c r="J34" i="1"/>
  <c r="K39" i="1" s="1"/>
  <c r="K4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Neimi Yolet Perdomo Tole</author>
  </authors>
  <commentList>
    <comment ref="M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Neimi Yolet Perdomo Tole:</t>
        </r>
        <r>
          <rPr>
            <sz val="9"/>
            <color indexed="81"/>
            <rFont val="Tahoma"/>
            <family val="2"/>
          </rPr>
          <t xml:space="preserve">
SI
NO
PENDIENTE</t>
        </r>
      </text>
    </comment>
  </commentList>
</comments>
</file>

<file path=xl/sharedStrings.xml><?xml version="1.0" encoding="utf-8"?>
<sst xmlns="http://schemas.openxmlformats.org/spreadsheetml/2006/main" count="141" uniqueCount="72">
  <si>
    <t>FOR-CSA-008</t>
  </si>
  <si>
    <t>HOJA 1 DE 2</t>
  </si>
  <si>
    <t>REVISION Y/O CONCILIACION DE CARTERA PARA PAZ Y SALVOS</t>
  </si>
  <si>
    <t>VERSIÓN 1</t>
  </si>
  <si>
    <t>IPS:</t>
  </si>
  <si>
    <t>FECHA DE CORTE</t>
  </si>
  <si>
    <t>NIT:</t>
  </si>
  <si>
    <t>AÑO</t>
  </si>
  <si>
    <t>MES</t>
  </si>
  <si>
    <t>DÍA</t>
  </si>
  <si>
    <t>ASISTENTES:</t>
  </si>
  <si>
    <t>FECHA DE REVISION Y/O CONCILIACION</t>
  </si>
  <si>
    <t>ALFA</t>
  </si>
  <si>
    <t>N° FACTURA</t>
  </si>
  <si>
    <t>FECHA FACTURA</t>
  </si>
  <si>
    <t>FECHA DE RADICACION</t>
  </si>
  <si>
    <t>NOTA</t>
  </si>
  <si>
    <t>VR FACTURA</t>
  </si>
  <si>
    <t>SALDO</t>
  </si>
  <si>
    <t>CONCEPTO GLOSA Y OBSERVACIONES DE CONCILIACION</t>
  </si>
  <si>
    <t>ACEPTADO IPS</t>
  </si>
  <si>
    <t>ACEPTADO EPS</t>
  </si>
  <si>
    <t>PENDIENTE</t>
  </si>
  <si>
    <t>TIPIFICACION</t>
  </si>
  <si>
    <t>CONCILIADA</t>
  </si>
  <si>
    <t>RESPONSABLE EPS</t>
  </si>
  <si>
    <t>RESPONSABLE IPS</t>
  </si>
  <si>
    <t>VR GLOSADO 100%</t>
  </si>
  <si>
    <t>VR ACEPTADO IPS</t>
  </si>
  <si>
    <t>VR ACEPTADO EPS</t>
  </si>
  <si>
    <t>% ACEPTACION EPS</t>
  </si>
  <si>
    <t xml:space="preserve"> </t>
  </si>
  <si>
    <t xml:space="preserve">ELIZABETH FERNANDEZ </t>
  </si>
  <si>
    <t>ELIZABETH FERNANDEZ</t>
  </si>
  <si>
    <t xml:space="preserve">Conciliacion glosas y devoluciones </t>
  </si>
  <si>
    <t>-</t>
  </si>
  <si>
    <t xml:space="preserve">se devuelve factura, porque no esta espeficiada la vacuna que se aplicó al usuario, en la factura la colocan como       otras vacunaciones del programa.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</si>
  <si>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LA AUTO. PARA EST E SERVICIO                                                 NANCY CADAVID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</si>
  <si>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LA AUTO PARA ESTE  SERVICIO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</si>
  <si>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hace dev de fact con soportes completos y originales, ya que no se evidencia registro del usuario en el              PAI WEB. Favor verificar para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</si>
  <si>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ya que no se evidencia notificacion de cooreos para solicitud de autorizacion y anexo 2.            favor soliictar autorizacion o enviar notificacion de correo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</si>
  <si>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cooreos para solicitud de autorizacion y anexo 2.            favor solicitar autorizacion o enviar notificiacion de corre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</si>
  <si>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CORREOS SOLICITUD AUTORIZACION NI EL ANEXO 2.                FAVOR SOLICITAR AUTORIZACION O ENVIAR NOTIFICACION DEL CORREO DONDE SOLICITARON LA AUT.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</si>
  <si>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factrua porque no se evidenció en los soportes d de la factura la notificacion de la soclicitud de Autorizacy el anexo 2, favor solicitar la Autorizacion.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</si>
  <si>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 porque no se evidenció en los soportes de la factura la notificacion de los correos de solicitud de  autorizacion y anexo 2, favor solicitar autorizacion.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</si>
  <si>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devuleve factura porque no se evidenció en los soportes de la factura la notificacion de los correos para la solicit de la autorizacion y el anexo 2, favor solicitar Autorizacio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</si>
  <si>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correos para la solicitud de autorizacion y anexo 2,         favor solicitar autorizcion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</si>
  <si>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evidencio la notificacion de correos para la solicitud de autorizacion y anexo 2,      favor solicitar autorizacion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</si>
  <si>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SI</t>
  </si>
  <si>
    <t>DEVOLUCION</t>
  </si>
  <si>
    <t>CLINICA PALMA REAL S.A.S</t>
  </si>
  <si>
    <t>MARIA CONSUELO SIERRA</t>
  </si>
  <si>
    <t>CPRL</t>
  </si>
  <si>
    <t>Auxiliar de Auditoria Medica</t>
  </si>
  <si>
    <t xml:space="preserve">Se devuelve cuenta medica con soportes presentados,validar reporte en sismuestras, no anexan soporte del reporte realiz ado, no se evidencia reporte.enviar soporte del reporte real izado a EPS Comfenalco.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</si>
  <si>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CUENTA MEDICA SOPORTES NO COINCIDEN CON FACTURA RADICADA, VALORES FACTRURADOS NO CORRESPONDEN SUBTOTAL      $48.822 SIN DESCUENTOS Y TOTAL $25.322. DETALLADO NO CORRESP NDE A FACTURA.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</si>
  <si>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cuenta medica,paciente con 2 LABORATORIOS factur ados para diagnostico de SARSCOV2 no pertinentes,tomas de mstra POSTMORTEN.Laboratorios con resultado del dia 17/09/202 0 paciente fallece el dia 15/09/2020. CAROLINA ARANGO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</si>
  <si>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 - Se devuelve factura sin autorizacion de 15 digitos solicitar al corrreo                                           autorizacionescap@epscomfenalcovalle.com.co Deyce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</si>
  <si>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SPTE INCOMPLETO: SE REALIZA OBJECCION UltrasonografiaObstetr ricaTransabdominal SIN SOPORTE FAVOR VALIDAR. JENNIFER REBOLEDO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</si>
  <si>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cuenta medica COVID no se evidencia soporte sism uestra, registro en sismuestra es requisito de resolución  1463 para continuidad y tramite de pago. anexar soporte y va idar registro en sismuestras.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</si>
  <si>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cuenta medica COVID no anexan soporte SISMUESTRA S, REGISTRO DE PRUEBA PCR No se evidencia en reporte, requiito de RESOLUCIÓN 1463 Para continuidad de tramite de pago.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</si>
  <si>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AUT- SE DEVUELVE FACTURA POR FALTA DE AUTORIZACION. SOLICITA RLA AL CORREO Capautorizaciones@epscomfenalcovalle.com.co  Deyce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</si>
  <si>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AUTORIZACION: se devuelve factura con soportes completos no cuenta con autorizacion de los servicios .favor enviar      factura y Anexo 3 a capautorizaciones pte rc. 1114322267 capautorizaciones@EPSComfenalcovalle.com.co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</si>
  <si>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PTE.INCOMPLETO se devuelve factura con soportes completos no presenta detalle de cargos de la factura. favor anexar     soporte continuar tramite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</si>
  <si>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AUT- Paciente PRIMER HIJO DE NATHALIA RAMIREZ ESCOBAR docume nto 168356559, no afiliados a comfenalco valle, sin autorizacion se devuelve factura. Deyce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</si>
  <si>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utorizacion: se devuelve factura con soportes completos cuenta con diferente nan la factura # FI 30/01/2022 FE 31/01     FAC 1442164 VR  1.475.075 y no cuenta con autorizacion, val idar para continuar tramite.yufrey hernandez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</si>
  <si>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AUT- Se devuelve factura sin autorizacion de 15 digitos, solicitarla al correo                                          autorizacionescap@epscomfenalcovalle.com.co Deyce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</si>
  <si>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AUTORIZACION: se devuelve factura con soportes completos no cuenta con autorizacion de los servicios .favor enviar      factura y Anexo 3 a capautorizaciones pte rc. 1114322267 capautorizaciones@EPSComfenalcovalle.com.co                                   </t>
  </si>
  <si>
    <t xml:space="preserve">AUT. se devuelve factura con soportes completos, no tiene autorizacion de internacion favor solicitar                   autorizacion cap. continuar tramite.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</si>
  <si>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AUT. se devuelve factura comn soportes completos .no prsenta autorizacion internacion .o hospitalizacion,               favor solicitar la autorizacion cap, continuar tramite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</si>
  <si>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cuenta covid con soportes presentados, validar s oporte sismuestra no anexado, requisito de RESOLUCIÓN 1463 Para continuidad de auditoria y tramite de pago, realizar re gistro. en sismuestra,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</si>
  <si>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cuenta medica covid, anexar soporte sismuestra d onde se eviencie reporte realizado requisitos de RESOLUCIÓN1463. Para tramite de pago. carolina arango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</si>
</sst>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* #,##0.00\ _€_-;\-* #,##0.00\ _€_-;_-* &quot;-&quot;??\ _€_-;_-@_-"/>
    <numFmt numFmtId="165" formatCode="&quot;$&quot;\ #,##0"/>
    <numFmt numFmtId="166" formatCode="_-* #,##0\ _€_-;\-* #,##0\ _€_-;_-* &quot;-&quot;??\ _€_-;_-@_-"/>
    <numFmt numFmtId="167" formatCode="_-&quot;$&quot;\ * #,##0_-;\-&quot;$&quot;\ * #,##0_-;_-&quot;$&quot;\ * &quot;-&quot;??_-;_-@_-"/>
    <numFmt numFmtId="168" formatCode="_-[$$-240A]\ * #,##0_-;\-[$$-240A]\ * #,##0_-;_-[$$-240A]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42" fontId="1" fillId="0" borderId="0" applyFont="0" applyFill="0" applyBorder="0" applyAlignment="0" applyProtection="0"/>
    <xf numFmtId="0" fontId="2" fillId="0" borderId="0"/>
    <xf numFmtId="42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6">
    <xf numFmtId="0" fontId="0" fillId="0" borderId="0" xfId="0"/>
    <xf numFmtId="0" fontId="3" fillId="2" borderId="0" xfId="2" applyFont="1" applyFill="1" applyBorder="1" applyAlignment="1">
      <alignment horizontal="center" vertical="center" wrapText="1"/>
    </xf>
    <xf numFmtId="1" fontId="4" fillId="2" borderId="0" xfId="3" applyNumberFormat="1" applyFont="1" applyFill="1" applyBorder="1" applyAlignment="1">
      <alignment horizontal="center" vertical="center" wrapText="1"/>
    </xf>
    <xf numFmtId="1" fontId="4" fillId="2" borderId="0" xfId="4" applyNumberFormat="1" applyFont="1" applyFill="1" applyBorder="1" applyAlignment="1">
      <alignment horizontal="center" vertical="center" wrapText="1"/>
    </xf>
    <xf numFmtId="49" fontId="4" fillId="2" borderId="0" xfId="4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0" fontId="3" fillId="2" borderId="13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5" fillId="0" borderId="14" xfId="2" applyFont="1" applyFill="1" applyBorder="1" applyAlignment="1">
      <alignment horizontal="center" vertical="center"/>
    </xf>
    <xf numFmtId="3" fontId="3" fillId="2" borderId="19" xfId="2" applyNumberFormat="1" applyFont="1" applyFill="1" applyBorder="1" applyAlignment="1">
      <alignment horizontal="center" vertical="center" wrapText="1"/>
    </xf>
    <xf numFmtId="42" fontId="4" fillId="2" borderId="19" xfId="3" applyFont="1" applyFill="1" applyBorder="1" applyAlignment="1">
      <alignment horizontal="center" vertical="center" wrapText="1"/>
    </xf>
    <xf numFmtId="49" fontId="4" fillId="2" borderId="19" xfId="4" applyNumberFormat="1" applyFont="1" applyFill="1" applyBorder="1" applyAlignment="1">
      <alignment horizontal="center" vertical="center" wrapText="1"/>
    </xf>
    <xf numFmtId="0" fontId="5" fillId="0" borderId="20" xfId="2" applyFont="1" applyFill="1" applyBorder="1" applyAlignment="1">
      <alignment horizontal="center" vertical="center"/>
    </xf>
    <xf numFmtId="0" fontId="3" fillId="2" borderId="19" xfId="2" applyFont="1" applyFill="1" applyBorder="1" applyAlignment="1">
      <alignment horizontal="center" vertical="center" wrapText="1"/>
    </xf>
    <xf numFmtId="1" fontId="4" fillId="2" borderId="19" xfId="3" applyNumberFormat="1" applyFont="1" applyFill="1" applyBorder="1" applyAlignment="1">
      <alignment horizontal="center" vertical="center" wrapText="1"/>
    </xf>
    <xf numFmtId="1" fontId="4" fillId="2" borderId="19" xfId="4" applyNumberFormat="1" applyFont="1" applyFill="1" applyBorder="1" applyAlignment="1">
      <alignment horizontal="center" vertical="center" wrapText="1"/>
    </xf>
    <xf numFmtId="49" fontId="6" fillId="2" borderId="19" xfId="2" applyNumberFormat="1" applyFont="1" applyFill="1" applyBorder="1" applyAlignment="1">
      <alignment horizontal="center" vertical="center" wrapText="1"/>
    </xf>
    <xf numFmtId="0" fontId="3" fillId="2" borderId="26" xfId="2" applyFont="1" applyFill="1" applyBorder="1" applyAlignment="1">
      <alignment horizontal="center" vertical="center" wrapText="1"/>
    </xf>
    <xf numFmtId="42" fontId="4" fillId="2" borderId="26" xfId="3" applyFont="1" applyFill="1" applyBorder="1" applyAlignment="1">
      <alignment horizontal="center" vertical="center" wrapText="1"/>
    </xf>
    <xf numFmtId="49" fontId="4" fillId="2" borderId="26" xfId="4" applyNumberFormat="1" applyFont="1" applyFill="1" applyBorder="1" applyAlignment="1">
      <alignment horizontal="center" vertical="center" wrapText="1"/>
    </xf>
    <xf numFmtId="0" fontId="5" fillId="0" borderId="27" xfId="2" applyFont="1" applyFill="1" applyBorder="1" applyAlignment="1">
      <alignment horizontal="center" vertical="center"/>
    </xf>
    <xf numFmtId="0" fontId="3" fillId="3" borderId="28" xfId="0" applyNumberFormat="1" applyFont="1" applyFill="1" applyBorder="1" applyAlignment="1" applyProtection="1">
      <alignment horizontal="center" vertical="center" wrapText="1"/>
    </xf>
    <xf numFmtId="0" fontId="3" fillId="3" borderId="29" xfId="0" applyNumberFormat="1" applyFont="1" applyFill="1" applyBorder="1" applyAlignment="1" applyProtection="1">
      <alignment horizontal="center" vertical="center" wrapText="1"/>
    </xf>
    <xf numFmtId="14" fontId="3" fillId="3" borderId="29" xfId="0" applyNumberFormat="1" applyFont="1" applyFill="1" applyBorder="1" applyAlignment="1" applyProtection="1">
      <alignment horizontal="center" vertical="center" wrapText="1"/>
    </xf>
    <xf numFmtId="1" fontId="3" fillId="3" borderId="29" xfId="0" applyNumberFormat="1" applyFont="1" applyFill="1" applyBorder="1" applyAlignment="1" applyProtection="1">
      <alignment horizontal="center" vertical="center" wrapText="1"/>
    </xf>
    <xf numFmtId="165" fontId="3" fillId="3" borderId="29" xfId="5" applyNumberFormat="1" applyFont="1" applyFill="1" applyBorder="1" applyAlignment="1">
      <alignment horizontal="center" vertical="center" wrapText="1"/>
    </xf>
    <xf numFmtId="166" fontId="3" fillId="3" borderId="29" xfId="5" applyNumberFormat="1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/>
    </xf>
    <xf numFmtId="42" fontId="8" fillId="0" borderId="19" xfId="0" applyNumberFormat="1" applyFont="1" applyBorder="1"/>
    <xf numFmtId="42" fontId="8" fillId="0" borderId="19" xfId="1" applyFont="1" applyBorder="1"/>
    <xf numFmtId="0" fontId="7" fillId="0" borderId="0" xfId="0" applyFont="1"/>
    <xf numFmtId="42" fontId="7" fillId="0" borderId="19" xfId="0" applyNumberFormat="1" applyFont="1" applyBorder="1"/>
    <xf numFmtId="0" fontId="7" fillId="0" borderId="19" xfId="0" applyFont="1" applyBorder="1"/>
    <xf numFmtId="10" fontId="7" fillId="0" borderId="19" xfId="0" applyNumberFormat="1" applyFont="1" applyBorder="1"/>
    <xf numFmtId="0" fontId="7" fillId="0" borderId="0" xfId="0" applyFont="1" applyAlignment="1">
      <alignment wrapText="1"/>
    </xf>
    <xf numFmtId="42" fontId="0" fillId="0" borderId="0" xfId="0" applyNumberFormat="1"/>
    <xf numFmtId="9" fontId="0" fillId="0" borderId="0" xfId="0" applyNumberFormat="1"/>
    <xf numFmtId="14" fontId="7" fillId="0" borderId="19" xfId="0" applyNumberFormat="1" applyFont="1" applyFill="1" applyBorder="1" applyAlignment="1">
      <alignment vertical="center"/>
    </xf>
    <xf numFmtId="42" fontId="7" fillId="0" borderId="19" xfId="1" applyFont="1" applyFill="1" applyBorder="1" applyAlignment="1">
      <alignment vertical="center"/>
    </xf>
    <xf numFmtId="0" fontId="7" fillId="0" borderId="19" xfId="0" applyFont="1" applyFill="1" applyBorder="1" applyAlignment="1">
      <alignment horizontal="center" vertical="center" wrapText="1"/>
    </xf>
    <xf numFmtId="0" fontId="0" fillId="0" borderId="0" xfId="0" applyFill="1"/>
    <xf numFmtId="14" fontId="3" fillId="3" borderId="31" xfId="0" applyNumberFormat="1" applyFont="1" applyFill="1" applyBorder="1" applyAlignment="1" applyProtection="1">
      <alignment horizontal="center" vertical="center" wrapText="1"/>
    </xf>
    <xf numFmtId="0" fontId="0" fillId="0" borderId="19" xfId="0" applyBorder="1"/>
    <xf numFmtId="0" fontId="3" fillId="2" borderId="17" xfId="2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1" fontId="4" fillId="2" borderId="26" xfId="3" applyNumberFormat="1" applyFont="1" applyFill="1" applyBorder="1" applyAlignment="1">
      <alignment horizontal="center" vertical="center" wrapText="1"/>
    </xf>
    <xf numFmtId="1" fontId="4" fillId="2" borderId="26" xfId="4" applyNumberFormat="1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vertical="center" wrapText="1"/>
    </xf>
    <xf numFmtId="0" fontId="3" fillId="2" borderId="18" xfId="2" applyFont="1" applyFill="1" applyBorder="1" applyAlignment="1">
      <alignment vertical="center" wrapText="1"/>
    </xf>
    <xf numFmtId="0" fontId="3" fillId="2" borderId="19" xfId="2" applyFont="1" applyFill="1" applyBorder="1" applyAlignment="1">
      <alignment vertical="center" wrapText="1"/>
    </xf>
    <xf numFmtId="1" fontId="0" fillId="0" borderId="19" xfId="0" applyNumberFormat="1" applyBorder="1"/>
    <xf numFmtId="14" fontId="0" fillId="0" borderId="19" xfId="0" applyNumberFormat="1" applyBorder="1"/>
    <xf numFmtId="168" fontId="0" fillId="0" borderId="19" xfId="6" applyNumberFormat="1" applyFont="1" applyBorder="1"/>
    <xf numFmtId="167" fontId="0" fillId="0" borderId="19" xfId="6" applyNumberFormat="1" applyFont="1" applyBorder="1"/>
    <xf numFmtId="42" fontId="0" fillId="0" borderId="19" xfId="1" applyFont="1" applyBorder="1"/>
    <xf numFmtId="1" fontId="0" fillId="0" borderId="19" xfId="0" applyNumberFormat="1" applyFill="1" applyBorder="1"/>
    <xf numFmtId="0" fontId="0" fillId="0" borderId="19" xfId="0" applyFill="1" applyBorder="1"/>
    <xf numFmtId="14" fontId="0" fillId="0" borderId="19" xfId="0" applyNumberFormat="1" applyFill="1" applyBorder="1"/>
    <xf numFmtId="168" fontId="0" fillId="0" borderId="19" xfId="6" applyNumberFormat="1" applyFont="1" applyFill="1" applyBorder="1"/>
    <xf numFmtId="167" fontId="0" fillId="0" borderId="19" xfId="6" applyNumberFormat="1" applyFont="1" applyFill="1" applyBorder="1"/>
    <xf numFmtId="42" fontId="0" fillId="0" borderId="19" xfId="1" applyFont="1" applyFill="1" applyBorder="1"/>
    <xf numFmtId="0" fontId="7" fillId="0" borderId="17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4" fillId="2" borderId="15" xfId="2" applyFont="1" applyFill="1" applyBorder="1" applyAlignment="1">
      <alignment horizontal="center" vertical="center" wrapText="1"/>
    </xf>
    <xf numFmtId="0" fontId="4" fillId="2" borderId="16" xfId="2" applyFont="1" applyFill="1" applyBorder="1" applyAlignment="1">
      <alignment horizontal="center" vertical="center" wrapText="1"/>
    </xf>
    <xf numFmtId="3" fontId="3" fillId="2" borderId="17" xfId="2" applyNumberFormat="1" applyFont="1" applyFill="1" applyBorder="1" applyAlignment="1">
      <alignment horizontal="center" vertical="center" wrapText="1"/>
    </xf>
    <xf numFmtId="3" fontId="3" fillId="2" borderId="18" xfId="2" applyNumberFormat="1" applyFont="1" applyFill="1" applyBorder="1" applyAlignment="1">
      <alignment horizontal="center" vertical="center" wrapText="1"/>
    </xf>
    <xf numFmtId="3" fontId="3" fillId="2" borderId="21" xfId="2" applyNumberFormat="1" applyFont="1" applyFill="1" applyBorder="1" applyAlignment="1">
      <alignment horizontal="center" vertical="center" wrapText="1"/>
    </xf>
    <xf numFmtId="3" fontId="3" fillId="2" borderId="22" xfId="2" applyNumberFormat="1" applyFont="1" applyFill="1" applyBorder="1" applyAlignment="1">
      <alignment horizontal="center" vertical="center" wrapText="1"/>
    </xf>
    <xf numFmtId="3" fontId="3" fillId="2" borderId="23" xfId="2" applyNumberFormat="1" applyFont="1" applyFill="1" applyBorder="1" applyAlignment="1">
      <alignment horizontal="center" vertical="center" wrapText="1"/>
    </xf>
    <xf numFmtId="3" fontId="3" fillId="2" borderId="24" xfId="2" applyNumberFormat="1" applyFont="1" applyFill="1" applyBorder="1" applyAlignment="1">
      <alignment horizontal="center" vertical="center" wrapText="1"/>
    </xf>
    <xf numFmtId="3" fontId="3" fillId="2" borderId="7" xfId="2" applyNumberFormat="1" applyFont="1" applyFill="1" applyBorder="1" applyAlignment="1">
      <alignment horizontal="center" vertical="center" wrapText="1"/>
    </xf>
    <xf numFmtId="3" fontId="3" fillId="2" borderId="25" xfId="2" applyNumberFormat="1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49" fontId="3" fillId="2" borderId="17" xfId="2" applyNumberFormat="1" applyFont="1" applyFill="1" applyBorder="1" applyAlignment="1">
      <alignment horizontal="center" vertical="center"/>
    </xf>
    <xf numFmtId="49" fontId="3" fillId="2" borderId="18" xfId="2" applyNumberFormat="1" applyFont="1" applyFill="1" applyBorder="1" applyAlignment="1">
      <alignment horizontal="center" vertical="center"/>
    </xf>
    <xf numFmtId="49" fontId="3" fillId="2" borderId="16" xfId="2" applyNumberFormat="1" applyFont="1" applyFill="1" applyBorder="1" applyAlignment="1">
      <alignment horizontal="center" vertical="center"/>
    </xf>
    <xf numFmtId="0" fontId="3" fillId="2" borderId="16" xfId="2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wrapText="1"/>
    </xf>
    <xf numFmtId="0" fontId="3" fillId="2" borderId="18" xfId="2" applyFont="1" applyFill="1" applyBorder="1" applyAlignment="1">
      <alignment horizontal="center" wrapText="1"/>
    </xf>
    <xf numFmtId="0" fontId="3" fillId="2" borderId="16" xfId="2" applyFont="1" applyFill="1" applyBorder="1" applyAlignment="1">
      <alignment horizontal="center" wrapText="1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32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2" borderId="12" xfId="2" applyFont="1" applyFill="1" applyBorder="1" applyAlignment="1">
      <alignment horizontal="center" vertical="center" wrapText="1"/>
    </xf>
    <xf numFmtId="0" fontId="3" fillId="2" borderId="10" xfId="2" applyFont="1" applyFill="1" applyBorder="1" applyAlignment="1">
      <alignment horizontal="center" vertical="center" wrapText="1"/>
    </xf>
  </cellXfs>
  <cellStyles count="7">
    <cellStyle name="Millares 5 10" xfId="5" xr:uid="{00000000-0005-0000-0000-000000000000}"/>
    <cellStyle name="Millares 7" xfId="4" xr:uid="{00000000-0005-0000-0000-000001000000}"/>
    <cellStyle name="Moneda" xfId="6" builtinId="4"/>
    <cellStyle name="Moneda [0]" xfId="1" builtinId="7"/>
    <cellStyle name="Moneda [0] 2" xfId="3" xr:uid="{00000000-0005-0000-0000-000004000000}"/>
    <cellStyle name="Normal" xfId="0" builtinId="0"/>
    <cellStyle name="Normal 6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112528</xdr:colOff>
      <xdr:row>2</xdr:row>
      <xdr:rowOff>70134</xdr:rowOff>
    </xdr:from>
    <xdr:to>
      <xdr:col>1</xdr:col>
      <xdr:colOff>590550</xdr:colOff>
      <xdr:row>3</xdr:row>
      <xdr:rowOff>323850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528" y="460659"/>
          <a:ext cx="1240022" cy="453741"/>
        </a:xfrm>
        <a:prstGeom prst="rect">
          <a:avLst/>
        </a:prstGeom>
      </xdr:spPr>
    </xdr:pic>
    <xdr:clientData/>
  </xdr:twoCellAnchor>
  <xdr:oneCellAnchor>
    <xdr:from>
      <xdr:col>0</xdr:col>
      <xdr:colOff>638175</xdr:colOff>
      <xdr:row>36</xdr:row>
      <xdr:rowOff>85725</xdr:rowOff>
    </xdr:from>
    <xdr:ext cx="2428875" cy="485776"/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791" b="22691"/>
        <a:stretch/>
      </xdr:blipFill>
      <xdr:spPr>
        <a:xfrm>
          <a:off x="638175" y="11630025"/>
          <a:ext cx="2428875" cy="485776"/>
        </a:xfrm>
        <a:prstGeom prst="rect">
          <a:avLst/>
        </a:prstGeom>
      </xdr:spPr>
    </xdr:pic>
    <xdr:clientData/>
  </xdr:oneCellAnchor>
  <xdr:twoCellAnchor editAs="oneCell">
    <xdr:from>
      <xdr:col>5</xdr:col>
      <xdr:colOff>85726</xdr:colOff>
      <xdr:row>36</xdr:row>
      <xdr:rowOff>57149</xdr:rowOff>
    </xdr:from>
    <xdr:to>
      <xdr:col>6</xdr:col>
      <xdr:colOff>320928</xdr:colOff>
      <xdr:row>37</xdr:row>
      <xdr:rowOff>304799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1185D05-3538-77DF-D1E6-3B25649B97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5726" y="10306049"/>
          <a:ext cx="1168652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2"/>
  <sheetViews>
    <sheetView tabSelected="1" zoomScaleNormal="100" workbookViewId="0">
      <selection activeCell="F38" sqref="F38"/>
    </sheetView>
  </sheetViews>
  <sheetFormatPr baseColWidth="10" defaultRowHeight="15" x14ac:dyDescent="0.25"/>
  <cols>
    <col min="6" max="6" width="14" customWidth="1"/>
    <col min="7" max="7" width="13.42578125" customWidth="1"/>
    <col min="9" max="9" width="12" bestFit="1" customWidth="1"/>
    <col min="10" max="10" width="12.85546875" customWidth="1"/>
    <col min="11" max="11" width="14.28515625" customWidth="1"/>
    <col min="12" max="12" width="12.7109375" customWidth="1"/>
    <col min="14" max="14" width="18.5703125" customWidth="1"/>
  </cols>
  <sheetData>
    <row r="1" spans="1:14" x14ac:dyDescent="0.25">
      <c r="A1" s="1"/>
      <c r="B1" s="1"/>
      <c r="C1" s="1"/>
      <c r="D1" s="1"/>
      <c r="E1" s="1"/>
      <c r="F1" s="2"/>
      <c r="G1" s="3"/>
      <c r="H1" s="3"/>
      <c r="I1" s="4"/>
      <c r="J1" s="4"/>
      <c r="K1" s="5"/>
    </row>
    <row r="2" spans="1:14" ht="15.75" thickBot="1" x14ac:dyDescent="0.3">
      <c r="A2" s="1"/>
      <c r="B2" s="1"/>
      <c r="C2" s="1"/>
      <c r="D2" s="1"/>
      <c r="E2" s="1"/>
      <c r="F2" s="2"/>
      <c r="G2" s="3"/>
      <c r="H2" s="3"/>
      <c r="I2" s="4"/>
      <c r="J2" s="4"/>
      <c r="K2" s="5"/>
    </row>
    <row r="3" spans="1:14" ht="15.75" thickBot="1" x14ac:dyDescent="0.3">
      <c r="A3" s="83"/>
      <c r="B3" s="84"/>
      <c r="C3" s="87" t="s">
        <v>0</v>
      </c>
      <c r="D3" s="88"/>
      <c r="E3" s="88"/>
      <c r="F3" s="88"/>
      <c r="G3" s="88"/>
      <c r="H3" s="88"/>
      <c r="I3" s="88"/>
      <c r="J3" s="88"/>
      <c r="K3" s="88"/>
      <c r="L3" s="89"/>
      <c r="M3" s="6" t="s">
        <v>1</v>
      </c>
    </row>
    <row r="4" spans="1:14" ht="27" customHeight="1" thickBot="1" x14ac:dyDescent="0.3">
      <c r="A4" s="85"/>
      <c r="B4" s="86"/>
      <c r="C4" s="87" t="s">
        <v>2</v>
      </c>
      <c r="D4" s="88"/>
      <c r="E4" s="88"/>
      <c r="F4" s="90"/>
      <c r="G4" s="88"/>
      <c r="H4" s="88"/>
      <c r="I4" s="88"/>
      <c r="J4" s="88"/>
      <c r="K4" s="88"/>
      <c r="L4" s="89"/>
      <c r="M4" s="6" t="s">
        <v>3</v>
      </c>
    </row>
    <row r="5" spans="1:14" ht="27.75" customHeight="1" x14ac:dyDescent="0.25">
      <c r="A5" s="91" t="s">
        <v>4</v>
      </c>
      <c r="B5" s="92"/>
      <c r="C5" s="74" t="s">
        <v>50</v>
      </c>
      <c r="D5" s="75"/>
      <c r="E5" s="75"/>
      <c r="F5" s="14"/>
      <c r="G5" s="7"/>
      <c r="H5" s="93" t="s">
        <v>5</v>
      </c>
      <c r="I5" s="94"/>
      <c r="J5" s="95"/>
      <c r="K5" s="8"/>
      <c r="L5" s="8"/>
      <c r="M5" s="9"/>
    </row>
    <row r="6" spans="1:14" x14ac:dyDescent="0.25">
      <c r="A6" s="64" t="s">
        <v>6</v>
      </c>
      <c r="B6" s="65"/>
      <c r="C6" s="66">
        <v>900699086</v>
      </c>
      <c r="D6" s="67"/>
      <c r="E6" s="67"/>
      <c r="F6" s="10"/>
      <c r="G6" s="10"/>
      <c r="H6" s="11" t="s">
        <v>7</v>
      </c>
      <c r="I6" s="12" t="s">
        <v>8</v>
      </c>
      <c r="J6" s="12" t="s">
        <v>9</v>
      </c>
      <c r="K6" s="12"/>
      <c r="L6" s="12"/>
      <c r="M6" s="13"/>
    </row>
    <row r="7" spans="1:14" ht="16.5" customHeight="1" x14ac:dyDescent="0.25">
      <c r="A7" s="68" t="s">
        <v>10</v>
      </c>
      <c r="B7" s="69"/>
      <c r="C7" s="74" t="s">
        <v>31</v>
      </c>
      <c r="D7" s="75"/>
      <c r="E7" s="75"/>
      <c r="F7" s="14"/>
      <c r="G7" s="14"/>
      <c r="H7" s="15"/>
      <c r="I7" s="16"/>
      <c r="J7" s="16"/>
      <c r="K7" s="12"/>
      <c r="L7" s="12"/>
      <c r="M7" s="13"/>
    </row>
    <row r="8" spans="1:14" ht="23.25" customHeight="1" x14ac:dyDescent="0.25">
      <c r="A8" s="70"/>
      <c r="B8" s="71"/>
      <c r="C8" s="74" t="s">
        <v>32</v>
      </c>
      <c r="D8" s="75"/>
      <c r="E8" s="75"/>
      <c r="F8" s="14"/>
      <c r="G8" s="14"/>
      <c r="H8" s="76" t="s">
        <v>11</v>
      </c>
      <c r="I8" s="77"/>
      <c r="J8" s="78"/>
      <c r="K8" s="17"/>
      <c r="L8" s="17"/>
      <c r="M8" s="13"/>
    </row>
    <row r="9" spans="1:14" ht="15" customHeight="1" x14ac:dyDescent="0.25">
      <c r="A9" s="70"/>
      <c r="B9" s="71"/>
      <c r="C9" s="74" t="s">
        <v>51</v>
      </c>
      <c r="D9" s="75"/>
      <c r="E9" s="79"/>
      <c r="F9" s="14"/>
      <c r="G9" s="14"/>
      <c r="H9" s="11" t="s">
        <v>7</v>
      </c>
      <c r="I9" s="12" t="s">
        <v>8</v>
      </c>
      <c r="J9" s="12" t="s">
        <v>9</v>
      </c>
      <c r="K9" s="12"/>
      <c r="L9" s="12"/>
      <c r="M9" s="13"/>
    </row>
    <row r="10" spans="1:14" ht="15" customHeight="1" x14ac:dyDescent="0.25">
      <c r="A10" s="70"/>
      <c r="B10" s="71"/>
      <c r="C10" s="74"/>
      <c r="D10" s="75"/>
      <c r="E10" s="79"/>
      <c r="F10" s="14"/>
      <c r="G10" s="14"/>
      <c r="H10" s="15">
        <v>2022</v>
      </c>
      <c r="I10" s="16">
        <v>9</v>
      </c>
      <c r="J10" s="16">
        <v>21</v>
      </c>
      <c r="K10" s="12"/>
      <c r="L10" s="12"/>
      <c r="M10" s="13"/>
    </row>
    <row r="11" spans="1:14" ht="15" customHeight="1" x14ac:dyDescent="0.25">
      <c r="A11" s="70"/>
      <c r="B11" s="71"/>
      <c r="C11" s="80"/>
      <c r="D11" s="81"/>
      <c r="E11" s="82"/>
      <c r="F11" s="50" t="s">
        <v>31</v>
      </c>
      <c r="G11" s="18"/>
      <c r="H11" s="46"/>
      <c r="I11" s="47"/>
      <c r="J11" s="47"/>
      <c r="K11" s="20"/>
      <c r="L11" s="20"/>
      <c r="M11" s="21"/>
    </row>
    <row r="12" spans="1:14" x14ac:dyDescent="0.25">
      <c r="A12" s="70"/>
      <c r="B12" s="71"/>
      <c r="C12" s="80" t="s">
        <v>31</v>
      </c>
      <c r="D12" s="81"/>
      <c r="E12" s="82"/>
      <c r="F12" s="14"/>
      <c r="G12" s="18"/>
      <c r="H12" s="46"/>
      <c r="I12" s="47"/>
      <c r="J12" s="47"/>
      <c r="K12" s="20"/>
      <c r="L12" s="20"/>
      <c r="M12" s="21"/>
    </row>
    <row r="13" spans="1:14" x14ac:dyDescent="0.25">
      <c r="A13" s="70"/>
      <c r="B13" s="71"/>
      <c r="C13" s="44"/>
      <c r="D13" s="45"/>
      <c r="E13" s="45"/>
      <c r="F13" s="14"/>
      <c r="G13" s="18"/>
      <c r="H13" s="46"/>
      <c r="I13" s="47"/>
      <c r="J13" s="47"/>
      <c r="K13" s="20"/>
      <c r="L13" s="20"/>
      <c r="M13" s="21"/>
    </row>
    <row r="14" spans="1:14" ht="15.75" customHeight="1" thickBot="1" x14ac:dyDescent="0.3">
      <c r="A14" s="72"/>
      <c r="B14" s="73"/>
      <c r="C14" s="48" t="s">
        <v>31</v>
      </c>
      <c r="D14" s="49"/>
      <c r="E14" s="49"/>
      <c r="F14" s="14"/>
      <c r="G14" s="18"/>
      <c r="H14" s="19"/>
      <c r="I14" s="20"/>
      <c r="J14" s="20"/>
      <c r="K14" s="20"/>
      <c r="L14" s="20"/>
      <c r="M14" s="21"/>
    </row>
    <row r="15" spans="1:14" ht="67.5" x14ac:dyDescent="0.25">
      <c r="A15" s="22" t="s">
        <v>12</v>
      </c>
      <c r="B15" s="23" t="s">
        <v>13</v>
      </c>
      <c r="C15" s="24" t="s">
        <v>14</v>
      </c>
      <c r="D15" s="24" t="s">
        <v>15</v>
      </c>
      <c r="E15" s="25" t="s">
        <v>16</v>
      </c>
      <c r="F15" s="42" t="s">
        <v>17</v>
      </c>
      <c r="G15" s="24" t="s">
        <v>18</v>
      </c>
      <c r="H15" s="26" t="s">
        <v>19</v>
      </c>
      <c r="I15" s="26" t="s">
        <v>20</v>
      </c>
      <c r="J15" s="27" t="s">
        <v>21</v>
      </c>
      <c r="K15" s="27" t="s">
        <v>22</v>
      </c>
      <c r="L15" s="27" t="s">
        <v>23</v>
      </c>
      <c r="M15" s="28" t="s">
        <v>24</v>
      </c>
    </row>
    <row r="16" spans="1:14" s="41" customFormat="1" ht="23.25" customHeight="1" x14ac:dyDescent="0.25">
      <c r="A16" s="51" t="s">
        <v>52</v>
      </c>
      <c r="B16" s="56">
        <v>636324</v>
      </c>
      <c r="C16" s="52">
        <v>44498</v>
      </c>
      <c r="D16" s="38"/>
      <c r="E16" s="43">
        <v>5266265</v>
      </c>
      <c r="F16" s="53">
        <v>210000</v>
      </c>
      <c r="G16" s="54">
        <v>210000</v>
      </c>
      <c r="H16" s="43" t="s">
        <v>54</v>
      </c>
      <c r="I16" s="55">
        <v>0</v>
      </c>
      <c r="J16" s="55">
        <v>210000</v>
      </c>
      <c r="K16" s="39">
        <v>0</v>
      </c>
      <c r="L16" s="43" t="s">
        <v>49</v>
      </c>
      <c r="M16" s="40" t="s">
        <v>48</v>
      </c>
      <c r="N16" s="43"/>
    </row>
    <row r="17" spans="1:14" s="41" customFormat="1" ht="23.25" customHeight="1" x14ac:dyDescent="0.25">
      <c r="A17" s="51" t="s">
        <v>52</v>
      </c>
      <c r="B17" s="56">
        <v>642467</v>
      </c>
      <c r="C17" s="52">
        <v>44519</v>
      </c>
      <c r="D17" s="38"/>
      <c r="E17" s="43">
        <v>5284042</v>
      </c>
      <c r="F17" s="53">
        <v>25322</v>
      </c>
      <c r="G17" s="54">
        <v>25322</v>
      </c>
      <c r="H17" s="43" t="s">
        <v>55</v>
      </c>
      <c r="I17" s="55">
        <v>25322</v>
      </c>
      <c r="J17" s="55">
        <v>0</v>
      </c>
      <c r="K17" s="39">
        <v>0</v>
      </c>
      <c r="L17" s="43" t="s">
        <v>49</v>
      </c>
      <c r="M17" s="40" t="s">
        <v>48</v>
      </c>
      <c r="N17" s="43"/>
    </row>
    <row r="18" spans="1:14" s="41" customFormat="1" ht="23.25" customHeight="1" x14ac:dyDescent="0.25">
      <c r="A18" s="51" t="s">
        <v>52</v>
      </c>
      <c r="B18" s="56">
        <v>571995</v>
      </c>
      <c r="C18" s="52">
        <v>44221</v>
      </c>
      <c r="D18" s="38"/>
      <c r="E18" s="43">
        <v>4964649</v>
      </c>
      <c r="F18" s="53">
        <v>420000</v>
      </c>
      <c r="G18" s="54">
        <v>420000</v>
      </c>
      <c r="H18" s="43" t="s">
        <v>56</v>
      </c>
      <c r="I18" s="55">
        <v>210000</v>
      </c>
      <c r="J18" s="55">
        <v>210000</v>
      </c>
      <c r="K18" s="39">
        <v>0</v>
      </c>
      <c r="L18" s="43" t="s">
        <v>49</v>
      </c>
      <c r="M18" s="40" t="s">
        <v>48</v>
      </c>
      <c r="N18" s="43"/>
    </row>
    <row r="19" spans="1:14" s="41" customFormat="1" ht="23.25" customHeight="1" x14ac:dyDescent="0.25">
      <c r="A19" s="51" t="s">
        <v>52</v>
      </c>
      <c r="B19" s="56">
        <v>685759</v>
      </c>
      <c r="C19" s="52">
        <v>44631</v>
      </c>
      <c r="D19" s="38"/>
      <c r="E19" s="43">
        <v>5383296</v>
      </c>
      <c r="F19" s="53">
        <v>29158</v>
      </c>
      <c r="G19" s="54">
        <v>29158</v>
      </c>
      <c r="H19" s="43" t="s">
        <v>57</v>
      </c>
      <c r="I19" s="55">
        <v>29158</v>
      </c>
      <c r="J19" s="55">
        <v>0</v>
      </c>
      <c r="K19" s="39">
        <v>0</v>
      </c>
      <c r="L19" s="43" t="s">
        <v>49</v>
      </c>
      <c r="M19" s="40" t="s">
        <v>48</v>
      </c>
      <c r="N19" s="43"/>
    </row>
    <row r="20" spans="1:14" s="41" customFormat="1" ht="23.25" customHeight="1" x14ac:dyDescent="0.25">
      <c r="A20" s="51" t="s">
        <v>52</v>
      </c>
      <c r="B20" s="56">
        <v>724924</v>
      </c>
      <c r="C20" s="52">
        <v>44711</v>
      </c>
      <c r="D20" s="38"/>
      <c r="E20" s="43">
        <v>5475647</v>
      </c>
      <c r="F20" s="53">
        <v>79625</v>
      </c>
      <c r="G20" s="54">
        <v>79625</v>
      </c>
      <c r="H20" s="43" t="s">
        <v>58</v>
      </c>
      <c r="I20" s="55">
        <v>0</v>
      </c>
      <c r="J20" s="55">
        <v>79625</v>
      </c>
      <c r="K20" s="39">
        <v>0</v>
      </c>
      <c r="L20" s="43" t="s">
        <v>49</v>
      </c>
      <c r="M20" s="40" t="s">
        <v>48</v>
      </c>
      <c r="N20" s="43"/>
    </row>
    <row r="21" spans="1:14" s="41" customFormat="1" ht="23.25" customHeight="1" x14ac:dyDescent="0.25">
      <c r="A21" s="51" t="s">
        <v>52</v>
      </c>
      <c r="B21" s="56">
        <v>645094</v>
      </c>
      <c r="C21" s="52">
        <v>44526</v>
      </c>
      <c r="D21" s="38"/>
      <c r="E21" s="43">
        <v>5280726</v>
      </c>
      <c r="F21" s="53">
        <v>210000</v>
      </c>
      <c r="G21" s="54">
        <v>210000</v>
      </c>
      <c r="H21" s="43" t="s">
        <v>59</v>
      </c>
      <c r="I21" s="55">
        <v>0</v>
      </c>
      <c r="J21" s="55">
        <v>210000</v>
      </c>
      <c r="K21" s="39">
        <v>0</v>
      </c>
      <c r="L21" s="43" t="s">
        <v>49</v>
      </c>
      <c r="M21" s="40" t="s">
        <v>48</v>
      </c>
      <c r="N21" s="43"/>
    </row>
    <row r="22" spans="1:14" s="41" customFormat="1" ht="23.25" customHeight="1" x14ac:dyDescent="0.25">
      <c r="A22" s="51" t="s">
        <v>52</v>
      </c>
      <c r="B22" s="56">
        <v>645333</v>
      </c>
      <c r="C22" s="52">
        <v>44527</v>
      </c>
      <c r="D22" s="38"/>
      <c r="E22" s="43">
        <v>5280727</v>
      </c>
      <c r="F22" s="53">
        <v>210000</v>
      </c>
      <c r="G22" s="54">
        <v>210000</v>
      </c>
      <c r="H22" s="43" t="s">
        <v>60</v>
      </c>
      <c r="I22" s="55">
        <v>0</v>
      </c>
      <c r="J22" s="55">
        <v>210000</v>
      </c>
      <c r="K22" s="39">
        <v>0</v>
      </c>
      <c r="L22" s="43" t="s">
        <v>49</v>
      </c>
      <c r="M22" s="40" t="s">
        <v>48</v>
      </c>
      <c r="N22" s="43"/>
    </row>
    <row r="23" spans="1:14" s="41" customFormat="1" ht="23.25" customHeight="1" x14ac:dyDescent="0.25">
      <c r="A23" s="51" t="s">
        <v>52</v>
      </c>
      <c r="B23" s="56">
        <v>662783</v>
      </c>
      <c r="C23" s="52">
        <v>44587</v>
      </c>
      <c r="D23" s="38"/>
      <c r="E23" s="43">
        <v>5383289</v>
      </c>
      <c r="F23" s="53">
        <v>322277</v>
      </c>
      <c r="G23" s="54">
        <v>322277</v>
      </c>
      <c r="H23" s="43" t="s">
        <v>61</v>
      </c>
      <c r="I23" s="55">
        <v>322277</v>
      </c>
      <c r="J23" s="55">
        <v>0</v>
      </c>
      <c r="K23" s="39">
        <v>0</v>
      </c>
      <c r="L23" s="43" t="s">
        <v>49</v>
      </c>
      <c r="M23" s="40" t="s">
        <v>48</v>
      </c>
      <c r="N23" s="43"/>
    </row>
    <row r="24" spans="1:14" s="41" customFormat="1" ht="23.25" customHeight="1" x14ac:dyDescent="0.25">
      <c r="A24" s="51" t="s">
        <v>52</v>
      </c>
      <c r="B24" s="56">
        <v>705978</v>
      </c>
      <c r="C24" s="52">
        <v>44676</v>
      </c>
      <c r="D24" s="38"/>
      <c r="E24" s="43">
        <v>5439272</v>
      </c>
      <c r="F24" s="53">
        <v>408628</v>
      </c>
      <c r="G24" s="54">
        <v>408628</v>
      </c>
      <c r="H24" s="43" t="s">
        <v>62</v>
      </c>
      <c r="I24" s="55">
        <v>0</v>
      </c>
      <c r="J24" s="55">
        <v>408628</v>
      </c>
      <c r="K24" s="39">
        <v>0</v>
      </c>
      <c r="L24" s="43" t="s">
        <v>49</v>
      </c>
      <c r="M24" s="40" t="s">
        <v>48</v>
      </c>
      <c r="N24" s="43"/>
    </row>
    <row r="25" spans="1:14" s="41" customFormat="1" ht="23.25" customHeight="1" x14ac:dyDescent="0.25">
      <c r="A25" s="51" t="s">
        <v>52</v>
      </c>
      <c r="B25" s="56">
        <v>688057</v>
      </c>
      <c r="C25" s="52">
        <v>44637</v>
      </c>
      <c r="D25" s="38"/>
      <c r="E25" s="43">
        <v>5408059</v>
      </c>
      <c r="F25" s="53">
        <v>599956</v>
      </c>
      <c r="G25" s="54">
        <v>599956</v>
      </c>
      <c r="H25" s="43" t="s">
        <v>63</v>
      </c>
      <c r="I25" s="55">
        <v>44253</v>
      </c>
      <c r="J25" s="55">
        <v>555703</v>
      </c>
      <c r="K25" s="39">
        <v>0</v>
      </c>
      <c r="L25" s="43" t="s">
        <v>49</v>
      </c>
      <c r="M25" s="40" t="s">
        <v>48</v>
      </c>
      <c r="N25" s="43"/>
    </row>
    <row r="26" spans="1:14" s="41" customFormat="1" ht="23.25" customHeight="1" x14ac:dyDescent="0.25">
      <c r="A26" s="51" t="s">
        <v>52</v>
      </c>
      <c r="B26" s="56">
        <v>656056</v>
      </c>
      <c r="C26" s="52">
        <v>44561</v>
      </c>
      <c r="D26" s="38"/>
      <c r="E26" s="43">
        <v>5349762</v>
      </c>
      <c r="F26" s="53">
        <v>1162688</v>
      </c>
      <c r="G26" s="54">
        <v>1162688</v>
      </c>
      <c r="H26" s="43" t="s">
        <v>64</v>
      </c>
      <c r="I26" s="55">
        <v>0</v>
      </c>
      <c r="J26" s="55">
        <v>1162688</v>
      </c>
      <c r="K26" s="39">
        <v>0</v>
      </c>
      <c r="L26" s="43" t="s">
        <v>49</v>
      </c>
      <c r="M26" s="40" t="s">
        <v>48</v>
      </c>
      <c r="N26" s="43"/>
    </row>
    <row r="27" spans="1:14" s="41" customFormat="1" ht="23.25" customHeight="1" x14ac:dyDescent="0.25">
      <c r="A27" s="51" t="s">
        <v>52</v>
      </c>
      <c r="B27" s="56">
        <v>700785</v>
      </c>
      <c r="C27" s="52">
        <v>44665</v>
      </c>
      <c r="D27" s="38"/>
      <c r="E27" s="43">
        <v>5438405</v>
      </c>
      <c r="F27" s="53">
        <v>1475075</v>
      </c>
      <c r="G27" s="54">
        <v>1475075</v>
      </c>
      <c r="H27" s="43" t="s">
        <v>65</v>
      </c>
      <c r="I27" s="55">
        <v>0</v>
      </c>
      <c r="J27" s="55">
        <v>1475075</v>
      </c>
      <c r="K27" s="39">
        <v>0</v>
      </c>
      <c r="L27" s="43" t="s">
        <v>49</v>
      </c>
      <c r="M27" s="40" t="s">
        <v>48</v>
      </c>
      <c r="N27" s="43"/>
    </row>
    <row r="28" spans="1:14" s="41" customFormat="1" ht="23.25" customHeight="1" x14ac:dyDescent="0.25">
      <c r="A28" s="51" t="s">
        <v>52</v>
      </c>
      <c r="B28" s="56">
        <v>678861</v>
      </c>
      <c r="C28" s="52">
        <v>44618</v>
      </c>
      <c r="D28" s="38"/>
      <c r="E28" s="43">
        <v>5383295</v>
      </c>
      <c r="F28" s="53">
        <v>1698700</v>
      </c>
      <c r="G28" s="54">
        <v>1698700</v>
      </c>
      <c r="H28" s="43" t="s">
        <v>66</v>
      </c>
      <c r="I28" s="55">
        <v>0</v>
      </c>
      <c r="J28" s="55">
        <v>1698700</v>
      </c>
      <c r="K28" s="39">
        <v>0</v>
      </c>
      <c r="L28" s="43" t="s">
        <v>49</v>
      </c>
      <c r="M28" s="40" t="s">
        <v>48</v>
      </c>
      <c r="N28" s="43"/>
    </row>
    <row r="29" spans="1:14" s="41" customFormat="1" ht="23.25" customHeight="1" x14ac:dyDescent="0.25">
      <c r="A29" s="51" t="s">
        <v>52</v>
      </c>
      <c r="B29" s="56">
        <v>713402</v>
      </c>
      <c r="C29" s="52">
        <v>44689</v>
      </c>
      <c r="D29" s="38"/>
      <c r="E29" s="43">
        <v>5438406</v>
      </c>
      <c r="F29" s="53">
        <v>2776929</v>
      </c>
      <c r="G29" s="54">
        <v>2776929</v>
      </c>
      <c r="H29" s="43" t="s">
        <v>67</v>
      </c>
      <c r="I29" s="55">
        <v>0</v>
      </c>
      <c r="J29" s="55">
        <v>2776929</v>
      </c>
      <c r="K29" s="39">
        <v>0</v>
      </c>
      <c r="L29" s="43" t="s">
        <v>49</v>
      </c>
      <c r="M29" s="40" t="s">
        <v>48</v>
      </c>
      <c r="N29" s="43"/>
    </row>
    <row r="30" spans="1:14" s="41" customFormat="1" ht="23.25" customHeight="1" x14ac:dyDescent="0.25">
      <c r="A30" s="51" t="s">
        <v>52</v>
      </c>
      <c r="B30" s="56">
        <v>669652</v>
      </c>
      <c r="C30" s="52">
        <v>44605</v>
      </c>
      <c r="D30" s="38"/>
      <c r="E30" s="43">
        <v>5408056</v>
      </c>
      <c r="F30" s="53">
        <v>3571141</v>
      </c>
      <c r="G30" s="54">
        <v>3571141</v>
      </c>
      <c r="H30" s="43" t="s">
        <v>68</v>
      </c>
      <c r="I30" s="55">
        <v>0</v>
      </c>
      <c r="J30" s="55">
        <v>3571141</v>
      </c>
      <c r="K30" s="39">
        <v>0</v>
      </c>
      <c r="L30" s="43" t="s">
        <v>49</v>
      </c>
      <c r="M30" s="40" t="s">
        <v>48</v>
      </c>
      <c r="N30" s="43"/>
    </row>
    <row r="31" spans="1:14" s="41" customFormat="1" ht="23.25" customHeight="1" x14ac:dyDescent="0.25">
      <c r="A31" s="56" t="s">
        <v>52</v>
      </c>
      <c r="B31" s="56">
        <v>700061</v>
      </c>
      <c r="C31" s="58">
        <v>44663</v>
      </c>
      <c r="D31" s="38"/>
      <c r="E31" s="57">
        <v>5445031</v>
      </c>
      <c r="F31" s="59">
        <v>6504217</v>
      </c>
      <c r="G31" s="60">
        <v>6504217</v>
      </c>
      <c r="H31" s="57" t="s">
        <v>69</v>
      </c>
      <c r="I31" s="61">
        <v>728084</v>
      </c>
      <c r="J31" s="61">
        <v>5776133</v>
      </c>
      <c r="K31" s="39">
        <v>0</v>
      </c>
      <c r="L31" s="57" t="s">
        <v>49</v>
      </c>
      <c r="M31" s="40" t="s">
        <v>48</v>
      </c>
      <c r="N31" s="43"/>
    </row>
    <row r="32" spans="1:14" s="41" customFormat="1" ht="23.25" customHeight="1" x14ac:dyDescent="0.25">
      <c r="A32" s="51" t="s">
        <v>52</v>
      </c>
      <c r="B32" s="56">
        <v>641367</v>
      </c>
      <c r="C32" s="52">
        <v>44517</v>
      </c>
      <c r="D32" s="38"/>
      <c r="E32" s="43">
        <v>5284041</v>
      </c>
      <c r="F32" s="53">
        <v>210000</v>
      </c>
      <c r="G32" s="54">
        <v>210000</v>
      </c>
      <c r="H32" s="43" t="s">
        <v>70</v>
      </c>
      <c r="I32" s="55">
        <v>0</v>
      </c>
      <c r="J32" s="55">
        <v>210000</v>
      </c>
      <c r="K32" s="39">
        <v>0</v>
      </c>
      <c r="L32" s="43" t="s">
        <v>49</v>
      </c>
      <c r="M32" s="40" t="s">
        <v>48</v>
      </c>
      <c r="N32" s="43"/>
    </row>
    <row r="33" spans="1:14" s="41" customFormat="1" ht="23.25" customHeight="1" x14ac:dyDescent="0.25">
      <c r="A33" s="51" t="s">
        <v>52</v>
      </c>
      <c r="B33" s="56">
        <v>639853</v>
      </c>
      <c r="C33" s="52">
        <v>44512</v>
      </c>
      <c r="D33" s="38"/>
      <c r="E33" s="43">
        <v>5284040</v>
      </c>
      <c r="F33" s="53">
        <v>210000</v>
      </c>
      <c r="G33" s="54">
        <v>210000</v>
      </c>
      <c r="H33" s="43" t="s">
        <v>71</v>
      </c>
      <c r="I33" s="55">
        <v>0</v>
      </c>
      <c r="J33" s="55">
        <v>210000</v>
      </c>
      <c r="K33" s="39">
        <v>0</v>
      </c>
      <c r="L33" s="43" t="s">
        <v>49</v>
      </c>
      <c r="M33" s="40" t="s">
        <v>48</v>
      </c>
      <c r="N33" s="43"/>
    </row>
    <row r="34" spans="1:14" ht="24.75" customHeight="1" x14ac:dyDescent="0.25">
      <c r="F34" s="29">
        <f>SUM(F16:F33)</f>
        <v>20123716</v>
      </c>
      <c r="G34" s="29">
        <f>SUM(G16:G33)</f>
        <v>20123716</v>
      </c>
      <c r="I34" s="29">
        <f>SUM(I16:I33)</f>
        <v>1359094</v>
      </c>
      <c r="J34" s="29">
        <f>SUM(J16:J33)</f>
        <v>18764622</v>
      </c>
      <c r="K34" s="30">
        <v>0</v>
      </c>
    </row>
    <row r="35" spans="1:14" ht="24.75" customHeight="1" x14ac:dyDescent="0.25"/>
    <row r="36" spans="1:14" ht="24.75" customHeight="1" x14ac:dyDescent="0.25">
      <c r="B36" s="31" t="s">
        <v>25</v>
      </c>
      <c r="C36" s="31"/>
      <c r="D36" s="31"/>
      <c r="E36" s="31"/>
      <c r="F36" s="31" t="s">
        <v>26</v>
      </c>
      <c r="G36" s="31" t="s">
        <v>31</v>
      </c>
      <c r="H36" s="31"/>
      <c r="I36" s="62" t="s">
        <v>17</v>
      </c>
      <c r="J36" s="63"/>
      <c r="K36" s="32">
        <f>F34</f>
        <v>20123716</v>
      </c>
    </row>
    <row r="37" spans="1:14" ht="24.75" customHeight="1" x14ac:dyDescent="0.25">
      <c r="B37" s="31"/>
      <c r="C37" s="31"/>
      <c r="D37" s="31"/>
      <c r="E37" s="31"/>
      <c r="F37" s="31"/>
      <c r="G37" s="31"/>
      <c r="H37" s="31"/>
      <c r="I37" s="33" t="s">
        <v>27</v>
      </c>
      <c r="J37" s="33"/>
      <c r="K37" s="32">
        <f>G34</f>
        <v>20123716</v>
      </c>
    </row>
    <row r="38" spans="1:14" ht="24.75" customHeight="1" x14ac:dyDescent="0.25">
      <c r="B38" s="31"/>
      <c r="C38" s="31"/>
      <c r="D38" s="31"/>
      <c r="E38" s="31"/>
      <c r="F38" s="31"/>
      <c r="G38" s="31"/>
      <c r="H38" s="31"/>
      <c r="I38" s="33" t="s">
        <v>28</v>
      </c>
      <c r="J38" s="33"/>
      <c r="K38" s="32">
        <f>I34</f>
        <v>1359094</v>
      </c>
    </row>
    <row r="39" spans="1:14" ht="19.5" customHeight="1" x14ac:dyDescent="0.25">
      <c r="B39" s="31" t="s">
        <v>33</v>
      </c>
      <c r="C39" s="31"/>
      <c r="D39" s="31"/>
      <c r="E39" s="31"/>
      <c r="F39" s="31" t="s">
        <v>51</v>
      </c>
      <c r="H39" s="31"/>
      <c r="I39" s="33" t="s">
        <v>29</v>
      </c>
      <c r="J39" s="33"/>
      <c r="K39" s="32">
        <f>J34</f>
        <v>18764622</v>
      </c>
    </row>
    <row r="40" spans="1:14" x14ac:dyDescent="0.25">
      <c r="B40" s="31" t="s">
        <v>34</v>
      </c>
      <c r="C40" s="31"/>
      <c r="D40" s="31"/>
      <c r="E40" s="31"/>
      <c r="F40" s="31" t="s">
        <v>53</v>
      </c>
      <c r="G40" s="31"/>
      <c r="H40" s="31"/>
      <c r="I40" s="33" t="s">
        <v>30</v>
      </c>
      <c r="J40" s="33"/>
      <c r="K40" s="34">
        <f>K39/K37</f>
        <v>0.93246306994195305</v>
      </c>
    </row>
    <row r="41" spans="1:14" x14ac:dyDescent="0.25">
      <c r="B41" s="31" t="s">
        <v>31</v>
      </c>
      <c r="C41" s="31"/>
      <c r="D41" s="31"/>
      <c r="E41" s="31"/>
      <c r="F41" s="31"/>
      <c r="G41" s="31" t="s">
        <v>31</v>
      </c>
      <c r="H41" s="31"/>
      <c r="I41" s="35"/>
      <c r="J41" s="31"/>
      <c r="K41" s="31"/>
      <c r="L41" s="31"/>
      <c r="M41" s="31"/>
    </row>
    <row r="42" spans="1:14" x14ac:dyDescent="0.25">
      <c r="B42" s="31" t="s">
        <v>31</v>
      </c>
      <c r="C42" s="31"/>
      <c r="D42" s="31"/>
      <c r="E42" s="31"/>
      <c r="F42" s="31"/>
      <c r="G42" s="31"/>
      <c r="H42" s="31"/>
      <c r="I42" s="35"/>
      <c r="J42" s="31"/>
      <c r="K42" s="31"/>
      <c r="L42" s="31"/>
      <c r="M42" s="31"/>
    </row>
    <row r="43" spans="1:14" x14ac:dyDescent="0.25">
      <c r="B43" s="31"/>
      <c r="C43" s="31"/>
      <c r="D43" s="31"/>
      <c r="E43" s="31"/>
      <c r="F43" s="31"/>
      <c r="G43" s="31"/>
      <c r="H43" s="31"/>
      <c r="I43" s="35"/>
      <c r="J43" s="31"/>
      <c r="K43" s="31"/>
      <c r="L43" s="31"/>
      <c r="M43" s="31"/>
    </row>
    <row r="44" spans="1:14" x14ac:dyDescent="0.25">
      <c r="K44" s="36"/>
      <c r="L44" s="37"/>
    </row>
    <row r="45" spans="1:14" x14ac:dyDescent="0.25">
      <c r="F45" s="31"/>
      <c r="G45" s="31"/>
    </row>
    <row r="46" spans="1:14" x14ac:dyDescent="0.25">
      <c r="B46" s="31"/>
      <c r="C46" s="31"/>
      <c r="F46" s="31"/>
      <c r="G46" s="31" t="s">
        <v>31</v>
      </c>
    </row>
    <row r="47" spans="1:14" x14ac:dyDescent="0.25">
      <c r="B47" s="31"/>
      <c r="C47" s="31"/>
      <c r="G47" t="s">
        <v>31</v>
      </c>
    </row>
    <row r="50" spans="2:7" x14ac:dyDescent="0.25">
      <c r="B50" s="31"/>
      <c r="C50" s="31"/>
    </row>
    <row r="51" spans="2:7" x14ac:dyDescent="0.25">
      <c r="B51" s="31"/>
      <c r="C51" s="31"/>
    </row>
    <row r="52" spans="2:7" x14ac:dyDescent="0.25">
      <c r="B52" s="31" t="s">
        <v>31</v>
      </c>
      <c r="C52" s="31" t="s">
        <v>31</v>
      </c>
      <c r="G52" s="31" t="s">
        <v>31</v>
      </c>
    </row>
  </sheetData>
  <mergeCells count="17">
    <mergeCell ref="A3:B4"/>
    <mergeCell ref="C3:L3"/>
    <mergeCell ref="C4:L4"/>
    <mergeCell ref="A5:B5"/>
    <mergeCell ref="C5:E5"/>
    <mergeCell ref="H5:J5"/>
    <mergeCell ref="I36:J36"/>
    <mergeCell ref="A6:B6"/>
    <mergeCell ref="C6:E6"/>
    <mergeCell ref="A7:B14"/>
    <mergeCell ref="C7:E7"/>
    <mergeCell ref="C8:E8"/>
    <mergeCell ref="H8:J8"/>
    <mergeCell ref="C9:E9"/>
    <mergeCell ref="C10:E10"/>
    <mergeCell ref="C11:E11"/>
    <mergeCell ref="C12:E12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4"/>
  <sheetViews>
    <sheetView workbookViewId="0">
      <selection sqref="A1:A14"/>
    </sheetView>
  </sheetViews>
  <sheetFormatPr baseColWidth="10" defaultRowHeight="15" x14ac:dyDescent="0.25"/>
  <sheetData>
    <row r="1" spans="1:1" x14ac:dyDescent="0.25">
      <c r="A1" s="43" t="s">
        <v>36</v>
      </c>
    </row>
    <row r="2" spans="1:1" x14ac:dyDescent="0.25">
      <c r="A2" s="43" t="s">
        <v>38</v>
      </c>
    </row>
    <row r="3" spans="1:1" x14ac:dyDescent="0.25">
      <c r="A3" s="43" t="s">
        <v>37</v>
      </c>
    </row>
    <row r="4" spans="1:1" x14ac:dyDescent="0.25">
      <c r="A4" s="43" t="s">
        <v>39</v>
      </c>
    </row>
    <row r="5" spans="1:1" x14ac:dyDescent="0.25">
      <c r="A5" s="43" t="s">
        <v>39</v>
      </c>
    </row>
    <row r="6" spans="1:1" x14ac:dyDescent="0.25">
      <c r="A6" s="43" t="s">
        <v>35</v>
      </c>
    </row>
    <row r="7" spans="1:1" x14ac:dyDescent="0.25">
      <c r="A7" s="43" t="s">
        <v>40</v>
      </c>
    </row>
    <row r="8" spans="1:1" x14ac:dyDescent="0.25">
      <c r="A8" s="43" t="s">
        <v>41</v>
      </c>
    </row>
    <row r="9" spans="1:1" x14ac:dyDescent="0.25">
      <c r="A9" s="43" t="s">
        <v>42</v>
      </c>
    </row>
    <row r="10" spans="1:1" x14ac:dyDescent="0.25">
      <c r="A10" s="43" t="s">
        <v>43</v>
      </c>
    </row>
    <row r="11" spans="1:1" x14ac:dyDescent="0.25">
      <c r="A11" s="43" t="s">
        <v>44</v>
      </c>
    </row>
    <row r="12" spans="1:1" x14ac:dyDescent="0.25">
      <c r="A12" s="43" t="s">
        <v>45</v>
      </c>
    </row>
    <row r="13" spans="1:1" x14ac:dyDescent="0.25">
      <c r="A13" s="43" t="s">
        <v>46</v>
      </c>
    </row>
    <row r="14" spans="1:1" x14ac:dyDescent="0.25">
      <c r="A14" s="4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Fernandez Chilito</dc:creator>
  <cp:lastModifiedBy>Maria Consuelo Sierra Castro</cp:lastModifiedBy>
  <dcterms:created xsi:type="dcterms:W3CDTF">2021-09-13T16:21:46Z</dcterms:created>
  <dcterms:modified xsi:type="dcterms:W3CDTF">2022-09-22T13:45:01Z</dcterms:modified>
</cp:coreProperties>
</file>