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CLINICA SANTA SOFIA DE BUENAVENTURA LTD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33" r:id="rId5"/>
  </pivotCaches>
</workbook>
</file>

<file path=xl/calcChain.xml><?xml version="1.0" encoding="utf-8"?>
<calcChain xmlns="http://schemas.openxmlformats.org/spreadsheetml/2006/main">
  <c r="I30" i="3" l="1"/>
  <c r="H30" i="3"/>
  <c r="I28" i="3"/>
  <c r="H28" i="3"/>
  <c r="H32" i="3" s="1"/>
  <c r="I24" i="3"/>
  <c r="H24" i="3"/>
  <c r="I32" i="3" l="1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rFont val="Tahoma"/>
            <family val="2"/>
          </rPr>
          <t>Juan Camilo Paez Ramirez:</t>
        </r>
        <r>
          <rPr>
            <sz val="9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<sst xmlns="http://schemas.openxmlformats.org/spreadsheetml/2006/main" count="100" uniqueCount="89">
  <si>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</si>
  <si>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</si>
  <si>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</si>
  <si>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</si>
  <si>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</si>
  <si>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</si>
  <si>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</si>
  <si>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</si>
  <si>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SANTA SOFIA DE BUENAVENTURA LTDA</t>
  </si>
  <si>
    <t>CSP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</si>
  <si>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</si>
  <si>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</si>
  <si>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</si>
  <si>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</si>
  <si>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</si>
  <si>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</si>
  <si>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</si>
  <si>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</si>
  <si>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</si>
  <si>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</si>
  <si>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</si>
  <si>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</si>
  <si>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</si>
  <si>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</si>
  <si>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</si>
  <si>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</si>
  <si>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</si>
  <si>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</si>
  <si>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</si>
  <si>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</si>
  <si>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</si>
  <si>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</si>
  <si>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</si>
  <si>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</si>
  <si>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</si>
  <si>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</si>
  <si>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</si>
  <si>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</si>
  <si>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</si>
  <si>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</si>
  <si>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</si>
  <si>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</si>
  <si>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</si>
  <si>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</si>
  <si>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</si>
  <si>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</si>
  <si>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</si>
  <si>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</si>
  <si>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</si>
  <si>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</si>
  <si>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CSP_112103</t>
  </si>
  <si>
    <t>900228989_CSP_112103</t>
  </si>
  <si>
    <t>A)Factura no radicada en ERP</t>
  </si>
  <si>
    <t>no_cruza</t>
  </si>
  <si>
    <t>CSP_112293</t>
  </si>
  <si>
    <t>900228989_CSP_112293</t>
  </si>
  <si>
    <t>FOR-CSA-018</t>
  </si>
  <si>
    <t>HOJA 1 DE 2</t>
  </si>
  <si>
    <t>RESUMEN DE CARTERA REVISADA POR LA EPS</t>
  </si>
  <si>
    <t>VERSION 1</t>
  </si>
  <si>
    <t>SANTIAGO DE CALI , OCTUBRE 18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</si>
  <si>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</si>
  <si>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</si>
  <si>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</si>
  <si>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</si>
  <si>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</si>
  <si>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</si>
  <si>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</si>
  <si>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</si>
  <si>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</si>
  <si>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</si>
  <si>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</si>
  <si>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</si>
  <si>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</si>
  <si>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</si>
  <si>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</si>
  <si>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</si>
  <si>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</si>
  <si>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</si>
  <si>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</si>
  <si>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</si>
  <si>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CLINICA SANTA SOFIA DE BUENAVENTURA LTDA</t>
  </si>
  <si>
    <t>NIT: 900228989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</si>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</sst>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7" formatCode="&quot;$&quot;\ #,##0;[Red]&quot;$&quot;\ #,##0"/>
    <numFmt numFmtId="168" formatCode="&quot;$&quot;\ #,##0"/>
  </numFmts>
  <fonts count="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sz val="9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0" borderId="1" xfId="0" applyFont="1" applyBorder="1"/>
    <xf numFmtId="0" fontId="0" fillId="0" borderId="14" xfId="0" pivotButton="1" applyBorder="1"/>
    <xf numFmtId="0" fontId="0" fillId="0" borderId="15" xfId="0" applyBorder="1"/>
    <xf numFmtId="164" fontId="0" fillId="0" borderId="16" xfId="1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/>
    <xf numFmtId="164" fontId="0" fillId="0" borderId="18" xfId="1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/>
    <xf numFmtId="164" fontId="0" fillId="0" borderId="21" xfId="1" applyNumberFormat="1" applyFont="1" applyBorder="1"/>
    <xf numFmtId="168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592113541665" createdVersion="5" refreshedVersion="5" minRefreshableVersion="3" recordCount="2">
  <cacheSource type="worksheet">
    <worksheetSource ref="A2:AO4" sheet="ESTADO DE CADA FACTURA"/>
  </cacheSource>
  <cacheFields count="41">
    <cacheField name="NIT IPS" numFmtId="0">
      <sharedItems containsSemiMixedTypes="0" containsString="0" containsNumber="1" containsInteger="1" minValue="900228989" maxValue="90022898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2103" maxValue="112293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4-10T00:00:00" maxDate="2022-07-11T00:00:00"/>
    </cacheField>
    <cacheField name="VALOR FACT IPS" numFmtId="164">
      <sharedItems containsSemiMixedTypes="0" containsString="0" containsNumber="1" containsInteger="1" minValue="174813800" maxValue="474510976"/>
    </cacheField>
    <cacheField name="SALDO FACT IPS" numFmtId="164">
      <sharedItems containsSemiMixedTypes="0" containsString="0" containsNumber="1" containsInteger="1" minValue="174813800" maxValue="459537854"/>
    </cacheField>
    <cacheField name="OBSERVACION SASS" numFmtId="0">
      <sharedItems/>
    </cacheField>
    <cacheField name="ESTADO EPS OCTUBRE 18" numFmtId="0">
      <sharedItems count="1">
        <s v="FACTURA PENDIENTE EN PROGRAMACION DE PAGO"/>
      </sharedItems>
    </cacheField>
    <cacheField name="POR PAGAR SAP" numFmtId="164">
      <sharedItems containsSemiMixedTypes="0" containsString="0" containsNumber="1" containsInteger="1" minValue="171317524" maxValue="450047634"/>
    </cacheField>
    <cacheField name="P. ABIERTAS DOC" numFmtId="0">
      <sharedItems containsSemiMixedTypes="0" containsString="0" containsNumber="1" containsInteger="1" minValue="1222145283" maxValue="1222145284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4-10T00:00:00" maxDate="2022-07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228989"/>
    <s v="CLINICA SANTA SOFIA DE BUENAVENTURA LTDA"/>
    <s v="CSP"/>
    <n v="112103"/>
    <s v="CSP_112103"/>
    <s v="900228989_CSP_112103"/>
    <m/>
    <m/>
    <d v="2022-04-10T00:00:00"/>
    <n v="174813800"/>
    <n v="174813800"/>
    <s v="A)Factura no radicada en ERP"/>
    <x v="0"/>
    <n v="171317524"/>
    <n v="1222145283"/>
    <s v="no_cruza"/>
    <n v="0"/>
    <n v="0"/>
    <n v="0"/>
    <n v="0"/>
    <n v="0"/>
    <n v="0"/>
    <m/>
    <n v="0"/>
    <m/>
    <n v="0"/>
    <n v="0"/>
    <n v="0"/>
    <m/>
    <m/>
    <d v="2022-04-10T00:00:00"/>
    <m/>
    <m/>
    <m/>
    <m/>
    <m/>
    <m/>
    <m/>
    <n v="0"/>
    <n v="0"/>
    <m/>
  </r>
  <r>
    <n v="900228989"/>
    <s v="CLINICA SANTA SOFIA DE BUENAVENTURA LTDA"/>
    <s v="CSP"/>
    <n v="112293"/>
    <s v="CSP_112293"/>
    <s v="900228989_CSP_112293"/>
    <m/>
    <m/>
    <d v="2022-07-10T00:00:00"/>
    <n v="474510976"/>
    <n v="459537854"/>
    <s v="A)Factura no radicada en ERP"/>
    <x v="0"/>
    <n v="450047634"/>
    <n v="1222145284"/>
    <s v="no_cruza"/>
    <n v="0"/>
    <n v="0"/>
    <n v="0"/>
    <n v="0"/>
    <n v="0"/>
    <n v="0"/>
    <m/>
    <n v="0"/>
    <m/>
    <n v="0"/>
    <n v="0"/>
    <n v="0"/>
    <m/>
    <m/>
    <d v="2022-07-1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8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B13" sqref="B13"/>
    </sheetView>
  </sheetViews>
  <sheetFormatPr baseColWidth="10" defaultColWidth="11" defaultRowHeight="15"/>
  <cols>
    <col min="2" max="2" width="43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1" customFormat="1" ht="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3">
        <v>900228989</v>
      </c>
      <c r="B2" s="3" t="s">
        <v>8</v>
      </c>
      <c r="C2" s="3" t="s">
        <v>9</v>
      </c>
      <c r="D2" s="3">
        <v>112103</v>
      </c>
      <c r="E2" s="4">
        <v>44661</v>
      </c>
      <c r="F2" s="3">
        <v>20221010</v>
      </c>
      <c r="G2" s="3">
        <v>174813800</v>
      </c>
      <c r="H2" s="3">
        <v>174813800</v>
      </c>
    </row>
    <row r="3" spans="1:8">
      <c r="A3" s="3">
        <v>900228990</v>
      </c>
      <c r="B3" s="3" t="s">
        <v>8</v>
      </c>
      <c r="C3" s="3" t="s">
        <v>9</v>
      </c>
      <c r="D3" s="3">
        <v>112293</v>
      </c>
      <c r="E3" s="4">
        <v>44752</v>
      </c>
      <c r="F3" s="3">
        <v>20221010</v>
      </c>
      <c r="G3" s="3">
        <v>474510976</v>
      </c>
      <c r="H3" s="3">
        <v>459537854</v>
      </c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/>
      <c r="B5" s="3"/>
      <c r="C5" s="3"/>
      <c r="D5" s="3"/>
      <c r="E5" s="3"/>
      <c r="F5" s="3"/>
      <c r="G5" s="3"/>
      <c r="H5" s="3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workbookViewId="0">
      <selection activeCell="K11" sqref="K11"/>
    </sheetView>
  </sheetViews>
  <sheetFormatPr baseColWidth="10" defaultRowHeight="15"/>
  <cols>
    <col min="1" max="1" width="10" bestFit="1" customWidth="1"/>
    <col min="2" max="2" width="43.5703125" bestFit="1" customWidth="1"/>
    <col min="3" max="3" width="7.42578125" bestFit="1" customWidth="1"/>
    <col min="4" max="4" width="9.28515625" bestFit="1" customWidth="1"/>
    <col min="6" max="6" width="21.5703125" bestFit="1" customWidth="1"/>
    <col min="7" max="7" width="8" bestFit="1" customWidth="1"/>
    <col min="10" max="11" width="15.140625" bestFit="1" customWidth="1"/>
    <col min="12" max="12" width="18.42578125" customWidth="1"/>
    <col min="13" max="13" width="47" bestFit="1" customWidth="1"/>
    <col min="14" max="14" width="15.140625" style="11" bestFit="1" customWidth="1"/>
  </cols>
  <sheetData>
    <row r="1" spans="1:41">
      <c r="J1" s="12">
        <f>SUBTOTAL(9,J3:J4)</f>
        <v>649324776</v>
      </c>
      <c r="K1" s="12">
        <f>SUBTOTAL(9,K3:K4)</f>
        <v>634351654</v>
      </c>
    </row>
    <row r="2" spans="1:41" ht="105">
      <c r="A2" s="2" t="s">
        <v>10</v>
      </c>
      <c r="B2" s="2" t="s">
        <v>11</v>
      </c>
      <c r="C2" s="2" t="s">
        <v>2</v>
      </c>
      <c r="D2" s="2" t="s">
        <v>12</v>
      </c>
      <c r="E2" s="2" t="s">
        <v>13</v>
      </c>
      <c r="F2" s="5" t="s">
        <v>14</v>
      </c>
      <c r="G2" s="2" t="s">
        <v>15</v>
      </c>
      <c r="H2" s="2" t="s">
        <v>16</v>
      </c>
      <c r="I2" s="2" t="s">
        <v>17</v>
      </c>
      <c r="J2" s="6" t="s">
        <v>18</v>
      </c>
      <c r="K2" s="6" t="s">
        <v>19</v>
      </c>
      <c r="L2" s="7" t="s">
        <v>20</v>
      </c>
      <c r="M2" s="7" t="s">
        <v>21</v>
      </c>
      <c r="N2" s="8" t="s">
        <v>22</v>
      </c>
      <c r="O2" s="7" t="s">
        <v>23</v>
      </c>
      <c r="P2" s="2" t="s">
        <v>24</v>
      </c>
      <c r="Q2" s="6" t="s">
        <v>25</v>
      </c>
      <c r="R2" s="6" t="s">
        <v>26</v>
      </c>
      <c r="S2" s="6" t="s">
        <v>27</v>
      </c>
      <c r="T2" s="6" t="s">
        <v>28</v>
      </c>
      <c r="U2" s="6" t="s">
        <v>29</v>
      </c>
      <c r="V2" s="9" t="s">
        <v>30</v>
      </c>
      <c r="W2" s="9" t="s">
        <v>31</v>
      </c>
      <c r="X2" s="9" t="s">
        <v>32</v>
      </c>
      <c r="Y2" s="9" t="s">
        <v>33</v>
      </c>
      <c r="Z2" s="6" t="s">
        <v>34</v>
      </c>
      <c r="AA2" s="8" t="s">
        <v>35</v>
      </c>
      <c r="AB2" s="8" t="s">
        <v>36</v>
      </c>
      <c r="AC2" s="7" t="s">
        <v>37</v>
      </c>
      <c r="AD2" s="7" t="s">
        <v>38</v>
      </c>
      <c r="AE2" s="2" t="s">
        <v>39</v>
      </c>
      <c r="AF2" s="2" t="s">
        <v>40</v>
      </c>
      <c r="AG2" s="2" t="s">
        <v>41</v>
      </c>
      <c r="AH2" s="2" t="s">
        <v>42</v>
      </c>
      <c r="AI2" s="2" t="s">
        <v>43</v>
      </c>
      <c r="AJ2" s="2" t="s">
        <v>44</v>
      </c>
      <c r="AK2" s="2" t="s">
        <v>45</v>
      </c>
      <c r="AL2" s="2" t="s">
        <v>46</v>
      </c>
      <c r="AM2" s="6" t="s">
        <v>47</v>
      </c>
      <c r="AN2" s="6" t="s">
        <v>48</v>
      </c>
      <c r="AO2" s="2" t="s">
        <v>49</v>
      </c>
    </row>
    <row r="3" spans="1:41">
      <c r="A3" s="3">
        <v>900228989</v>
      </c>
      <c r="B3" s="3" t="s">
        <v>8</v>
      </c>
      <c r="C3" s="3" t="s">
        <v>9</v>
      </c>
      <c r="D3" s="3">
        <v>112103</v>
      </c>
      <c r="E3" s="3" t="s">
        <v>50</v>
      </c>
      <c r="F3" s="3" t="s">
        <v>51</v>
      </c>
      <c r="G3" s="3"/>
      <c r="H3" s="3"/>
      <c r="I3" s="4">
        <v>44661</v>
      </c>
      <c r="J3" s="10">
        <v>174813800</v>
      </c>
      <c r="K3" s="10">
        <v>174813800</v>
      </c>
      <c r="L3" s="3" t="s">
        <v>52</v>
      </c>
      <c r="M3" s="55" t="s">
        <v>83</v>
      </c>
      <c r="N3" s="10">
        <v>171317524</v>
      </c>
      <c r="O3" s="3">
        <v>1222145283</v>
      </c>
      <c r="P3" s="3" t="s">
        <v>53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3"/>
      <c r="X3" s="10">
        <v>0</v>
      </c>
      <c r="Y3" s="3"/>
      <c r="Z3" s="10">
        <v>0</v>
      </c>
      <c r="AA3" s="10">
        <v>0</v>
      </c>
      <c r="AB3" s="10">
        <v>0</v>
      </c>
      <c r="AC3" s="3"/>
      <c r="AD3" s="3"/>
      <c r="AE3" s="4">
        <v>44661</v>
      </c>
      <c r="AF3" s="3"/>
      <c r="AG3" s="3"/>
      <c r="AH3" s="3"/>
      <c r="AI3" s="3"/>
      <c r="AJ3" s="3"/>
      <c r="AK3" s="3"/>
      <c r="AL3" s="3"/>
      <c r="AM3" s="10">
        <v>0</v>
      </c>
      <c r="AN3" s="10">
        <v>0</v>
      </c>
      <c r="AO3" s="3"/>
    </row>
    <row r="4" spans="1:41">
      <c r="A4" s="3">
        <v>900228989</v>
      </c>
      <c r="B4" s="55" t="s">
        <v>8</v>
      </c>
      <c r="C4" s="3" t="s">
        <v>9</v>
      </c>
      <c r="D4" s="3">
        <v>112293</v>
      </c>
      <c r="E4" s="3" t="s">
        <v>54</v>
      </c>
      <c r="F4" s="3" t="s">
        <v>55</v>
      </c>
      <c r="G4" s="3"/>
      <c r="H4" s="3"/>
      <c r="I4" s="4">
        <v>44752</v>
      </c>
      <c r="J4" s="10">
        <v>474510976</v>
      </c>
      <c r="K4" s="10">
        <v>459537854</v>
      </c>
      <c r="L4" s="3" t="s">
        <v>52</v>
      </c>
      <c r="M4" s="55" t="s">
        <v>83</v>
      </c>
      <c r="N4" s="10">
        <v>450047634</v>
      </c>
      <c r="O4" s="3">
        <v>1222145284</v>
      </c>
      <c r="P4" s="3" t="s">
        <v>53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3"/>
      <c r="X4" s="10">
        <v>0</v>
      </c>
      <c r="Y4" s="3"/>
      <c r="Z4" s="10">
        <v>0</v>
      </c>
      <c r="AA4" s="10">
        <v>0</v>
      </c>
      <c r="AB4" s="10">
        <v>0</v>
      </c>
      <c r="AC4" s="3"/>
      <c r="AD4" s="3"/>
      <c r="AE4" s="4">
        <v>44752</v>
      </c>
      <c r="AF4" s="3"/>
      <c r="AG4" s="3"/>
      <c r="AH4" s="3"/>
      <c r="AI4" s="3"/>
      <c r="AJ4" s="3"/>
      <c r="AK4" s="3"/>
      <c r="AL4" s="3"/>
      <c r="AM4" s="10">
        <v>0</v>
      </c>
      <c r="AN4" s="10">
        <v>0</v>
      </c>
      <c r="AO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C21" sqref="C21"/>
    </sheetView>
  </sheetViews>
  <sheetFormatPr baseColWidth="10" defaultRowHeight="15"/>
  <cols>
    <col min="1" max="1" width="47" bestFit="1" customWidth="1"/>
    <col min="2" max="2" width="12.7109375" bestFit="1" customWidth="1"/>
    <col min="3" max="3" width="15.140625" style="11" bestFit="1" customWidth="1"/>
  </cols>
  <sheetData>
    <row r="3" spans="1:3">
      <c r="A3" s="56" t="s">
        <v>85</v>
      </c>
      <c r="B3" s="57" t="s">
        <v>86</v>
      </c>
      <c r="C3" s="58" t="s">
        <v>87</v>
      </c>
    </row>
    <row r="4" spans="1:3">
      <c r="A4" s="59" t="s">
        <v>83</v>
      </c>
      <c r="B4" s="60">
        <v>2</v>
      </c>
      <c r="C4" s="61">
        <v>634351654</v>
      </c>
    </row>
    <row r="5" spans="1:3">
      <c r="A5" s="62" t="s">
        <v>84</v>
      </c>
      <c r="B5" s="63">
        <v>2</v>
      </c>
      <c r="C5" s="64">
        <v>634351654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L21" sqref="L21"/>
    </sheetView>
  </sheetViews>
  <sheetFormatPr baseColWidth="10" defaultRowHeight="12.75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/>
    <row r="2" spans="2:10" ht="19.5" customHeight="1">
      <c r="B2" s="14"/>
      <c r="C2" s="15"/>
      <c r="D2" s="16" t="s">
        <v>56</v>
      </c>
      <c r="E2" s="17"/>
      <c r="F2" s="17"/>
      <c r="G2" s="17"/>
      <c r="H2" s="17"/>
      <c r="I2" s="18"/>
      <c r="J2" s="19" t="s">
        <v>57</v>
      </c>
    </row>
    <row r="3" spans="2:10" ht="13.5" thickBot="1">
      <c r="B3" s="20"/>
      <c r="C3" s="21"/>
      <c r="D3" s="22"/>
      <c r="E3" s="23"/>
      <c r="F3" s="23"/>
      <c r="G3" s="23"/>
      <c r="H3" s="23"/>
      <c r="I3" s="24"/>
      <c r="J3" s="25"/>
    </row>
    <row r="4" spans="2:10">
      <c r="B4" s="20"/>
      <c r="C4" s="21"/>
      <c r="D4" s="16" t="s">
        <v>58</v>
      </c>
      <c r="E4" s="17"/>
      <c r="F4" s="17"/>
      <c r="G4" s="17"/>
      <c r="H4" s="17"/>
      <c r="I4" s="18"/>
      <c r="J4" s="19" t="s">
        <v>59</v>
      </c>
    </row>
    <row r="5" spans="2:10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>
      <c r="B6" s="30"/>
      <c r="C6" s="31"/>
      <c r="D6" s="22"/>
      <c r="E6" s="23"/>
      <c r="F6" s="23"/>
      <c r="G6" s="23"/>
      <c r="H6" s="23"/>
      <c r="I6" s="24"/>
      <c r="J6" s="25"/>
    </row>
    <row r="7" spans="2:10">
      <c r="B7" s="32"/>
      <c r="J7" s="33"/>
    </row>
    <row r="8" spans="2:10">
      <c r="B8" s="32"/>
      <c r="J8" s="33"/>
    </row>
    <row r="9" spans="2:10">
      <c r="B9" s="32"/>
      <c r="J9" s="33"/>
    </row>
    <row r="10" spans="2:10">
      <c r="B10" s="32"/>
      <c r="C10" s="34" t="s">
        <v>60</v>
      </c>
      <c r="E10" s="35"/>
      <c r="J10" s="33"/>
    </row>
    <row r="11" spans="2:10">
      <c r="B11" s="32"/>
      <c r="J11" s="33"/>
    </row>
    <row r="12" spans="2:10">
      <c r="B12" s="32"/>
      <c r="C12" s="34" t="s">
        <v>81</v>
      </c>
      <c r="J12" s="33"/>
    </row>
    <row r="13" spans="2:10">
      <c r="B13" s="32"/>
      <c r="C13" s="34" t="s">
        <v>82</v>
      </c>
      <c r="J13" s="33"/>
    </row>
    <row r="14" spans="2:10">
      <c r="B14" s="32"/>
      <c r="J14" s="33"/>
    </row>
    <row r="15" spans="2:10">
      <c r="B15" s="32"/>
      <c r="C15" s="13" t="s">
        <v>88</v>
      </c>
      <c r="J15" s="33"/>
    </row>
    <row r="16" spans="2:10">
      <c r="B16" s="32"/>
      <c r="C16" s="36"/>
      <c r="J16" s="33"/>
    </row>
    <row r="17" spans="2:10">
      <c r="B17" s="32"/>
      <c r="C17" s="13" t="s">
        <v>61</v>
      </c>
      <c r="D17" s="35"/>
      <c r="H17" s="37" t="s">
        <v>62</v>
      </c>
      <c r="I17" s="37" t="s">
        <v>63</v>
      </c>
      <c r="J17" s="33"/>
    </row>
    <row r="18" spans="2:10">
      <c r="B18" s="32"/>
      <c r="C18" s="34" t="s">
        <v>64</v>
      </c>
      <c r="D18" s="34"/>
      <c r="E18" s="34"/>
      <c r="F18" s="34"/>
      <c r="H18" s="38">
        <v>2</v>
      </c>
      <c r="I18" s="65">
        <v>634351654</v>
      </c>
      <c r="J18" s="33"/>
    </row>
    <row r="19" spans="2:10">
      <c r="B19" s="32"/>
      <c r="C19" s="13" t="s">
        <v>65</v>
      </c>
      <c r="H19" s="39">
        <v>0</v>
      </c>
      <c r="I19" s="40">
        <v>0</v>
      </c>
      <c r="J19" s="33"/>
    </row>
    <row r="20" spans="2:10">
      <c r="B20" s="32"/>
      <c r="C20" s="13" t="s">
        <v>66</v>
      </c>
      <c r="H20" s="39">
        <v>0</v>
      </c>
      <c r="I20" s="40">
        <v>0</v>
      </c>
      <c r="J20" s="33"/>
    </row>
    <row r="21" spans="2:10">
      <c r="B21" s="32"/>
      <c r="C21" s="13" t="s">
        <v>67</v>
      </c>
      <c r="H21" s="39">
        <v>0</v>
      </c>
      <c r="I21" s="41">
        <v>0</v>
      </c>
      <c r="J21" s="33"/>
    </row>
    <row r="22" spans="2:10">
      <c r="B22" s="32"/>
      <c r="C22" s="13" t="s">
        <v>68</v>
      </c>
      <c r="H22" s="39">
        <v>0</v>
      </c>
      <c r="I22" s="40">
        <v>0</v>
      </c>
      <c r="J22" s="33"/>
    </row>
    <row r="23" spans="2:10" ht="13.5" thickBot="1">
      <c r="B23" s="32"/>
      <c r="C23" s="13" t="s">
        <v>69</v>
      </c>
      <c r="H23" s="42">
        <v>0</v>
      </c>
      <c r="I23" s="43">
        <v>0</v>
      </c>
      <c r="J23" s="33"/>
    </row>
    <row r="24" spans="2:10">
      <c r="B24" s="32"/>
      <c r="C24" s="34" t="s">
        <v>70</v>
      </c>
      <c r="D24" s="34"/>
      <c r="E24" s="34"/>
      <c r="F24" s="34"/>
      <c r="H24" s="38">
        <f>H19+H20+H21+H22+H23</f>
        <v>0</v>
      </c>
      <c r="I24" s="44">
        <f>I19+I20+I21+I22+I23</f>
        <v>0</v>
      </c>
      <c r="J24" s="33"/>
    </row>
    <row r="25" spans="2:10">
      <c r="B25" s="32"/>
      <c r="C25" s="13" t="s">
        <v>71</v>
      </c>
      <c r="H25" s="39">
        <v>2</v>
      </c>
      <c r="I25" s="40">
        <v>634351654</v>
      </c>
      <c r="J25" s="33"/>
    </row>
    <row r="26" spans="2:10">
      <c r="B26" s="32"/>
      <c r="C26" s="13" t="s">
        <v>72</v>
      </c>
      <c r="H26" s="39">
        <v>0</v>
      </c>
      <c r="I26" s="40">
        <v>0</v>
      </c>
      <c r="J26" s="33"/>
    </row>
    <row r="27" spans="2:10" ht="13.5" thickBot="1">
      <c r="B27" s="32"/>
      <c r="C27" s="13" t="s">
        <v>73</v>
      </c>
      <c r="H27" s="42">
        <v>0</v>
      </c>
      <c r="I27" s="43">
        <v>0</v>
      </c>
      <c r="J27" s="33"/>
    </row>
    <row r="28" spans="2:10">
      <c r="B28" s="32"/>
      <c r="C28" s="34" t="s">
        <v>74</v>
      </c>
      <c r="D28" s="34"/>
      <c r="E28" s="34"/>
      <c r="F28" s="34"/>
      <c r="H28" s="38">
        <f>H25+H26+H27</f>
        <v>2</v>
      </c>
      <c r="I28" s="44">
        <f>I25+I26+I27</f>
        <v>634351654</v>
      </c>
      <c r="J28" s="33"/>
    </row>
    <row r="29" spans="2:10" ht="13.5" thickBot="1">
      <c r="B29" s="32"/>
      <c r="C29" s="13" t="s">
        <v>75</v>
      </c>
      <c r="D29" s="34"/>
      <c r="E29" s="34"/>
      <c r="F29" s="34"/>
      <c r="H29" s="42">
        <v>0</v>
      </c>
      <c r="I29" s="43">
        <v>0</v>
      </c>
      <c r="J29" s="33"/>
    </row>
    <row r="30" spans="2:10">
      <c r="B30" s="32"/>
      <c r="C30" s="34" t="s">
        <v>76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>
      <c r="B31" s="32"/>
      <c r="C31" s="34"/>
      <c r="D31" s="34"/>
      <c r="E31" s="34"/>
      <c r="F31" s="34"/>
      <c r="H31" s="45"/>
      <c r="I31" s="44"/>
      <c r="J31" s="33"/>
    </row>
    <row r="32" spans="2:10" ht="13.5" thickBot="1">
      <c r="B32" s="32"/>
      <c r="C32" s="34" t="s">
        <v>77</v>
      </c>
      <c r="D32" s="34"/>
      <c r="H32" s="46">
        <f>H24+H28+H30</f>
        <v>2</v>
      </c>
      <c r="I32" s="47">
        <f>I24+I28+I30</f>
        <v>634351654</v>
      </c>
      <c r="J32" s="33"/>
    </row>
    <row r="33" spans="2:10" ht="13.5" thickTop="1">
      <c r="B33" s="32"/>
      <c r="C33" s="34"/>
      <c r="D33" s="34"/>
      <c r="H33" s="48"/>
      <c r="I33" s="40"/>
      <c r="J33" s="33"/>
    </row>
    <row r="34" spans="2:10">
      <c r="B34" s="32"/>
      <c r="G34" s="48"/>
      <c r="H34" s="48"/>
      <c r="I34" s="48"/>
      <c r="J34" s="33"/>
    </row>
    <row r="35" spans="2:10">
      <c r="B35" s="32"/>
      <c r="G35" s="48"/>
      <c r="H35" s="48"/>
      <c r="I35" s="48"/>
      <c r="J35" s="33"/>
    </row>
    <row r="36" spans="2:10">
      <c r="B36" s="32"/>
      <c r="G36" s="48"/>
      <c r="H36" s="48"/>
      <c r="I36" s="48"/>
      <c r="J36" s="33"/>
    </row>
    <row r="37" spans="2:10" ht="13.5" thickBot="1">
      <c r="B37" s="32"/>
      <c r="C37" s="49"/>
      <c r="D37" s="49"/>
      <c r="G37" s="50" t="s">
        <v>78</v>
      </c>
      <c r="H37" s="49"/>
      <c r="I37" s="48"/>
      <c r="J37" s="33"/>
    </row>
    <row r="38" spans="2:10" ht="4.5" customHeight="1">
      <c r="B38" s="32"/>
      <c r="C38" s="48"/>
      <c r="D38" s="48"/>
      <c r="G38" s="48"/>
      <c r="H38" s="48"/>
      <c r="I38" s="48"/>
      <c r="J38" s="33"/>
    </row>
    <row r="39" spans="2:10">
      <c r="B39" s="32"/>
      <c r="C39" s="34" t="s">
        <v>79</v>
      </c>
      <c r="G39" s="51" t="s">
        <v>80</v>
      </c>
      <c r="H39" s="48"/>
      <c r="I39" s="48"/>
      <c r="J39" s="33"/>
    </row>
    <row r="40" spans="2:10">
      <c r="B40" s="32"/>
      <c r="G40" s="48"/>
      <c r="H40" s="48"/>
      <c r="I40" s="48"/>
      <c r="J40" s="33"/>
    </row>
    <row r="41" spans="2:10" ht="18.75" customHeight="1" thickBot="1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2022-06-01T14:39:00Z</dcterms:created>
  <dcterms:modified xsi:type="dcterms:W3CDTF">2022-10-18T19:18:58Z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9C6E8F82E9F440F895EDBF97BE79CF8A</vt:lpwstr>
  </property>
  <property fmtid="{D5CDD505-2E9C-101B-9397-08002B2CF9AE}" pid="3" name="KSOProductBuildVer">
    <vt:lpwstr>1033-11.2.0.11341</vt:lpwstr>
  </property>
</Properties>
</file>