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145585 EMPRESA SOCIAL DEL ESTADO TIERRADENTRO - PAEZ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FACTURA'!$A$2:$AO$21</definedName>
  </definedNames>
  <calcPr calcId="152511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  <c r="G24" i="1" l="1"/>
  <c r="F24" i="1"/>
</calcChain>
</file>

<file path=xl/sharedStrings.xml><?xml version="1.0" encoding="utf-8"?>
<sst xmlns="http://schemas.openxmlformats.org/spreadsheetml/2006/main" count="265" uniqueCount="131">
  <si>
    <t>EMPRESA SOCIAL DEL ESTADO TIERRADENTRO ESE</t>
  </si>
  <si>
    <t>NIT. 900.145.585</t>
  </si>
  <si>
    <t>ESTADO DE CARTERA COMFENALCO VALLE CON CORTE A 30 SEPTIEMBRE 2022</t>
  </si>
  <si>
    <t xml:space="preserve">NIT </t>
  </si>
  <si>
    <t xml:space="preserve">RAZON SOCIAL </t>
  </si>
  <si>
    <t xml:space="preserve">PREFIJO </t>
  </si>
  <si>
    <t xml:space="preserve">FACTURA </t>
  </si>
  <si>
    <t>FECHA DE FACT</t>
  </si>
  <si>
    <t xml:space="preserve">C/ INICIAL FACT </t>
  </si>
  <si>
    <t xml:space="preserve">SALDO FACTURA </t>
  </si>
  <si>
    <t>EMPRESA SOCIAL DEL ESTADO TIERRADENTRO - PAEZ</t>
  </si>
  <si>
    <t>CONTRIBUTIVO</t>
  </si>
  <si>
    <t>SUBSIDIADO</t>
  </si>
  <si>
    <t>IIE</t>
  </si>
  <si>
    <t>PI1</t>
  </si>
  <si>
    <t>II2</t>
  </si>
  <si>
    <t xml:space="preserve">TOTAL </t>
  </si>
  <si>
    <t>FOR-CSA-018</t>
  </si>
  <si>
    <t>HOJA 1 DE 2</t>
  </si>
  <si>
    <t>RESUMEN DE CARTERA REVISADA POR LA EPS</t>
  </si>
  <si>
    <t>VERSION 1</t>
  </si>
  <si>
    <t>SANTIAGO DE CALI , OCTUBRE 21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</si>
  <si>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</si>
  <si>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</si>
  <si>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</si>
  <si>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</si>
  <si>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</si>
  <si>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</si>
  <si>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</si>
  <si>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</si>
  <si>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</si>
  <si>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</si>
  <si>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</si>
  <si>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</si>
  <si>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</si>
  <si>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</si>
  <si>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</si>
  <si>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</si>
  <si>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</si>
  <si>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</si>
  <si>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</si>
  <si>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</si>
  <si>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</si>
  <si>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</si>
  <si>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</si>
  <si>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</si>
  <si>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</si>
  <si>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</si>
  <si>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</si>
  <si>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</si>
  <si>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</si>
  <si>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</si>
  <si>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</si>
  <si>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</si>
  <si>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</si>
  <si>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POR PAGAR SAP</t>
  </si>
  <si>
    <t>DOCUMENTO P. ABIERTAS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</si>
  <si>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</si>
  <si>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</si>
  <si>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</si>
  <si>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</si>
  <si>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</si>
  <si>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</si>
  <si>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</si>
  <si>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</si>
  <si>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</si>
  <si>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</si>
  <si>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</si>
  <si>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</si>
  <si>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</si>
  <si>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</si>
  <si>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</si>
  <si>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</si>
  <si>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</si>
  <si>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</si>
  <si>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</si>
  <si>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</si>
  <si>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</si>
  <si>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</si>
  <si>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</si>
  <si>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</si>
  <si>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</si>
  <si>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</si>
  <si>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2_2541619</t>
  </si>
  <si>
    <t>900145585_2_2541619</t>
  </si>
  <si>
    <t>A)Factura no radicada en ERP</t>
  </si>
  <si>
    <t>no_cruza</t>
  </si>
  <si>
    <t>1_1413953</t>
  </si>
  <si>
    <t>900145585_1_1413953</t>
  </si>
  <si>
    <t>1_1414346</t>
  </si>
  <si>
    <t>900145585_1_1414346</t>
  </si>
  <si>
    <t>2_2568617</t>
  </si>
  <si>
    <t>900145585_2_2568617</t>
  </si>
  <si>
    <t>2_2576932</t>
  </si>
  <si>
    <t>900145585_2_2576932</t>
  </si>
  <si>
    <t>IIE_45</t>
  </si>
  <si>
    <t>900145585_IIE_45</t>
  </si>
  <si>
    <t>PI1_1399</t>
  </si>
  <si>
    <t>900145585_PI1_1399</t>
  </si>
  <si>
    <t>PI1_1398</t>
  </si>
  <si>
    <t>900145585_PI1_1398</t>
  </si>
  <si>
    <t>PI1_1421</t>
  </si>
  <si>
    <t>900145585_PI1_1421</t>
  </si>
  <si>
    <t>II2_11600</t>
  </si>
  <si>
    <t>900145585_II2_11600</t>
  </si>
  <si>
    <t>II2_12114</t>
  </si>
  <si>
    <t>900145585_II2_12114</t>
  </si>
  <si>
    <t>PI1_16930</t>
  </si>
  <si>
    <t>900145585_PI1_16930</t>
  </si>
  <si>
    <t>II2_13126</t>
  </si>
  <si>
    <t>900145585_II2_13126</t>
  </si>
  <si>
    <t>II2_13717</t>
  </si>
  <si>
    <t>900145585_II2_13717</t>
  </si>
  <si>
    <t>PI1_33599</t>
  </si>
  <si>
    <t>900145585_PI1_33599</t>
  </si>
  <si>
    <t>PI1_33600</t>
  </si>
  <si>
    <t>900145585_PI1_33600</t>
  </si>
  <si>
    <t>PI1_33565</t>
  </si>
  <si>
    <t>900145585_PI1_33565</t>
  </si>
  <si>
    <t>PI1_33595</t>
  </si>
  <si>
    <t>900145585_PI1_33595</t>
  </si>
  <si>
    <t>PI1_33603</t>
  </si>
  <si>
    <t>900145585_PI1_33603</t>
  </si>
  <si>
    <t>Señores : EMPRESA SOCIAL DEL ESTADO TIERRADENTRO - PAEZ</t>
  </si>
  <si>
    <t>NIT: 900145585</t>
  </si>
  <si>
    <t>A continuacion me permito remitir nuestra respuesta al estado de cartera presentado en la fecha: 20/10/2022</t>
  </si>
  <si>
    <t>FACTURA NO RADICADA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</si>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</sst>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  <numFmt numFmtId="167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7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3" fontId="0" fillId="0" borderId="1" xfId="0" applyNumberFormat="1" applyBorder="1"/>
    <xf numFmtId="0" fontId="1" fillId="0" borderId="2" xfId="0" applyFont="1" applyFill="1" applyBorder="1"/>
    <xf numFmtId="3" fontId="1" fillId="0" borderId="2" xfId="0" applyNumberFormat="1" applyFont="1" applyBorder="1"/>
    <xf numFmtId="0" fontId="3" fillId="0" borderId="0" xfId="1" applyFont="1"/>
    <xf numFmtId="0" fontId="3" fillId="0" borderId="3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3" fillId="0" borderId="7" xfId="1" applyFont="1" applyBorder="1" applyAlignment="1">
      <alignment horizontal="centerContinuous"/>
    </xf>
    <xf numFmtId="0" fontId="3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8" xfId="1" applyFont="1" applyBorder="1" applyAlignment="1">
      <alignment horizontal="centerContinuous" vertical="center"/>
    </xf>
    <xf numFmtId="0" fontId="4" fillId="0" borderId="13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/>
    </xf>
    <xf numFmtId="0" fontId="3" fillId="0" borderId="11" xfId="1" applyFont="1" applyBorder="1" applyAlignment="1">
      <alignment horizontal="centerContinuous"/>
    </xf>
    <xf numFmtId="0" fontId="3" fillId="0" borderId="7" xfId="1" applyFont="1" applyBorder="1"/>
    <xf numFmtId="0" fontId="3" fillId="0" borderId="8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" fontId="3" fillId="0" borderId="10" xfId="1" applyNumberFormat="1" applyFont="1" applyBorder="1" applyAlignment="1">
      <alignment horizontal="center"/>
    </xf>
    <xf numFmtId="164" fontId="3" fillId="0" borderId="10" xfId="1" applyNumberFormat="1" applyFont="1" applyBorder="1" applyAlignment="1">
      <alignment horizontal="right"/>
    </xf>
    <xf numFmtId="164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4" xfId="1" applyNumberFormat="1" applyFont="1" applyBorder="1" applyAlignment="1">
      <alignment horizontal="center"/>
    </xf>
    <xf numFmtId="164" fontId="4" fillId="0" borderId="14" xfId="1" applyNumberFormat="1" applyFont="1" applyBorder="1" applyAlignment="1">
      <alignment horizontal="right"/>
    </xf>
    <xf numFmtId="164" fontId="3" fillId="0" borderId="0" xfId="1" applyNumberFormat="1" applyFont="1"/>
    <xf numFmtId="164" fontId="3" fillId="0" borderId="10" xfId="1" applyNumberFormat="1" applyFont="1" applyBorder="1"/>
    <xf numFmtId="164" fontId="4" fillId="0" borderId="10" xfId="1" applyNumberFormat="1" applyFont="1" applyBorder="1"/>
    <xf numFmtId="164" fontId="4" fillId="0" borderId="0" xfId="1" applyNumberFormat="1" applyFont="1"/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167" fontId="1" fillId="5" borderId="1" xfId="2" applyNumberFormat="1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7" fontId="0" fillId="0" borderId="1" xfId="2" applyNumberFormat="1" applyFont="1" applyBorder="1"/>
    <xf numFmtId="166" fontId="0" fillId="0" borderId="0" xfId="2" applyNumberFormat="1" applyFont="1"/>
    <xf numFmtId="166" fontId="1" fillId="0" borderId="0" xfId="2" applyNumberFormat="1" applyFont="1"/>
    <xf numFmtId="0" fontId="0" fillId="0" borderId="15" xfId="0" pivotButton="1" applyBorder="1"/>
    <xf numFmtId="0" fontId="0" fillId="0" borderId="16" xfId="0" applyBorder="1"/>
    <xf numFmtId="166" fontId="0" fillId="0" borderId="17" xfId="2" applyNumberFormat="1" applyFont="1" applyBorder="1"/>
    <xf numFmtId="0" fontId="0" fillId="0" borderId="18" xfId="0" applyBorder="1" applyAlignment="1">
      <alignment horizontal="left"/>
    </xf>
    <xf numFmtId="0" fontId="0" fillId="0" borderId="0" xfId="0" applyNumberFormat="1" applyBorder="1"/>
    <xf numFmtId="166" fontId="0" fillId="0" borderId="19" xfId="2" applyNumberFormat="1" applyFont="1" applyBorder="1"/>
    <xf numFmtId="0" fontId="0" fillId="0" borderId="20" xfId="0" applyBorder="1" applyAlignment="1">
      <alignment horizontal="left"/>
    </xf>
    <xf numFmtId="0" fontId="0" fillId="0" borderId="21" xfId="0" applyNumberFormat="1" applyBorder="1"/>
    <xf numFmtId="166" fontId="0" fillId="0" borderId="22" xfId="2" applyNumberFormat="1" applyFont="1" applyBorder="1"/>
    <xf numFmtId="165" fontId="4" fillId="0" borderId="0" xfId="1" applyNumberFormat="1" applyFont="1" applyAlignment="1">
      <alignment horizontal="right"/>
    </xf>
    <xf numFmtId="0" fontId="1" fillId="2" borderId="0" xfId="0" applyFont="1" applyFill="1" applyBorder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5.46690590278" createdVersion="5" refreshedVersion="5" minRefreshableVersion="3" recordCount="19">
  <cacheSource type="worksheet">
    <worksheetSource ref="A2:AO21" sheet="ESTADO DE CADA FACTURA"/>
  </cacheSource>
  <cacheFields count="41">
    <cacheField name="NIT IPS" numFmtId="0">
      <sharedItems containsSemiMixedTypes="0" containsString="0" containsNumber="1" containsInteger="1" minValue="900145585" maxValue="900145585"/>
    </cacheField>
    <cacheField name=" ENTIDAD" numFmtId="0">
      <sharedItems/>
    </cacheField>
    <cacheField name="Prefijo Factura" numFmtId="0">
      <sharedItems containsMixedTypes="1" containsNumber="1" containsInteger="1" minValue="1" maxValue="2"/>
    </cacheField>
    <cacheField name="NUMERO FACTURA" numFmtId="0">
      <sharedItems containsSemiMixedTypes="0" containsString="0" containsNumber="1" containsInteger="1" minValue="45" maxValue="2576932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02-11T00:00:00" maxDate="2022-06-03T00:00:00"/>
    </cacheField>
    <cacheField name="VALOR FACT IPS" numFmtId="166">
      <sharedItems containsSemiMixedTypes="0" containsString="0" containsNumber="1" containsInteger="1" minValue="3720" maxValue="2343104"/>
    </cacheField>
    <cacheField name="SALDO FACT IPS" numFmtId="166">
      <sharedItems containsSemiMixedTypes="0" containsString="0" containsNumber="1" containsInteger="1" minValue="3720" maxValue="2343104"/>
    </cacheField>
    <cacheField name="OBSERVACION SASS" numFmtId="0">
      <sharedItems/>
    </cacheField>
    <cacheField name="ESTADO EPS OCTUBRE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P. ABIERTAS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2-11T00:00:00" maxDate="2022-06-03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7">
      <sharedItems containsSemiMixedTypes="0" containsString="0" containsNumber="1" containsInteger="1" minValue="0" maxValue="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900145585"/>
    <s v="EMPRESA SOCIAL DEL ESTADO TIERRADENTRO - PAEZ"/>
    <n v="2"/>
    <n v="2541619"/>
    <s v="2_2541619"/>
    <s v="900145585_2_2541619"/>
    <m/>
    <m/>
    <d v="2020-02-11T00:00:00"/>
    <n v="27482"/>
    <n v="27482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0-02-11T00:00:00"/>
    <m/>
    <m/>
    <m/>
    <m/>
    <m/>
    <m/>
    <m/>
    <n v="0"/>
    <n v="0"/>
    <m/>
  </r>
  <r>
    <n v="900145585"/>
    <s v="EMPRESA SOCIAL DEL ESTADO TIERRADENTRO - PAEZ"/>
    <n v="1"/>
    <n v="1413953"/>
    <s v="1_1413953"/>
    <s v="900145585_1_1413953"/>
    <m/>
    <m/>
    <d v="2020-08-07T00:00:00"/>
    <n v="106300"/>
    <n v="1063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0-08-07T00:00:00"/>
    <m/>
    <m/>
    <m/>
    <m/>
    <m/>
    <m/>
    <m/>
    <n v="0"/>
    <n v="0"/>
    <m/>
  </r>
  <r>
    <n v="900145585"/>
    <s v="EMPRESA SOCIAL DEL ESTADO TIERRADENTRO - PAEZ"/>
    <n v="1"/>
    <n v="1414346"/>
    <s v="1_1414346"/>
    <s v="900145585_1_1414346"/>
    <m/>
    <m/>
    <d v="2020-08-07T00:00:00"/>
    <n v="3720"/>
    <n v="372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0-08-07T00:00:00"/>
    <m/>
    <m/>
    <m/>
    <m/>
    <m/>
    <m/>
    <m/>
    <n v="0"/>
    <n v="0"/>
    <m/>
  </r>
  <r>
    <n v="900145585"/>
    <s v="EMPRESA SOCIAL DEL ESTADO TIERRADENTRO - PAEZ"/>
    <n v="2"/>
    <n v="2568617"/>
    <s v="2_2568617"/>
    <s v="900145585_2_2568617"/>
    <m/>
    <m/>
    <d v="2020-09-02T00:00:00"/>
    <n v="246400"/>
    <n v="2464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0-09-02T00:00:00"/>
    <m/>
    <m/>
    <m/>
    <m/>
    <m/>
    <m/>
    <m/>
    <n v="0"/>
    <n v="0"/>
    <m/>
  </r>
  <r>
    <n v="900145585"/>
    <s v="EMPRESA SOCIAL DEL ESTADO TIERRADENTRO - PAEZ"/>
    <n v="2"/>
    <n v="2576932"/>
    <s v="2_2576932"/>
    <s v="900145585_2_2576932"/>
    <m/>
    <m/>
    <d v="2020-10-22T00:00:00"/>
    <n v="5400"/>
    <n v="54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0-10-22T00:00:00"/>
    <m/>
    <m/>
    <m/>
    <m/>
    <m/>
    <m/>
    <m/>
    <n v="0"/>
    <n v="0"/>
    <m/>
  </r>
  <r>
    <n v="900145585"/>
    <s v="EMPRESA SOCIAL DEL ESTADO TIERRADENTRO - PAEZ"/>
    <s v="IIE"/>
    <n v="45"/>
    <s v="IIE_45"/>
    <s v="900145585_IIE_45"/>
    <m/>
    <m/>
    <d v="2020-12-04T00:00:00"/>
    <n v="5400"/>
    <n v="54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0-12-04T00:00:00"/>
    <m/>
    <m/>
    <m/>
    <m/>
    <m/>
    <m/>
    <m/>
    <n v="0"/>
    <n v="0"/>
    <m/>
  </r>
  <r>
    <n v="900145585"/>
    <s v="EMPRESA SOCIAL DEL ESTADO TIERRADENTRO - PAEZ"/>
    <s v="PI1"/>
    <n v="1399"/>
    <s v="PI1_1399"/>
    <s v="900145585_PI1_1399"/>
    <m/>
    <m/>
    <d v="2021-01-20T00:00:00"/>
    <n v="56000"/>
    <n v="560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1-20T00:00:00"/>
    <m/>
    <m/>
    <m/>
    <m/>
    <m/>
    <m/>
    <m/>
    <n v="0"/>
    <n v="0"/>
    <m/>
  </r>
  <r>
    <n v="900145585"/>
    <s v="EMPRESA SOCIAL DEL ESTADO TIERRADENTRO - PAEZ"/>
    <s v="PI1"/>
    <n v="1398"/>
    <s v="PI1_1398"/>
    <s v="900145585_PI1_1398"/>
    <m/>
    <m/>
    <d v="2021-01-20T00:00:00"/>
    <n v="31900"/>
    <n v="31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1-20T00:00:00"/>
    <m/>
    <m/>
    <m/>
    <m/>
    <m/>
    <m/>
    <m/>
    <n v="0"/>
    <n v="0"/>
    <m/>
  </r>
  <r>
    <n v="900145585"/>
    <s v="EMPRESA SOCIAL DEL ESTADO TIERRADENTRO - PAEZ"/>
    <s v="PI1"/>
    <n v="1421"/>
    <s v="PI1_1421"/>
    <s v="900145585_PI1_1421"/>
    <m/>
    <m/>
    <d v="2021-01-21T00:00:00"/>
    <n v="155200"/>
    <n v="1552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1-21T00:00:00"/>
    <m/>
    <m/>
    <m/>
    <m/>
    <m/>
    <m/>
    <m/>
    <n v="0"/>
    <n v="0"/>
    <m/>
  </r>
  <r>
    <n v="900145585"/>
    <s v="EMPRESA SOCIAL DEL ESTADO TIERRADENTRO - PAEZ"/>
    <s v="II2"/>
    <n v="11600"/>
    <s v="II2_11600"/>
    <s v="900145585_II2_11600"/>
    <m/>
    <m/>
    <d v="2021-07-16T00:00:00"/>
    <n v="2343104"/>
    <n v="2343104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7-16T00:00:00"/>
    <m/>
    <m/>
    <m/>
    <m/>
    <m/>
    <m/>
    <m/>
    <n v="0"/>
    <n v="0"/>
    <m/>
  </r>
  <r>
    <n v="900145585"/>
    <s v="EMPRESA SOCIAL DEL ESTADO TIERRADENTRO - PAEZ"/>
    <s v="II2"/>
    <n v="12114"/>
    <s v="II2_12114"/>
    <s v="900145585_II2_12114"/>
    <m/>
    <m/>
    <d v="2021-07-28T00:00:00"/>
    <n v="5600"/>
    <n v="56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7-28T00:00:00"/>
    <m/>
    <m/>
    <m/>
    <m/>
    <m/>
    <m/>
    <m/>
    <n v="0"/>
    <n v="0"/>
    <m/>
  </r>
  <r>
    <n v="900145585"/>
    <s v="EMPRESA SOCIAL DEL ESTADO TIERRADENTRO - PAEZ"/>
    <s v="PI1"/>
    <n v="16930"/>
    <s v="PI1_16930"/>
    <s v="900145585_PI1_16930"/>
    <m/>
    <m/>
    <d v="2021-07-14T00:00:00"/>
    <n v="99423"/>
    <n v="99423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7-14T00:00:00"/>
    <m/>
    <m/>
    <m/>
    <m/>
    <m/>
    <m/>
    <m/>
    <n v="0"/>
    <n v="0"/>
    <m/>
  </r>
  <r>
    <n v="900145585"/>
    <s v="EMPRESA SOCIAL DEL ESTADO TIERRADENTRO - PAEZ"/>
    <s v="II2"/>
    <n v="13126"/>
    <s v="II2_13126"/>
    <s v="900145585_II2_13126"/>
    <m/>
    <m/>
    <d v="2021-08-21T00:00:00"/>
    <n v="22400"/>
    <n v="224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8-21T00:00:00"/>
    <m/>
    <m/>
    <m/>
    <m/>
    <m/>
    <m/>
    <m/>
    <n v="0"/>
    <n v="0"/>
    <m/>
  </r>
  <r>
    <n v="900145585"/>
    <s v="EMPRESA SOCIAL DEL ESTADO TIERRADENTRO - PAEZ"/>
    <s v="II2"/>
    <n v="13717"/>
    <s v="II2_13717"/>
    <s v="900145585_II2_13717"/>
    <m/>
    <m/>
    <d v="2021-08-24T00:00:00"/>
    <n v="5600"/>
    <n v="56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8-24T00:00:00"/>
    <m/>
    <m/>
    <m/>
    <m/>
    <m/>
    <m/>
    <m/>
    <n v="0"/>
    <n v="0"/>
    <m/>
  </r>
  <r>
    <n v="900145585"/>
    <s v="EMPRESA SOCIAL DEL ESTADO TIERRADENTRO - PAEZ"/>
    <s v="PI1"/>
    <n v="33599"/>
    <s v="PI1_33599"/>
    <s v="900145585_PI1_33599"/>
    <m/>
    <m/>
    <d v="2022-06-02T00:00:00"/>
    <n v="214300"/>
    <n v="2143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2-06-02T00:00:00"/>
    <m/>
    <m/>
    <m/>
    <m/>
    <m/>
    <m/>
    <m/>
    <n v="0"/>
    <n v="0"/>
    <m/>
  </r>
  <r>
    <n v="900145585"/>
    <s v="EMPRESA SOCIAL DEL ESTADO TIERRADENTRO - PAEZ"/>
    <s v="PI1"/>
    <n v="33600"/>
    <s v="PI1_33600"/>
    <s v="900145585_PI1_33600"/>
    <m/>
    <m/>
    <d v="2022-06-02T00:00:00"/>
    <n v="7680"/>
    <n v="768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2-06-02T00:00:00"/>
    <m/>
    <m/>
    <m/>
    <m/>
    <m/>
    <m/>
    <m/>
    <n v="0"/>
    <n v="0"/>
    <m/>
  </r>
  <r>
    <n v="900145585"/>
    <s v="EMPRESA SOCIAL DEL ESTADO TIERRADENTRO - PAEZ"/>
    <s v="PI1"/>
    <n v="33565"/>
    <s v="PI1_33565"/>
    <s v="900145585_PI1_33565"/>
    <m/>
    <m/>
    <d v="2022-06-02T00:00:00"/>
    <n v="503600"/>
    <n v="5036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2-06-02T00:00:00"/>
    <m/>
    <m/>
    <m/>
    <m/>
    <m/>
    <m/>
    <m/>
    <n v="0"/>
    <n v="0"/>
    <m/>
  </r>
  <r>
    <n v="900145585"/>
    <s v="EMPRESA SOCIAL DEL ESTADO TIERRADENTRO - PAEZ"/>
    <s v="PI1"/>
    <n v="33595"/>
    <s v="PI1_33595"/>
    <s v="900145585_PI1_33595"/>
    <m/>
    <m/>
    <d v="2022-06-02T00:00:00"/>
    <n v="62880"/>
    <n v="6288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2-06-02T00:00:00"/>
    <m/>
    <m/>
    <m/>
    <m/>
    <m/>
    <m/>
    <m/>
    <n v="0"/>
    <n v="0"/>
    <m/>
  </r>
  <r>
    <n v="900145585"/>
    <s v="EMPRESA SOCIAL DEL ESTADO TIERRADENTRO - PAEZ"/>
    <s v="PI1"/>
    <n v="33603"/>
    <s v="PI1_33603"/>
    <s v="900145585_PI1_33603"/>
    <m/>
    <m/>
    <d v="2022-06-02T00:00:00"/>
    <n v="58200"/>
    <n v="582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2-06-02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8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K22" sqref="K22"/>
    </sheetView>
  </sheetViews>
  <sheetFormatPr baseColWidth="10" defaultRowHeight="15" x14ac:dyDescent="0.25"/>
  <cols>
    <col min="4" max="4" width="11.42578125" customWidth="1"/>
    <col min="5" max="5" width="14.7109375" customWidth="1"/>
    <col min="6" max="6" width="14.28515625" customWidth="1"/>
    <col min="7" max="7" width="15.7109375" customWidth="1"/>
    <col min="8" max="8" width="18.85546875" customWidth="1"/>
  </cols>
  <sheetData>
    <row r="1" spans="1:8" x14ac:dyDescent="0.25">
      <c r="A1" s="72" t="s">
        <v>0</v>
      </c>
      <c r="B1" s="72"/>
      <c r="C1" s="72"/>
      <c r="D1" s="72"/>
      <c r="E1" s="72"/>
      <c r="F1" s="72"/>
      <c r="G1" s="72"/>
      <c r="H1" s="72"/>
    </row>
    <row r="2" spans="1:8" x14ac:dyDescent="0.25">
      <c r="A2" s="72" t="s">
        <v>1</v>
      </c>
      <c r="B2" s="72"/>
      <c r="C2" s="72"/>
      <c r="D2" s="72"/>
      <c r="E2" s="72"/>
      <c r="F2" s="72"/>
      <c r="G2" s="72"/>
      <c r="H2" s="72"/>
    </row>
    <row r="3" spans="1:8" x14ac:dyDescent="0.25">
      <c r="A3" s="72" t="s">
        <v>2</v>
      </c>
      <c r="B3" s="72"/>
      <c r="C3" s="72"/>
      <c r="D3" s="72"/>
      <c r="E3" s="72"/>
      <c r="F3" s="72"/>
      <c r="G3" s="72"/>
      <c r="H3" s="72"/>
    </row>
    <row r="4" spans="1:8" x14ac:dyDescent="0.25">
      <c r="A4" s="1" t="s">
        <v>3</v>
      </c>
      <c r="B4" s="1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/>
    </row>
    <row r="5" spans="1:8" x14ac:dyDescent="0.25">
      <c r="A5" s="3">
        <v>900145585</v>
      </c>
      <c r="B5" s="3" t="s">
        <v>10</v>
      </c>
      <c r="C5" s="4">
        <v>2</v>
      </c>
      <c r="D5" s="4">
        <v>2541619</v>
      </c>
      <c r="E5" s="5">
        <v>43872</v>
      </c>
      <c r="F5" s="6">
        <v>27482</v>
      </c>
      <c r="G5" s="6">
        <v>27482</v>
      </c>
      <c r="H5" s="3" t="s">
        <v>11</v>
      </c>
    </row>
    <row r="6" spans="1:8" x14ac:dyDescent="0.25">
      <c r="A6" s="3">
        <v>900145585</v>
      </c>
      <c r="B6" s="3" t="s">
        <v>10</v>
      </c>
      <c r="C6" s="4">
        <v>1</v>
      </c>
      <c r="D6" s="4">
        <v>1413953</v>
      </c>
      <c r="E6" s="5">
        <v>44050</v>
      </c>
      <c r="F6" s="6">
        <v>106300</v>
      </c>
      <c r="G6" s="6">
        <v>106300</v>
      </c>
      <c r="H6" s="3" t="s">
        <v>11</v>
      </c>
    </row>
    <row r="7" spans="1:8" x14ac:dyDescent="0.25">
      <c r="A7" s="3">
        <v>900145585</v>
      </c>
      <c r="B7" s="3" t="s">
        <v>10</v>
      </c>
      <c r="C7" s="4">
        <v>1</v>
      </c>
      <c r="D7" s="4">
        <v>1414346</v>
      </c>
      <c r="E7" s="5">
        <v>44050</v>
      </c>
      <c r="F7" s="6">
        <v>3720</v>
      </c>
      <c r="G7" s="6">
        <v>3720</v>
      </c>
      <c r="H7" s="3" t="s">
        <v>11</v>
      </c>
    </row>
    <row r="8" spans="1:8" x14ac:dyDescent="0.25">
      <c r="A8" s="3">
        <v>900145585</v>
      </c>
      <c r="B8" s="3" t="s">
        <v>10</v>
      </c>
      <c r="C8" s="4">
        <v>2</v>
      </c>
      <c r="D8" s="4">
        <v>2568617</v>
      </c>
      <c r="E8" s="5">
        <v>44076</v>
      </c>
      <c r="F8" s="6">
        <v>246400</v>
      </c>
      <c r="G8" s="6">
        <v>246400</v>
      </c>
      <c r="H8" s="3" t="s">
        <v>11</v>
      </c>
    </row>
    <row r="9" spans="1:8" x14ac:dyDescent="0.25">
      <c r="A9" s="3">
        <v>900145585</v>
      </c>
      <c r="B9" s="3" t="s">
        <v>10</v>
      </c>
      <c r="C9" s="4">
        <v>2</v>
      </c>
      <c r="D9" s="4">
        <v>2576932</v>
      </c>
      <c r="E9" s="5">
        <v>44126</v>
      </c>
      <c r="F9" s="6">
        <v>5400</v>
      </c>
      <c r="G9" s="6">
        <v>5400</v>
      </c>
      <c r="H9" s="3" t="s">
        <v>12</v>
      </c>
    </row>
    <row r="10" spans="1:8" x14ac:dyDescent="0.25">
      <c r="A10" s="3">
        <v>900145585</v>
      </c>
      <c r="B10" s="3" t="s">
        <v>10</v>
      </c>
      <c r="C10" s="4" t="s">
        <v>13</v>
      </c>
      <c r="D10" s="4">
        <v>45</v>
      </c>
      <c r="E10" s="5">
        <v>44169</v>
      </c>
      <c r="F10" s="6">
        <v>5400</v>
      </c>
      <c r="G10" s="6">
        <v>5400</v>
      </c>
      <c r="H10" s="3" t="s">
        <v>11</v>
      </c>
    </row>
    <row r="11" spans="1:8" x14ac:dyDescent="0.25">
      <c r="A11" s="3">
        <v>900145585</v>
      </c>
      <c r="B11" s="3" t="s">
        <v>10</v>
      </c>
      <c r="C11" s="4" t="s">
        <v>14</v>
      </c>
      <c r="D11" s="4">
        <v>1399</v>
      </c>
      <c r="E11" s="5">
        <v>44216</v>
      </c>
      <c r="F11" s="6">
        <v>56000</v>
      </c>
      <c r="G11" s="6">
        <v>56000</v>
      </c>
      <c r="H11" s="3" t="s">
        <v>11</v>
      </c>
    </row>
    <row r="12" spans="1:8" x14ac:dyDescent="0.25">
      <c r="A12" s="3">
        <v>900145585</v>
      </c>
      <c r="B12" s="3" t="s">
        <v>10</v>
      </c>
      <c r="C12" s="4" t="s">
        <v>14</v>
      </c>
      <c r="D12" s="4">
        <v>1398</v>
      </c>
      <c r="E12" s="5">
        <v>44216</v>
      </c>
      <c r="F12" s="6">
        <v>31900</v>
      </c>
      <c r="G12" s="6">
        <v>31900</v>
      </c>
      <c r="H12" s="3" t="s">
        <v>11</v>
      </c>
    </row>
    <row r="13" spans="1:8" x14ac:dyDescent="0.25">
      <c r="A13" s="3">
        <v>900145585</v>
      </c>
      <c r="B13" s="3" t="s">
        <v>10</v>
      </c>
      <c r="C13" s="4" t="s">
        <v>14</v>
      </c>
      <c r="D13" s="4">
        <v>1421</v>
      </c>
      <c r="E13" s="5">
        <v>44217</v>
      </c>
      <c r="F13" s="6">
        <v>155200</v>
      </c>
      <c r="G13" s="6">
        <v>155200</v>
      </c>
      <c r="H13" s="3" t="s">
        <v>11</v>
      </c>
    </row>
    <row r="14" spans="1:8" x14ac:dyDescent="0.25">
      <c r="A14" s="3">
        <v>900145585</v>
      </c>
      <c r="B14" s="3" t="s">
        <v>10</v>
      </c>
      <c r="C14" s="4" t="s">
        <v>15</v>
      </c>
      <c r="D14" s="4">
        <v>11600</v>
      </c>
      <c r="E14" s="5">
        <v>44393</v>
      </c>
      <c r="F14" s="3">
        <v>2343104</v>
      </c>
      <c r="G14" s="3">
        <v>2343104</v>
      </c>
      <c r="H14" s="3" t="s">
        <v>12</v>
      </c>
    </row>
    <row r="15" spans="1:8" x14ac:dyDescent="0.25">
      <c r="A15" s="3">
        <v>900145585</v>
      </c>
      <c r="B15" s="3" t="s">
        <v>10</v>
      </c>
      <c r="C15" s="4" t="s">
        <v>15</v>
      </c>
      <c r="D15" s="4">
        <v>12114</v>
      </c>
      <c r="E15" s="5">
        <v>44405</v>
      </c>
      <c r="F15" s="3">
        <v>5600</v>
      </c>
      <c r="G15" s="3">
        <v>5600</v>
      </c>
      <c r="H15" s="3" t="s">
        <v>12</v>
      </c>
    </row>
    <row r="16" spans="1:8" x14ac:dyDescent="0.25">
      <c r="A16" s="3">
        <v>900145585</v>
      </c>
      <c r="B16" s="3" t="s">
        <v>10</v>
      </c>
      <c r="C16" s="4" t="s">
        <v>14</v>
      </c>
      <c r="D16" s="4">
        <v>16930</v>
      </c>
      <c r="E16" s="5">
        <v>44391</v>
      </c>
      <c r="F16" s="3">
        <v>99423</v>
      </c>
      <c r="G16" s="3">
        <v>99423</v>
      </c>
      <c r="H16" s="3" t="s">
        <v>12</v>
      </c>
    </row>
    <row r="17" spans="1:8" x14ac:dyDescent="0.25">
      <c r="A17" s="3">
        <v>900145585</v>
      </c>
      <c r="B17" s="3" t="s">
        <v>10</v>
      </c>
      <c r="C17" s="4" t="s">
        <v>15</v>
      </c>
      <c r="D17" s="4">
        <v>13126</v>
      </c>
      <c r="E17" s="5">
        <v>44429</v>
      </c>
      <c r="F17" s="3">
        <v>22400</v>
      </c>
      <c r="G17" s="3">
        <v>22400</v>
      </c>
      <c r="H17" s="3" t="s">
        <v>12</v>
      </c>
    </row>
    <row r="18" spans="1:8" x14ac:dyDescent="0.25">
      <c r="A18" s="3">
        <v>900145585</v>
      </c>
      <c r="B18" s="3" t="s">
        <v>10</v>
      </c>
      <c r="C18" s="4" t="s">
        <v>15</v>
      </c>
      <c r="D18" s="4">
        <v>13717</v>
      </c>
      <c r="E18" s="5">
        <v>44432</v>
      </c>
      <c r="F18" s="3">
        <v>5600</v>
      </c>
      <c r="G18" s="3">
        <v>5600</v>
      </c>
      <c r="H18" s="3" t="s">
        <v>12</v>
      </c>
    </row>
    <row r="19" spans="1:8" x14ac:dyDescent="0.25">
      <c r="A19" s="3">
        <v>900145585</v>
      </c>
      <c r="B19" s="3" t="s">
        <v>10</v>
      </c>
      <c r="C19" s="4" t="s">
        <v>14</v>
      </c>
      <c r="D19" s="4">
        <v>33599</v>
      </c>
      <c r="E19" s="5">
        <v>44714</v>
      </c>
      <c r="F19" s="3">
        <v>214300</v>
      </c>
      <c r="G19" s="3">
        <v>214300</v>
      </c>
      <c r="H19" s="3" t="s">
        <v>11</v>
      </c>
    </row>
    <row r="20" spans="1:8" x14ac:dyDescent="0.25">
      <c r="A20" s="3">
        <v>900145585</v>
      </c>
      <c r="B20" s="3" t="s">
        <v>10</v>
      </c>
      <c r="C20" s="4" t="s">
        <v>14</v>
      </c>
      <c r="D20" s="4">
        <v>33600</v>
      </c>
      <c r="E20" s="5">
        <v>44714</v>
      </c>
      <c r="F20" s="3">
        <v>7680</v>
      </c>
      <c r="G20" s="3">
        <v>7680</v>
      </c>
      <c r="H20" s="3" t="s">
        <v>11</v>
      </c>
    </row>
    <row r="21" spans="1:8" x14ac:dyDescent="0.25">
      <c r="A21" s="3">
        <v>900145585</v>
      </c>
      <c r="B21" s="3" t="s">
        <v>10</v>
      </c>
      <c r="C21" s="4" t="s">
        <v>14</v>
      </c>
      <c r="D21" s="4">
        <v>33565</v>
      </c>
      <c r="E21" s="5">
        <v>44714</v>
      </c>
      <c r="F21" s="3">
        <v>503600</v>
      </c>
      <c r="G21" s="3">
        <v>503600</v>
      </c>
      <c r="H21" s="3" t="s">
        <v>12</v>
      </c>
    </row>
    <row r="22" spans="1:8" x14ac:dyDescent="0.25">
      <c r="A22" s="3">
        <v>900145585</v>
      </c>
      <c r="B22" s="3" t="s">
        <v>10</v>
      </c>
      <c r="C22" s="4" t="s">
        <v>14</v>
      </c>
      <c r="D22" s="4">
        <v>33595</v>
      </c>
      <c r="E22" s="5">
        <v>44714</v>
      </c>
      <c r="F22" s="3">
        <v>62880</v>
      </c>
      <c r="G22" s="3">
        <v>62880</v>
      </c>
      <c r="H22" s="3" t="s">
        <v>12</v>
      </c>
    </row>
    <row r="23" spans="1:8" x14ac:dyDescent="0.25">
      <c r="A23" s="3">
        <v>900145585</v>
      </c>
      <c r="B23" s="3" t="s">
        <v>10</v>
      </c>
      <c r="C23" s="4" t="s">
        <v>14</v>
      </c>
      <c r="D23" s="4">
        <v>33603</v>
      </c>
      <c r="E23" s="5">
        <v>44714</v>
      </c>
      <c r="F23" s="3">
        <v>58200</v>
      </c>
      <c r="G23" s="3">
        <v>58200</v>
      </c>
      <c r="H23" s="3" t="s">
        <v>12</v>
      </c>
    </row>
    <row r="24" spans="1:8" x14ac:dyDescent="0.25">
      <c r="E24" s="7" t="s">
        <v>16</v>
      </c>
      <c r="F24" s="8">
        <f>SUM(F5:F23)</f>
        <v>3960589</v>
      </c>
      <c r="G24" s="8">
        <f>SUM(G5:G23)</f>
        <v>3960589</v>
      </c>
    </row>
  </sheetData>
  <mergeCells count="3">
    <mergeCell ref="A1:H1"/>
    <mergeCell ref="A2:H2"/>
    <mergeCell ref="A3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"/>
  <sheetViews>
    <sheetView workbookViewId="0">
      <selection activeCell="E14" sqref="E13:E14"/>
    </sheetView>
  </sheetViews>
  <sheetFormatPr baseColWidth="10" defaultRowHeight="15" x14ac:dyDescent="0.25"/>
  <cols>
    <col min="1" max="1" width="10" bestFit="1" customWidth="1"/>
    <col min="2" max="2" width="47.85546875" bestFit="1" customWidth="1"/>
    <col min="3" max="3" width="7.42578125" bestFit="1" customWidth="1"/>
    <col min="4" max="4" width="9.28515625" bestFit="1" customWidth="1"/>
    <col min="6" max="6" width="20.140625" bestFit="1" customWidth="1"/>
    <col min="10" max="11" width="13.140625" bestFit="1" customWidth="1"/>
    <col min="13" max="13" width="22.42578125" bestFit="1" customWidth="1"/>
    <col min="15" max="15" width="15.140625" bestFit="1" customWidth="1"/>
  </cols>
  <sheetData>
    <row r="1" spans="1:41" x14ac:dyDescent="0.25">
      <c r="J1" s="61">
        <f>SUBTOTAL(9,J3:J21)</f>
        <v>3960589</v>
      </c>
      <c r="K1" s="61">
        <f>SUBTOTAL(9,K3:K21)</f>
        <v>3960589</v>
      </c>
    </row>
    <row r="2" spans="1:41" ht="105" x14ac:dyDescent="0.25">
      <c r="A2" s="51" t="s">
        <v>42</v>
      </c>
      <c r="B2" s="51" t="s">
        <v>43</v>
      </c>
      <c r="C2" s="51" t="s">
        <v>44</v>
      </c>
      <c r="D2" s="51" t="s">
        <v>45</v>
      </c>
      <c r="E2" s="51" t="s">
        <v>46</v>
      </c>
      <c r="F2" s="52" t="s">
        <v>47</v>
      </c>
      <c r="G2" s="51" t="s">
        <v>48</v>
      </c>
      <c r="H2" s="51" t="s">
        <v>49</v>
      </c>
      <c r="I2" s="51" t="s">
        <v>50</v>
      </c>
      <c r="J2" s="53" t="s">
        <v>51</v>
      </c>
      <c r="K2" s="53" t="s">
        <v>52</v>
      </c>
      <c r="L2" s="51" t="s">
        <v>53</v>
      </c>
      <c r="M2" s="54" t="s">
        <v>54</v>
      </c>
      <c r="N2" s="54" t="s">
        <v>55</v>
      </c>
      <c r="O2" s="54" t="s">
        <v>56</v>
      </c>
      <c r="P2" s="51" t="s">
        <v>57</v>
      </c>
      <c r="Q2" s="55" t="s">
        <v>58</v>
      </c>
      <c r="R2" s="55" t="s">
        <v>59</v>
      </c>
      <c r="S2" s="55" t="s">
        <v>60</v>
      </c>
      <c r="T2" s="55" t="s">
        <v>61</v>
      </c>
      <c r="U2" s="55" t="s">
        <v>62</v>
      </c>
      <c r="V2" s="56" t="s">
        <v>63</v>
      </c>
      <c r="W2" s="56" t="s">
        <v>64</v>
      </c>
      <c r="X2" s="56" t="s">
        <v>65</v>
      </c>
      <c r="Y2" s="56" t="s">
        <v>66</v>
      </c>
      <c r="Z2" s="55" t="s">
        <v>67</v>
      </c>
      <c r="AA2" s="57" t="s">
        <v>68</v>
      </c>
      <c r="AB2" s="57" t="s">
        <v>69</v>
      </c>
      <c r="AC2" s="54" t="s">
        <v>70</v>
      </c>
      <c r="AD2" s="54" t="s">
        <v>71</v>
      </c>
      <c r="AE2" s="51" t="s">
        <v>72</v>
      </c>
      <c r="AF2" s="51" t="s">
        <v>73</v>
      </c>
      <c r="AG2" s="51" t="s">
        <v>74</v>
      </c>
      <c r="AH2" s="51" t="s">
        <v>75</v>
      </c>
      <c r="AI2" s="51" t="s">
        <v>76</v>
      </c>
      <c r="AJ2" s="51" t="s">
        <v>77</v>
      </c>
      <c r="AK2" s="51" t="s">
        <v>78</v>
      </c>
      <c r="AL2" s="51" t="s">
        <v>79</v>
      </c>
      <c r="AM2" s="55" t="s">
        <v>80</v>
      </c>
      <c r="AN2" s="55" t="s">
        <v>81</v>
      </c>
      <c r="AO2" s="51" t="s">
        <v>82</v>
      </c>
    </row>
    <row r="3" spans="1:41" x14ac:dyDescent="0.25">
      <c r="A3" s="3">
        <v>900145585</v>
      </c>
      <c r="B3" s="3" t="s">
        <v>10</v>
      </c>
      <c r="C3" s="3">
        <v>2</v>
      </c>
      <c r="D3" s="3">
        <v>2541619</v>
      </c>
      <c r="E3" s="3" t="s">
        <v>83</v>
      </c>
      <c r="F3" s="3" t="s">
        <v>84</v>
      </c>
      <c r="G3" s="3"/>
      <c r="H3" s="3"/>
      <c r="I3" s="5">
        <v>43872</v>
      </c>
      <c r="J3" s="58">
        <v>27482</v>
      </c>
      <c r="K3" s="58">
        <v>27482</v>
      </c>
      <c r="L3" s="3" t="s">
        <v>85</v>
      </c>
      <c r="M3" s="3" t="s">
        <v>126</v>
      </c>
      <c r="N3" s="3"/>
      <c r="O3" s="3"/>
      <c r="P3" s="3" t="s">
        <v>86</v>
      </c>
      <c r="Q3" s="59">
        <v>0</v>
      </c>
      <c r="R3" s="59">
        <v>0</v>
      </c>
      <c r="S3" s="59">
        <v>0</v>
      </c>
      <c r="T3" s="59">
        <v>0</v>
      </c>
      <c r="U3" s="59">
        <v>0</v>
      </c>
      <c r="V3" s="59">
        <v>0</v>
      </c>
      <c r="W3" s="3"/>
      <c r="X3" s="59">
        <v>0</v>
      </c>
      <c r="Y3" s="3"/>
      <c r="Z3" s="59">
        <v>0</v>
      </c>
      <c r="AA3" s="59">
        <v>0</v>
      </c>
      <c r="AB3" s="59">
        <v>0</v>
      </c>
      <c r="AC3" s="3"/>
      <c r="AD3" s="3"/>
      <c r="AE3" s="5">
        <v>43872</v>
      </c>
      <c r="AF3" s="3"/>
      <c r="AG3" s="3"/>
      <c r="AH3" s="3"/>
      <c r="AI3" s="3"/>
      <c r="AJ3" s="3"/>
      <c r="AK3" s="3"/>
      <c r="AL3" s="3"/>
      <c r="AM3" s="59">
        <v>0</v>
      </c>
      <c r="AN3" s="59">
        <v>0</v>
      </c>
      <c r="AO3" s="3"/>
    </row>
    <row r="4" spans="1:41" x14ac:dyDescent="0.25">
      <c r="A4" s="3">
        <v>900145585</v>
      </c>
      <c r="B4" s="3" t="s">
        <v>10</v>
      </c>
      <c r="C4" s="3">
        <v>1</v>
      </c>
      <c r="D4" s="3">
        <v>1413953</v>
      </c>
      <c r="E4" s="3" t="s">
        <v>87</v>
      </c>
      <c r="F4" s="3" t="s">
        <v>88</v>
      </c>
      <c r="G4" s="3"/>
      <c r="H4" s="3"/>
      <c r="I4" s="5">
        <v>44050</v>
      </c>
      <c r="J4" s="58">
        <v>106300</v>
      </c>
      <c r="K4" s="58">
        <v>106300</v>
      </c>
      <c r="L4" s="3" t="s">
        <v>85</v>
      </c>
      <c r="M4" s="3" t="s">
        <v>126</v>
      </c>
      <c r="N4" s="3"/>
      <c r="O4" s="3"/>
      <c r="P4" s="3" t="s">
        <v>86</v>
      </c>
      <c r="Q4" s="59">
        <v>0</v>
      </c>
      <c r="R4" s="59">
        <v>0</v>
      </c>
      <c r="S4" s="59">
        <v>0</v>
      </c>
      <c r="T4" s="59">
        <v>0</v>
      </c>
      <c r="U4" s="59">
        <v>0</v>
      </c>
      <c r="V4" s="59">
        <v>0</v>
      </c>
      <c r="W4" s="3"/>
      <c r="X4" s="59">
        <v>0</v>
      </c>
      <c r="Y4" s="3"/>
      <c r="Z4" s="59">
        <v>0</v>
      </c>
      <c r="AA4" s="59">
        <v>0</v>
      </c>
      <c r="AB4" s="59">
        <v>0</v>
      </c>
      <c r="AC4" s="3"/>
      <c r="AD4" s="3"/>
      <c r="AE4" s="5">
        <v>44050</v>
      </c>
      <c r="AF4" s="3"/>
      <c r="AG4" s="3"/>
      <c r="AH4" s="3"/>
      <c r="AI4" s="3"/>
      <c r="AJ4" s="3"/>
      <c r="AK4" s="3"/>
      <c r="AL4" s="3"/>
      <c r="AM4" s="59">
        <v>0</v>
      </c>
      <c r="AN4" s="59">
        <v>0</v>
      </c>
      <c r="AO4" s="3"/>
    </row>
    <row r="5" spans="1:41" x14ac:dyDescent="0.25">
      <c r="A5" s="3">
        <v>900145585</v>
      </c>
      <c r="B5" s="3" t="s">
        <v>10</v>
      </c>
      <c r="C5" s="3">
        <v>1</v>
      </c>
      <c r="D5" s="3">
        <v>1414346</v>
      </c>
      <c r="E5" s="3" t="s">
        <v>89</v>
      </c>
      <c r="F5" s="3" t="s">
        <v>90</v>
      </c>
      <c r="G5" s="3"/>
      <c r="H5" s="3"/>
      <c r="I5" s="5">
        <v>44050</v>
      </c>
      <c r="J5" s="58">
        <v>3720</v>
      </c>
      <c r="K5" s="58">
        <v>3720</v>
      </c>
      <c r="L5" s="3" t="s">
        <v>85</v>
      </c>
      <c r="M5" s="3" t="s">
        <v>126</v>
      </c>
      <c r="N5" s="3"/>
      <c r="O5" s="3"/>
      <c r="P5" s="3" t="s">
        <v>86</v>
      </c>
      <c r="Q5" s="59">
        <v>0</v>
      </c>
      <c r="R5" s="59">
        <v>0</v>
      </c>
      <c r="S5" s="59">
        <v>0</v>
      </c>
      <c r="T5" s="59">
        <v>0</v>
      </c>
      <c r="U5" s="59">
        <v>0</v>
      </c>
      <c r="V5" s="59">
        <v>0</v>
      </c>
      <c r="W5" s="3"/>
      <c r="X5" s="59">
        <v>0</v>
      </c>
      <c r="Y5" s="3"/>
      <c r="Z5" s="59">
        <v>0</v>
      </c>
      <c r="AA5" s="59">
        <v>0</v>
      </c>
      <c r="AB5" s="59">
        <v>0</v>
      </c>
      <c r="AC5" s="3"/>
      <c r="AD5" s="3"/>
      <c r="AE5" s="5">
        <v>44050</v>
      </c>
      <c r="AF5" s="3"/>
      <c r="AG5" s="3"/>
      <c r="AH5" s="3"/>
      <c r="AI5" s="3"/>
      <c r="AJ5" s="3"/>
      <c r="AK5" s="3"/>
      <c r="AL5" s="3"/>
      <c r="AM5" s="59">
        <v>0</v>
      </c>
      <c r="AN5" s="59">
        <v>0</v>
      </c>
      <c r="AO5" s="3"/>
    </row>
    <row r="6" spans="1:41" x14ac:dyDescent="0.25">
      <c r="A6" s="3">
        <v>900145585</v>
      </c>
      <c r="B6" s="3" t="s">
        <v>10</v>
      </c>
      <c r="C6" s="3">
        <v>2</v>
      </c>
      <c r="D6" s="3">
        <v>2568617</v>
      </c>
      <c r="E6" s="3" t="s">
        <v>91</v>
      </c>
      <c r="F6" s="3" t="s">
        <v>92</v>
      </c>
      <c r="G6" s="3"/>
      <c r="H6" s="3"/>
      <c r="I6" s="5">
        <v>44076</v>
      </c>
      <c r="J6" s="58">
        <v>246400</v>
      </c>
      <c r="K6" s="58">
        <v>246400</v>
      </c>
      <c r="L6" s="3" t="s">
        <v>85</v>
      </c>
      <c r="M6" s="3" t="s">
        <v>126</v>
      </c>
      <c r="N6" s="3"/>
      <c r="O6" s="3"/>
      <c r="P6" s="3" t="s">
        <v>86</v>
      </c>
      <c r="Q6" s="59">
        <v>0</v>
      </c>
      <c r="R6" s="59">
        <v>0</v>
      </c>
      <c r="S6" s="59">
        <v>0</v>
      </c>
      <c r="T6" s="59">
        <v>0</v>
      </c>
      <c r="U6" s="59">
        <v>0</v>
      </c>
      <c r="V6" s="59">
        <v>0</v>
      </c>
      <c r="W6" s="3"/>
      <c r="X6" s="59">
        <v>0</v>
      </c>
      <c r="Y6" s="3"/>
      <c r="Z6" s="59">
        <v>0</v>
      </c>
      <c r="AA6" s="59">
        <v>0</v>
      </c>
      <c r="AB6" s="59">
        <v>0</v>
      </c>
      <c r="AC6" s="3"/>
      <c r="AD6" s="3"/>
      <c r="AE6" s="5">
        <v>44076</v>
      </c>
      <c r="AF6" s="3"/>
      <c r="AG6" s="3"/>
      <c r="AH6" s="3"/>
      <c r="AI6" s="3"/>
      <c r="AJ6" s="3"/>
      <c r="AK6" s="3"/>
      <c r="AL6" s="3"/>
      <c r="AM6" s="59">
        <v>0</v>
      </c>
      <c r="AN6" s="59">
        <v>0</v>
      </c>
      <c r="AO6" s="3"/>
    </row>
    <row r="7" spans="1:41" x14ac:dyDescent="0.25">
      <c r="A7" s="3">
        <v>900145585</v>
      </c>
      <c r="B7" s="3" t="s">
        <v>10</v>
      </c>
      <c r="C7" s="3">
        <v>2</v>
      </c>
      <c r="D7" s="3">
        <v>2576932</v>
      </c>
      <c r="E7" s="3" t="s">
        <v>93</v>
      </c>
      <c r="F7" s="3" t="s">
        <v>94</v>
      </c>
      <c r="G7" s="3"/>
      <c r="H7" s="3"/>
      <c r="I7" s="5">
        <v>44126</v>
      </c>
      <c r="J7" s="58">
        <v>5400</v>
      </c>
      <c r="K7" s="58">
        <v>5400</v>
      </c>
      <c r="L7" s="3" t="s">
        <v>85</v>
      </c>
      <c r="M7" s="3" t="s">
        <v>126</v>
      </c>
      <c r="N7" s="3"/>
      <c r="O7" s="3"/>
      <c r="P7" s="3" t="s">
        <v>86</v>
      </c>
      <c r="Q7" s="59">
        <v>0</v>
      </c>
      <c r="R7" s="59">
        <v>0</v>
      </c>
      <c r="S7" s="59">
        <v>0</v>
      </c>
      <c r="T7" s="59">
        <v>0</v>
      </c>
      <c r="U7" s="59">
        <v>0</v>
      </c>
      <c r="V7" s="59">
        <v>0</v>
      </c>
      <c r="W7" s="3"/>
      <c r="X7" s="59">
        <v>0</v>
      </c>
      <c r="Y7" s="3"/>
      <c r="Z7" s="59">
        <v>0</v>
      </c>
      <c r="AA7" s="59">
        <v>0</v>
      </c>
      <c r="AB7" s="59">
        <v>0</v>
      </c>
      <c r="AC7" s="3"/>
      <c r="AD7" s="3"/>
      <c r="AE7" s="5">
        <v>44126</v>
      </c>
      <c r="AF7" s="3"/>
      <c r="AG7" s="3"/>
      <c r="AH7" s="3"/>
      <c r="AI7" s="3"/>
      <c r="AJ7" s="3"/>
      <c r="AK7" s="3"/>
      <c r="AL7" s="3"/>
      <c r="AM7" s="59">
        <v>0</v>
      </c>
      <c r="AN7" s="59">
        <v>0</v>
      </c>
      <c r="AO7" s="3"/>
    </row>
    <row r="8" spans="1:41" x14ac:dyDescent="0.25">
      <c r="A8" s="3">
        <v>900145585</v>
      </c>
      <c r="B8" s="3" t="s">
        <v>10</v>
      </c>
      <c r="C8" s="3" t="s">
        <v>13</v>
      </c>
      <c r="D8" s="3">
        <v>45</v>
      </c>
      <c r="E8" s="3" t="s">
        <v>95</v>
      </c>
      <c r="F8" s="3" t="s">
        <v>96</v>
      </c>
      <c r="G8" s="3"/>
      <c r="H8" s="3"/>
      <c r="I8" s="5">
        <v>44169</v>
      </c>
      <c r="J8" s="58">
        <v>5400</v>
      </c>
      <c r="K8" s="58">
        <v>5400</v>
      </c>
      <c r="L8" s="3" t="s">
        <v>85</v>
      </c>
      <c r="M8" s="3" t="s">
        <v>126</v>
      </c>
      <c r="N8" s="3"/>
      <c r="O8" s="3"/>
      <c r="P8" s="3" t="s">
        <v>86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3"/>
      <c r="X8" s="59">
        <v>0</v>
      </c>
      <c r="Y8" s="3"/>
      <c r="Z8" s="59">
        <v>0</v>
      </c>
      <c r="AA8" s="59">
        <v>0</v>
      </c>
      <c r="AB8" s="59">
        <v>0</v>
      </c>
      <c r="AC8" s="3"/>
      <c r="AD8" s="3"/>
      <c r="AE8" s="5">
        <v>44169</v>
      </c>
      <c r="AF8" s="3"/>
      <c r="AG8" s="3"/>
      <c r="AH8" s="3"/>
      <c r="AI8" s="3"/>
      <c r="AJ8" s="3"/>
      <c r="AK8" s="3"/>
      <c r="AL8" s="3"/>
      <c r="AM8" s="59">
        <v>0</v>
      </c>
      <c r="AN8" s="59">
        <v>0</v>
      </c>
      <c r="AO8" s="3"/>
    </row>
    <row r="9" spans="1:41" x14ac:dyDescent="0.25">
      <c r="A9" s="3">
        <v>900145585</v>
      </c>
      <c r="B9" s="3" t="s">
        <v>10</v>
      </c>
      <c r="C9" s="3" t="s">
        <v>14</v>
      </c>
      <c r="D9" s="3">
        <v>1399</v>
      </c>
      <c r="E9" s="3" t="s">
        <v>97</v>
      </c>
      <c r="F9" s="3" t="s">
        <v>98</v>
      </c>
      <c r="G9" s="3"/>
      <c r="H9" s="3"/>
      <c r="I9" s="5">
        <v>44216</v>
      </c>
      <c r="J9" s="58">
        <v>56000</v>
      </c>
      <c r="K9" s="58">
        <v>56000</v>
      </c>
      <c r="L9" s="3" t="s">
        <v>85</v>
      </c>
      <c r="M9" s="3" t="s">
        <v>126</v>
      </c>
      <c r="N9" s="3"/>
      <c r="O9" s="3"/>
      <c r="P9" s="3" t="s">
        <v>86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3"/>
      <c r="X9" s="59">
        <v>0</v>
      </c>
      <c r="Y9" s="3"/>
      <c r="Z9" s="59">
        <v>0</v>
      </c>
      <c r="AA9" s="59">
        <v>0</v>
      </c>
      <c r="AB9" s="59">
        <v>0</v>
      </c>
      <c r="AC9" s="3"/>
      <c r="AD9" s="3"/>
      <c r="AE9" s="5">
        <v>44216</v>
      </c>
      <c r="AF9" s="3"/>
      <c r="AG9" s="3"/>
      <c r="AH9" s="3"/>
      <c r="AI9" s="3"/>
      <c r="AJ9" s="3"/>
      <c r="AK9" s="3"/>
      <c r="AL9" s="3"/>
      <c r="AM9" s="59">
        <v>0</v>
      </c>
      <c r="AN9" s="59">
        <v>0</v>
      </c>
      <c r="AO9" s="3"/>
    </row>
    <row r="10" spans="1:41" x14ac:dyDescent="0.25">
      <c r="A10" s="3">
        <v>900145585</v>
      </c>
      <c r="B10" s="3" t="s">
        <v>10</v>
      </c>
      <c r="C10" s="3" t="s">
        <v>14</v>
      </c>
      <c r="D10" s="3">
        <v>1398</v>
      </c>
      <c r="E10" s="3" t="s">
        <v>99</v>
      </c>
      <c r="F10" s="3" t="s">
        <v>100</v>
      </c>
      <c r="G10" s="3"/>
      <c r="H10" s="3"/>
      <c r="I10" s="5">
        <v>44216</v>
      </c>
      <c r="J10" s="58">
        <v>31900</v>
      </c>
      <c r="K10" s="58">
        <v>31900</v>
      </c>
      <c r="L10" s="3" t="s">
        <v>85</v>
      </c>
      <c r="M10" s="3" t="s">
        <v>126</v>
      </c>
      <c r="N10" s="3"/>
      <c r="O10" s="3"/>
      <c r="P10" s="3" t="s">
        <v>86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3"/>
      <c r="X10" s="59">
        <v>0</v>
      </c>
      <c r="Y10" s="3"/>
      <c r="Z10" s="59">
        <v>0</v>
      </c>
      <c r="AA10" s="59">
        <v>0</v>
      </c>
      <c r="AB10" s="59">
        <v>0</v>
      </c>
      <c r="AC10" s="3"/>
      <c r="AD10" s="3"/>
      <c r="AE10" s="5">
        <v>44216</v>
      </c>
      <c r="AF10" s="3"/>
      <c r="AG10" s="3"/>
      <c r="AH10" s="3"/>
      <c r="AI10" s="3"/>
      <c r="AJ10" s="3"/>
      <c r="AK10" s="3"/>
      <c r="AL10" s="3"/>
      <c r="AM10" s="59">
        <v>0</v>
      </c>
      <c r="AN10" s="59">
        <v>0</v>
      </c>
      <c r="AO10" s="3"/>
    </row>
    <row r="11" spans="1:41" x14ac:dyDescent="0.25">
      <c r="A11" s="3">
        <v>900145585</v>
      </c>
      <c r="B11" s="3" t="s">
        <v>10</v>
      </c>
      <c r="C11" s="3" t="s">
        <v>14</v>
      </c>
      <c r="D11" s="3">
        <v>1421</v>
      </c>
      <c r="E11" s="3" t="s">
        <v>101</v>
      </c>
      <c r="F11" s="3" t="s">
        <v>102</v>
      </c>
      <c r="G11" s="3"/>
      <c r="H11" s="3"/>
      <c r="I11" s="5">
        <v>44217</v>
      </c>
      <c r="J11" s="58">
        <v>155200</v>
      </c>
      <c r="K11" s="58">
        <v>155200</v>
      </c>
      <c r="L11" s="3" t="s">
        <v>85</v>
      </c>
      <c r="M11" s="3" t="s">
        <v>126</v>
      </c>
      <c r="N11" s="3"/>
      <c r="O11" s="3"/>
      <c r="P11" s="3" t="s">
        <v>86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3"/>
      <c r="X11" s="59">
        <v>0</v>
      </c>
      <c r="Y11" s="3"/>
      <c r="Z11" s="59">
        <v>0</v>
      </c>
      <c r="AA11" s="59">
        <v>0</v>
      </c>
      <c r="AB11" s="59">
        <v>0</v>
      </c>
      <c r="AC11" s="3"/>
      <c r="AD11" s="3"/>
      <c r="AE11" s="5">
        <v>44217</v>
      </c>
      <c r="AF11" s="3"/>
      <c r="AG11" s="3"/>
      <c r="AH11" s="3"/>
      <c r="AI11" s="3"/>
      <c r="AJ11" s="3"/>
      <c r="AK11" s="3"/>
      <c r="AL11" s="3"/>
      <c r="AM11" s="59">
        <v>0</v>
      </c>
      <c r="AN11" s="59">
        <v>0</v>
      </c>
      <c r="AO11" s="3"/>
    </row>
    <row r="12" spans="1:41" x14ac:dyDescent="0.25">
      <c r="A12" s="3">
        <v>900145585</v>
      </c>
      <c r="B12" s="3" t="s">
        <v>10</v>
      </c>
      <c r="C12" s="3" t="s">
        <v>15</v>
      </c>
      <c r="D12" s="3">
        <v>11600</v>
      </c>
      <c r="E12" s="3" t="s">
        <v>103</v>
      </c>
      <c r="F12" s="3" t="s">
        <v>104</v>
      </c>
      <c r="G12" s="3"/>
      <c r="H12" s="3"/>
      <c r="I12" s="5">
        <v>44393</v>
      </c>
      <c r="J12" s="58">
        <v>2343104</v>
      </c>
      <c r="K12" s="58">
        <v>2343104</v>
      </c>
      <c r="L12" s="3" t="s">
        <v>85</v>
      </c>
      <c r="M12" s="3" t="s">
        <v>126</v>
      </c>
      <c r="N12" s="3"/>
      <c r="O12" s="3"/>
      <c r="P12" s="3" t="s">
        <v>86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3"/>
      <c r="X12" s="59">
        <v>0</v>
      </c>
      <c r="Y12" s="3"/>
      <c r="Z12" s="59">
        <v>0</v>
      </c>
      <c r="AA12" s="59">
        <v>0</v>
      </c>
      <c r="AB12" s="59">
        <v>0</v>
      </c>
      <c r="AC12" s="3"/>
      <c r="AD12" s="3"/>
      <c r="AE12" s="5">
        <v>44393</v>
      </c>
      <c r="AF12" s="3"/>
      <c r="AG12" s="3"/>
      <c r="AH12" s="3"/>
      <c r="AI12" s="3"/>
      <c r="AJ12" s="3"/>
      <c r="AK12" s="3"/>
      <c r="AL12" s="3"/>
      <c r="AM12" s="59">
        <v>0</v>
      </c>
      <c r="AN12" s="59">
        <v>0</v>
      </c>
      <c r="AO12" s="3"/>
    </row>
    <row r="13" spans="1:41" x14ac:dyDescent="0.25">
      <c r="A13" s="3">
        <v>900145585</v>
      </c>
      <c r="B13" s="3" t="s">
        <v>10</v>
      </c>
      <c r="C13" s="3" t="s">
        <v>15</v>
      </c>
      <c r="D13" s="3">
        <v>12114</v>
      </c>
      <c r="E13" s="3" t="s">
        <v>105</v>
      </c>
      <c r="F13" s="3" t="s">
        <v>106</v>
      </c>
      <c r="G13" s="3"/>
      <c r="H13" s="3"/>
      <c r="I13" s="5">
        <v>44405</v>
      </c>
      <c r="J13" s="58">
        <v>5600</v>
      </c>
      <c r="K13" s="58">
        <v>5600</v>
      </c>
      <c r="L13" s="3" t="s">
        <v>85</v>
      </c>
      <c r="M13" s="3" t="s">
        <v>126</v>
      </c>
      <c r="N13" s="3"/>
      <c r="O13" s="3"/>
      <c r="P13" s="3" t="s">
        <v>86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3"/>
      <c r="X13" s="59">
        <v>0</v>
      </c>
      <c r="Y13" s="3"/>
      <c r="Z13" s="59">
        <v>0</v>
      </c>
      <c r="AA13" s="59">
        <v>0</v>
      </c>
      <c r="AB13" s="59">
        <v>0</v>
      </c>
      <c r="AC13" s="3"/>
      <c r="AD13" s="3"/>
      <c r="AE13" s="5">
        <v>44405</v>
      </c>
      <c r="AF13" s="3"/>
      <c r="AG13" s="3"/>
      <c r="AH13" s="3"/>
      <c r="AI13" s="3"/>
      <c r="AJ13" s="3"/>
      <c r="AK13" s="3"/>
      <c r="AL13" s="3"/>
      <c r="AM13" s="59">
        <v>0</v>
      </c>
      <c r="AN13" s="59">
        <v>0</v>
      </c>
      <c r="AO13" s="3"/>
    </row>
    <row r="14" spans="1:41" x14ac:dyDescent="0.25">
      <c r="A14" s="3">
        <v>900145585</v>
      </c>
      <c r="B14" s="3" t="s">
        <v>10</v>
      </c>
      <c r="C14" s="3" t="s">
        <v>14</v>
      </c>
      <c r="D14" s="3">
        <v>16930</v>
      </c>
      <c r="E14" s="3" t="s">
        <v>107</v>
      </c>
      <c r="F14" s="3" t="s">
        <v>108</v>
      </c>
      <c r="G14" s="3"/>
      <c r="H14" s="3"/>
      <c r="I14" s="5">
        <v>44391</v>
      </c>
      <c r="J14" s="58">
        <v>99423</v>
      </c>
      <c r="K14" s="58">
        <v>99423</v>
      </c>
      <c r="L14" s="3" t="s">
        <v>85</v>
      </c>
      <c r="M14" s="3" t="s">
        <v>126</v>
      </c>
      <c r="N14" s="3"/>
      <c r="O14" s="3"/>
      <c r="P14" s="3" t="s">
        <v>86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3"/>
      <c r="X14" s="59">
        <v>0</v>
      </c>
      <c r="Y14" s="3"/>
      <c r="Z14" s="59">
        <v>0</v>
      </c>
      <c r="AA14" s="59">
        <v>0</v>
      </c>
      <c r="AB14" s="59">
        <v>0</v>
      </c>
      <c r="AC14" s="3"/>
      <c r="AD14" s="3"/>
      <c r="AE14" s="5">
        <v>44391</v>
      </c>
      <c r="AF14" s="3"/>
      <c r="AG14" s="3"/>
      <c r="AH14" s="3"/>
      <c r="AI14" s="3"/>
      <c r="AJ14" s="3"/>
      <c r="AK14" s="3"/>
      <c r="AL14" s="3"/>
      <c r="AM14" s="59">
        <v>0</v>
      </c>
      <c r="AN14" s="59">
        <v>0</v>
      </c>
      <c r="AO14" s="3"/>
    </row>
    <row r="15" spans="1:41" x14ac:dyDescent="0.25">
      <c r="A15" s="3">
        <v>900145585</v>
      </c>
      <c r="B15" s="3" t="s">
        <v>10</v>
      </c>
      <c r="C15" s="3" t="s">
        <v>15</v>
      </c>
      <c r="D15" s="3">
        <v>13126</v>
      </c>
      <c r="E15" s="3" t="s">
        <v>109</v>
      </c>
      <c r="F15" s="3" t="s">
        <v>110</v>
      </c>
      <c r="G15" s="3"/>
      <c r="H15" s="3"/>
      <c r="I15" s="5">
        <v>44429</v>
      </c>
      <c r="J15" s="58">
        <v>22400</v>
      </c>
      <c r="K15" s="58">
        <v>22400</v>
      </c>
      <c r="L15" s="3" t="s">
        <v>85</v>
      </c>
      <c r="M15" s="3" t="s">
        <v>126</v>
      </c>
      <c r="N15" s="3"/>
      <c r="O15" s="3"/>
      <c r="P15" s="3" t="s">
        <v>86</v>
      </c>
      <c r="Q15" s="59">
        <v>0</v>
      </c>
      <c r="R15" s="59">
        <v>0</v>
      </c>
      <c r="S15" s="59">
        <v>0</v>
      </c>
      <c r="T15" s="59">
        <v>0</v>
      </c>
      <c r="U15" s="59">
        <v>0</v>
      </c>
      <c r="V15" s="59">
        <v>0</v>
      </c>
      <c r="W15" s="3"/>
      <c r="X15" s="59">
        <v>0</v>
      </c>
      <c r="Y15" s="3"/>
      <c r="Z15" s="59">
        <v>0</v>
      </c>
      <c r="AA15" s="59">
        <v>0</v>
      </c>
      <c r="AB15" s="59">
        <v>0</v>
      </c>
      <c r="AC15" s="3"/>
      <c r="AD15" s="3"/>
      <c r="AE15" s="5">
        <v>44429</v>
      </c>
      <c r="AF15" s="3"/>
      <c r="AG15" s="3"/>
      <c r="AH15" s="3"/>
      <c r="AI15" s="3"/>
      <c r="AJ15" s="3"/>
      <c r="AK15" s="3"/>
      <c r="AL15" s="3"/>
      <c r="AM15" s="59">
        <v>0</v>
      </c>
      <c r="AN15" s="59">
        <v>0</v>
      </c>
      <c r="AO15" s="3"/>
    </row>
    <row r="16" spans="1:41" x14ac:dyDescent="0.25">
      <c r="A16" s="3">
        <v>900145585</v>
      </c>
      <c r="B16" s="3" t="s">
        <v>10</v>
      </c>
      <c r="C16" s="3" t="s">
        <v>15</v>
      </c>
      <c r="D16" s="3">
        <v>13717</v>
      </c>
      <c r="E16" s="3" t="s">
        <v>111</v>
      </c>
      <c r="F16" s="3" t="s">
        <v>112</v>
      </c>
      <c r="G16" s="3"/>
      <c r="H16" s="3"/>
      <c r="I16" s="5">
        <v>44432</v>
      </c>
      <c r="J16" s="58">
        <v>5600</v>
      </c>
      <c r="K16" s="58">
        <v>5600</v>
      </c>
      <c r="L16" s="3" t="s">
        <v>85</v>
      </c>
      <c r="M16" s="3" t="s">
        <v>126</v>
      </c>
      <c r="N16" s="3"/>
      <c r="O16" s="3"/>
      <c r="P16" s="3" t="s">
        <v>86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3"/>
      <c r="X16" s="59">
        <v>0</v>
      </c>
      <c r="Y16" s="3"/>
      <c r="Z16" s="59">
        <v>0</v>
      </c>
      <c r="AA16" s="59">
        <v>0</v>
      </c>
      <c r="AB16" s="59">
        <v>0</v>
      </c>
      <c r="AC16" s="3"/>
      <c r="AD16" s="3"/>
      <c r="AE16" s="5">
        <v>44432</v>
      </c>
      <c r="AF16" s="3"/>
      <c r="AG16" s="3"/>
      <c r="AH16" s="3"/>
      <c r="AI16" s="3"/>
      <c r="AJ16" s="3"/>
      <c r="AK16" s="3"/>
      <c r="AL16" s="3"/>
      <c r="AM16" s="59">
        <v>0</v>
      </c>
      <c r="AN16" s="59">
        <v>0</v>
      </c>
      <c r="AO16" s="3"/>
    </row>
    <row r="17" spans="1:41" x14ac:dyDescent="0.25">
      <c r="A17" s="3">
        <v>900145585</v>
      </c>
      <c r="B17" s="3" t="s">
        <v>10</v>
      </c>
      <c r="C17" s="3" t="s">
        <v>14</v>
      </c>
      <c r="D17" s="3">
        <v>33599</v>
      </c>
      <c r="E17" s="3" t="s">
        <v>113</v>
      </c>
      <c r="F17" s="3" t="s">
        <v>114</v>
      </c>
      <c r="G17" s="3"/>
      <c r="H17" s="3"/>
      <c r="I17" s="5">
        <v>44714</v>
      </c>
      <c r="J17" s="58">
        <v>214300</v>
      </c>
      <c r="K17" s="58">
        <v>214300</v>
      </c>
      <c r="L17" s="3" t="s">
        <v>85</v>
      </c>
      <c r="M17" s="3" t="s">
        <v>126</v>
      </c>
      <c r="N17" s="3"/>
      <c r="O17" s="3"/>
      <c r="P17" s="3" t="s">
        <v>86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3"/>
      <c r="X17" s="59">
        <v>0</v>
      </c>
      <c r="Y17" s="3"/>
      <c r="Z17" s="59">
        <v>0</v>
      </c>
      <c r="AA17" s="59">
        <v>0</v>
      </c>
      <c r="AB17" s="59">
        <v>0</v>
      </c>
      <c r="AC17" s="3"/>
      <c r="AD17" s="3"/>
      <c r="AE17" s="5">
        <v>44714</v>
      </c>
      <c r="AF17" s="3"/>
      <c r="AG17" s="3"/>
      <c r="AH17" s="3"/>
      <c r="AI17" s="3"/>
      <c r="AJ17" s="3"/>
      <c r="AK17" s="3"/>
      <c r="AL17" s="3"/>
      <c r="AM17" s="59">
        <v>0</v>
      </c>
      <c r="AN17" s="59">
        <v>0</v>
      </c>
      <c r="AO17" s="3"/>
    </row>
    <row r="18" spans="1:41" x14ac:dyDescent="0.25">
      <c r="A18" s="3">
        <v>900145585</v>
      </c>
      <c r="B18" s="3" t="s">
        <v>10</v>
      </c>
      <c r="C18" s="3" t="s">
        <v>14</v>
      </c>
      <c r="D18" s="3">
        <v>33600</v>
      </c>
      <c r="E18" s="3" t="s">
        <v>115</v>
      </c>
      <c r="F18" s="3" t="s">
        <v>116</v>
      </c>
      <c r="G18" s="3"/>
      <c r="H18" s="3"/>
      <c r="I18" s="5">
        <v>44714</v>
      </c>
      <c r="J18" s="58">
        <v>7680</v>
      </c>
      <c r="K18" s="58">
        <v>7680</v>
      </c>
      <c r="L18" s="3" t="s">
        <v>85</v>
      </c>
      <c r="M18" s="3" t="s">
        <v>126</v>
      </c>
      <c r="N18" s="3"/>
      <c r="O18" s="3"/>
      <c r="P18" s="3" t="s">
        <v>86</v>
      </c>
      <c r="Q18" s="59">
        <v>0</v>
      </c>
      <c r="R18" s="59">
        <v>0</v>
      </c>
      <c r="S18" s="59">
        <v>0</v>
      </c>
      <c r="T18" s="59">
        <v>0</v>
      </c>
      <c r="U18" s="59">
        <v>0</v>
      </c>
      <c r="V18" s="59">
        <v>0</v>
      </c>
      <c r="W18" s="3"/>
      <c r="X18" s="59">
        <v>0</v>
      </c>
      <c r="Y18" s="3"/>
      <c r="Z18" s="59">
        <v>0</v>
      </c>
      <c r="AA18" s="59">
        <v>0</v>
      </c>
      <c r="AB18" s="59">
        <v>0</v>
      </c>
      <c r="AC18" s="3"/>
      <c r="AD18" s="3"/>
      <c r="AE18" s="5">
        <v>44714</v>
      </c>
      <c r="AF18" s="3"/>
      <c r="AG18" s="3"/>
      <c r="AH18" s="3"/>
      <c r="AI18" s="3"/>
      <c r="AJ18" s="3"/>
      <c r="AK18" s="3"/>
      <c r="AL18" s="3"/>
      <c r="AM18" s="59">
        <v>0</v>
      </c>
      <c r="AN18" s="59">
        <v>0</v>
      </c>
      <c r="AO18" s="3"/>
    </row>
    <row r="19" spans="1:41" x14ac:dyDescent="0.25">
      <c r="A19" s="3">
        <v>900145585</v>
      </c>
      <c r="B19" s="3" t="s">
        <v>10</v>
      </c>
      <c r="C19" s="3" t="s">
        <v>14</v>
      </c>
      <c r="D19" s="3">
        <v>33565</v>
      </c>
      <c r="E19" s="3" t="s">
        <v>117</v>
      </c>
      <c r="F19" s="3" t="s">
        <v>118</v>
      </c>
      <c r="G19" s="3"/>
      <c r="H19" s="3"/>
      <c r="I19" s="5">
        <v>44714</v>
      </c>
      <c r="J19" s="58">
        <v>503600</v>
      </c>
      <c r="K19" s="58">
        <v>503600</v>
      </c>
      <c r="L19" s="3" t="s">
        <v>85</v>
      </c>
      <c r="M19" s="3" t="s">
        <v>126</v>
      </c>
      <c r="N19" s="3"/>
      <c r="O19" s="3"/>
      <c r="P19" s="3" t="s">
        <v>86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3"/>
      <c r="X19" s="59">
        <v>0</v>
      </c>
      <c r="Y19" s="3"/>
      <c r="Z19" s="59">
        <v>0</v>
      </c>
      <c r="AA19" s="59">
        <v>0</v>
      </c>
      <c r="AB19" s="59">
        <v>0</v>
      </c>
      <c r="AC19" s="3"/>
      <c r="AD19" s="3"/>
      <c r="AE19" s="5">
        <v>44714</v>
      </c>
      <c r="AF19" s="3"/>
      <c r="AG19" s="3"/>
      <c r="AH19" s="3"/>
      <c r="AI19" s="3"/>
      <c r="AJ19" s="3"/>
      <c r="AK19" s="3"/>
      <c r="AL19" s="3"/>
      <c r="AM19" s="59">
        <v>0</v>
      </c>
      <c r="AN19" s="59">
        <v>0</v>
      </c>
      <c r="AO19" s="3"/>
    </row>
    <row r="20" spans="1:41" x14ac:dyDescent="0.25">
      <c r="A20" s="3">
        <v>900145585</v>
      </c>
      <c r="B20" s="3" t="s">
        <v>10</v>
      </c>
      <c r="C20" s="3" t="s">
        <v>14</v>
      </c>
      <c r="D20" s="3">
        <v>33595</v>
      </c>
      <c r="E20" s="3" t="s">
        <v>119</v>
      </c>
      <c r="F20" s="3" t="s">
        <v>120</v>
      </c>
      <c r="G20" s="3"/>
      <c r="H20" s="3"/>
      <c r="I20" s="5">
        <v>44714</v>
      </c>
      <c r="J20" s="58">
        <v>62880</v>
      </c>
      <c r="K20" s="58">
        <v>62880</v>
      </c>
      <c r="L20" s="3" t="s">
        <v>85</v>
      </c>
      <c r="M20" s="3" t="s">
        <v>126</v>
      </c>
      <c r="N20" s="3"/>
      <c r="O20" s="3"/>
      <c r="P20" s="3" t="s">
        <v>86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3"/>
      <c r="X20" s="59">
        <v>0</v>
      </c>
      <c r="Y20" s="3"/>
      <c r="Z20" s="59">
        <v>0</v>
      </c>
      <c r="AA20" s="59">
        <v>0</v>
      </c>
      <c r="AB20" s="59">
        <v>0</v>
      </c>
      <c r="AC20" s="3"/>
      <c r="AD20" s="3"/>
      <c r="AE20" s="5">
        <v>44714</v>
      </c>
      <c r="AF20" s="3"/>
      <c r="AG20" s="3"/>
      <c r="AH20" s="3"/>
      <c r="AI20" s="3"/>
      <c r="AJ20" s="3"/>
      <c r="AK20" s="3"/>
      <c r="AL20" s="3"/>
      <c r="AM20" s="59">
        <v>0</v>
      </c>
      <c r="AN20" s="59">
        <v>0</v>
      </c>
      <c r="AO20" s="3"/>
    </row>
    <row r="21" spans="1:41" x14ac:dyDescent="0.25">
      <c r="A21" s="3">
        <v>900145585</v>
      </c>
      <c r="B21" s="3" t="s">
        <v>10</v>
      </c>
      <c r="C21" s="3" t="s">
        <v>14</v>
      </c>
      <c r="D21" s="3">
        <v>33603</v>
      </c>
      <c r="E21" s="3" t="s">
        <v>121</v>
      </c>
      <c r="F21" s="3" t="s">
        <v>122</v>
      </c>
      <c r="G21" s="3"/>
      <c r="H21" s="3"/>
      <c r="I21" s="5">
        <v>44714</v>
      </c>
      <c r="J21" s="58">
        <v>58200</v>
      </c>
      <c r="K21" s="58">
        <v>58200</v>
      </c>
      <c r="L21" s="3" t="s">
        <v>85</v>
      </c>
      <c r="M21" s="3" t="s">
        <v>126</v>
      </c>
      <c r="N21" s="3"/>
      <c r="O21" s="3"/>
      <c r="P21" s="3" t="s">
        <v>86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3"/>
      <c r="X21" s="59">
        <v>0</v>
      </c>
      <c r="Y21" s="3"/>
      <c r="Z21" s="59">
        <v>0</v>
      </c>
      <c r="AA21" s="59">
        <v>0</v>
      </c>
      <c r="AB21" s="59">
        <v>0</v>
      </c>
      <c r="AC21" s="3"/>
      <c r="AD21" s="3"/>
      <c r="AE21" s="5">
        <v>44714</v>
      </c>
      <c r="AF21" s="3"/>
      <c r="AG21" s="3"/>
      <c r="AH21" s="3"/>
      <c r="AI21" s="3"/>
      <c r="AJ21" s="3"/>
      <c r="AK21" s="3"/>
      <c r="AL21" s="3"/>
      <c r="AM21" s="59">
        <v>0</v>
      </c>
      <c r="AN21" s="59">
        <v>0</v>
      </c>
      <c r="AO21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C21" sqref="C21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5" style="60" bestFit="1" customWidth="1"/>
  </cols>
  <sheetData>
    <row r="3" spans="1:3" x14ac:dyDescent="0.25">
      <c r="A3" s="62" t="s">
        <v>128</v>
      </c>
      <c r="B3" s="63" t="s">
        <v>129</v>
      </c>
      <c r="C3" s="64" t="s">
        <v>130</v>
      </c>
    </row>
    <row r="4" spans="1:3" x14ac:dyDescent="0.25">
      <c r="A4" s="65" t="s">
        <v>126</v>
      </c>
      <c r="B4" s="66">
        <v>19</v>
      </c>
      <c r="C4" s="67">
        <v>3960589</v>
      </c>
    </row>
    <row r="5" spans="1:3" x14ac:dyDescent="0.25">
      <c r="A5" s="68" t="s">
        <v>127</v>
      </c>
      <c r="B5" s="69">
        <v>19</v>
      </c>
      <c r="C5" s="70">
        <v>3960589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17</v>
      </c>
      <c r="E2" s="13"/>
      <c r="F2" s="13"/>
      <c r="G2" s="13"/>
      <c r="H2" s="13"/>
      <c r="I2" s="14"/>
      <c r="J2" s="15" t="s">
        <v>18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19</v>
      </c>
      <c r="E4" s="13"/>
      <c r="F4" s="13"/>
      <c r="G4" s="13"/>
      <c r="H4" s="13"/>
      <c r="I4" s="14"/>
      <c r="J4" s="15" t="s">
        <v>20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21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123</v>
      </c>
      <c r="J12" s="29"/>
    </row>
    <row r="13" spans="2:10" x14ac:dyDescent="0.2">
      <c r="B13" s="28"/>
      <c r="C13" s="30" t="s">
        <v>124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125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22</v>
      </c>
      <c r="D17" s="31"/>
      <c r="H17" s="33" t="s">
        <v>23</v>
      </c>
      <c r="I17" s="33" t="s">
        <v>24</v>
      </c>
      <c r="J17" s="29"/>
    </row>
    <row r="18" spans="2:10" x14ac:dyDescent="0.2">
      <c r="B18" s="28"/>
      <c r="C18" s="30" t="s">
        <v>25</v>
      </c>
      <c r="D18" s="30"/>
      <c r="E18" s="30"/>
      <c r="F18" s="30"/>
      <c r="H18" s="34">
        <v>19</v>
      </c>
      <c r="I18" s="71">
        <v>3960589</v>
      </c>
      <c r="J18" s="29"/>
    </row>
    <row r="19" spans="2:10" x14ac:dyDescent="0.2">
      <c r="B19" s="28"/>
      <c r="C19" s="9" t="s">
        <v>26</v>
      </c>
      <c r="H19" s="35">
        <v>0</v>
      </c>
      <c r="I19" s="36">
        <v>0</v>
      </c>
      <c r="J19" s="29"/>
    </row>
    <row r="20" spans="2:10" x14ac:dyDescent="0.2">
      <c r="B20" s="28"/>
      <c r="C20" s="9" t="s">
        <v>27</v>
      </c>
      <c r="H20" s="35">
        <v>0</v>
      </c>
      <c r="I20" s="36">
        <v>0</v>
      </c>
      <c r="J20" s="29"/>
    </row>
    <row r="21" spans="2:10" x14ac:dyDescent="0.2">
      <c r="B21" s="28"/>
      <c r="C21" s="9" t="s">
        <v>28</v>
      </c>
      <c r="H21" s="35">
        <v>19</v>
      </c>
      <c r="I21" s="37">
        <v>3960589</v>
      </c>
      <c r="J21" s="29"/>
    </row>
    <row r="22" spans="2:10" x14ac:dyDescent="0.2">
      <c r="B22" s="28"/>
      <c r="C22" s="9" t="s">
        <v>29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30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31</v>
      </c>
      <c r="D24" s="30"/>
      <c r="E24" s="30"/>
      <c r="F24" s="30"/>
      <c r="H24" s="34">
        <f>H19+H20+H21+H22+H23</f>
        <v>19</v>
      </c>
      <c r="I24" s="40">
        <f>I19+I20+I21+I22+I23</f>
        <v>3960589</v>
      </c>
      <c r="J24" s="29"/>
    </row>
    <row r="25" spans="2:10" x14ac:dyDescent="0.2">
      <c r="B25" s="28"/>
      <c r="C25" s="9" t="s">
        <v>32</v>
      </c>
      <c r="H25" s="35">
        <v>0</v>
      </c>
      <c r="I25" s="36">
        <v>0</v>
      </c>
      <c r="J25" s="29"/>
    </row>
    <row r="26" spans="2:10" x14ac:dyDescent="0.2">
      <c r="B26" s="28"/>
      <c r="C26" s="9" t="s">
        <v>33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34</v>
      </c>
      <c r="H27" s="38">
        <v>0</v>
      </c>
      <c r="I27" s="39">
        <v>0</v>
      </c>
      <c r="J27" s="29"/>
    </row>
    <row r="28" spans="2:10" x14ac:dyDescent="0.2">
      <c r="B28" s="28"/>
      <c r="C28" s="30" t="s">
        <v>35</v>
      </c>
      <c r="D28" s="30"/>
      <c r="E28" s="30"/>
      <c r="F28" s="30"/>
      <c r="H28" s="34">
        <f>H25+H26+H27</f>
        <v>0</v>
      </c>
      <c r="I28" s="40">
        <f>I25+I26+I27</f>
        <v>0</v>
      </c>
      <c r="J28" s="29"/>
    </row>
    <row r="29" spans="2:10" ht="13.5" thickBot="1" x14ac:dyDescent="0.25">
      <c r="B29" s="28"/>
      <c r="C29" s="9" t="s">
        <v>36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37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38</v>
      </c>
      <c r="D32" s="30"/>
      <c r="H32" s="42">
        <f>H24+H28+H30</f>
        <v>19</v>
      </c>
      <c r="I32" s="43">
        <f>I24+I28+I30</f>
        <v>3960589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39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40</v>
      </c>
      <c r="G39" s="47" t="s">
        <v>41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Geraldine Valencia Zambrano</cp:lastModifiedBy>
  <dcterms:created xsi:type="dcterms:W3CDTF">2022-10-20T16:06:39Z</dcterms:created>
  <dcterms:modified xsi:type="dcterms:W3CDTF">2022-10-21T21:12:13Z</dcterms:modified>
</cp:coreProperties>
</file>