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7E067A98-1DAB-4224-9995-638DDBC42ABD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FACTURA'!$A$2:$AQ$44</definedName>
  </definedNames>
  <calcPr calcId="191029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  <c r="Y1" i="2" l="1"/>
  <c r="Z1" i="2"/>
  <c r="X1" i="2"/>
  <c r="W1" i="2"/>
  <c r="U1" i="2"/>
  <c r="T1" i="2"/>
  <c r="S1" i="2"/>
  <c r="R1" i="2"/>
  <c r="Q1" i="2"/>
  <c r="P1" i="2"/>
  <c r="L1" i="2"/>
  <c r="K1" i="2"/>
  <c r="H7" i="1"/>
  <c r="G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8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8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8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8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<sst xmlns="http://schemas.openxmlformats.org/spreadsheetml/2006/main" count="402" uniqueCount="156">
  <si>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</si>
  <si>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</si>
  <si>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</si>
  <si>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</si>
  <si>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</si>
  <si>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</si>
  <si>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</si>
  <si>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</si>
  <si>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EDUARDO SANTOS E.S.E</t>
  </si>
  <si>
    <t>Nombre de Institucion: HOSPITAL EDUARDO SANTOS</t>
  </si>
  <si>
    <t>Dirección: CARRERA 2 No. 16-08 LA UNION (Nariño)</t>
  </si>
  <si>
    <t>Responsable de la Conciliacion Administrativa: JOHANA SOLARTE  SANTACRUZ</t>
  </si>
  <si>
    <t>Desde el 1 de enero 2020 hasta  el 30 de septiembre 2022</t>
  </si>
  <si>
    <t>Telefonos: 3233981113 - 3136980807</t>
  </si>
  <si>
    <t>FHES448</t>
  </si>
  <si>
    <t>FHES7076</t>
  </si>
  <si>
    <t>FHES7794</t>
  </si>
  <si>
    <t>FHES7796</t>
  </si>
  <si>
    <t>FHES7827</t>
  </si>
  <si>
    <t>FHES8532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</si>
  <si>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</si>
  <si>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</si>
  <si>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</si>
  <si>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</si>
  <si>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</si>
  <si>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</si>
  <si>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</si>
  <si>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</si>
  <si>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</si>
  <si>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</si>
  <si>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</si>
  <si>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</si>
  <si>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</si>
  <si>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</si>
  <si>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</si>
  <si>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</si>
  <si>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</si>
  <si>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</si>
  <si>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</si>
  <si>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</si>
  <si>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</si>
  <si>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</si>
  <si>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</si>
  <si>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</si>
  <si>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</si>
  <si>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</si>
  <si>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</si>
  <si>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</si>
  <si>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</si>
  <si>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</si>
  <si>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</si>
  <si>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</si>
  <si>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</si>
  <si>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</si>
  <si>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</si>
  <si>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</si>
  <si>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</si>
  <si>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</si>
  <si>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</si>
  <si>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</si>
  <si>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</si>
  <si>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</si>
  <si>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</si>
  <si>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</si>
  <si>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</si>
  <si>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C)Glosas total pendiente por respuesta de IPS</t>
  </si>
  <si>
    <t>AUT:DEVOLUCION DE FACTURA CON SOPORTES COMPLETOS: 1.NO SE EVINDENCIA AUTORIZACION PARA LOS SERVICIOS FACTURADOS. 2.CORREO DEL25/09/2022 INDICA QUE CODIGO HOSPITALARIO NO ES VALIDOPARA FACTURACION DE EGRESO, COMUNICARSE CON LA CAPcapautorizaciones@epsdelagente.com.co UNA VEZ GESTIONADO LAAUTORIZACION PRESENTAR CUENTA NUEVAMENTE.KEVIN YALANDA</t>
  </si>
  <si>
    <t>AUT: Se devuelve factura completa servicios de internación TTraslado Medicalizadoatención diaria especialidad.no cuentancon autorización nap de 15 digitos solicitar al área encargaDA capautorizaciones@EPSComfenalcovalle.com.co QUE LE REVISE</t>
  </si>
  <si>
    <t>AUT Se devuelve factura completa servicios de internación fafacturados no cuentan con autorización nap de 15 digitossolicitar al área encargada capautorizaciones@EPSComfenalcovalle.com.co  la aut de Servicios facturados no pueden ser prALFANUMERICOS DEBE SER DE 15 DIGITOS PARA PODER DAR TRAMITEDE PAGO.EN RESPUESTA DE DEVOLUCION ENVAIN CODIGOS PROVISIONASLES estancia piso MCG17043 y Qx MCG19341 LOS CUALES DEBEN DE GESTIONAR CON EL AREA ENCARGADA QUE LES GNEERAN AUTORIZACION DE 15 DIGITOS EL SIETMENA NO PERMITE PAGO DE PROVISIONAE.SMILENA</t>
  </si>
  <si>
    <t>AUT: Se devuelve factura completa servicios de internación (TSH HEMOCLASIFICACION-ADMINISTRACION BCG-ADM.HEPATITIS Bno cuentan con autorización nap de 15 digitos solicitar alárea encargada,capautorizaciones@EPSComfenalcovalle.com.coEL QUE ENVIAN EN LA RESPUESTA ES ALFA NUMERICO Y DEBE SER GEENRADO EL DE 15 DIGITOS PARA PODER DAR TRAMITE DE PAGO.EN RESPUESTA DE DEVOLUCION ENVIAN NUMEROS PROVISIONLES Y DEBEN DE GESTIONAR CON EL AREA ENCARGADA CAP DE AUTORIZACIONES DEBENDE GENERAR AUT DE 15 DIGITOS EL SISTEMA NO PERMITE DAR PAGOCON PROVISIONALES.MILENA</t>
  </si>
  <si>
    <t>SE DEVUELVE FACTURA CON SOPORTES ORIGINALES NO SE EVIDENCIAAUTORIZACION POR LOS SERVICIOS PRESTADOS , ESTANCIA FAVOR VALIDAR Y SOLICITAR AL CORREO capautorizaciones@epscomfenalcovalle.com.co , PARA DAR TRAMITE.JENNIFER REBOLLEDO</t>
  </si>
  <si>
    <t>SE DEVUELVE FACTURA: NO SE EVIDENCIA LA PCR EN EL SISMUESTRASE ENVIÓ UN CORREO SOLICITANDO SUBIR LA PCR AL SISMUESTRAPARA NO DEVOLVER LA FACT PERO NO SE OBTUVO RESPUESTA.NC</t>
  </si>
  <si>
    <t>Se devuelve factura con soportes originales, porque no seevidencia la autorizacion del servicio de urgencias,favorsolicitar autorizacion para dar tramite de pago.NC</t>
  </si>
  <si>
    <t>FACTURA</t>
  </si>
  <si>
    <t>LLAVE</t>
  </si>
  <si>
    <t>891200952__1914505</t>
  </si>
  <si>
    <t>891200952__1915078</t>
  </si>
  <si>
    <t>891200952__1926746</t>
  </si>
  <si>
    <t>891200952__1928412</t>
  </si>
  <si>
    <t>891200952__1934038</t>
  </si>
  <si>
    <t>891200952__1935690</t>
  </si>
  <si>
    <t>891200952__1939907</t>
  </si>
  <si>
    <t>891200952__1949039</t>
  </si>
  <si>
    <t>891200952__1951167</t>
  </si>
  <si>
    <t>891200952__1952115</t>
  </si>
  <si>
    <t>891200952__1953388</t>
  </si>
  <si>
    <t>891200952__1954979</t>
  </si>
  <si>
    <t>891200952__1955931</t>
  </si>
  <si>
    <t>891200952__1960008</t>
  </si>
  <si>
    <t>891200952__1961944</t>
  </si>
  <si>
    <t>891200952__1963627</t>
  </si>
  <si>
    <t>891200952__1970298</t>
  </si>
  <si>
    <t>891200952__1971018</t>
  </si>
  <si>
    <t>891200952__1971020</t>
  </si>
  <si>
    <t>891200952__1971052</t>
  </si>
  <si>
    <t>891200952__1971758</t>
  </si>
  <si>
    <t>891200952__1979022</t>
  </si>
  <si>
    <t>891200952__1979512</t>
  </si>
  <si>
    <t>891200952__1980970</t>
  </si>
  <si>
    <t>891200952__3008961</t>
  </si>
  <si>
    <t>891200952__3050301</t>
  </si>
  <si>
    <t>891200952__3050869</t>
  </si>
  <si>
    <t>891200952__3051006</t>
  </si>
  <si>
    <t>891200952__3053686</t>
  </si>
  <si>
    <t>891200952__3054414</t>
  </si>
  <si>
    <t>891200952__3055215</t>
  </si>
  <si>
    <t>891200952__3083870</t>
  </si>
  <si>
    <t>891200952__3087688</t>
  </si>
  <si>
    <t>891200952__3143444</t>
  </si>
  <si>
    <t>891200952__3164575</t>
  </si>
  <si>
    <t>891200952__3164770</t>
  </si>
  <si>
    <t>891200952__3097650</t>
  </si>
  <si>
    <t>891200952__3097872</t>
  </si>
  <si>
    <t>891200952__3097873</t>
  </si>
  <si>
    <t>891200952__1894029</t>
  </si>
  <si>
    <t>891200952__3027796</t>
  </si>
  <si>
    <t>891200952__3028987</t>
  </si>
  <si>
    <t>ESTADO EPS OCTUBRE 31 DEL 2022</t>
  </si>
  <si>
    <t>FACTURA DEVUELTA</t>
  </si>
  <si>
    <t>FACTURA CERRADA POR EXTEMPORANEIDAD</t>
  </si>
  <si>
    <t>FACTURA NO RADICADA</t>
  </si>
  <si>
    <t>FACTURA PENDIENTE DE PAGO</t>
  </si>
  <si>
    <t>31.08.2022</t>
  </si>
  <si>
    <t>FACTUR CANCELADA</t>
  </si>
  <si>
    <t>Total general</t>
  </si>
  <si>
    <t>ESTADO EPS</t>
  </si>
  <si>
    <t xml:space="preserve">FACTURAS </t>
  </si>
  <si>
    <t xml:space="preserve">SALDO FACT IPS </t>
  </si>
  <si>
    <t xml:space="preserve">VALOR GLOSA Y DV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</si>
  <si>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</si>
  <si>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</si>
  <si>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</si>
  <si>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</si>
  <si>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</si>
  <si>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</si>
  <si>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</si>
  <si>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</si>
  <si>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</si>
  <si>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</si>
  <si>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</si>
  <si>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</si>
  <si>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</si>
  <si>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</si>
  <si>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</si>
  <si>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</si>
  <si>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</si>
  <si>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</si>
  <si>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</si>
  <si>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</si>
  <si>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</si>
  <si>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</si>
  <si>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31 DE 2022</t>
  </si>
  <si>
    <t>Señores : HOSPITAL EDUARDO SANTOS E.S.E</t>
  </si>
  <si>
    <t>NIT: 891200952</t>
  </si>
  <si>
    <t>A continuacion me permito remitir nuestra respuesta al estado de cartera presentado en la fecha: 22/10/2022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</si>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</sst>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9" formatCode="&quot;$&quot;\ #,##0"/>
    <numFmt numFmtId="170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7" fillId="0" borderId="0"/>
  </cellStyleXfs>
  <cellXfs count="8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4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4" fontId="5" fillId="0" borderId="0" xfId="1" applyNumberFormat="1" applyFont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43" fontId="5" fillId="0" borderId="0" xfId="1" applyFont="1" applyAlignment="1">
      <alignment vertical="center"/>
    </xf>
    <xf numFmtId="43" fontId="5" fillId="0" borderId="0" xfId="1" applyFont="1" applyAlignment="1">
      <alignment horizontal="left" wrapText="1"/>
    </xf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/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9" fontId="0" fillId="0" borderId="1" xfId="0" applyNumberFormat="1" applyBorder="1"/>
    <xf numFmtId="169" fontId="1" fillId="0" borderId="0" xfId="0" applyNumberFormat="1" applyFont="1"/>
    <xf numFmtId="3" fontId="0" fillId="0" borderId="1" xfId="0" applyNumberFormat="1" applyBorder="1"/>
    <xf numFmtId="0" fontId="0" fillId="0" borderId="2" xfId="0" pivotButton="1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horizontal="left"/>
    </xf>
    <xf numFmtId="169" fontId="0" fillId="0" borderId="4" xfId="0" applyNumberFormat="1" applyBorder="1"/>
    <xf numFmtId="169" fontId="0" fillId="0" borderId="5" xfId="0" applyNumberFormat="1" applyBorder="1"/>
    <xf numFmtId="0" fontId="0" fillId="0" borderId="3" xfId="0" applyBorder="1" applyAlignment="1">
      <alignment horizontal="left"/>
    </xf>
    <xf numFmtId="169" fontId="0" fillId="0" borderId="6" xfId="0" applyNumberFormat="1" applyBorder="1"/>
    <xf numFmtId="169" fontId="0" fillId="0" borderId="7" xfId="0" applyNumberFormat="1" applyBorder="1"/>
    <xf numFmtId="0" fontId="0" fillId="0" borderId="8" xfId="0" applyBorder="1" applyAlignment="1">
      <alignment horizontal="left"/>
    </xf>
    <xf numFmtId="169" fontId="0" fillId="0" borderId="9" xfId="0" applyNumberFormat="1" applyBorder="1"/>
    <xf numFmtId="169" fontId="0" fillId="0" borderId="10" xfId="0" applyNumberFormat="1" applyBorder="1"/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0" xfId="2" applyFont="1"/>
    <xf numFmtId="0" fontId="8" fillId="0" borderId="11" xfId="2" applyFont="1" applyBorder="1" applyAlignment="1">
      <alignment horizontal="centerContinuous"/>
    </xf>
    <xf numFmtId="0" fontId="8" fillId="0" borderId="12" xfId="2" applyFont="1" applyBorder="1" applyAlignment="1">
      <alignment horizontal="centerContinuous"/>
    </xf>
    <xf numFmtId="0" fontId="9" fillId="0" borderId="11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/>
    </xf>
    <xf numFmtId="0" fontId="8" fillId="0" borderId="16" xfId="2" applyFont="1" applyBorder="1" applyAlignment="1">
      <alignment horizontal="centerContinuous"/>
    </xf>
    <xf numFmtId="0" fontId="9" fillId="0" borderId="17" xfId="2" applyFont="1" applyBorder="1" applyAlignment="1">
      <alignment horizontal="centerContinuous" vertical="center"/>
    </xf>
    <xf numFmtId="0" fontId="9" fillId="0" borderId="18" xfId="2" applyFont="1" applyBorder="1" applyAlignment="1">
      <alignment horizontal="centerContinuous" vertical="center"/>
    </xf>
    <xf numFmtId="0" fontId="9" fillId="0" borderId="19" xfId="2" applyFont="1" applyBorder="1" applyAlignment="1">
      <alignment horizontal="centerContinuous" vertical="center"/>
    </xf>
    <xf numFmtId="0" fontId="9" fillId="0" borderId="20" xfId="2" applyFont="1" applyBorder="1" applyAlignment="1">
      <alignment horizontal="centerContinuous" vertical="center"/>
    </xf>
    <xf numFmtId="0" fontId="9" fillId="0" borderId="15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6" xfId="2" applyFont="1" applyBorder="1" applyAlignment="1">
      <alignment horizontal="centerContinuous" vertical="center"/>
    </xf>
    <xf numFmtId="0" fontId="9" fillId="0" borderId="21" xfId="2" applyFont="1" applyBorder="1" applyAlignment="1">
      <alignment horizontal="centerContinuous" vertical="center"/>
    </xf>
    <xf numFmtId="0" fontId="8" fillId="0" borderId="17" xfId="2" applyFont="1" applyBorder="1" applyAlignment="1">
      <alignment horizontal="centerContinuous"/>
    </xf>
    <xf numFmtId="0" fontId="8" fillId="0" borderId="19" xfId="2" applyFont="1" applyBorder="1" applyAlignment="1">
      <alignment horizontal="centerContinuous"/>
    </xf>
    <xf numFmtId="0" fontId="8" fillId="0" borderId="15" xfId="2" applyFont="1" applyBorder="1"/>
    <xf numFmtId="0" fontId="8" fillId="0" borderId="16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1" fontId="8" fillId="0" borderId="18" xfId="2" applyNumberFormat="1" applyFont="1" applyBorder="1" applyAlignment="1">
      <alignment horizontal="center"/>
    </xf>
    <xf numFmtId="170" fontId="8" fillId="0" borderId="18" xfId="2" applyNumberFormat="1" applyFont="1" applyBorder="1" applyAlignment="1">
      <alignment horizontal="right"/>
    </xf>
    <xf numFmtId="170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22" xfId="2" applyNumberFormat="1" applyFont="1" applyBorder="1" applyAlignment="1">
      <alignment horizontal="center"/>
    </xf>
    <xf numFmtId="170" fontId="9" fillId="0" borderId="22" xfId="2" applyNumberFormat="1" applyFont="1" applyBorder="1" applyAlignment="1">
      <alignment horizontal="right"/>
    </xf>
    <xf numFmtId="170" fontId="8" fillId="0" borderId="0" xfId="2" applyNumberFormat="1" applyFont="1"/>
    <xf numFmtId="170" fontId="8" fillId="0" borderId="18" xfId="2" applyNumberFormat="1" applyFont="1" applyBorder="1"/>
    <xf numFmtId="170" fontId="9" fillId="0" borderId="18" xfId="2" applyNumberFormat="1" applyFont="1" applyBorder="1"/>
    <xf numFmtId="170" fontId="9" fillId="0" borderId="0" xfId="2" applyNumberFormat="1" applyFont="1"/>
    <xf numFmtId="0" fontId="8" fillId="0" borderId="17" xfId="2" applyFont="1" applyBorder="1"/>
    <xf numFmtId="0" fontId="8" fillId="0" borderId="18" xfId="2" applyFont="1" applyBorder="1"/>
    <xf numFmtId="0" fontId="8" fillId="0" borderId="19" xfId="2" applyFont="1" applyBorder="1"/>
  </cellXfs>
  <cellStyles count="3">
    <cellStyle name="Millares" xfId="1" builtinId="3"/>
    <cellStyle name="Normal" xfId="0" builtinId="0"/>
    <cellStyle name="Normal 2 2" xfId="2" xr:uid="{36FA553E-5470-40E4-B4E8-2EDAEE45F6DC}"/>
  </cellStyles>
  <dxfs count="11">
    <dxf>
      <numFmt numFmtId="169" formatCode="&quot;$&quot;\ #,##0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8" formatCode="&quot;$&quot;\ #,##0.0"/>
    </dxf>
    <dxf>
      <numFmt numFmtId="169" formatCode="&quot;$&quot;\ #,##0"/>
    </dxf>
    <dxf>
      <numFmt numFmtId="168" formatCode="&quot;$&quot;\ #,##0.0"/>
    </dxf>
    <dxf>
      <numFmt numFmtId="167" formatCode="&quot;$&quot;\ #,##0.00"/>
    </dxf>
    <dxf>
      <numFmt numFmtId="167" formatCode="&quot;$&quot;\ #,##0.0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EEC4D3E-FD0E-4572-8393-9BCCA7A22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86BCA35-D914-468D-AE2E-BEE963E41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65.39140659722" createdVersion="8" refreshedVersion="8" minRefreshableVersion="3" recordCount="42" xr:uid="{98D5F438-75C1-4F68-BAAB-A437BB268F35}">
  <cacheSource type="worksheet">
    <worksheetSource ref="A2:AQ44" sheet="ESTADO DE CADA FACTURA"/>
  </cacheSource>
  <cacheFields count="43">
    <cacheField name="NIT_IPS" numFmtId="0">
      <sharedItems containsSemiMixedTypes="0" containsString="0" containsNumber="1" containsInteger="1" minValue="891200952" maxValue="891200952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1894029" maxValue="3164770"/>
    </cacheField>
    <cacheField name="PREFIJO_SASS" numFmtId="0">
      <sharedItems containsNonDate="0" containsString="0" containsBlank="1"/>
    </cacheField>
    <cacheField name="NUMERO_FACT_SASSS" numFmtId="0">
      <sharedItems containsString="0" containsBlank="1" containsNumber="1" containsInteger="1" minValue="1894029" maxValue="3164770"/>
    </cacheField>
    <cacheField name="DOC_CONTABLE" numFmtId="0">
      <sharedItems containsNonDate="0" containsString="0" containsBlank="1"/>
    </cacheField>
    <cacheField name="FACTURA" numFmtId="0">
      <sharedItems containsSemiMixedTypes="0" containsString="0" containsNumber="1" containsInteger="1" minValue="1894029" maxValue="3164770"/>
    </cacheField>
    <cacheField name="LLAVE" numFmtId="0">
      <sharedItems/>
    </cacheField>
    <cacheField name="FECHA_FACT_IPS" numFmtId="14">
      <sharedItems containsSemiMixedTypes="0" containsNonDate="0" containsDate="1" containsString="0" minDate="2020-01-05T00:00:00" maxDate="2022-09-26T00:00:00"/>
    </cacheField>
    <cacheField name="VALOR_FACT_IPS" numFmtId="169">
      <sharedItems containsSemiMixedTypes="0" containsString="0" containsNumber="1" containsInteger="1" minValue="40100" maxValue="6002635"/>
    </cacheField>
    <cacheField name="SALDO_FACT_IPS" numFmtId="169">
      <sharedItems containsSemiMixedTypes="0" containsString="0" containsNumber="1" containsInteger="1" minValue="40100" maxValue="6002635"/>
    </cacheField>
    <cacheField name="OBSERVACION_SASS" numFmtId="0">
      <sharedItems/>
    </cacheField>
    <cacheField name="ESTADO EPS OCTUBRE 31 DEL 2022" numFmtId="0">
      <sharedItems count="5">
        <s v="FACTURA NO RADICADA"/>
        <s v="FACTUR CANCELADA"/>
        <s v="FACTURA PENDIENTE DE PAGO"/>
        <s v="FACTURA DEVUELTA"/>
        <s v="FACTURA CERRADA POR EXTEMPORANEIDAD"/>
      </sharedItems>
    </cacheField>
    <cacheField name="VALIDACION_ALFA_FACT" numFmtId="0">
      <sharedItems/>
    </cacheField>
    <cacheField name="VALOR_RADICADO_FACT" numFmtId="0">
      <sharedItems containsString="0" containsBlank="1" containsNumber="1" containsInteger="1" minValue="99423" maxValue="2706899"/>
    </cacheField>
    <cacheField name="VALOR_NOTA_CREDITO" numFmtId="0">
      <sharedItems containsString="0" containsBlank="1" containsNumber="1" containsInteger="1" minValue="0" maxValue="0"/>
    </cacheField>
    <cacheField name="VALOR_NOTA_DEBITO" numFmtId="0">
      <sharedItems containsString="0" containsBlank="1" containsNumber="1" containsInteger="1" minValue="0" maxValue="0"/>
    </cacheField>
    <cacheField name="VALOR_DESCCOMERCIAL" numFmtId="0">
      <sharedItems containsString="0" containsBlank="1" containsNumber="1" containsInteger="1" minValue="0" maxValue="0"/>
    </cacheField>
    <cacheField name="VALOR_GLOSA_ACEPTDA" numFmtId="0">
      <sharedItems containsString="0" containsBlank="1" containsNumber="1" containsInteger="1" minValue="0" maxValue="0"/>
    </cacheField>
    <cacheField name="VALOR_GLOSA_DV" numFmtId="0">
      <sharedItems containsString="0" containsBlank="1" containsNumber="1" containsInteger="1" minValue="0" maxValue="2706899"/>
    </cacheField>
    <cacheField name="OBSERVACION_GLOSA_DV" numFmtId="0">
      <sharedItems containsBlank="1" longText="1"/>
    </cacheField>
    <cacheField name="VALOR_CRUZADO_SASS" numFmtId="0">
      <sharedItems containsString="0" containsBlank="1" containsNumber="1" containsInteger="1" minValue="0" maxValue="185128"/>
    </cacheField>
    <cacheField name="SALDO_SASS" numFmtId="0">
      <sharedItems containsString="0" containsBlank="1" containsNumber="1" containsInteger="1" minValue="0" maxValue="2706899"/>
    </cacheField>
    <cacheField name="RETENCION" numFmtId="0">
      <sharedItems containsNonDate="0" containsString="0" containsBlank="1"/>
    </cacheField>
    <cacheField name="VALO_CANCELADO_SAP" numFmtId="0">
      <sharedItems containsString="0" containsBlank="1" containsNumber="1" containsInteger="1" minValue="99423" maxValue="99423"/>
    </cacheField>
    <cacheField name="DOC_COMPENSACION_SAP" numFmtId="0">
      <sharedItems containsString="0" containsBlank="1" containsNumber="1" containsInteger="1" minValue="4800057062" maxValue="4800057062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11288516813719" maxValue="999999999999999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01-05T00:00:00" maxDate="2022-09-26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220630" maxValue="21001231"/>
    </cacheField>
    <cacheField name="F_RAD_SASS" numFmtId="0">
      <sharedItems containsString="0" containsBlank="1" containsNumber="1" containsInteger="1" minValue="20200303" maxValue="20221011"/>
    </cacheField>
    <cacheField name="VALOR_REPORTADO_CRICULAR 030" numFmtId="0">
      <sharedItems containsString="0" containsBlank="1" containsNumber="1" containsInteger="1" minValue="99423" maxValue="2706899"/>
    </cacheField>
    <cacheField name="VALOR_GLOSA_ACEPTADA_REPORTADO_CIRCULAR 030" numFmtId="0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21031" maxValue="202210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">
  <r>
    <n v="891200952"/>
    <s v="HOSPITAL EDUARDO SANTOS E.S.E"/>
    <m/>
    <n v="1914505"/>
    <m/>
    <m/>
    <m/>
    <n v="1914505"/>
    <s v="891200952__1914505"/>
    <d v="2020-03-08T00:00:00"/>
    <n v="94700"/>
    <n v="94700"/>
    <s v="A)Factura no radicada en ERP"/>
    <x v="0"/>
    <s v="no_cruza"/>
    <m/>
    <m/>
    <m/>
    <m/>
    <m/>
    <m/>
    <m/>
    <m/>
    <m/>
    <m/>
    <m/>
    <m/>
    <m/>
    <m/>
    <m/>
    <m/>
    <d v="2020-03-08T00:00:00"/>
    <m/>
    <m/>
    <m/>
    <s v="SI"/>
    <m/>
    <m/>
    <m/>
    <m/>
    <m/>
    <m/>
    <n v="20221031"/>
  </r>
  <r>
    <n v="891200952"/>
    <s v="HOSPITAL EDUARDO SANTOS E.S.E"/>
    <m/>
    <n v="1915078"/>
    <m/>
    <m/>
    <m/>
    <n v="1915078"/>
    <s v="891200952__1915078"/>
    <d v="2020-03-10T00:00:00"/>
    <n v="43300"/>
    <n v="43300"/>
    <s v="A)Factura no radicada en ERP"/>
    <x v="0"/>
    <s v="no_cruza"/>
    <m/>
    <m/>
    <m/>
    <m/>
    <m/>
    <m/>
    <m/>
    <m/>
    <m/>
    <m/>
    <m/>
    <m/>
    <m/>
    <m/>
    <m/>
    <m/>
    <d v="2020-03-10T00:00:00"/>
    <m/>
    <m/>
    <m/>
    <s v="SI"/>
    <m/>
    <m/>
    <m/>
    <m/>
    <m/>
    <m/>
    <n v="20221031"/>
  </r>
  <r>
    <n v="891200952"/>
    <s v="HOSPITAL EDUARDO SANTOS E.S.E"/>
    <m/>
    <n v="1926746"/>
    <m/>
    <m/>
    <m/>
    <n v="1926746"/>
    <s v="891200952__1926746"/>
    <d v="2020-05-31T00:00:00"/>
    <n v="178513"/>
    <n v="178513"/>
    <s v="A)Factura no radicada en ERP"/>
    <x v="0"/>
    <s v="no_cruza"/>
    <m/>
    <m/>
    <m/>
    <m/>
    <m/>
    <m/>
    <m/>
    <m/>
    <m/>
    <m/>
    <m/>
    <m/>
    <m/>
    <m/>
    <m/>
    <m/>
    <d v="2020-05-31T00:00:00"/>
    <m/>
    <m/>
    <m/>
    <s v="SI"/>
    <m/>
    <m/>
    <m/>
    <m/>
    <m/>
    <m/>
    <n v="20221031"/>
  </r>
  <r>
    <n v="891200952"/>
    <s v="HOSPITAL EDUARDO SANTOS E.S.E"/>
    <m/>
    <n v="1928412"/>
    <m/>
    <m/>
    <m/>
    <n v="1928412"/>
    <s v="891200952__1928412"/>
    <d v="2020-06-13T00:00:00"/>
    <n v="6002635"/>
    <n v="6002635"/>
    <s v="A)Factura no radicada en ERP"/>
    <x v="0"/>
    <s v="no_cruza"/>
    <m/>
    <m/>
    <m/>
    <m/>
    <m/>
    <m/>
    <m/>
    <m/>
    <m/>
    <m/>
    <m/>
    <m/>
    <m/>
    <m/>
    <m/>
    <m/>
    <d v="2020-06-13T00:00:00"/>
    <m/>
    <m/>
    <m/>
    <s v="SI"/>
    <m/>
    <m/>
    <m/>
    <m/>
    <m/>
    <m/>
    <n v="20221031"/>
  </r>
  <r>
    <n v="891200952"/>
    <s v="HOSPITAL EDUARDO SANTOS E.S.E"/>
    <m/>
    <n v="1934038"/>
    <m/>
    <m/>
    <m/>
    <n v="1934038"/>
    <s v="891200952__1934038"/>
    <d v="2020-07-22T00:00:00"/>
    <n v="63772"/>
    <n v="63772"/>
    <s v="A)Factura no radicada en ERP"/>
    <x v="0"/>
    <s v="no_cruza"/>
    <m/>
    <m/>
    <m/>
    <m/>
    <m/>
    <m/>
    <m/>
    <m/>
    <m/>
    <m/>
    <m/>
    <m/>
    <m/>
    <m/>
    <m/>
    <m/>
    <d v="2020-07-22T00:00:00"/>
    <m/>
    <m/>
    <m/>
    <s v="SI"/>
    <m/>
    <m/>
    <m/>
    <m/>
    <m/>
    <m/>
    <n v="20221031"/>
  </r>
  <r>
    <n v="891200952"/>
    <s v="HOSPITAL EDUARDO SANTOS E.S.E"/>
    <m/>
    <n v="1935690"/>
    <m/>
    <m/>
    <m/>
    <n v="1935690"/>
    <s v="891200952__1935690"/>
    <d v="2020-08-01T00:00:00"/>
    <n v="178021"/>
    <n v="178021"/>
    <s v="A)Factura no radicada en ERP"/>
    <x v="0"/>
    <s v="no_cruza"/>
    <m/>
    <m/>
    <m/>
    <m/>
    <m/>
    <m/>
    <m/>
    <m/>
    <m/>
    <m/>
    <m/>
    <m/>
    <m/>
    <m/>
    <m/>
    <m/>
    <d v="2020-08-01T00:00:00"/>
    <m/>
    <m/>
    <m/>
    <s v="SI"/>
    <m/>
    <m/>
    <m/>
    <m/>
    <m/>
    <m/>
    <n v="20221031"/>
  </r>
  <r>
    <n v="891200952"/>
    <s v="HOSPITAL EDUARDO SANTOS E.S.E"/>
    <m/>
    <n v="1939907"/>
    <m/>
    <m/>
    <m/>
    <n v="1939907"/>
    <s v="891200952__1939907"/>
    <d v="2020-08-23T00:00:00"/>
    <n v="130536"/>
    <n v="130536"/>
    <s v="A)Factura no radicada en ERP"/>
    <x v="0"/>
    <s v="no_cruza"/>
    <m/>
    <m/>
    <m/>
    <m/>
    <m/>
    <m/>
    <m/>
    <m/>
    <m/>
    <m/>
    <m/>
    <m/>
    <m/>
    <m/>
    <m/>
    <m/>
    <d v="2020-08-23T00:00:00"/>
    <m/>
    <m/>
    <m/>
    <s v="SI"/>
    <m/>
    <m/>
    <m/>
    <m/>
    <m/>
    <m/>
    <n v="20221031"/>
  </r>
  <r>
    <n v="891200952"/>
    <s v="HOSPITAL EDUARDO SANTOS E.S.E"/>
    <m/>
    <n v="1949039"/>
    <m/>
    <m/>
    <m/>
    <n v="1949039"/>
    <s v="891200952__1949039"/>
    <d v="2020-10-03T00:00:00"/>
    <n v="140485"/>
    <n v="140485"/>
    <s v="A)Factura no radicada en ERP"/>
    <x v="0"/>
    <s v="no_cruza"/>
    <m/>
    <m/>
    <m/>
    <m/>
    <m/>
    <m/>
    <m/>
    <m/>
    <m/>
    <m/>
    <m/>
    <m/>
    <m/>
    <m/>
    <m/>
    <m/>
    <d v="2020-10-03T00:00:00"/>
    <m/>
    <m/>
    <m/>
    <s v="SI"/>
    <m/>
    <m/>
    <m/>
    <m/>
    <m/>
    <m/>
    <n v="20221031"/>
  </r>
  <r>
    <n v="891200952"/>
    <s v="HOSPITAL EDUARDO SANTOS E.S.E"/>
    <m/>
    <n v="1951167"/>
    <m/>
    <m/>
    <m/>
    <n v="1951167"/>
    <s v="891200952__1951167"/>
    <d v="2020-10-13T00:00:00"/>
    <n v="307432"/>
    <n v="307432"/>
    <s v="A)Factura no radicada en ERP"/>
    <x v="0"/>
    <s v="no_cruza"/>
    <m/>
    <m/>
    <m/>
    <m/>
    <m/>
    <m/>
    <m/>
    <m/>
    <m/>
    <m/>
    <m/>
    <m/>
    <m/>
    <m/>
    <m/>
    <m/>
    <d v="2020-10-13T00:00:00"/>
    <m/>
    <m/>
    <m/>
    <s v="SI"/>
    <m/>
    <m/>
    <m/>
    <m/>
    <m/>
    <m/>
    <n v="20221031"/>
  </r>
  <r>
    <n v="891200952"/>
    <s v="HOSPITAL EDUARDO SANTOS E.S.E"/>
    <m/>
    <n v="1952115"/>
    <m/>
    <m/>
    <m/>
    <n v="1952115"/>
    <s v="891200952__1952115"/>
    <d v="2020-10-17T00:00:00"/>
    <n v="1206144"/>
    <n v="1206144"/>
    <s v="A)Factura no radicada en ERP"/>
    <x v="0"/>
    <s v="no_cruza"/>
    <m/>
    <m/>
    <m/>
    <m/>
    <m/>
    <m/>
    <m/>
    <m/>
    <m/>
    <m/>
    <m/>
    <m/>
    <m/>
    <m/>
    <m/>
    <m/>
    <d v="2020-10-17T00:00:00"/>
    <m/>
    <m/>
    <m/>
    <s v="SI"/>
    <m/>
    <m/>
    <m/>
    <m/>
    <m/>
    <m/>
    <n v="20221031"/>
  </r>
  <r>
    <n v="891200952"/>
    <s v="HOSPITAL EDUARDO SANTOS E.S.E"/>
    <m/>
    <n v="1953388"/>
    <m/>
    <m/>
    <m/>
    <n v="1953388"/>
    <s v="891200952__1953388"/>
    <d v="2020-10-22T00:00:00"/>
    <n v="79991"/>
    <n v="79991"/>
    <s v="A)Factura no radicada en ERP"/>
    <x v="0"/>
    <s v="no_cruza"/>
    <m/>
    <m/>
    <m/>
    <m/>
    <m/>
    <m/>
    <m/>
    <m/>
    <m/>
    <m/>
    <m/>
    <m/>
    <m/>
    <m/>
    <m/>
    <m/>
    <d v="2020-10-22T00:00:00"/>
    <m/>
    <m/>
    <m/>
    <s v="SI"/>
    <m/>
    <m/>
    <m/>
    <m/>
    <m/>
    <m/>
    <n v="20221031"/>
  </r>
  <r>
    <n v="891200952"/>
    <s v="HOSPITAL EDUARDO SANTOS E.S.E"/>
    <m/>
    <n v="1954979"/>
    <m/>
    <m/>
    <m/>
    <n v="1954979"/>
    <s v="891200952__1954979"/>
    <d v="2020-10-29T00:00:00"/>
    <n v="221200"/>
    <n v="221200"/>
    <s v="A)Factura no radicada en ERP"/>
    <x v="0"/>
    <s v="no_cruza"/>
    <m/>
    <m/>
    <m/>
    <m/>
    <m/>
    <m/>
    <m/>
    <m/>
    <m/>
    <m/>
    <m/>
    <m/>
    <m/>
    <m/>
    <m/>
    <m/>
    <d v="2020-10-29T00:00:00"/>
    <m/>
    <m/>
    <m/>
    <s v="SI"/>
    <m/>
    <m/>
    <m/>
    <m/>
    <m/>
    <m/>
    <n v="20221031"/>
  </r>
  <r>
    <n v="891200952"/>
    <s v="HOSPITAL EDUARDO SANTOS E.S.E"/>
    <m/>
    <n v="1955931"/>
    <m/>
    <m/>
    <m/>
    <n v="1955931"/>
    <s v="891200952__1955931"/>
    <d v="2020-11-02T00:00:00"/>
    <n v="150185"/>
    <n v="150185"/>
    <s v="A)Factura no radicada en ERP"/>
    <x v="0"/>
    <s v="no_cruza"/>
    <m/>
    <m/>
    <m/>
    <m/>
    <m/>
    <m/>
    <m/>
    <m/>
    <m/>
    <m/>
    <m/>
    <m/>
    <m/>
    <m/>
    <m/>
    <m/>
    <d v="2020-11-02T00:00:00"/>
    <m/>
    <m/>
    <m/>
    <s v="SI"/>
    <m/>
    <m/>
    <m/>
    <m/>
    <m/>
    <m/>
    <n v="20221031"/>
  </r>
  <r>
    <n v="891200952"/>
    <s v="HOSPITAL EDUARDO SANTOS E.S.E"/>
    <m/>
    <n v="1960008"/>
    <m/>
    <m/>
    <m/>
    <n v="1960008"/>
    <s v="891200952__1960008"/>
    <d v="2020-11-19T00:00:00"/>
    <n v="134264"/>
    <n v="134264"/>
    <s v="A)Factura no radicada en ERP"/>
    <x v="0"/>
    <s v="no_cruza"/>
    <m/>
    <m/>
    <m/>
    <m/>
    <m/>
    <m/>
    <m/>
    <m/>
    <m/>
    <m/>
    <m/>
    <m/>
    <m/>
    <m/>
    <m/>
    <m/>
    <d v="2020-11-19T00:00:00"/>
    <m/>
    <m/>
    <m/>
    <s v="SI"/>
    <m/>
    <m/>
    <m/>
    <m/>
    <m/>
    <m/>
    <n v="20221031"/>
  </r>
  <r>
    <n v="891200952"/>
    <s v="HOSPITAL EDUARDO SANTOS E.S.E"/>
    <m/>
    <n v="1961944"/>
    <m/>
    <m/>
    <m/>
    <n v="1961944"/>
    <s v="891200952__1961944"/>
    <d v="2020-11-26T00:00:00"/>
    <n v="54700"/>
    <n v="54700"/>
    <s v="A)Factura no radicada en ERP"/>
    <x v="0"/>
    <s v="no_cruza"/>
    <m/>
    <m/>
    <m/>
    <m/>
    <m/>
    <m/>
    <m/>
    <m/>
    <m/>
    <m/>
    <m/>
    <m/>
    <m/>
    <m/>
    <m/>
    <m/>
    <d v="2020-11-26T00:00:00"/>
    <m/>
    <m/>
    <m/>
    <s v="SI"/>
    <m/>
    <m/>
    <m/>
    <m/>
    <m/>
    <m/>
    <n v="20221031"/>
  </r>
  <r>
    <n v="891200952"/>
    <s v="HOSPITAL EDUARDO SANTOS E.S.E"/>
    <m/>
    <n v="1963627"/>
    <m/>
    <m/>
    <m/>
    <n v="1963627"/>
    <s v="891200952__1963627"/>
    <d v="2020-12-02T00:00:00"/>
    <n v="101667"/>
    <n v="101667"/>
    <s v="A)Factura no radicada en ERP"/>
    <x v="0"/>
    <s v="no_cruza"/>
    <m/>
    <m/>
    <m/>
    <m/>
    <m/>
    <m/>
    <m/>
    <m/>
    <m/>
    <m/>
    <m/>
    <m/>
    <m/>
    <m/>
    <m/>
    <m/>
    <d v="2020-12-02T00:00:00"/>
    <m/>
    <m/>
    <m/>
    <s v="SI"/>
    <m/>
    <m/>
    <m/>
    <m/>
    <m/>
    <m/>
    <n v="20221031"/>
  </r>
  <r>
    <n v="891200952"/>
    <s v="HOSPITAL EDUARDO SANTOS E.S.E"/>
    <m/>
    <n v="1970298"/>
    <m/>
    <m/>
    <m/>
    <n v="1970298"/>
    <s v="891200952__1970298"/>
    <d v="2021-01-06T00:00:00"/>
    <n v="241293"/>
    <n v="241293"/>
    <s v="A)Factura no radicada en ERP"/>
    <x v="0"/>
    <s v="no_cruza"/>
    <m/>
    <m/>
    <m/>
    <m/>
    <m/>
    <m/>
    <m/>
    <m/>
    <m/>
    <m/>
    <m/>
    <m/>
    <m/>
    <m/>
    <m/>
    <m/>
    <d v="2021-01-06T00:00:00"/>
    <m/>
    <m/>
    <m/>
    <s v="SI"/>
    <m/>
    <m/>
    <m/>
    <m/>
    <m/>
    <m/>
    <n v="20221031"/>
  </r>
  <r>
    <n v="891200952"/>
    <s v="HOSPITAL EDUARDO SANTOS E.S.E"/>
    <m/>
    <n v="1971018"/>
    <m/>
    <m/>
    <m/>
    <n v="1971018"/>
    <s v="891200952__1971018"/>
    <d v="2021-01-06T00:00:00"/>
    <n v="2078477"/>
    <n v="2078477"/>
    <s v="A)Factura no radicada en ERP"/>
    <x v="0"/>
    <s v="no_cruza"/>
    <m/>
    <m/>
    <m/>
    <m/>
    <m/>
    <m/>
    <m/>
    <m/>
    <m/>
    <m/>
    <m/>
    <m/>
    <m/>
    <m/>
    <m/>
    <m/>
    <d v="2021-01-06T00:00:00"/>
    <m/>
    <m/>
    <m/>
    <s v="SI"/>
    <m/>
    <m/>
    <m/>
    <m/>
    <m/>
    <m/>
    <n v="20221031"/>
  </r>
  <r>
    <n v="891200952"/>
    <s v="HOSPITAL EDUARDO SANTOS E.S.E"/>
    <m/>
    <n v="1971020"/>
    <m/>
    <m/>
    <m/>
    <n v="1971020"/>
    <s v="891200952__1971020"/>
    <d v="2021-01-06T00:00:00"/>
    <n v="102900"/>
    <n v="102900"/>
    <s v="A)Factura no radicada en ERP"/>
    <x v="0"/>
    <s v="no_cruza"/>
    <m/>
    <m/>
    <m/>
    <m/>
    <m/>
    <m/>
    <m/>
    <m/>
    <m/>
    <m/>
    <m/>
    <m/>
    <m/>
    <m/>
    <m/>
    <m/>
    <d v="2021-01-06T00:00:00"/>
    <m/>
    <m/>
    <m/>
    <s v="SI"/>
    <m/>
    <m/>
    <m/>
    <m/>
    <m/>
    <m/>
    <n v="20221031"/>
  </r>
  <r>
    <n v="891200952"/>
    <s v="HOSPITAL EDUARDO SANTOS E.S.E"/>
    <m/>
    <n v="1971052"/>
    <m/>
    <m/>
    <m/>
    <n v="1971052"/>
    <s v="891200952__1971052"/>
    <d v="2021-01-06T00:00:00"/>
    <n v="145889"/>
    <n v="145889"/>
    <s v="A)Factura no radicada en ERP"/>
    <x v="0"/>
    <s v="no_cruza"/>
    <m/>
    <m/>
    <m/>
    <m/>
    <m/>
    <m/>
    <m/>
    <m/>
    <m/>
    <m/>
    <m/>
    <m/>
    <m/>
    <m/>
    <m/>
    <m/>
    <d v="2021-01-06T00:00:00"/>
    <m/>
    <m/>
    <m/>
    <s v="SI"/>
    <m/>
    <m/>
    <m/>
    <m/>
    <m/>
    <m/>
    <n v="20221031"/>
  </r>
  <r>
    <n v="891200952"/>
    <s v="HOSPITAL EDUARDO SANTOS E.S.E"/>
    <m/>
    <n v="1971758"/>
    <m/>
    <m/>
    <m/>
    <n v="1971758"/>
    <s v="891200952__1971758"/>
    <d v="2021-01-11T00:00:00"/>
    <n v="90600"/>
    <n v="90600"/>
    <s v="A)Factura no radicada en ERP"/>
    <x v="0"/>
    <s v="no_cruza"/>
    <m/>
    <m/>
    <m/>
    <m/>
    <m/>
    <m/>
    <m/>
    <m/>
    <m/>
    <m/>
    <m/>
    <m/>
    <m/>
    <m/>
    <m/>
    <m/>
    <d v="2021-01-11T00:00:00"/>
    <m/>
    <m/>
    <m/>
    <s v="SI"/>
    <m/>
    <m/>
    <m/>
    <m/>
    <m/>
    <m/>
    <n v="20221031"/>
  </r>
  <r>
    <n v="891200952"/>
    <s v="HOSPITAL EDUARDO SANTOS E.S.E"/>
    <m/>
    <n v="1979022"/>
    <m/>
    <m/>
    <m/>
    <n v="1979022"/>
    <s v="891200952__1979022"/>
    <d v="2021-02-14T00:00:00"/>
    <n v="432900"/>
    <n v="432900"/>
    <s v="A)Factura no radicada en ERP"/>
    <x v="0"/>
    <s v="no_cruza"/>
    <m/>
    <m/>
    <m/>
    <m/>
    <m/>
    <m/>
    <m/>
    <m/>
    <m/>
    <m/>
    <m/>
    <m/>
    <m/>
    <m/>
    <m/>
    <m/>
    <d v="2021-02-14T00:00:00"/>
    <m/>
    <m/>
    <m/>
    <s v="SI"/>
    <m/>
    <m/>
    <m/>
    <m/>
    <m/>
    <m/>
    <n v="20221031"/>
  </r>
  <r>
    <n v="891200952"/>
    <s v="HOSPITAL EDUARDO SANTOS E.S.E"/>
    <m/>
    <n v="1979512"/>
    <m/>
    <m/>
    <m/>
    <n v="1979512"/>
    <s v="891200952__1979512"/>
    <d v="2021-02-16T00:00:00"/>
    <n v="2005070"/>
    <n v="2005070"/>
    <s v="A)Factura no radicada en ERP"/>
    <x v="0"/>
    <s v="no_cruza"/>
    <m/>
    <m/>
    <m/>
    <m/>
    <m/>
    <m/>
    <m/>
    <m/>
    <m/>
    <m/>
    <m/>
    <m/>
    <m/>
    <m/>
    <m/>
    <m/>
    <d v="2021-02-16T00:00:00"/>
    <m/>
    <m/>
    <m/>
    <s v="SI"/>
    <m/>
    <m/>
    <m/>
    <m/>
    <m/>
    <m/>
    <n v="20221031"/>
  </r>
  <r>
    <n v="891200952"/>
    <s v="HOSPITAL EDUARDO SANTOS E.S.E"/>
    <m/>
    <n v="1980970"/>
    <m/>
    <m/>
    <m/>
    <n v="1980970"/>
    <s v="891200952__1980970"/>
    <d v="2021-02-21T00:00:00"/>
    <n v="84868"/>
    <n v="84868"/>
    <s v="A)Factura no radicada en ERP"/>
    <x v="0"/>
    <s v="no_cruza"/>
    <m/>
    <m/>
    <m/>
    <m/>
    <m/>
    <m/>
    <m/>
    <m/>
    <m/>
    <m/>
    <m/>
    <m/>
    <m/>
    <m/>
    <m/>
    <m/>
    <d v="2021-02-21T00:00:00"/>
    <m/>
    <m/>
    <m/>
    <s v="SI"/>
    <m/>
    <m/>
    <m/>
    <m/>
    <m/>
    <m/>
    <n v="20221031"/>
  </r>
  <r>
    <n v="891200952"/>
    <s v="HOSPITAL EDUARDO SANTOS E.S.E"/>
    <m/>
    <n v="3008961"/>
    <m/>
    <m/>
    <m/>
    <n v="3008961"/>
    <s v="891200952__3008961"/>
    <d v="2021-02-26T00:00:00"/>
    <n v="110380"/>
    <n v="110380"/>
    <s v="A)Factura no radicada en ERP"/>
    <x v="0"/>
    <s v="no_cruza"/>
    <m/>
    <m/>
    <m/>
    <m/>
    <m/>
    <m/>
    <m/>
    <m/>
    <m/>
    <m/>
    <m/>
    <m/>
    <m/>
    <m/>
    <m/>
    <m/>
    <d v="2021-02-26T00:00:00"/>
    <m/>
    <m/>
    <m/>
    <s v="SI"/>
    <m/>
    <m/>
    <m/>
    <m/>
    <m/>
    <m/>
    <n v="20221031"/>
  </r>
  <r>
    <n v="891200952"/>
    <s v="HOSPITAL EDUARDO SANTOS E.S.E"/>
    <m/>
    <n v="3050301"/>
    <m/>
    <m/>
    <m/>
    <n v="3050301"/>
    <s v="891200952__3050301"/>
    <d v="2021-08-02T00:00:00"/>
    <n v="202367"/>
    <n v="202367"/>
    <s v="A)Factura no radicada en ERP"/>
    <x v="0"/>
    <s v="no_cruza"/>
    <m/>
    <m/>
    <m/>
    <m/>
    <m/>
    <m/>
    <m/>
    <m/>
    <m/>
    <m/>
    <m/>
    <m/>
    <m/>
    <m/>
    <m/>
    <m/>
    <d v="2021-08-02T00:00:00"/>
    <m/>
    <m/>
    <m/>
    <s v="SI"/>
    <m/>
    <m/>
    <m/>
    <m/>
    <m/>
    <m/>
    <n v="20221031"/>
  </r>
  <r>
    <n v="891200952"/>
    <s v="HOSPITAL EDUARDO SANTOS E.S.E"/>
    <m/>
    <n v="3050869"/>
    <m/>
    <m/>
    <m/>
    <n v="3050869"/>
    <s v="891200952__3050869"/>
    <d v="2021-08-04T00:00:00"/>
    <n v="61924"/>
    <n v="61924"/>
    <s v="A)Factura no radicada en ERP"/>
    <x v="0"/>
    <s v="no_cruza"/>
    <m/>
    <m/>
    <m/>
    <m/>
    <m/>
    <m/>
    <m/>
    <m/>
    <m/>
    <m/>
    <m/>
    <m/>
    <m/>
    <m/>
    <m/>
    <m/>
    <d v="2021-08-04T00:00:00"/>
    <m/>
    <m/>
    <m/>
    <s v="SI"/>
    <m/>
    <m/>
    <m/>
    <m/>
    <m/>
    <m/>
    <n v="20221031"/>
  </r>
  <r>
    <n v="891200952"/>
    <s v="HOSPITAL EDUARDO SANTOS E.S.E"/>
    <m/>
    <n v="3051006"/>
    <m/>
    <m/>
    <m/>
    <n v="3051006"/>
    <s v="891200952__3051006"/>
    <d v="2021-08-05T00:00:00"/>
    <n v="1175310"/>
    <n v="1175310"/>
    <s v="A)Factura no radicada en ERP"/>
    <x v="0"/>
    <s v="no_cruza"/>
    <m/>
    <m/>
    <m/>
    <m/>
    <m/>
    <m/>
    <m/>
    <m/>
    <m/>
    <m/>
    <m/>
    <m/>
    <m/>
    <m/>
    <m/>
    <m/>
    <d v="2021-08-05T00:00:00"/>
    <m/>
    <m/>
    <m/>
    <s v="SI"/>
    <m/>
    <m/>
    <m/>
    <m/>
    <m/>
    <m/>
    <n v="20221031"/>
  </r>
  <r>
    <n v="891200952"/>
    <s v="HOSPITAL EDUARDO SANTOS E.S.E"/>
    <m/>
    <n v="3053686"/>
    <m/>
    <m/>
    <m/>
    <n v="3053686"/>
    <s v="891200952__3053686"/>
    <d v="2021-08-15T00:00:00"/>
    <n v="59700"/>
    <n v="59700"/>
    <s v="A)Factura no radicada en ERP"/>
    <x v="0"/>
    <s v="no_cruza"/>
    <m/>
    <m/>
    <m/>
    <m/>
    <m/>
    <m/>
    <m/>
    <m/>
    <m/>
    <m/>
    <m/>
    <m/>
    <m/>
    <m/>
    <m/>
    <m/>
    <d v="2021-08-15T00:00:00"/>
    <m/>
    <m/>
    <m/>
    <s v="SI"/>
    <m/>
    <m/>
    <m/>
    <m/>
    <m/>
    <m/>
    <n v="20221031"/>
  </r>
  <r>
    <n v="891200952"/>
    <s v="HOSPITAL EDUARDO SANTOS E.S.E"/>
    <m/>
    <n v="3054414"/>
    <m/>
    <m/>
    <m/>
    <n v="3054414"/>
    <s v="891200952__3054414"/>
    <d v="2021-08-18T00:00:00"/>
    <n v="40100"/>
    <n v="40100"/>
    <s v="A)Factura no radicada en ERP"/>
    <x v="0"/>
    <s v="no_cruza"/>
    <m/>
    <m/>
    <m/>
    <m/>
    <m/>
    <m/>
    <m/>
    <m/>
    <m/>
    <m/>
    <m/>
    <m/>
    <m/>
    <m/>
    <m/>
    <m/>
    <d v="2021-08-18T00:00:00"/>
    <m/>
    <m/>
    <m/>
    <s v="SI"/>
    <m/>
    <m/>
    <m/>
    <m/>
    <m/>
    <m/>
    <n v="20221031"/>
  </r>
  <r>
    <n v="891200952"/>
    <s v="HOSPITAL EDUARDO SANTOS E.S.E"/>
    <m/>
    <n v="3055215"/>
    <m/>
    <m/>
    <m/>
    <n v="3055215"/>
    <s v="891200952__3055215"/>
    <d v="2021-08-20T00:00:00"/>
    <n v="41202"/>
    <n v="41202"/>
    <s v="A)Factura no radicada en ERP"/>
    <x v="0"/>
    <s v="no_cruza"/>
    <m/>
    <m/>
    <m/>
    <m/>
    <m/>
    <m/>
    <m/>
    <m/>
    <m/>
    <m/>
    <m/>
    <m/>
    <m/>
    <m/>
    <m/>
    <m/>
    <d v="2021-08-20T00:00:00"/>
    <m/>
    <m/>
    <m/>
    <s v="SI"/>
    <m/>
    <m/>
    <m/>
    <m/>
    <m/>
    <m/>
    <n v="20221031"/>
  </r>
  <r>
    <n v="891200952"/>
    <s v="HOSPITAL EDUARDO SANTOS E.S.E"/>
    <m/>
    <n v="3083870"/>
    <m/>
    <m/>
    <m/>
    <n v="3083870"/>
    <s v="891200952__3083870"/>
    <d v="2021-11-29T00:00:00"/>
    <n v="147100"/>
    <n v="147100"/>
    <s v="A)Factura no radicada en ERP"/>
    <x v="0"/>
    <s v="no_cruza"/>
    <m/>
    <m/>
    <m/>
    <m/>
    <m/>
    <m/>
    <m/>
    <m/>
    <m/>
    <m/>
    <m/>
    <m/>
    <m/>
    <m/>
    <m/>
    <m/>
    <d v="2021-11-29T00:00:00"/>
    <m/>
    <m/>
    <m/>
    <s v="SI"/>
    <m/>
    <m/>
    <m/>
    <m/>
    <m/>
    <m/>
    <n v="20221031"/>
  </r>
  <r>
    <n v="891200952"/>
    <s v="HOSPITAL EDUARDO SANTOS E.S.E"/>
    <m/>
    <n v="3087688"/>
    <m/>
    <n v="3087688"/>
    <m/>
    <n v="3087688"/>
    <s v="891200952__3087688"/>
    <d v="2021-12-14T00:00:00"/>
    <n v="99423"/>
    <n v="99423"/>
    <s v="B)Factura sin saldo ERP"/>
    <x v="1"/>
    <s v="OK"/>
    <n v="99423"/>
    <n v="0"/>
    <n v="0"/>
    <n v="0"/>
    <n v="0"/>
    <n v="0"/>
    <m/>
    <n v="99423"/>
    <n v="0"/>
    <m/>
    <n v="99423"/>
    <n v="4800057062"/>
    <s v="31.08.2022"/>
    <m/>
    <n v="999999999999999"/>
    <m/>
    <d v="2021-12-14T00:00:00"/>
    <m/>
    <n v="2"/>
    <m/>
    <s v="SI"/>
    <n v="2"/>
    <n v="20220630"/>
    <n v="20220621"/>
    <n v="99423"/>
    <n v="0"/>
    <m/>
    <n v="20221031"/>
  </r>
  <r>
    <n v="891200952"/>
    <s v="HOSPITAL EDUARDO SANTOS E.S.E"/>
    <m/>
    <n v="3143444"/>
    <m/>
    <n v="3143444"/>
    <m/>
    <n v="3143444"/>
    <s v="891200952__3143444"/>
    <d v="2022-07-12T00:00:00"/>
    <n v="185128"/>
    <n v="185128"/>
    <s v="B)Factura sin saldo ERP"/>
    <x v="2"/>
    <s v="OK"/>
    <n v="185128"/>
    <n v="0"/>
    <n v="0"/>
    <n v="0"/>
    <n v="0"/>
    <n v="0"/>
    <m/>
    <n v="185128"/>
    <n v="0"/>
    <m/>
    <m/>
    <m/>
    <m/>
    <m/>
    <n v="221938524491763"/>
    <m/>
    <d v="2022-07-12T00:00:00"/>
    <m/>
    <n v="2"/>
    <m/>
    <s v="SI"/>
    <n v="1"/>
    <n v="20220830"/>
    <n v="20220818"/>
    <n v="185128"/>
    <n v="0"/>
    <m/>
    <n v="20221031"/>
  </r>
  <r>
    <n v="891200952"/>
    <s v="HOSPITAL EDUARDO SANTOS E.S.E"/>
    <m/>
    <n v="3164575"/>
    <m/>
    <n v="3164575"/>
    <m/>
    <n v="3164575"/>
    <s v="891200952__3164575"/>
    <d v="2022-09-24T00:00:00"/>
    <n v="142865"/>
    <n v="142865"/>
    <s v="B)Factura sin saldo ERP"/>
    <x v="2"/>
    <s v="OK"/>
    <n v="142865"/>
    <n v="0"/>
    <n v="0"/>
    <n v="0"/>
    <n v="0"/>
    <n v="0"/>
    <m/>
    <n v="142865"/>
    <n v="0"/>
    <m/>
    <m/>
    <m/>
    <m/>
    <m/>
    <n v="222678523674092"/>
    <m/>
    <d v="2022-09-24T00:00:00"/>
    <m/>
    <n v="2"/>
    <m/>
    <s v="SI"/>
    <n v="1"/>
    <n v="20221030"/>
    <n v="20221011"/>
    <n v="142865"/>
    <n v="0"/>
    <m/>
    <n v="20221031"/>
  </r>
  <r>
    <n v="891200952"/>
    <s v="HOSPITAL EDUARDO SANTOS E.S.E"/>
    <m/>
    <n v="3164770"/>
    <m/>
    <n v="3164770"/>
    <m/>
    <n v="3164770"/>
    <s v="891200952__3164770"/>
    <d v="2022-09-25T00:00:00"/>
    <n v="531654"/>
    <n v="531654"/>
    <s v="C)Glosas total pendiente por respuesta de IPS"/>
    <x v="3"/>
    <s v="OK"/>
    <n v="531654"/>
    <n v="0"/>
    <n v="0"/>
    <n v="0"/>
    <n v="0"/>
    <n v="531654"/>
    <s v="AUT:DEVOLUCION DE FACTURA CON SOPORTES COMPLETOS: 1.NO SE EVINDENCIA AUTORIZACION PARA LOS SERVICIOS FACTURADOS. 2.CORREO DEL25/09/2022 INDICA QUE CODIGO HOSPITALARIO NO ES VALIDOPARA FACTURACION DE EGRESO, COMUNICARSE CON LA CAPcapautorizaciones@epsdelagente.com.co UNA VEZ GESTIONADO LAAUTORIZACION PRESENTAR CUENTA NUEVAMENTE.KEVIN YALANDA"/>
    <n v="0"/>
    <n v="531654"/>
    <m/>
    <m/>
    <m/>
    <m/>
    <m/>
    <m/>
    <m/>
    <d v="2022-09-25T00:00:00"/>
    <m/>
    <n v="9"/>
    <m/>
    <s v="SI"/>
    <n v="1"/>
    <n v="21001231"/>
    <n v="20221011"/>
    <n v="531654"/>
    <n v="0"/>
    <m/>
    <n v="20221031"/>
  </r>
  <r>
    <n v="891200952"/>
    <s v="HOSPITAL EDUARDO SANTOS E.S.E"/>
    <m/>
    <n v="3097650"/>
    <m/>
    <n v="3097650"/>
    <m/>
    <n v="3097650"/>
    <s v="891200952__3097650"/>
    <d v="2022-01-25T00:00:00"/>
    <n v="2019700"/>
    <n v="2019700"/>
    <s v="C)Glosas total pendiente por respuesta de IPS"/>
    <x v="4"/>
    <s v="OK"/>
    <n v="2019700"/>
    <n v="0"/>
    <n v="0"/>
    <n v="0"/>
    <n v="0"/>
    <n v="2019700"/>
    <s v="AUT: Se devuelve factura completa servicios de internación TTraslado Medicalizadoatención diaria especialidad.no cuentancon autorización nap de 15 digitos solicitar al área encargaDA capautorizaciones@EPSComfenalcovalle.com.co QUE LE REVISE"/>
    <n v="0"/>
    <n v="2019700"/>
    <m/>
    <m/>
    <m/>
    <m/>
    <m/>
    <m/>
    <m/>
    <d v="2022-01-25T00:00:00"/>
    <m/>
    <n v="9"/>
    <m/>
    <s v="SI"/>
    <n v="3"/>
    <n v="21001231"/>
    <n v="20220818"/>
    <n v="2019700"/>
    <n v="0"/>
    <m/>
    <n v="20221031"/>
  </r>
  <r>
    <n v="891200952"/>
    <s v="HOSPITAL EDUARDO SANTOS E.S.E"/>
    <m/>
    <n v="3097872"/>
    <m/>
    <n v="3097872"/>
    <m/>
    <n v="3097872"/>
    <s v="891200952__3097872"/>
    <d v="2022-01-25T00:00:00"/>
    <n v="2706899"/>
    <n v="2706899"/>
    <s v="C)Glosas total pendiente por respuesta de IPS"/>
    <x v="4"/>
    <s v="OK"/>
    <n v="2706899"/>
    <n v="0"/>
    <n v="0"/>
    <n v="0"/>
    <n v="0"/>
    <n v="2706899"/>
    <s v="AUT Se devuelve factura completa servicios de internación fafacturados no cuentan con autorización nap de 15 digitossolicitar al área encargada capautorizaciones@EPSComfenalcovalle.com.co  la aut de Servicios facturados no pueden ser prALFANUMERICOS DEBE SER DE 15 DIGITOS PARA PODER DAR TRAMITEDE PAGO.EN RESPUESTA DE DEVOLUCION ENVAIN CODIGOS PROVISIONASLES estancia piso MCG17043 y Qx MCG19341 LOS CUALES DEBEN DE GESTIONAR CON EL AREA ENCARGADA QUE LES GNEERAN AUTORIZACION DE 15 DIGITOS EL SIETMENA NO PERMITE PAGO DE PROVISIONAE.SMILENA"/>
    <n v="0"/>
    <n v="2706899"/>
    <m/>
    <m/>
    <m/>
    <m/>
    <m/>
    <m/>
    <m/>
    <d v="2022-01-25T00:00:00"/>
    <m/>
    <n v="9"/>
    <m/>
    <s v="SI"/>
    <n v="3"/>
    <n v="21001231"/>
    <n v="20220818"/>
    <n v="2706899"/>
    <n v="0"/>
    <m/>
    <n v="20221031"/>
  </r>
  <r>
    <n v="891200952"/>
    <s v="HOSPITAL EDUARDO SANTOS E.S.E"/>
    <m/>
    <n v="3097873"/>
    <m/>
    <n v="3097873"/>
    <m/>
    <n v="3097873"/>
    <s v="891200952__3097873"/>
    <d v="2022-01-25T00:00:00"/>
    <n v="145400"/>
    <n v="145400"/>
    <s v="C)Glosas total pendiente por respuesta de IPS"/>
    <x v="4"/>
    <s v="OK"/>
    <n v="145400"/>
    <n v="0"/>
    <n v="0"/>
    <n v="0"/>
    <n v="0"/>
    <n v="145400"/>
    <s v="AUT: Se devuelve factura completa servicios de internación (TSH HEMOCLASIFICACION-ADMINISTRACION BCG-ADM.HEPATITIS Bno cuentan con autorización nap de 15 digitos solicitar alárea encargada,capautorizaciones@EPSComfenalcovalle.com.coEL QUE ENVIAN EN LA RESPUESTA ES ALFA NUMERICO Y DEBE SER GEENRADO EL DE 15 DIGITOS PARA PODER DAR TRAMITE DE PAGO.EN RESPUESTA DE DEVOLUCION ENVIAN NUMEROS PROVISIONLES Y DEBEN DE GESTIONAR CON EL AREA ENCARGADA CAP DE AUTORIZACIONES DEBENDE GENERAR AUT DE 15 DIGITOS EL SISTEMA NO PERMITE DAR PAGOCON PROVISIONALES.MILENA"/>
    <n v="0"/>
    <n v="145400"/>
    <m/>
    <m/>
    <m/>
    <m/>
    <m/>
    <m/>
    <m/>
    <d v="2022-01-25T00:00:00"/>
    <m/>
    <n v="9"/>
    <m/>
    <s v="SI"/>
    <n v="3"/>
    <n v="21001231"/>
    <n v="20220818"/>
    <n v="145400"/>
    <n v="0"/>
    <m/>
    <n v="20221031"/>
  </r>
  <r>
    <n v="891200952"/>
    <s v="HOSPITAL EDUARDO SANTOS E.S.E"/>
    <m/>
    <n v="1894029"/>
    <m/>
    <n v="1894029"/>
    <m/>
    <n v="1894029"/>
    <s v="891200952__1894029"/>
    <d v="2020-01-05T00:00:00"/>
    <n v="843918"/>
    <n v="843918"/>
    <s v="C)Glosas total pendiente por respuesta de IPS"/>
    <x v="4"/>
    <s v="OK"/>
    <n v="843918"/>
    <n v="0"/>
    <n v="0"/>
    <n v="0"/>
    <n v="0"/>
    <n v="843918"/>
    <s v="SE DEVUELVE FACTURA CON SOPORTES ORIGINALES NO SE EVIDENCIAAUTORIZACION POR LOS SERVICIOS PRESTADOS , ESTANCIA FAVOR VALIDAR Y SOLICITAR AL CORREO capautorizaciones@epscomfenalcovalle.com.co , PARA DAR TRAMITE.JENNIFER REBOLLEDO"/>
    <n v="0"/>
    <n v="843918"/>
    <m/>
    <m/>
    <m/>
    <m/>
    <m/>
    <m/>
    <m/>
    <d v="2020-01-05T00:00:00"/>
    <m/>
    <n v="9"/>
    <m/>
    <s v="SI"/>
    <n v="1"/>
    <n v="21001231"/>
    <n v="20200303"/>
    <n v="843918"/>
    <n v="0"/>
    <m/>
    <n v="20221031"/>
  </r>
  <r>
    <n v="891200952"/>
    <s v="HOSPITAL EDUARDO SANTOS E.S.E"/>
    <m/>
    <n v="3027796"/>
    <m/>
    <n v="3027796"/>
    <m/>
    <n v="3027796"/>
    <s v="891200952__3027796"/>
    <d v="2021-05-07T00:00:00"/>
    <n v="251356"/>
    <n v="251356"/>
    <s v="C)Glosas total pendiente por respuesta de IPS"/>
    <x v="3"/>
    <s v="OK"/>
    <n v="251356"/>
    <n v="0"/>
    <n v="0"/>
    <n v="0"/>
    <n v="0"/>
    <n v="251356"/>
    <s v="SE DEVUELVE FACTURA: NO SE EVIDENCIA LA PCR EN EL SISMUESTRASE ENVIÓ UN CORREO SOLICITANDO SUBIR LA PCR AL SISMUESTRAPARA NO DEVOLVER LA FACT PERO NO SE OBTUVO RESPUESTA.NC"/>
    <n v="0"/>
    <n v="251356"/>
    <m/>
    <m/>
    <m/>
    <m/>
    <m/>
    <m/>
    <m/>
    <d v="2021-05-07T00:00:00"/>
    <m/>
    <n v="9"/>
    <m/>
    <s v="SI"/>
    <n v="1"/>
    <n v="21001231"/>
    <n v="20210811"/>
    <n v="251356"/>
    <n v="0"/>
    <m/>
    <n v="20221031"/>
  </r>
  <r>
    <n v="891200952"/>
    <s v="HOSPITAL EDUARDO SANTOS E.S.E"/>
    <m/>
    <n v="3028987"/>
    <m/>
    <n v="3028987"/>
    <m/>
    <n v="3028987"/>
    <s v="891200952__3028987"/>
    <d v="2021-05-11T00:00:00"/>
    <n v="376091"/>
    <n v="376091"/>
    <s v="C)Glosas total pendiente por respuesta de IPS"/>
    <x v="3"/>
    <s v="OK"/>
    <n v="376091"/>
    <n v="0"/>
    <n v="0"/>
    <n v="0"/>
    <n v="0"/>
    <n v="376091"/>
    <s v="Se devuelve factura con soportes originales, porque no seevidencia la autorizacion del servicio de urgencias,favorsolicitar autorizacion para dar tramite de pago.NC"/>
    <n v="0"/>
    <n v="376091"/>
    <m/>
    <m/>
    <m/>
    <m/>
    <m/>
    <n v="211288516813719"/>
    <m/>
    <d v="2021-05-11T00:00:00"/>
    <m/>
    <n v="9"/>
    <m/>
    <s v="SI"/>
    <n v="1"/>
    <n v="21001231"/>
    <n v="20210811"/>
    <n v="376091"/>
    <n v="0"/>
    <m/>
    <n v="202210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06F345A-ECF6-4159-9405-5E5AB3183C80}" name="TablaDinámica2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D9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9" showAll="0"/>
    <pivotField dataField="1" numFmtId="169" showAll="0"/>
    <pivotField showAll="0"/>
    <pivotField axis="axisRow" showAll="0">
      <items count="6">
        <item x="1"/>
        <item x="4"/>
        <item x="3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 " fld="8" subtotal="count" baseField="0" baseItem="0"/>
    <dataField name="SALDO FACT IPS " fld="11" baseField="0" baseItem="0" numFmtId="169"/>
    <dataField name="VALOR GLOSA Y DV " fld="20" baseField="0" baseItem="0" numFmtId="169"/>
  </dataFields>
  <formats count="3">
    <format dxfId="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"/>
  <sheetViews>
    <sheetView showGridLines="0" workbookViewId="0">
      <selection activeCell="B10" sqref="B10"/>
    </sheetView>
  </sheetViews>
  <sheetFormatPr baseColWidth="10" defaultRowHeight="15" x14ac:dyDescent="0.25"/>
  <cols>
    <col min="2" max="2" width="31.2851562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style="17" customWidth="1"/>
    <col min="8" max="8" width="18.140625" style="17" customWidth="1"/>
  </cols>
  <sheetData>
    <row r="1" spans="1:11" s="9" customFormat="1" ht="15.75" x14ac:dyDescent="0.25">
      <c r="A1" s="5"/>
      <c r="B1" s="11" t="s">
        <v>9</v>
      </c>
      <c r="C1" s="12"/>
      <c r="D1" s="6"/>
      <c r="E1" s="7"/>
      <c r="F1" s="8"/>
      <c r="G1" s="13"/>
      <c r="H1" s="14"/>
      <c r="K1" s="10"/>
    </row>
    <row r="2" spans="1:11" s="9" customFormat="1" ht="15.75" x14ac:dyDescent="0.25">
      <c r="A2" s="5"/>
      <c r="B2" s="11" t="s">
        <v>10</v>
      </c>
      <c r="C2" s="12"/>
      <c r="D2" s="6"/>
      <c r="E2" s="7"/>
      <c r="F2" s="8"/>
      <c r="G2" s="13"/>
      <c r="H2" s="14"/>
      <c r="K2" s="10"/>
    </row>
    <row r="3" spans="1:11" s="9" customFormat="1" ht="15.75" x14ac:dyDescent="0.25">
      <c r="A3" s="5"/>
      <c r="B3" s="11" t="s">
        <v>13</v>
      </c>
      <c r="C3" s="12"/>
      <c r="D3" s="6"/>
      <c r="E3" s="7"/>
      <c r="F3" s="8"/>
      <c r="G3" s="13"/>
      <c r="H3" s="14"/>
      <c r="K3" s="10"/>
    </row>
    <row r="4" spans="1:11" s="9" customFormat="1" ht="15.75" x14ac:dyDescent="0.25">
      <c r="A4" s="5"/>
      <c r="B4" s="11" t="s">
        <v>11</v>
      </c>
      <c r="C4" s="12"/>
      <c r="D4" s="6"/>
      <c r="E4" s="7"/>
      <c r="F4" s="8"/>
      <c r="G4" s="13"/>
      <c r="H4" s="14"/>
      <c r="K4" s="10"/>
    </row>
    <row r="5" spans="1:11" s="9" customFormat="1" ht="15.75" x14ac:dyDescent="0.25">
      <c r="A5" s="5"/>
      <c r="B5" s="11" t="s">
        <v>12</v>
      </c>
      <c r="C5" s="12"/>
      <c r="D5" s="6"/>
      <c r="E5" s="7"/>
      <c r="F5" s="8"/>
      <c r="G5" s="13"/>
      <c r="H5" s="14"/>
      <c r="K5" s="10"/>
    </row>
    <row r="6" spans="1:11" s="9" customFormat="1" ht="15.75" x14ac:dyDescent="0.25">
      <c r="A6" s="5"/>
      <c r="B6" s="11"/>
      <c r="C6" s="12"/>
      <c r="D6" s="6"/>
      <c r="E6" s="7"/>
      <c r="F6" s="8"/>
      <c r="G6" s="13"/>
      <c r="H6" s="14"/>
      <c r="K6" s="10"/>
    </row>
    <row r="7" spans="1:11" s="9" customFormat="1" ht="15.75" x14ac:dyDescent="0.25">
      <c r="A7" s="5"/>
      <c r="B7" s="11"/>
      <c r="C7" s="12"/>
      <c r="D7" s="6"/>
      <c r="E7" s="7"/>
      <c r="F7" s="8"/>
      <c r="G7" s="13">
        <f>SUBTOTAL(9,G9:G50)</f>
        <v>23410059</v>
      </c>
      <c r="H7" s="13">
        <f>SUBTOTAL(9,H9:H50)</f>
        <v>23410059</v>
      </c>
      <c r="K7" s="10"/>
    </row>
    <row r="8" spans="1:11" s="3" customFormat="1" ht="30" x14ac:dyDescent="0.25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15" t="s">
        <v>6</v>
      </c>
      <c r="H8" s="15" t="s">
        <v>7</v>
      </c>
    </row>
    <row r="9" spans="1:11" x14ac:dyDescent="0.25">
      <c r="A9" s="1">
        <v>891200952</v>
      </c>
      <c r="B9" s="1" t="s">
        <v>8</v>
      </c>
      <c r="C9" s="1"/>
      <c r="D9" s="1">
        <v>1894029</v>
      </c>
      <c r="E9" s="4">
        <v>43835</v>
      </c>
      <c r="F9" s="1"/>
      <c r="G9" s="16">
        <v>843918</v>
      </c>
      <c r="H9" s="16">
        <v>843918</v>
      </c>
    </row>
    <row r="10" spans="1:11" x14ac:dyDescent="0.25">
      <c r="A10" s="1">
        <v>891200952</v>
      </c>
      <c r="B10" s="1" t="s">
        <v>8</v>
      </c>
      <c r="C10" s="1"/>
      <c r="D10" s="1">
        <v>1914505</v>
      </c>
      <c r="E10" s="4">
        <v>43898</v>
      </c>
      <c r="F10" s="1"/>
      <c r="G10" s="16">
        <v>94700</v>
      </c>
      <c r="H10" s="16">
        <v>94700</v>
      </c>
    </row>
    <row r="11" spans="1:11" x14ac:dyDescent="0.25">
      <c r="A11" s="1">
        <v>891200952</v>
      </c>
      <c r="B11" s="1" t="s">
        <v>8</v>
      </c>
      <c r="C11" s="1"/>
      <c r="D11" s="1">
        <v>1915078</v>
      </c>
      <c r="E11" s="4">
        <v>43900</v>
      </c>
      <c r="F11" s="1"/>
      <c r="G11" s="16">
        <v>43300</v>
      </c>
      <c r="H11" s="16">
        <v>43300</v>
      </c>
    </row>
    <row r="12" spans="1:11" x14ac:dyDescent="0.25">
      <c r="A12" s="1">
        <v>891200952</v>
      </c>
      <c r="B12" s="1" t="s">
        <v>8</v>
      </c>
      <c r="C12" s="1"/>
      <c r="D12" s="1">
        <v>1926746</v>
      </c>
      <c r="E12" s="4">
        <v>43982</v>
      </c>
      <c r="F12" s="1"/>
      <c r="G12" s="16">
        <v>178513</v>
      </c>
      <c r="H12" s="16">
        <v>178513</v>
      </c>
    </row>
    <row r="13" spans="1:11" x14ac:dyDescent="0.25">
      <c r="A13" s="1">
        <v>891200952</v>
      </c>
      <c r="B13" s="1" t="s">
        <v>8</v>
      </c>
      <c r="C13" s="1"/>
      <c r="D13" s="1">
        <v>1928412</v>
      </c>
      <c r="E13" s="4">
        <v>43995</v>
      </c>
      <c r="F13" s="1"/>
      <c r="G13" s="16">
        <v>6002635</v>
      </c>
      <c r="H13" s="16">
        <v>6002635</v>
      </c>
    </row>
    <row r="14" spans="1:11" x14ac:dyDescent="0.25">
      <c r="A14" s="1">
        <v>891200952</v>
      </c>
      <c r="B14" s="1" t="s">
        <v>8</v>
      </c>
      <c r="C14" s="1"/>
      <c r="D14" s="1">
        <v>1934038</v>
      </c>
      <c r="E14" s="4">
        <v>44034</v>
      </c>
      <c r="F14" s="1"/>
      <c r="G14" s="16">
        <v>63772</v>
      </c>
      <c r="H14" s="16">
        <v>63772</v>
      </c>
    </row>
    <row r="15" spans="1:11" x14ac:dyDescent="0.25">
      <c r="A15" s="1">
        <v>891200952</v>
      </c>
      <c r="B15" s="1" t="s">
        <v>8</v>
      </c>
      <c r="C15" s="1"/>
      <c r="D15" s="1">
        <v>1935690</v>
      </c>
      <c r="E15" s="4">
        <v>44044</v>
      </c>
      <c r="F15" s="1"/>
      <c r="G15" s="16">
        <v>178021</v>
      </c>
      <c r="H15" s="16">
        <v>178021</v>
      </c>
    </row>
    <row r="16" spans="1:11" x14ac:dyDescent="0.25">
      <c r="A16" s="1">
        <v>891200952</v>
      </c>
      <c r="B16" s="1" t="s">
        <v>8</v>
      </c>
      <c r="C16" s="1"/>
      <c r="D16" s="1">
        <v>1939907</v>
      </c>
      <c r="E16" s="4">
        <v>44066</v>
      </c>
      <c r="F16" s="1"/>
      <c r="G16" s="16">
        <v>130536</v>
      </c>
      <c r="H16" s="16">
        <v>130536</v>
      </c>
    </row>
    <row r="17" spans="1:8" x14ac:dyDescent="0.25">
      <c r="A17" s="1">
        <v>891200952</v>
      </c>
      <c r="B17" s="1" t="s">
        <v>8</v>
      </c>
      <c r="C17" s="1"/>
      <c r="D17" s="1">
        <v>1949039</v>
      </c>
      <c r="E17" s="4">
        <v>44107</v>
      </c>
      <c r="F17" s="1"/>
      <c r="G17" s="16">
        <v>140485</v>
      </c>
      <c r="H17" s="16">
        <v>140485</v>
      </c>
    </row>
    <row r="18" spans="1:8" x14ac:dyDescent="0.25">
      <c r="A18" s="1">
        <v>891200952</v>
      </c>
      <c r="B18" s="1" t="s">
        <v>8</v>
      </c>
      <c r="C18" s="1"/>
      <c r="D18" s="1">
        <v>1951167</v>
      </c>
      <c r="E18" s="4">
        <v>44117</v>
      </c>
      <c r="F18" s="1"/>
      <c r="G18" s="16">
        <v>307432</v>
      </c>
      <c r="H18" s="16">
        <v>307432</v>
      </c>
    </row>
    <row r="19" spans="1:8" x14ac:dyDescent="0.25">
      <c r="A19" s="1">
        <v>891200952</v>
      </c>
      <c r="B19" s="1" t="s">
        <v>8</v>
      </c>
      <c r="C19" s="1"/>
      <c r="D19" s="1">
        <v>1952115</v>
      </c>
      <c r="E19" s="4">
        <v>44121</v>
      </c>
      <c r="F19" s="1"/>
      <c r="G19" s="16">
        <v>1206144</v>
      </c>
      <c r="H19" s="16">
        <v>1206144</v>
      </c>
    </row>
    <row r="20" spans="1:8" x14ac:dyDescent="0.25">
      <c r="A20" s="1">
        <v>891200952</v>
      </c>
      <c r="B20" s="1" t="s">
        <v>8</v>
      </c>
      <c r="C20" s="1"/>
      <c r="D20" s="1">
        <v>1953388</v>
      </c>
      <c r="E20" s="4">
        <v>44126</v>
      </c>
      <c r="F20" s="1"/>
      <c r="G20" s="16">
        <v>79991</v>
      </c>
      <c r="H20" s="16">
        <v>79991</v>
      </c>
    </row>
    <row r="21" spans="1:8" x14ac:dyDescent="0.25">
      <c r="A21" s="1">
        <v>891200952</v>
      </c>
      <c r="B21" s="1" t="s">
        <v>8</v>
      </c>
      <c r="C21" s="1"/>
      <c r="D21" s="1">
        <v>1954979</v>
      </c>
      <c r="E21" s="4">
        <v>44133</v>
      </c>
      <c r="F21" s="1"/>
      <c r="G21" s="16">
        <v>221200</v>
      </c>
      <c r="H21" s="16">
        <v>221200</v>
      </c>
    </row>
    <row r="22" spans="1:8" x14ac:dyDescent="0.25">
      <c r="A22" s="1">
        <v>891200952</v>
      </c>
      <c r="B22" s="1" t="s">
        <v>8</v>
      </c>
      <c r="C22" s="1"/>
      <c r="D22" s="1">
        <v>1955931</v>
      </c>
      <c r="E22" s="4">
        <v>44137</v>
      </c>
      <c r="F22" s="1"/>
      <c r="G22" s="16">
        <v>150185</v>
      </c>
      <c r="H22" s="16">
        <v>150185</v>
      </c>
    </row>
    <row r="23" spans="1:8" x14ac:dyDescent="0.25">
      <c r="A23" s="1">
        <v>891200952</v>
      </c>
      <c r="B23" s="1" t="s">
        <v>8</v>
      </c>
      <c r="C23" s="1"/>
      <c r="D23" s="1">
        <v>1960008</v>
      </c>
      <c r="E23" s="4">
        <v>44154</v>
      </c>
      <c r="F23" s="1"/>
      <c r="G23" s="16">
        <v>134264</v>
      </c>
      <c r="H23" s="16">
        <v>134264</v>
      </c>
    </row>
    <row r="24" spans="1:8" x14ac:dyDescent="0.25">
      <c r="A24" s="1">
        <v>891200952</v>
      </c>
      <c r="B24" s="1" t="s">
        <v>8</v>
      </c>
      <c r="C24" s="1"/>
      <c r="D24" s="1">
        <v>1961944</v>
      </c>
      <c r="E24" s="4">
        <v>44161</v>
      </c>
      <c r="F24" s="1"/>
      <c r="G24" s="16">
        <v>54700</v>
      </c>
      <c r="H24" s="16">
        <v>54700</v>
      </c>
    </row>
    <row r="25" spans="1:8" x14ac:dyDescent="0.25">
      <c r="A25" s="1">
        <v>891200952</v>
      </c>
      <c r="B25" s="1" t="s">
        <v>8</v>
      </c>
      <c r="C25" s="1" t="s">
        <v>14</v>
      </c>
      <c r="D25" s="1">
        <v>1963627</v>
      </c>
      <c r="E25" s="4">
        <v>44167</v>
      </c>
      <c r="F25" s="1"/>
      <c r="G25" s="16">
        <v>101667</v>
      </c>
      <c r="H25" s="16">
        <v>101667</v>
      </c>
    </row>
    <row r="26" spans="1:8" x14ac:dyDescent="0.25">
      <c r="A26" s="1">
        <v>891200952</v>
      </c>
      <c r="B26" s="1" t="s">
        <v>8</v>
      </c>
      <c r="C26" s="1" t="s">
        <v>15</v>
      </c>
      <c r="D26" s="1">
        <v>1970298</v>
      </c>
      <c r="E26" s="4">
        <v>44202</v>
      </c>
      <c r="F26" s="1"/>
      <c r="G26" s="16">
        <v>241293</v>
      </c>
      <c r="H26" s="16">
        <v>241293</v>
      </c>
    </row>
    <row r="27" spans="1:8" x14ac:dyDescent="0.25">
      <c r="A27" s="1">
        <v>891200952</v>
      </c>
      <c r="B27" s="1" t="s">
        <v>8</v>
      </c>
      <c r="C27" s="1" t="s">
        <v>16</v>
      </c>
      <c r="D27" s="1">
        <v>1971018</v>
      </c>
      <c r="E27" s="4">
        <v>44202</v>
      </c>
      <c r="F27" s="1"/>
      <c r="G27" s="16">
        <v>2078477</v>
      </c>
      <c r="H27" s="16">
        <v>2078477</v>
      </c>
    </row>
    <row r="28" spans="1:8" x14ac:dyDescent="0.25">
      <c r="A28" s="1">
        <v>891200952</v>
      </c>
      <c r="B28" s="1" t="s">
        <v>8</v>
      </c>
      <c r="C28" s="1" t="s">
        <v>17</v>
      </c>
      <c r="D28" s="1">
        <v>1971020</v>
      </c>
      <c r="E28" s="4">
        <v>44202</v>
      </c>
      <c r="F28" s="1"/>
      <c r="G28" s="16">
        <v>102900</v>
      </c>
      <c r="H28" s="16">
        <v>102900</v>
      </c>
    </row>
    <row r="29" spans="1:8" x14ac:dyDescent="0.25">
      <c r="A29" s="1">
        <v>891200952</v>
      </c>
      <c r="B29" s="1" t="s">
        <v>8</v>
      </c>
      <c r="C29" s="1" t="s">
        <v>18</v>
      </c>
      <c r="D29" s="1">
        <v>1971052</v>
      </c>
      <c r="E29" s="4">
        <v>44202</v>
      </c>
      <c r="F29" s="1"/>
      <c r="G29" s="16">
        <v>145889</v>
      </c>
      <c r="H29" s="16">
        <v>145889</v>
      </c>
    </row>
    <row r="30" spans="1:8" x14ac:dyDescent="0.25">
      <c r="A30" s="1">
        <v>891200952</v>
      </c>
      <c r="B30" s="1" t="s">
        <v>8</v>
      </c>
      <c r="C30" s="1" t="s">
        <v>19</v>
      </c>
      <c r="D30" s="1">
        <v>1971758</v>
      </c>
      <c r="E30" s="4">
        <v>44207</v>
      </c>
      <c r="F30" s="1"/>
      <c r="G30" s="16">
        <v>90600</v>
      </c>
      <c r="H30" s="16">
        <v>90600</v>
      </c>
    </row>
    <row r="31" spans="1:8" x14ac:dyDescent="0.25">
      <c r="A31" s="1">
        <v>891200952</v>
      </c>
      <c r="B31" s="1" t="s">
        <v>8</v>
      </c>
      <c r="C31" s="1">
        <v>3005783</v>
      </c>
      <c r="D31" s="1">
        <v>1979022</v>
      </c>
      <c r="E31" s="4">
        <v>44241</v>
      </c>
      <c r="F31" s="1"/>
      <c r="G31" s="16">
        <v>432900</v>
      </c>
      <c r="H31" s="16">
        <v>432900</v>
      </c>
    </row>
    <row r="32" spans="1:8" x14ac:dyDescent="0.25">
      <c r="A32" s="1">
        <v>891200952</v>
      </c>
      <c r="B32" s="1" t="s">
        <v>8</v>
      </c>
      <c r="C32" s="1">
        <v>3006270</v>
      </c>
      <c r="D32" s="1">
        <v>1979512</v>
      </c>
      <c r="E32" s="4">
        <v>44243</v>
      </c>
      <c r="F32" s="1"/>
      <c r="G32" s="16">
        <v>2005070</v>
      </c>
      <c r="H32" s="16">
        <v>2005070</v>
      </c>
    </row>
    <row r="33" spans="1:8" x14ac:dyDescent="0.25">
      <c r="A33" s="1">
        <v>891200952</v>
      </c>
      <c r="B33" s="1" t="s">
        <v>8</v>
      </c>
      <c r="C33" s="1">
        <v>3007724</v>
      </c>
      <c r="D33" s="1">
        <v>1980970</v>
      </c>
      <c r="E33" s="4">
        <v>44248</v>
      </c>
      <c r="F33" s="1"/>
      <c r="G33" s="16">
        <v>84868</v>
      </c>
      <c r="H33" s="16">
        <v>84868</v>
      </c>
    </row>
    <row r="34" spans="1:8" x14ac:dyDescent="0.25">
      <c r="A34" s="1">
        <v>891200952</v>
      </c>
      <c r="B34" s="1" t="s">
        <v>8</v>
      </c>
      <c r="C34" s="1"/>
      <c r="D34" s="1">
        <v>3008961</v>
      </c>
      <c r="E34" s="4">
        <v>44253</v>
      </c>
      <c r="F34" s="1"/>
      <c r="G34" s="16">
        <v>110380</v>
      </c>
      <c r="H34" s="16">
        <v>110380</v>
      </c>
    </row>
    <row r="35" spans="1:8" x14ac:dyDescent="0.25">
      <c r="A35" s="1">
        <v>891200952</v>
      </c>
      <c r="B35" s="1" t="s">
        <v>8</v>
      </c>
      <c r="C35" s="1"/>
      <c r="D35" s="1">
        <v>3027796</v>
      </c>
      <c r="E35" s="4">
        <v>44323</v>
      </c>
      <c r="F35" s="1"/>
      <c r="G35" s="16">
        <v>251356</v>
      </c>
      <c r="H35" s="16">
        <v>251356</v>
      </c>
    </row>
    <row r="36" spans="1:8" x14ac:dyDescent="0.25">
      <c r="A36" s="1">
        <v>891200952</v>
      </c>
      <c r="B36" s="1" t="s">
        <v>8</v>
      </c>
      <c r="C36" s="1"/>
      <c r="D36" s="1">
        <v>3028987</v>
      </c>
      <c r="E36" s="4">
        <v>44327</v>
      </c>
      <c r="F36" s="1"/>
      <c r="G36" s="16">
        <v>376091</v>
      </c>
      <c r="H36" s="16">
        <v>376091</v>
      </c>
    </row>
    <row r="37" spans="1:8" x14ac:dyDescent="0.25">
      <c r="A37" s="1">
        <v>891200952</v>
      </c>
      <c r="B37" s="1" t="s">
        <v>8</v>
      </c>
      <c r="C37" s="1"/>
      <c r="D37" s="1">
        <v>3050301</v>
      </c>
      <c r="E37" s="4">
        <v>44410</v>
      </c>
      <c r="F37" s="1"/>
      <c r="G37" s="16">
        <v>202367</v>
      </c>
      <c r="H37" s="16">
        <v>202367</v>
      </c>
    </row>
    <row r="38" spans="1:8" x14ac:dyDescent="0.25">
      <c r="A38" s="1">
        <v>891200952</v>
      </c>
      <c r="B38" s="1" t="s">
        <v>8</v>
      </c>
      <c r="C38" s="1"/>
      <c r="D38" s="1">
        <v>3050869</v>
      </c>
      <c r="E38" s="4">
        <v>44412</v>
      </c>
      <c r="F38" s="1"/>
      <c r="G38" s="16">
        <v>61924</v>
      </c>
      <c r="H38" s="16">
        <v>61924</v>
      </c>
    </row>
    <row r="39" spans="1:8" x14ac:dyDescent="0.25">
      <c r="A39" s="1">
        <v>891200952</v>
      </c>
      <c r="B39" s="1" t="s">
        <v>8</v>
      </c>
      <c r="C39" s="1"/>
      <c r="D39" s="1">
        <v>3051006</v>
      </c>
      <c r="E39" s="4">
        <v>44413</v>
      </c>
      <c r="F39" s="1"/>
      <c r="G39" s="16">
        <v>1175310</v>
      </c>
      <c r="H39" s="16">
        <v>1175310</v>
      </c>
    </row>
    <row r="40" spans="1:8" x14ac:dyDescent="0.25">
      <c r="A40" s="1">
        <v>891200952</v>
      </c>
      <c r="B40" s="1" t="s">
        <v>8</v>
      </c>
      <c r="C40" s="1"/>
      <c r="D40" s="1">
        <v>3053686</v>
      </c>
      <c r="E40" s="4">
        <v>44423</v>
      </c>
      <c r="F40" s="1"/>
      <c r="G40" s="16">
        <v>59700</v>
      </c>
      <c r="H40" s="16">
        <v>59700</v>
      </c>
    </row>
    <row r="41" spans="1:8" x14ac:dyDescent="0.25">
      <c r="A41" s="1">
        <v>891200952</v>
      </c>
      <c r="B41" s="1" t="s">
        <v>8</v>
      </c>
      <c r="C41" s="1"/>
      <c r="D41" s="1">
        <v>3054414</v>
      </c>
      <c r="E41" s="4">
        <v>44426</v>
      </c>
      <c r="F41" s="1"/>
      <c r="G41" s="16">
        <v>40100</v>
      </c>
      <c r="H41" s="16">
        <v>40100</v>
      </c>
    </row>
    <row r="42" spans="1:8" x14ac:dyDescent="0.25">
      <c r="A42" s="1">
        <v>891200952</v>
      </c>
      <c r="B42" s="1" t="s">
        <v>8</v>
      </c>
      <c r="C42" s="1"/>
      <c r="D42" s="1">
        <v>3055215</v>
      </c>
      <c r="E42" s="4">
        <v>44428</v>
      </c>
      <c r="F42" s="1"/>
      <c r="G42" s="16">
        <v>41202</v>
      </c>
      <c r="H42" s="16">
        <v>41202</v>
      </c>
    </row>
    <row r="43" spans="1:8" x14ac:dyDescent="0.25">
      <c r="A43" s="1">
        <v>891200952</v>
      </c>
      <c r="B43" s="1" t="s">
        <v>8</v>
      </c>
      <c r="C43" s="1"/>
      <c r="D43" s="1">
        <v>3083870</v>
      </c>
      <c r="E43" s="4">
        <v>44529</v>
      </c>
      <c r="F43" s="1"/>
      <c r="G43" s="16">
        <v>147100</v>
      </c>
      <c r="H43" s="16">
        <v>147100</v>
      </c>
    </row>
    <row r="44" spans="1:8" x14ac:dyDescent="0.25">
      <c r="A44" s="1">
        <v>891200952</v>
      </c>
      <c r="B44" s="1" t="s">
        <v>8</v>
      </c>
      <c r="C44" s="1"/>
      <c r="D44" s="1">
        <v>3087688</v>
      </c>
      <c r="E44" s="4">
        <v>44544</v>
      </c>
      <c r="F44" s="1"/>
      <c r="G44" s="16">
        <v>99423</v>
      </c>
      <c r="H44" s="16">
        <v>99423</v>
      </c>
    </row>
    <row r="45" spans="1:8" x14ac:dyDescent="0.25">
      <c r="A45" s="1">
        <v>891200952</v>
      </c>
      <c r="B45" s="1" t="s">
        <v>8</v>
      </c>
      <c r="C45" s="1"/>
      <c r="D45" s="1">
        <v>3097650</v>
      </c>
      <c r="E45" s="4">
        <v>44586</v>
      </c>
      <c r="F45" s="1"/>
      <c r="G45" s="16">
        <v>2019700</v>
      </c>
      <c r="H45" s="16">
        <v>2019700</v>
      </c>
    </row>
    <row r="46" spans="1:8" x14ac:dyDescent="0.25">
      <c r="A46" s="1">
        <v>891200952</v>
      </c>
      <c r="B46" s="1" t="s">
        <v>8</v>
      </c>
      <c r="C46" s="1"/>
      <c r="D46" s="1">
        <v>3097872</v>
      </c>
      <c r="E46" s="4">
        <v>44586</v>
      </c>
      <c r="F46" s="1"/>
      <c r="G46" s="16">
        <v>2706899</v>
      </c>
      <c r="H46" s="16">
        <v>2706899</v>
      </c>
    </row>
    <row r="47" spans="1:8" x14ac:dyDescent="0.25">
      <c r="A47" s="1">
        <v>891200952</v>
      </c>
      <c r="B47" s="1" t="s">
        <v>8</v>
      </c>
      <c r="C47" s="1"/>
      <c r="D47" s="1">
        <v>3097873</v>
      </c>
      <c r="E47" s="4">
        <v>44586</v>
      </c>
      <c r="F47" s="1"/>
      <c r="G47" s="16">
        <v>145400</v>
      </c>
      <c r="H47" s="16">
        <v>145400</v>
      </c>
    </row>
    <row r="48" spans="1:8" x14ac:dyDescent="0.25">
      <c r="A48" s="1">
        <v>891200952</v>
      </c>
      <c r="B48" s="1" t="s">
        <v>8</v>
      </c>
      <c r="C48" s="1"/>
      <c r="D48" s="1">
        <v>3143444</v>
      </c>
      <c r="E48" s="4">
        <v>44754</v>
      </c>
      <c r="F48" s="1"/>
      <c r="G48" s="16">
        <v>185128</v>
      </c>
      <c r="H48" s="16">
        <v>185128</v>
      </c>
    </row>
    <row r="49" spans="1:8" x14ac:dyDescent="0.25">
      <c r="A49" s="1">
        <v>891200952</v>
      </c>
      <c r="B49" s="1" t="s">
        <v>8</v>
      </c>
      <c r="C49" s="1"/>
      <c r="D49" s="1">
        <v>3164575</v>
      </c>
      <c r="E49" s="4">
        <v>44828</v>
      </c>
      <c r="F49" s="1"/>
      <c r="G49" s="16">
        <v>142865</v>
      </c>
      <c r="H49" s="16">
        <v>142865</v>
      </c>
    </row>
    <row r="50" spans="1:8" x14ac:dyDescent="0.25">
      <c r="A50" s="1">
        <v>891200952</v>
      </c>
      <c r="B50" s="1" t="s">
        <v>8</v>
      </c>
      <c r="C50" s="1"/>
      <c r="D50" s="1">
        <v>3164770</v>
      </c>
      <c r="E50" s="4">
        <v>44829</v>
      </c>
      <c r="F50" s="1"/>
      <c r="G50" s="16">
        <v>531654</v>
      </c>
      <c r="H50" s="16">
        <v>531654</v>
      </c>
    </row>
  </sheetData>
  <conditionalFormatting sqref="D1:D7">
    <cfRule type="duplicateValues" dxfId="10" priority="5"/>
  </conditionalFormatting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E9A98-4286-4B5B-B1B4-03D84C8E2952}">
  <dimension ref="A3:D9"/>
  <sheetViews>
    <sheetView showGridLines="0" workbookViewId="0">
      <selection activeCell="C9" sqref="A4:C9"/>
    </sheetView>
  </sheetViews>
  <sheetFormatPr baseColWidth="10" defaultRowHeight="15" x14ac:dyDescent="0.25"/>
  <cols>
    <col min="1" max="1" width="40.85546875" bestFit="1" customWidth="1"/>
    <col min="2" max="2" width="17.28515625" customWidth="1"/>
    <col min="3" max="3" width="22.85546875" customWidth="1"/>
    <col min="4" max="4" width="19.85546875" customWidth="1"/>
  </cols>
  <sheetData>
    <row r="3" spans="1:4" x14ac:dyDescent="0.25">
      <c r="A3" s="25" t="s">
        <v>125</v>
      </c>
      <c r="B3" s="40" t="s">
        <v>126</v>
      </c>
      <c r="C3" s="26" t="s">
        <v>127</v>
      </c>
      <c r="D3" s="27" t="s">
        <v>128</v>
      </c>
    </row>
    <row r="4" spans="1:4" x14ac:dyDescent="0.25">
      <c r="A4" s="28" t="s">
        <v>123</v>
      </c>
      <c r="B4" s="37">
        <v>1</v>
      </c>
      <c r="C4" s="29">
        <v>99423</v>
      </c>
      <c r="D4" s="30">
        <v>0</v>
      </c>
    </row>
    <row r="5" spans="1:4" x14ac:dyDescent="0.25">
      <c r="A5" s="31" t="s">
        <v>119</v>
      </c>
      <c r="B5" s="38">
        <v>4</v>
      </c>
      <c r="C5" s="32">
        <v>5715917</v>
      </c>
      <c r="D5" s="33">
        <v>5715917</v>
      </c>
    </row>
    <row r="6" spans="1:4" x14ac:dyDescent="0.25">
      <c r="A6" s="31" t="s">
        <v>118</v>
      </c>
      <c r="B6" s="38">
        <v>3</v>
      </c>
      <c r="C6" s="32">
        <v>1159101</v>
      </c>
      <c r="D6" s="33">
        <v>1159101</v>
      </c>
    </row>
    <row r="7" spans="1:4" x14ac:dyDescent="0.25">
      <c r="A7" s="31" t="s">
        <v>120</v>
      </c>
      <c r="B7" s="38">
        <v>32</v>
      </c>
      <c r="C7" s="32">
        <v>16107625</v>
      </c>
      <c r="D7" s="33"/>
    </row>
    <row r="8" spans="1:4" x14ac:dyDescent="0.25">
      <c r="A8" s="31" t="s">
        <v>121</v>
      </c>
      <c r="B8" s="38">
        <v>2</v>
      </c>
      <c r="C8" s="32">
        <v>327993</v>
      </c>
      <c r="D8" s="33">
        <v>0</v>
      </c>
    </row>
    <row r="9" spans="1:4" x14ac:dyDescent="0.25">
      <c r="A9" s="34" t="s">
        <v>124</v>
      </c>
      <c r="B9" s="39">
        <v>42</v>
      </c>
      <c r="C9" s="35">
        <v>23410059</v>
      </c>
      <c r="D9" s="36">
        <v>6875018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A78C5-2B8F-438F-82E5-D448A3FA0444}">
  <dimension ref="A1:AQ44"/>
  <sheetViews>
    <sheetView showGridLines="0" topLeftCell="G1" zoomScale="85" zoomScaleNormal="85" workbookViewId="0">
      <selection activeCell="R13" sqref="R13"/>
    </sheetView>
  </sheetViews>
  <sheetFormatPr baseColWidth="10" defaultRowHeight="15" x14ac:dyDescent="0.25"/>
  <cols>
    <col min="1" max="1" width="10.28515625" bestFit="1" customWidth="1"/>
    <col min="2" max="2" width="31.2851562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0.85546875" customWidth="1"/>
    <col min="9" max="9" width="19.42578125" bestFit="1" customWidth="1"/>
    <col min="10" max="10" width="11.140625" bestFit="1" customWidth="1"/>
    <col min="11" max="11" width="14.28515625" bestFit="1" customWidth="1"/>
    <col min="12" max="12" width="13.28515625" bestFit="1" customWidth="1"/>
    <col min="13" max="13" width="44.5703125" bestFit="1" customWidth="1"/>
    <col min="14" max="14" width="40.85546875" bestFit="1" customWidth="1"/>
    <col min="15" max="16" width="12.140625" bestFit="1" customWidth="1"/>
    <col min="17" max="17" width="11.85546875" bestFit="1" customWidth="1"/>
    <col min="18" max="18" width="10.85546875" bestFit="1" customWidth="1"/>
    <col min="19" max="20" width="12.42578125" bestFit="1" customWidth="1"/>
    <col min="22" max="22" width="48.42578125" customWidth="1"/>
    <col min="23" max="23" width="11.5703125" bestFit="1" customWidth="1"/>
    <col min="24" max="25" width="11.140625" bestFit="1" customWidth="1"/>
    <col min="26" max="26" width="11.85546875" bestFit="1" customWidth="1"/>
    <col min="27" max="27" width="13.7109375" bestFit="1" customWidth="1"/>
    <col min="28" max="28" width="14.140625" bestFit="1" customWidth="1"/>
    <col min="30" max="30" width="12.28515625" bestFit="1" customWidth="1"/>
    <col min="31" max="31" width="15.28515625" bestFit="1" customWidth="1"/>
    <col min="33" max="33" width="12.7109375" bestFit="1" customWidth="1"/>
    <col min="35" max="35" width="13.28515625" bestFit="1" customWidth="1"/>
    <col min="37" max="37" width="12.28515625" bestFit="1" customWidth="1"/>
    <col min="38" max="38" width="12.42578125" bestFit="1" customWidth="1"/>
    <col min="39" max="39" width="11" bestFit="1" customWidth="1"/>
    <col min="40" max="40" width="17" bestFit="1" customWidth="1"/>
    <col min="41" max="41" width="25.5703125" bestFit="1" customWidth="1"/>
    <col min="42" max="42" width="16.28515625" bestFit="1" customWidth="1"/>
    <col min="43" max="43" width="9.28515625" bestFit="1" customWidth="1"/>
  </cols>
  <sheetData>
    <row r="1" spans="1:43" x14ac:dyDescent="0.25">
      <c r="K1" s="23">
        <f>SUBTOTAL(9,K3:K44)</f>
        <v>23410059</v>
      </c>
      <c r="L1" s="23">
        <f>SUBTOTAL(9,L3:L44)</f>
        <v>23410059</v>
      </c>
      <c r="P1" s="23">
        <f>SUBTOTAL(9,P3:P44)</f>
        <v>7302434</v>
      </c>
      <c r="Q1" s="23">
        <f>SUBTOTAL(9,Q3:Q44)</f>
        <v>0</v>
      </c>
      <c r="R1" s="23">
        <f>SUBTOTAL(9,R3:R44)</f>
        <v>0</v>
      </c>
      <c r="S1" s="23">
        <f>SUBTOTAL(9,S3:S44)</f>
        <v>0</v>
      </c>
      <c r="T1" s="23">
        <f>SUBTOTAL(9,T3:T44)</f>
        <v>0</v>
      </c>
      <c r="U1" s="23">
        <f>SUBTOTAL(9,U3:U44)</f>
        <v>6875018</v>
      </c>
      <c r="W1" s="23">
        <f>SUBTOTAL(9,W3:W44)</f>
        <v>427416</v>
      </c>
      <c r="X1" s="23">
        <f>SUBTOTAL(9,X3:X44)</f>
        <v>6875018</v>
      </c>
      <c r="Y1" s="23">
        <f>SUBTOTAL(9,Y3:Y44)</f>
        <v>0</v>
      </c>
      <c r="Z1" s="23">
        <f>SUBTOTAL(9,Z3:Z44)</f>
        <v>99423</v>
      </c>
    </row>
    <row r="2" spans="1:43" s="18" customFormat="1" ht="39.75" customHeight="1" x14ac:dyDescent="0.25">
      <c r="A2" s="19" t="s">
        <v>20</v>
      </c>
      <c r="B2" s="19" t="s">
        <v>21</v>
      </c>
      <c r="C2" s="19" t="s">
        <v>22</v>
      </c>
      <c r="D2" s="19" t="s">
        <v>23</v>
      </c>
      <c r="E2" s="19" t="s">
        <v>24</v>
      </c>
      <c r="F2" s="19" t="s">
        <v>25</v>
      </c>
      <c r="G2" s="19" t="s">
        <v>26</v>
      </c>
      <c r="H2" s="21" t="s">
        <v>73</v>
      </c>
      <c r="I2" s="21" t="s">
        <v>74</v>
      </c>
      <c r="J2" s="20" t="s">
        <v>27</v>
      </c>
      <c r="K2" s="19" t="s">
        <v>28</v>
      </c>
      <c r="L2" s="19" t="s">
        <v>29</v>
      </c>
      <c r="M2" s="19" t="s">
        <v>30</v>
      </c>
      <c r="N2" s="21" t="s">
        <v>117</v>
      </c>
      <c r="O2" s="19" t="s">
        <v>31</v>
      </c>
      <c r="P2" s="19" t="s">
        <v>32</v>
      </c>
      <c r="Q2" s="19" t="s">
        <v>33</v>
      </c>
      <c r="R2" s="19" t="s">
        <v>34</v>
      </c>
      <c r="S2" s="19" t="s">
        <v>35</v>
      </c>
      <c r="T2" s="19" t="s">
        <v>36</v>
      </c>
      <c r="U2" s="21" t="s">
        <v>37</v>
      </c>
      <c r="V2" s="21" t="s">
        <v>47</v>
      </c>
      <c r="W2" s="19" t="s">
        <v>38</v>
      </c>
      <c r="X2" s="19" t="s">
        <v>39</v>
      </c>
      <c r="Y2" s="21" t="s">
        <v>41</v>
      </c>
      <c r="Z2" s="21" t="s">
        <v>40</v>
      </c>
      <c r="AA2" s="21" t="s">
        <v>42</v>
      </c>
      <c r="AB2" s="21" t="s">
        <v>43</v>
      </c>
      <c r="AC2" s="19" t="s">
        <v>44</v>
      </c>
      <c r="AD2" s="19" t="s">
        <v>45</v>
      </c>
      <c r="AE2" s="19" t="s">
        <v>46</v>
      </c>
      <c r="AF2" s="20" t="s">
        <v>48</v>
      </c>
      <c r="AG2" s="19" t="s">
        <v>49</v>
      </c>
      <c r="AH2" s="19" t="s">
        <v>50</v>
      </c>
      <c r="AI2" s="19" t="s">
        <v>51</v>
      </c>
      <c r="AJ2" s="19" t="s">
        <v>52</v>
      </c>
      <c r="AK2" s="19" t="s">
        <v>53</v>
      </c>
      <c r="AL2" s="19" t="s">
        <v>54</v>
      </c>
      <c r="AM2" s="19" t="s">
        <v>55</v>
      </c>
      <c r="AN2" s="19" t="s">
        <v>56</v>
      </c>
      <c r="AO2" s="19" t="s">
        <v>57</v>
      </c>
      <c r="AP2" s="19" t="s">
        <v>58</v>
      </c>
      <c r="AQ2" s="19" t="s">
        <v>59</v>
      </c>
    </row>
    <row r="3" spans="1:43" x14ac:dyDescent="0.25">
      <c r="A3" s="1">
        <v>891200952</v>
      </c>
      <c r="B3" s="1" t="s">
        <v>8</v>
      </c>
      <c r="C3" s="1"/>
      <c r="D3" s="1">
        <v>1914505</v>
      </c>
      <c r="E3" s="1"/>
      <c r="F3" s="1"/>
      <c r="G3" s="1"/>
      <c r="H3" s="1">
        <v>1914505</v>
      </c>
      <c r="I3" s="1" t="s">
        <v>75</v>
      </c>
      <c r="J3" s="4">
        <v>43898</v>
      </c>
      <c r="K3" s="22">
        <v>94700</v>
      </c>
      <c r="L3" s="22">
        <v>94700</v>
      </c>
      <c r="M3" s="1" t="s">
        <v>60</v>
      </c>
      <c r="N3" s="1" t="s">
        <v>120</v>
      </c>
      <c r="O3" s="1" t="s">
        <v>61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4">
        <v>43898</v>
      </c>
      <c r="AG3" s="1"/>
      <c r="AH3" s="1"/>
      <c r="AI3" s="1"/>
      <c r="AJ3" s="1" t="s">
        <v>62</v>
      </c>
      <c r="AK3" s="1"/>
      <c r="AL3" s="1"/>
      <c r="AM3" s="1"/>
      <c r="AN3" s="1"/>
      <c r="AO3" s="1"/>
      <c r="AP3" s="1"/>
      <c r="AQ3" s="1">
        <v>20221031</v>
      </c>
    </row>
    <row r="4" spans="1:43" x14ac:dyDescent="0.25">
      <c r="A4" s="1">
        <v>891200952</v>
      </c>
      <c r="B4" s="1" t="s">
        <v>8</v>
      </c>
      <c r="C4" s="1"/>
      <c r="D4" s="1">
        <v>1915078</v>
      </c>
      <c r="E4" s="1"/>
      <c r="F4" s="1"/>
      <c r="G4" s="1"/>
      <c r="H4" s="1">
        <v>1915078</v>
      </c>
      <c r="I4" s="1" t="s">
        <v>76</v>
      </c>
      <c r="J4" s="4">
        <v>43900</v>
      </c>
      <c r="K4" s="22">
        <v>43300</v>
      </c>
      <c r="L4" s="22">
        <v>43300</v>
      </c>
      <c r="M4" s="1" t="s">
        <v>60</v>
      </c>
      <c r="N4" s="1" t="s">
        <v>120</v>
      </c>
      <c r="O4" s="1" t="s">
        <v>61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4">
        <v>43900</v>
      </c>
      <c r="AG4" s="1"/>
      <c r="AH4" s="1"/>
      <c r="AI4" s="1"/>
      <c r="AJ4" s="1" t="s">
        <v>62</v>
      </c>
      <c r="AK4" s="1"/>
      <c r="AL4" s="1"/>
      <c r="AM4" s="1"/>
      <c r="AN4" s="1"/>
      <c r="AO4" s="1"/>
      <c r="AP4" s="1"/>
      <c r="AQ4" s="1">
        <v>20221031</v>
      </c>
    </row>
    <row r="5" spans="1:43" x14ac:dyDescent="0.25">
      <c r="A5" s="1">
        <v>891200952</v>
      </c>
      <c r="B5" s="1" t="s">
        <v>8</v>
      </c>
      <c r="C5" s="1"/>
      <c r="D5" s="1">
        <v>1926746</v>
      </c>
      <c r="E5" s="1"/>
      <c r="F5" s="1"/>
      <c r="G5" s="1"/>
      <c r="H5" s="1">
        <v>1926746</v>
      </c>
      <c r="I5" s="1" t="s">
        <v>77</v>
      </c>
      <c r="J5" s="4">
        <v>43982</v>
      </c>
      <c r="K5" s="22">
        <v>178513</v>
      </c>
      <c r="L5" s="22">
        <v>178513</v>
      </c>
      <c r="M5" s="1" t="s">
        <v>60</v>
      </c>
      <c r="N5" s="1" t="s">
        <v>120</v>
      </c>
      <c r="O5" s="1" t="s">
        <v>61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4">
        <v>43982</v>
      </c>
      <c r="AG5" s="1"/>
      <c r="AH5" s="1"/>
      <c r="AI5" s="1"/>
      <c r="AJ5" s="1" t="s">
        <v>62</v>
      </c>
      <c r="AK5" s="1"/>
      <c r="AL5" s="1"/>
      <c r="AM5" s="1"/>
      <c r="AN5" s="1"/>
      <c r="AO5" s="1"/>
      <c r="AP5" s="1"/>
      <c r="AQ5" s="1">
        <v>20221031</v>
      </c>
    </row>
    <row r="6" spans="1:43" x14ac:dyDescent="0.25">
      <c r="A6" s="1">
        <v>891200952</v>
      </c>
      <c r="B6" s="1" t="s">
        <v>8</v>
      </c>
      <c r="C6" s="1"/>
      <c r="D6" s="1">
        <v>1928412</v>
      </c>
      <c r="E6" s="1"/>
      <c r="F6" s="1"/>
      <c r="G6" s="1"/>
      <c r="H6" s="1">
        <v>1928412</v>
      </c>
      <c r="I6" s="1" t="s">
        <v>78</v>
      </c>
      <c r="J6" s="4">
        <v>43995</v>
      </c>
      <c r="K6" s="22">
        <v>6002635</v>
      </c>
      <c r="L6" s="22">
        <v>6002635</v>
      </c>
      <c r="M6" s="1" t="s">
        <v>60</v>
      </c>
      <c r="N6" s="1" t="s">
        <v>120</v>
      </c>
      <c r="O6" s="1" t="s">
        <v>61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4">
        <v>43995</v>
      </c>
      <c r="AG6" s="1"/>
      <c r="AH6" s="1"/>
      <c r="AI6" s="1"/>
      <c r="AJ6" s="1" t="s">
        <v>62</v>
      </c>
      <c r="AK6" s="1"/>
      <c r="AL6" s="1"/>
      <c r="AM6" s="1"/>
      <c r="AN6" s="1"/>
      <c r="AO6" s="1"/>
      <c r="AP6" s="1"/>
      <c r="AQ6" s="1">
        <v>20221031</v>
      </c>
    </row>
    <row r="7" spans="1:43" x14ac:dyDescent="0.25">
      <c r="A7" s="1">
        <v>891200952</v>
      </c>
      <c r="B7" s="1" t="s">
        <v>8</v>
      </c>
      <c r="C7" s="1"/>
      <c r="D7" s="1">
        <v>1934038</v>
      </c>
      <c r="E7" s="1"/>
      <c r="F7" s="1"/>
      <c r="G7" s="1"/>
      <c r="H7" s="1">
        <v>1934038</v>
      </c>
      <c r="I7" s="1" t="s">
        <v>79</v>
      </c>
      <c r="J7" s="4">
        <v>44034</v>
      </c>
      <c r="K7" s="22">
        <v>63772</v>
      </c>
      <c r="L7" s="22">
        <v>63772</v>
      </c>
      <c r="M7" s="1" t="s">
        <v>60</v>
      </c>
      <c r="N7" s="1" t="s">
        <v>120</v>
      </c>
      <c r="O7" s="1" t="s">
        <v>61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4">
        <v>44034</v>
      </c>
      <c r="AG7" s="1"/>
      <c r="AH7" s="1"/>
      <c r="AI7" s="1"/>
      <c r="AJ7" s="1" t="s">
        <v>62</v>
      </c>
      <c r="AK7" s="1"/>
      <c r="AL7" s="1"/>
      <c r="AM7" s="1"/>
      <c r="AN7" s="1"/>
      <c r="AO7" s="1"/>
      <c r="AP7" s="1"/>
      <c r="AQ7" s="1">
        <v>20221031</v>
      </c>
    </row>
    <row r="8" spans="1:43" x14ac:dyDescent="0.25">
      <c r="A8" s="1">
        <v>891200952</v>
      </c>
      <c r="B8" s="1" t="s">
        <v>8</v>
      </c>
      <c r="C8" s="1"/>
      <c r="D8" s="1">
        <v>1935690</v>
      </c>
      <c r="E8" s="1"/>
      <c r="F8" s="1"/>
      <c r="G8" s="1"/>
      <c r="H8" s="1">
        <v>1935690</v>
      </c>
      <c r="I8" s="1" t="s">
        <v>80</v>
      </c>
      <c r="J8" s="4">
        <v>44044</v>
      </c>
      <c r="K8" s="22">
        <v>178021</v>
      </c>
      <c r="L8" s="22">
        <v>178021</v>
      </c>
      <c r="M8" s="1" t="s">
        <v>60</v>
      </c>
      <c r="N8" s="1" t="s">
        <v>120</v>
      </c>
      <c r="O8" s="1" t="s">
        <v>61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4">
        <v>44044</v>
      </c>
      <c r="AG8" s="1"/>
      <c r="AH8" s="1"/>
      <c r="AI8" s="1"/>
      <c r="AJ8" s="1" t="s">
        <v>62</v>
      </c>
      <c r="AK8" s="1"/>
      <c r="AL8" s="1"/>
      <c r="AM8" s="1"/>
      <c r="AN8" s="1"/>
      <c r="AO8" s="1"/>
      <c r="AP8" s="1"/>
      <c r="AQ8" s="1">
        <v>20221031</v>
      </c>
    </row>
    <row r="9" spans="1:43" x14ac:dyDescent="0.25">
      <c r="A9" s="1">
        <v>891200952</v>
      </c>
      <c r="B9" s="1" t="s">
        <v>8</v>
      </c>
      <c r="C9" s="1"/>
      <c r="D9" s="1">
        <v>1939907</v>
      </c>
      <c r="E9" s="1"/>
      <c r="F9" s="1"/>
      <c r="G9" s="1"/>
      <c r="H9" s="1">
        <v>1939907</v>
      </c>
      <c r="I9" s="1" t="s">
        <v>81</v>
      </c>
      <c r="J9" s="4">
        <v>44066</v>
      </c>
      <c r="K9" s="22">
        <v>130536</v>
      </c>
      <c r="L9" s="22">
        <v>130536</v>
      </c>
      <c r="M9" s="1" t="s">
        <v>60</v>
      </c>
      <c r="N9" s="1" t="s">
        <v>120</v>
      </c>
      <c r="O9" s="1" t="s">
        <v>61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4">
        <v>44066</v>
      </c>
      <c r="AG9" s="1"/>
      <c r="AH9" s="1"/>
      <c r="AI9" s="1"/>
      <c r="AJ9" s="1" t="s">
        <v>62</v>
      </c>
      <c r="AK9" s="1"/>
      <c r="AL9" s="1"/>
      <c r="AM9" s="1"/>
      <c r="AN9" s="1"/>
      <c r="AO9" s="1"/>
      <c r="AP9" s="1"/>
      <c r="AQ9" s="1">
        <v>20221031</v>
      </c>
    </row>
    <row r="10" spans="1:43" x14ac:dyDescent="0.25">
      <c r="A10" s="1">
        <v>891200952</v>
      </c>
      <c r="B10" s="1" t="s">
        <v>8</v>
      </c>
      <c r="C10" s="1"/>
      <c r="D10" s="1">
        <v>1949039</v>
      </c>
      <c r="E10" s="1"/>
      <c r="F10" s="1"/>
      <c r="G10" s="1"/>
      <c r="H10" s="1">
        <v>1949039</v>
      </c>
      <c r="I10" s="1" t="s">
        <v>82</v>
      </c>
      <c r="J10" s="4">
        <v>44107</v>
      </c>
      <c r="K10" s="22">
        <v>140485</v>
      </c>
      <c r="L10" s="22">
        <v>140485</v>
      </c>
      <c r="M10" s="1" t="s">
        <v>60</v>
      </c>
      <c r="N10" s="1" t="s">
        <v>120</v>
      </c>
      <c r="O10" s="1" t="s">
        <v>61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4">
        <v>44107</v>
      </c>
      <c r="AG10" s="1"/>
      <c r="AH10" s="1"/>
      <c r="AI10" s="1"/>
      <c r="AJ10" s="1" t="s">
        <v>62</v>
      </c>
      <c r="AK10" s="1"/>
      <c r="AL10" s="1"/>
      <c r="AM10" s="1"/>
      <c r="AN10" s="1"/>
      <c r="AO10" s="1"/>
      <c r="AP10" s="1"/>
      <c r="AQ10" s="1">
        <v>20221031</v>
      </c>
    </row>
    <row r="11" spans="1:43" x14ac:dyDescent="0.25">
      <c r="A11" s="1">
        <v>891200952</v>
      </c>
      <c r="B11" s="1" t="s">
        <v>8</v>
      </c>
      <c r="C11" s="1"/>
      <c r="D11" s="1">
        <v>1951167</v>
      </c>
      <c r="E11" s="1"/>
      <c r="F11" s="1"/>
      <c r="G11" s="1"/>
      <c r="H11" s="1">
        <v>1951167</v>
      </c>
      <c r="I11" s="1" t="s">
        <v>83</v>
      </c>
      <c r="J11" s="4">
        <v>44117</v>
      </c>
      <c r="K11" s="22">
        <v>307432</v>
      </c>
      <c r="L11" s="22">
        <v>307432</v>
      </c>
      <c r="M11" s="1" t="s">
        <v>60</v>
      </c>
      <c r="N11" s="1" t="s">
        <v>120</v>
      </c>
      <c r="O11" s="1" t="s">
        <v>61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4">
        <v>44117</v>
      </c>
      <c r="AG11" s="1"/>
      <c r="AH11" s="1"/>
      <c r="AI11" s="1"/>
      <c r="AJ11" s="1" t="s">
        <v>62</v>
      </c>
      <c r="AK11" s="1"/>
      <c r="AL11" s="1"/>
      <c r="AM11" s="1"/>
      <c r="AN11" s="1"/>
      <c r="AO11" s="1"/>
      <c r="AP11" s="1"/>
      <c r="AQ11" s="1">
        <v>20221031</v>
      </c>
    </row>
    <row r="12" spans="1:43" x14ac:dyDescent="0.25">
      <c r="A12" s="1">
        <v>891200952</v>
      </c>
      <c r="B12" s="1" t="s">
        <v>8</v>
      </c>
      <c r="C12" s="1"/>
      <c r="D12" s="1">
        <v>1952115</v>
      </c>
      <c r="E12" s="1"/>
      <c r="F12" s="1"/>
      <c r="G12" s="1"/>
      <c r="H12" s="1">
        <v>1952115</v>
      </c>
      <c r="I12" s="1" t="s">
        <v>84</v>
      </c>
      <c r="J12" s="4">
        <v>44121</v>
      </c>
      <c r="K12" s="22">
        <v>1206144</v>
      </c>
      <c r="L12" s="22">
        <v>1206144</v>
      </c>
      <c r="M12" s="1" t="s">
        <v>60</v>
      </c>
      <c r="N12" s="1" t="s">
        <v>120</v>
      </c>
      <c r="O12" s="1" t="s">
        <v>61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4">
        <v>44121</v>
      </c>
      <c r="AG12" s="1"/>
      <c r="AH12" s="1"/>
      <c r="AI12" s="1"/>
      <c r="AJ12" s="1" t="s">
        <v>62</v>
      </c>
      <c r="AK12" s="1"/>
      <c r="AL12" s="1"/>
      <c r="AM12" s="1"/>
      <c r="AN12" s="1"/>
      <c r="AO12" s="1"/>
      <c r="AP12" s="1"/>
      <c r="AQ12" s="1">
        <v>20221031</v>
      </c>
    </row>
    <row r="13" spans="1:43" x14ac:dyDescent="0.25">
      <c r="A13" s="1">
        <v>891200952</v>
      </c>
      <c r="B13" s="1" t="s">
        <v>8</v>
      </c>
      <c r="C13" s="1"/>
      <c r="D13" s="1">
        <v>1953388</v>
      </c>
      <c r="E13" s="1"/>
      <c r="F13" s="1"/>
      <c r="G13" s="1"/>
      <c r="H13" s="1">
        <v>1953388</v>
      </c>
      <c r="I13" s="1" t="s">
        <v>85</v>
      </c>
      <c r="J13" s="4">
        <v>44126</v>
      </c>
      <c r="K13" s="22">
        <v>79991</v>
      </c>
      <c r="L13" s="22">
        <v>79991</v>
      </c>
      <c r="M13" s="1" t="s">
        <v>60</v>
      </c>
      <c r="N13" s="1" t="s">
        <v>120</v>
      </c>
      <c r="O13" s="1" t="s">
        <v>61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4">
        <v>44126</v>
      </c>
      <c r="AG13" s="1"/>
      <c r="AH13" s="1"/>
      <c r="AI13" s="1"/>
      <c r="AJ13" s="1" t="s">
        <v>62</v>
      </c>
      <c r="AK13" s="1"/>
      <c r="AL13" s="1"/>
      <c r="AM13" s="1"/>
      <c r="AN13" s="1"/>
      <c r="AO13" s="1"/>
      <c r="AP13" s="1"/>
      <c r="AQ13" s="1">
        <v>20221031</v>
      </c>
    </row>
    <row r="14" spans="1:43" x14ac:dyDescent="0.25">
      <c r="A14" s="1">
        <v>891200952</v>
      </c>
      <c r="B14" s="1" t="s">
        <v>8</v>
      </c>
      <c r="C14" s="1"/>
      <c r="D14" s="1">
        <v>1954979</v>
      </c>
      <c r="E14" s="1"/>
      <c r="F14" s="1"/>
      <c r="G14" s="1"/>
      <c r="H14" s="1">
        <v>1954979</v>
      </c>
      <c r="I14" s="1" t="s">
        <v>86</v>
      </c>
      <c r="J14" s="4">
        <v>44133</v>
      </c>
      <c r="K14" s="22">
        <v>221200</v>
      </c>
      <c r="L14" s="22">
        <v>221200</v>
      </c>
      <c r="M14" s="1" t="s">
        <v>60</v>
      </c>
      <c r="N14" s="1" t="s">
        <v>120</v>
      </c>
      <c r="O14" s="1" t="s">
        <v>61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4">
        <v>44133</v>
      </c>
      <c r="AG14" s="1"/>
      <c r="AH14" s="1"/>
      <c r="AI14" s="1"/>
      <c r="AJ14" s="1" t="s">
        <v>62</v>
      </c>
      <c r="AK14" s="1"/>
      <c r="AL14" s="1"/>
      <c r="AM14" s="1"/>
      <c r="AN14" s="1"/>
      <c r="AO14" s="1"/>
      <c r="AP14" s="1"/>
      <c r="AQ14" s="1">
        <v>20221031</v>
      </c>
    </row>
    <row r="15" spans="1:43" x14ac:dyDescent="0.25">
      <c r="A15" s="1">
        <v>891200952</v>
      </c>
      <c r="B15" s="1" t="s">
        <v>8</v>
      </c>
      <c r="C15" s="1"/>
      <c r="D15" s="1">
        <v>1955931</v>
      </c>
      <c r="E15" s="1"/>
      <c r="F15" s="1"/>
      <c r="G15" s="1"/>
      <c r="H15" s="1">
        <v>1955931</v>
      </c>
      <c r="I15" s="1" t="s">
        <v>87</v>
      </c>
      <c r="J15" s="4">
        <v>44137</v>
      </c>
      <c r="K15" s="22">
        <v>150185</v>
      </c>
      <c r="L15" s="22">
        <v>150185</v>
      </c>
      <c r="M15" s="1" t="s">
        <v>60</v>
      </c>
      <c r="N15" s="1" t="s">
        <v>120</v>
      </c>
      <c r="O15" s="1" t="s">
        <v>61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4">
        <v>44137</v>
      </c>
      <c r="AG15" s="1"/>
      <c r="AH15" s="1"/>
      <c r="AI15" s="1"/>
      <c r="AJ15" s="1" t="s">
        <v>62</v>
      </c>
      <c r="AK15" s="1"/>
      <c r="AL15" s="1"/>
      <c r="AM15" s="1"/>
      <c r="AN15" s="1"/>
      <c r="AO15" s="1"/>
      <c r="AP15" s="1"/>
      <c r="AQ15" s="1">
        <v>20221031</v>
      </c>
    </row>
    <row r="16" spans="1:43" x14ac:dyDescent="0.25">
      <c r="A16" s="1">
        <v>891200952</v>
      </c>
      <c r="B16" s="1" t="s">
        <v>8</v>
      </c>
      <c r="C16" s="1"/>
      <c r="D16" s="1">
        <v>1960008</v>
      </c>
      <c r="E16" s="1"/>
      <c r="F16" s="1"/>
      <c r="G16" s="1"/>
      <c r="H16" s="1">
        <v>1960008</v>
      </c>
      <c r="I16" s="1" t="s">
        <v>88</v>
      </c>
      <c r="J16" s="4">
        <v>44154</v>
      </c>
      <c r="K16" s="22">
        <v>134264</v>
      </c>
      <c r="L16" s="22">
        <v>134264</v>
      </c>
      <c r="M16" s="1" t="s">
        <v>60</v>
      </c>
      <c r="N16" s="1" t="s">
        <v>120</v>
      </c>
      <c r="O16" s="1" t="s">
        <v>61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4">
        <v>44154</v>
      </c>
      <c r="AG16" s="1"/>
      <c r="AH16" s="1"/>
      <c r="AI16" s="1"/>
      <c r="AJ16" s="1" t="s">
        <v>62</v>
      </c>
      <c r="AK16" s="1"/>
      <c r="AL16" s="1"/>
      <c r="AM16" s="1"/>
      <c r="AN16" s="1"/>
      <c r="AO16" s="1"/>
      <c r="AP16" s="1"/>
      <c r="AQ16" s="1">
        <v>20221031</v>
      </c>
    </row>
    <row r="17" spans="1:43" x14ac:dyDescent="0.25">
      <c r="A17" s="1">
        <v>891200952</v>
      </c>
      <c r="B17" s="1" t="s">
        <v>8</v>
      </c>
      <c r="C17" s="1"/>
      <c r="D17" s="1">
        <v>1961944</v>
      </c>
      <c r="E17" s="1"/>
      <c r="F17" s="1"/>
      <c r="G17" s="1"/>
      <c r="H17" s="1">
        <v>1961944</v>
      </c>
      <c r="I17" s="1" t="s">
        <v>89</v>
      </c>
      <c r="J17" s="4">
        <v>44161</v>
      </c>
      <c r="K17" s="22">
        <v>54700</v>
      </c>
      <c r="L17" s="22">
        <v>54700</v>
      </c>
      <c r="M17" s="1" t="s">
        <v>60</v>
      </c>
      <c r="N17" s="1" t="s">
        <v>120</v>
      </c>
      <c r="O17" s="1" t="s">
        <v>61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4">
        <v>44161</v>
      </c>
      <c r="AG17" s="1"/>
      <c r="AH17" s="1"/>
      <c r="AI17" s="1"/>
      <c r="AJ17" s="1" t="s">
        <v>62</v>
      </c>
      <c r="AK17" s="1"/>
      <c r="AL17" s="1"/>
      <c r="AM17" s="1"/>
      <c r="AN17" s="1"/>
      <c r="AO17" s="1"/>
      <c r="AP17" s="1"/>
      <c r="AQ17" s="1">
        <v>20221031</v>
      </c>
    </row>
    <row r="18" spans="1:43" x14ac:dyDescent="0.25">
      <c r="A18" s="1">
        <v>891200952</v>
      </c>
      <c r="B18" s="1" t="s">
        <v>8</v>
      </c>
      <c r="C18" s="1"/>
      <c r="D18" s="1">
        <v>1963627</v>
      </c>
      <c r="E18" s="1"/>
      <c r="F18" s="1"/>
      <c r="G18" s="1"/>
      <c r="H18" s="1">
        <v>1963627</v>
      </c>
      <c r="I18" s="1" t="s">
        <v>90</v>
      </c>
      <c r="J18" s="4">
        <v>44167</v>
      </c>
      <c r="K18" s="22">
        <v>101667</v>
      </c>
      <c r="L18" s="22">
        <v>101667</v>
      </c>
      <c r="M18" s="1" t="s">
        <v>60</v>
      </c>
      <c r="N18" s="1" t="s">
        <v>120</v>
      </c>
      <c r="O18" s="1" t="s">
        <v>61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4">
        <v>44167</v>
      </c>
      <c r="AG18" s="1"/>
      <c r="AH18" s="1"/>
      <c r="AI18" s="1"/>
      <c r="AJ18" s="1" t="s">
        <v>62</v>
      </c>
      <c r="AK18" s="1"/>
      <c r="AL18" s="1"/>
      <c r="AM18" s="1"/>
      <c r="AN18" s="1"/>
      <c r="AO18" s="1"/>
      <c r="AP18" s="1"/>
      <c r="AQ18" s="1">
        <v>20221031</v>
      </c>
    </row>
    <row r="19" spans="1:43" x14ac:dyDescent="0.25">
      <c r="A19" s="1">
        <v>891200952</v>
      </c>
      <c r="B19" s="1" t="s">
        <v>8</v>
      </c>
      <c r="C19" s="1"/>
      <c r="D19" s="1">
        <v>1970298</v>
      </c>
      <c r="E19" s="1"/>
      <c r="F19" s="1"/>
      <c r="G19" s="1"/>
      <c r="H19" s="1">
        <v>1970298</v>
      </c>
      <c r="I19" s="1" t="s">
        <v>91</v>
      </c>
      <c r="J19" s="4">
        <v>44202</v>
      </c>
      <c r="K19" s="22">
        <v>241293</v>
      </c>
      <c r="L19" s="22">
        <v>241293</v>
      </c>
      <c r="M19" s="1" t="s">
        <v>60</v>
      </c>
      <c r="N19" s="1" t="s">
        <v>120</v>
      </c>
      <c r="O19" s="1" t="s">
        <v>61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4">
        <v>44202</v>
      </c>
      <c r="AG19" s="1"/>
      <c r="AH19" s="1"/>
      <c r="AI19" s="1"/>
      <c r="AJ19" s="1" t="s">
        <v>62</v>
      </c>
      <c r="AK19" s="1"/>
      <c r="AL19" s="1"/>
      <c r="AM19" s="1"/>
      <c r="AN19" s="1"/>
      <c r="AO19" s="1"/>
      <c r="AP19" s="1"/>
      <c r="AQ19" s="1">
        <v>20221031</v>
      </c>
    </row>
    <row r="20" spans="1:43" x14ac:dyDescent="0.25">
      <c r="A20" s="1">
        <v>891200952</v>
      </c>
      <c r="B20" s="1" t="s">
        <v>8</v>
      </c>
      <c r="C20" s="1"/>
      <c r="D20" s="1">
        <v>1971018</v>
      </c>
      <c r="E20" s="1"/>
      <c r="F20" s="1"/>
      <c r="G20" s="1"/>
      <c r="H20" s="1">
        <v>1971018</v>
      </c>
      <c r="I20" s="1" t="s">
        <v>92</v>
      </c>
      <c r="J20" s="4">
        <v>44202</v>
      </c>
      <c r="K20" s="22">
        <v>2078477</v>
      </c>
      <c r="L20" s="22">
        <v>2078477</v>
      </c>
      <c r="M20" s="1" t="s">
        <v>60</v>
      </c>
      <c r="N20" s="1" t="s">
        <v>120</v>
      </c>
      <c r="O20" s="1" t="s">
        <v>61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4">
        <v>44202</v>
      </c>
      <c r="AG20" s="1"/>
      <c r="AH20" s="1"/>
      <c r="AI20" s="1"/>
      <c r="AJ20" s="1" t="s">
        <v>62</v>
      </c>
      <c r="AK20" s="1"/>
      <c r="AL20" s="1"/>
      <c r="AM20" s="1"/>
      <c r="AN20" s="1"/>
      <c r="AO20" s="1"/>
      <c r="AP20" s="1"/>
      <c r="AQ20" s="1">
        <v>20221031</v>
      </c>
    </row>
    <row r="21" spans="1:43" x14ac:dyDescent="0.25">
      <c r="A21" s="1">
        <v>891200952</v>
      </c>
      <c r="B21" s="1" t="s">
        <v>8</v>
      </c>
      <c r="C21" s="1"/>
      <c r="D21" s="1">
        <v>1971020</v>
      </c>
      <c r="E21" s="1"/>
      <c r="F21" s="1"/>
      <c r="G21" s="1"/>
      <c r="H21" s="1">
        <v>1971020</v>
      </c>
      <c r="I21" s="1" t="s">
        <v>93</v>
      </c>
      <c r="J21" s="4">
        <v>44202</v>
      </c>
      <c r="K21" s="22">
        <v>102900</v>
      </c>
      <c r="L21" s="22">
        <v>102900</v>
      </c>
      <c r="M21" s="1" t="s">
        <v>60</v>
      </c>
      <c r="N21" s="1" t="s">
        <v>120</v>
      </c>
      <c r="O21" s="1" t="s">
        <v>61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4">
        <v>44202</v>
      </c>
      <c r="AG21" s="1"/>
      <c r="AH21" s="1"/>
      <c r="AI21" s="1"/>
      <c r="AJ21" s="1" t="s">
        <v>62</v>
      </c>
      <c r="AK21" s="1"/>
      <c r="AL21" s="1"/>
      <c r="AM21" s="1"/>
      <c r="AN21" s="1"/>
      <c r="AO21" s="1"/>
      <c r="AP21" s="1"/>
      <c r="AQ21" s="1">
        <v>20221031</v>
      </c>
    </row>
    <row r="22" spans="1:43" x14ac:dyDescent="0.25">
      <c r="A22" s="1">
        <v>891200952</v>
      </c>
      <c r="B22" s="1" t="s">
        <v>8</v>
      </c>
      <c r="C22" s="1"/>
      <c r="D22" s="1">
        <v>1971052</v>
      </c>
      <c r="E22" s="1"/>
      <c r="F22" s="1"/>
      <c r="G22" s="1"/>
      <c r="H22" s="1">
        <v>1971052</v>
      </c>
      <c r="I22" s="1" t="s">
        <v>94</v>
      </c>
      <c r="J22" s="4">
        <v>44202</v>
      </c>
      <c r="K22" s="22">
        <v>145889</v>
      </c>
      <c r="L22" s="22">
        <v>145889</v>
      </c>
      <c r="M22" s="1" t="s">
        <v>60</v>
      </c>
      <c r="N22" s="1" t="s">
        <v>120</v>
      </c>
      <c r="O22" s="1" t="s">
        <v>61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4">
        <v>44202</v>
      </c>
      <c r="AG22" s="1"/>
      <c r="AH22" s="1"/>
      <c r="AI22" s="1"/>
      <c r="AJ22" s="1" t="s">
        <v>62</v>
      </c>
      <c r="AK22" s="1"/>
      <c r="AL22" s="1"/>
      <c r="AM22" s="1"/>
      <c r="AN22" s="1"/>
      <c r="AO22" s="1"/>
      <c r="AP22" s="1"/>
      <c r="AQ22" s="1">
        <v>20221031</v>
      </c>
    </row>
    <row r="23" spans="1:43" x14ac:dyDescent="0.25">
      <c r="A23" s="1">
        <v>891200952</v>
      </c>
      <c r="B23" s="1" t="s">
        <v>8</v>
      </c>
      <c r="C23" s="1"/>
      <c r="D23" s="1">
        <v>1971758</v>
      </c>
      <c r="E23" s="1"/>
      <c r="F23" s="1"/>
      <c r="G23" s="1"/>
      <c r="H23" s="1">
        <v>1971758</v>
      </c>
      <c r="I23" s="1" t="s">
        <v>95</v>
      </c>
      <c r="J23" s="4">
        <v>44207</v>
      </c>
      <c r="K23" s="22">
        <v>90600</v>
      </c>
      <c r="L23" s="22">
        <v>90600</v>
      </c>
      <c r="M23" s="1" t="s">
        <v>60</v>
      </c>
      <c r="N23" s="1" t="s">
        <v>120</v>
      </c>
      <c r="O23" s="1" t="s">
        <v>61</v>
      </c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4">
        <v>44207</v>
      </c>
      <c r="AG23" s="1"/>
      <c r="AH23" s="1"/>
      <c r="AI23" s="1"/>
      <c r="AJ23" s="1" t="s">
        <v>62</v>
      </c>
      <c r="AK23" s="1"/>
      <c r="AL23" s="1"/>
      <c r="AM23" s="1"/>
      <c r="AN23" s="1"/>
      <c r="AO23" s="1"/>
      <c r="AP23" s="1"/>
      <c r="AQ23" s="1">
        <v>20221031</v>
      </c>
    </row>
    <row r="24" spans="1:43" x14ac:dyDescent="0.25">
      <c r="A24" s="1">
        <v>891200952</v>
      </c>
      <c r="B24" s="1" t="s">
        <v>8</v>
      </c>
      <c r="C24" s="1"/>
      <c r="D24" s="1">
        <v>1979022</v>
      </c>
      <c r="E24" s="1"/>
      <c r="F24" s="1"/>
      <c r="G24" s="1"/>
      <c r="H24" s="1">
        <v>1979022</v>
      </c>
      <c r="I24" s="1" t="s">
        <v>96</v>
      </c>
      <c r="J24" s="4">
        <v>44241</v>
      </c>
      <c r="K24" s="22">
        <v>432900</v>
      </c>
      <c r="L24" s="22">
        <v>432900</v>
      </c>
      <c r="M24" s="1" t="s">
        <v>60</v>
      </c>
      <c r="N24" s="1" t="s">
        <v>120</v>
      </c>
      <c r="O24" s="1" t="s">
        <v>61</v>
      </c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4">
        <v>44241</v>
      </c>
      <c r="AG24" s="1"/>
      <c r="AH24" s="1"/>
      <c r="AI24" s="1"/>
      <c r="AJ24" s="1" t="s">
        <v>62</v>
      </c>
      <c r="AK24" s="1"/>
      <c r="AL24" s="1"/>
      <c r="AM24" s="1"/>
      <c r="AN24" s="1"/>
      <c r="AO24" s="1"/>
      <c r="AP24" s="1"/>
      <c r="AQ24" s="1">
        <v>20221031</v>
      </c>
    </row>
    <row r="25" spans="1:43" x14ac:dyDescent="0.25">
      <c r="A25" s="1">
        <v>891200952</v>
      </c>
      <c r="B25" s="1" t="s">
        <v>8</v>
      </c>
      <c r="C25" s="1"/>
      <c r="D25" s="1">
        <v>1979512</v>
      </c>
      <c r="E25" s="1"/>
      <c r="F25" s="1"/>
      <c r="G25" s="1"/>
      <c r="H25" s="1">
        <v>1979512</v>
      </c>
      <c r="I25" s="1" t="s">
        <v>97</v>
      </c>
      <c r="J25" s="4">
        <v>44243</v>
      </c>
      <c r="K25" s="22">
        <v>2005070</v>
      </c>
      <c r="L25" s="22">
        <v>2005070</v>
      </c>
      <c r="M25" s="1" t="s">
        <v>60</v>
      </c>
      <c r="N25" s="1" t="s">
        <v>120</v>
      </c>
      <c r="O25" s="1" t="s">
        <v>61</v>
      </c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4">
        <v>44243</v>
      </c>
      <c r="AG25" s="1"/>
      <c r="AH25" s="1"/>
      <c r="AI25" s="1"/>
      <c r="AJ25" s="1" t="s">
        <v>62</v>
      </c>
      <c r="AK25" s="1"/>
      <c r="AL25" s="1"/>
      <c r="AM25" s="1"/>
      <c r="AN25" s="1"/>
      <c r="AO25" s="1"/>
      <c r="AP25" s="1"/>
      <c r="AQ25" s="1">
        <v>20221031</v>
      </c>
    </row>
    <row r="26" spans="1:43" x14ac:dyDescent="0.25">
      <c r="A26" s="1">
        <v>891200952</v>
      </c>
      <c r="B26" s="1" t="s">
        <v>8</v>
      </c>
      <c r="C26" s="1"/>
      <c r="D26" s="1">
        <v>1980970</v>
      </c>
      <c r="E26" s="1"/>
      <c r="F26" s="1"/>
      <c r="G26" s="1"/>
      <c r="H26" s="1">
        <v>1980970</v>
      </c>
      <c r="I26" s="1" t="s">
        <v>98</v>
      </c>
      <c r="J26" s="4">
        <v>44248</v>
      </c>
      <c r="K26" s="22">
        <v>84868</v>
      </c>
      <c r="L26" s="22">
        <v>84868</v>
      </c>
      <c r="M26" s="1" t="s">
        <v>60</v>
      </c>
      <c r="N26" s="1" t="s">
        <v>120</v>
      </c>
      <c r="O26" s="1" t="s">
        <v>61</v>
      </c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4">
        <v>44248</v>
      </c>
      <c r="AG26" s="1"/>
      <c r="AH26" s="1"/>
      <c r="AI26" s="1"/>
      <c r="AJ26" s="1" t="s">
        <v>62</v>
      </c>
      <c r="AK26" s="1"/>
      <c r="AL26" s="1"/>
      <c r="AM26" s="1"/>
      <c r="AN26" s="1"/>
      <c r="AO26" s="1"/>
      <c r="AP26" s="1"/>
      <c r="AQ26" s="1">
        <v>20221031</v>
      </c>
    </row>
    <row r="27" spans="1:43" x14ac:dyDescent="0.25">
      <c r="A27" s="1">
        <v>891200952</v>
      </c>
      <c r="B27" s="1" t="s">
        <v>8</v>
      </c>
      <c r="C27" s="1"/>
      <c r="D27" s="1">
        <v>3008961</v>
      </c>
      <c r="E27" s="1"/>
      <c r="F27" s="1"/>
      <c r="G27" s="1"/>
      <c r="H27" s="1">
        <v>3008961</v>
      </c>
      <c r="I27" s="1" t="s">
        <v>99</v>
      </c>
      <c r="J27" s="4">
        <v>44253</v>
      </c>
      <c r="K27" s="22">
        <v>110380</v>
      </c>
      <c r="L27" s="22">
        <v>110380</v>
      </c>
      <c r="M27" s="1" t="s">
        <v>60</v>
      </c>
      <c r="N27" s="1" t="s">
        <v>120</v>
      </c>
      <c r="O27" s="1" t="s">
        <v>61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4">
        <v>44253</v>
      </c>
      <c r="AG27" s="1"/>
      <c r="AH27" s="1"/>
      <c r="AI27" s="1"/>
      <c r="AJ27" s="1" t="s">
        <v>62</v>
      </c>
      <c r="AK27" s="1"/>
      <c r="AL27" s="1"/>
      <c r="AM27" s="1"/>
      <c r="AN27" s="1"/>
      <c r="AO27" s="1"/>
      <c r="AP27" s="1"/>
      <c r="AQ27" s="1">
        <v>20221031</v>
      </c>
    </row>
    <row r="28" spans="1:43" x14ac:dyDescent="0.25">
      <c r="A28" s="1">
        <v>891200952</v>
      </c>
      <c r="B28" s="1" t="s">
        <v>8</v>
      </c>
      <c r="C28" s="1"/>
      <c r="D28" s="1">
        <v>3050301</v>
      </c>
      <c r="E28" s="1"/>
      <c r="F28" s="1"/>
      <c r="G28" s="1"/>
      <c r="H28" s="1">
        <v>3050301</v>
      </c>
      <c r="I28" s="1" t="s">
        <v>100</v>
      </c>
      <c r="J28" s="4">
        <v>44410</v>
      </c>
      <c r="K28" s="22">
        <v>202367</v>
      </c>
      <c r="L28" s="22">
        <v>202367</v>
      </c>
      <c r="M28" s="1" t="s">
        <v>60</v>
      </c>
      <c r="N28" s="1" t="s">
        <v>120</v>
      </c>
      <c r="O28" s="1" t="s">
        <v>61</v>
      </c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4">
        <v>44410</v>
      </c>
      <c r="AG28" s="1"/>
      <c r="AH28" s="1"/>
      <c r="AI28" s="1"/>
      <c r="AJ28" s="1" t="s">
        <v>62</v>
      </c>
      <c r="AK28" s="1"/>
      <c r="AL28" s="1"/>
      <c r="AM28" s="1"/>
      <c r="AN28" s="1"/>
      <c r="AO28" s="1"/>
      <c r="AP28" s="1"/>
      <c r="AQ28" s="1">
        <v>20221031</v>
      </c>
    </row>
    <row r="29" spans="1:43" x14ac:dyDescent="0.25">
      <c r="A29" s="1">
        <v>891200952</v>
      </c>
      <c r="B29" s="1" t="s">
        <v>8</v>
      </c>
      <c r="C29" s="1"/>
      <c r="D29" s="1">
        <v>3050869</v>
      </c>
      <c r="E29" s="1"/>
      <c r="F29" s="1"/>
      <c r="G29" s="1"/>
      <c r="H29" s="1">
        <v>3050869</v>
      </c>
      <c r="I29" s="1" t="s">
        <v>101</v>
      </c>
      <c r="J29" s="4">
        <v>44412</v>
      </c>
      <c r="K29" s="22">
        <v>61924</v>
      </c>
      <c r="L29" s="22">
        <v>61924</v>
      </c>
      <c r="M29" s="1" t="s">
        <v>60</v>
      </c>
      <c r="N29" s="1" t="s">
        <v>120</v>
      </c>
      <c r="O29" s="1" t="s">
        <v>61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4">
        <v>44412</v>
      </c>
      <c r="AG29" s="1"/>
      <c r="AH29" s="1"/>
      <c r="AI29" s="1"/>
      <c r="AJ29" s="1" t="s">
        <v>62</v>
      </c>
      <c r="AK29" s="1"/>
      <c r="AL29" s="1"/>
      <c r="AM29" s="1"/>
      <c r="AN29" s="1"/>
      <c r="AO29" s="1"/>
      <c r="AP29" s="1"/>
      <c r="AQ29" s="1">
        <v>20221031</v>
      </c>
    </row>
    <row r="30" spans="1:43" x14ac:dyDescent="0.25">
      <c r="A30" s="1">
        <v>891200952</v>
      </c>
      <c r="B30" s="1" t="s">
        <v>8</v>
      </c>
      <c r="C30" s="1"/>
      <c r="D30" s="1">
        <v>3051006</v>
      </c>
      <c r="E30" s="1"/>
      <c r="F30" s="1"/>
      <c r="G30" s="1"/>
      <c r="H30" s="1">
        <v>3051006</v>
      </c>
      <c r="I30" s="1" t="s">
        <v>102</v>
      </c>
      <c r="J30" s="4">
        <v>44413</v>
      </c>
      <c r="K30" s="22">
        <v>1175310</v>
      </c>
      <c r="L30" s="22">
        <v>1175310</v>
      </c>
      <c r="M30" s="1" t="s">
        <v>60</v>
      </c>
      <c r="N30" s="1" t="s">
        <v>120</v>
      </c>
      <c r="O30" s="1" t="s">
        <v>61</v>
      </c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4">
        <v>44413</v>
      </c>
      <c r="AG30" s="1"/>
      <c r="AH30" s="1"/>
      <c r="AI30" s="1"/>
      <c r="AJ30" s="1" t="s">
        <v>62</v>
      </c>
      <c r="AK30" s="1"/>
      <c r="AL30" s="1"/>
      <c r="AM30" s="1"/>
      <c r="AN30" s="1"/>
      <c r="AO30" s="1"/>
      <c r="AP30" s="1"/>
      <c r="AQ30" s="1">
        <v>20221031</v>
      </c>
    </row>
    <row r="31" spans="1:43" x14ac:dyDescent="0.25">
      <c r="A31" s="1">
        <v>891200952</v>
      </c>
      <c r="B31" s="1" t="s">
        <v>8</v>
      </c>
      <c r="C31" s="1"/>
      <c r="D31" s="1">
        <v>3053686</v>
      </c>
      <c r="E31" s="1"/>
      <c r="F31" s="1"/>
      <c r="G31" s="1"/>
      <c r="H31" s="1">
        <v>3053686</v>
      </c>
      <c r="I31" s="1" t="s">
        <v>103</v>
      </c>
      <c r="J31" s="4">
        <v>44423</v>
      </c>
      <c r="K31" s="22">
        <v>59700</v>
      </c>
      <c r="L31" s="22">
        <v>59700</v>
      </c>
      <c r="M31" s="1" t="s">
        <v>60</v>
      </c>
      <c r="N31" s="1" t="s">
        <v>120</v>
      </c>
      <c r="O31" s="1" t="s">
        <v>61</v>
      </c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4">
        <v>44423</v>
      </c>
      <c r="AG31" s="1"/>
      <c r="AH31" s="1"/>
      <c r="AI31" s="1"/>
      <c r="AJ31" s="1" t="s">
        <v>62</v>
      </c>
      <c r="AK31" s="1"/>
      <c r="AL31" s="1"/>
      <c r="AM31" s="1"/>
      <c r="AN31" s="1"/>
      <c r="AO31" s="1"/>
      <c r="AP31" s="1"/>
      <c r="AQ31" s="1">
        <v>20221031</v>
      </c>
    </row>
    <row r="32" spans="1:43" x14ac:dyDescent="0.25">
      <c r="A32" s="1">
        <v>891200952</v>
      </c>
      <c r="B32" s="1" t="s">
        <v>8</v>
      </c>
      <c r="C32" s="1"/>
      <c r="D32" s="1">
        <v>3054414</v>
      </c>
      <c r="E32" s="1"/>
      <c r="F32" s="1"/>
      <c r="G32" s="1"/>
      <c r="H32" s="1">
        <v>3054414</v>
      </c>
      <c r="I32" s="1" t="s">
        <v>104</v>
      </c>
      <c r="J32" s="4">
        <v>44426</v>
      </c>
      <c r="K32" s="22">
        <v>40100</v>
      </c>
      <c r="L32" s="22">
        <v>40100</v>
      </c>
      <c r="M32" s="1" t="s">
        <v>60</v>
      </c>
      <c r="N32" s="1" t="s">
        <v>120</v>
      </c>
      <c r="O32" s="1" t="s">
        <v>61</v>
      </c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4">
        <v>44426</v>
      </c>
      <c r="AG32" s="1"/>
      <c r="AH32" s="1"/>
      <c r="AI32" s="1"/>
      <c r="AJ32" s="1" t="s">
        <v>62</v>
      </c>
      <c r="AK32" s="1"/>
      <c r="AL32" s="1"/>
      <c r="AM32" s="1"/>
      <c r="AN32" s="1"/>
      <c r="AO32" s="1"/>
      <c r="AP32" s="1"/>
      <c r="AQ32" s="1">
        <v>20221031</v>
      </c>
    </row>
    <row r="33" spans="1:43" x14ac:dyDescent="0.25">
      <c r="A33" s="1">
        <v>891200952</v>
      </c>
      <c r="B33" s="1" t="s">
        <v>8</v>
      </c>
      <c r="C33" s="1"/>
      <c r="D33" s="1">
        <v>3055215</v>
      </c>
      <c r="E33" s="1"/>
      <c r="F33" s="1"/>
      <c r="G33" s="1"/>
      <c r="H33" s="1">
        <v>3055215</v>
      </c>
      <c r="I33" s="1" t="s">
        <v>105</v>
      </c>
      <c r="J33" s="4">
        <v>44428</v>
      </c>
      <c r="K33" s="22">
        <v>41202</v>
      </c>
      <c r="L33" s="22">
        <v>41202</v>
      </c>
      <c r="M33" s="1" t="s">
        <v>60</v>
      </c>
      <c r="N33" s="1" t="s">
        <v>120</v>
      </c>
      <c r="O33" s="1" t="s">
        <v>61</v>
      </c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4">
        <v>44428</v>
      </c>
      <c r="AG33" s="1"/>
      <c r="AH33" s="1"/>
      <c r="AI33" s="1"/>
      <c r="AJ33" s="1" t="s">
        <v>62</v>
      </c>
      <c r="AK33" s="1"/>
      <c r="AL33" s="1"/>
      <c r="AM33" s="1"/>
      <c r="AN33" s="1"/>
      <c r="AO33" s="1"/>
      <c r="AP33" s="1"/>
      <c r="AQ33" s="1">
        <v>20221031</v>
      </c>
    </row>
    <row r="34" spans="1:43" x14ac:dyDescent="0.25">
      <c r="A34" s="1">
        <v>891200952</v>
      </c>
      <c r="B34" s="1" t="s">
        <v>8</v>
      </c>
      <c r="C34" s="1"/>
      <c r="D34" s="1">
        <v>3083870</v>
      </c>
      <c r="E34" s="1"/>
      <c r="F34" s="1"/>
      <c r="G34" s="1"/>
      <c r="H34" s="1">
        <v>3083870</v>
      </c>
      <c r="I34" s="1" t="s">
        <v>106</v>
      </c>
      <c r="J34" s="4">
        <v>44529</v>
      </c>
      <c r="K34" s="22">
        <v>147100</v>
      </c>
      <c r="L34" s="22">
        <v>147100</v>
      </c>
      <c r="M34" s="1" t="s">
        <v>60</v>
      </c>
      <c r="N34" s="1" t="s">
        <v>120</v>
      </c>
      <c r="O34" s="1" t="s">
        <v>61</v>
      </c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4">
        <v>44529</v>
      </c>
      <c r="AG34" s="1"/>
      <c r="AH34" s="1"/>
      <c r="AI34" s="1"/>
      <c r="AJ34" s="1" t="s">
        <v>62</v>
      </c>
      <c r="AK34" s="1"/>
      <c r="AL34" s="1"/>
      <c r="AM34" s="1"/>
      <c r="AN34" s="1"/>
      <c r="AO34" s="1"/>
      <c r="AP34" s="1"/>
      <c r="AQ34" s="1">
        <v>20221031</v>
      </c>
    </row>
    <row r="35" spans="1:43" x14ac:dyDescent="0.25">
      <c r="A35" s="1">
        <v>891200952</v>
      </c>
      <c r="B35" s="1" t="s">
        <v>8</v>
      </c>
      <c r="C35" s="1"/>
      <c r="D35" s="1">
        <v>3087688</v>
      </c>
      <c r="E35" s="1"/>
      <c r="F35" s="1">
        <v>3087688</v>
      </c>
      <c r="G35" s="1"/>
      <c r="H35" s="1">
        <v>3087688</v>
      </c>
      <c r="I35" s="1" t="s">
        <v>107</v>
      </c>
      <c r="J35" s="4">
        <v>44544</v>
      </c>
      <c r="K35" s="22">
        <v>99423</v>
      </c>
      <c r="L35" s="22">
        <v>99423</v>
      </c>
      <c r="M35" s="1" t="s">
        <v>63</v>
      </c>
      <c r="N35" s="1" t="s">
        <v>123</v>
      </c>
      <c r="O35" s="1" t="s">
        <v>64</v>
      </c>
      <c r="P35" s="1">
        <v>99423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/>
      <c r="W35" s="1">
        <v>99423</v>
      </c>
      <c r="X35" s="1">
        <v>0</v>
      </c>
      <c r="Y35" s="1"/>
      <c r="Z35" s="24">
        <v>99423</v>
      </c>
      <c r="AA35" s="1">
        <v>4800057062</v>
      </c>
      <c r="AB35" s="1" t="s">
        <v>122</v>
      </c>
      <c r="AC35" s="1"/>
      <c r="AD35" s="1">
        <v>999999999999999</v>
      </c>
      <c r="AE35" s="1"/>
      <c r="AF35" s="4">
        <v>44544</v>
      </c>
      <c r="AG35" s="1"/>
      <c r="AH35" s="1">
        <v>2</v>
      </c>
      <c r="AI35" s="1"/>
      <c r="AJ35" s="1" t="s">
        <v>62</v>
      </c>
      <c r="AK35" s="1">
        <v>2</v>
      </c>
      <c r="AL35" s="1">
        <v>20220630</v>
      </c>
      <c r="AM35" s="1">
        <v>20220621</v>
      </c>
      <c r="AN35" s="1">
        <v>99423</v>
      </c>
      <c r="AO35" s="1">
        <v>0</v>
      </c>
      <c r="AP35" s="1"/>
      <c r="AQ35" s="1">
        <v>20221031</v>
      </c>
    </row>
    <row r="36" spans="1:43" x14ac:dyDescent="0.25">
      <c r="A36" s="1">
        <v>891200952</v>
      </c>
      <c r="B36" s="1" t="s">
        <v>8</v>
      </c>
      <c r="C36" s="1"/>
      <c r="D36" s="1">
        <v>3143444</v>
      </c>
      <c r="E36" s="1"/>
      <c r="F36" s="1">
        <v>3143444</v>
      </c>
      <c r="G36" s="1"/>
      <c r="H36" s="1">
        <v>3143444</v>
      </c>
      <c r="I36" s="1" t="s">
        <v>108</v>
      </c>
      <c r="J36" s="4">
        <v>44754</v>
      </c>
      <c r="K36" s="22">
        <v>185128</v>
      </c>
      <c r="L36" s="22">
        <v>185128</v>
      </c>
      <c r="M36" s="1" t="s">
        <v>63</v>
      </c>
      <c r="N36" s="1" t="s">
        <v>121</v>
      </c>
      <c r="O36" s="1" t="s">
        <v>64</v>
      </c>
      <c r="P36" s="1">
        <v>185128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/>
      <c r="W36" s="1">
        <v>185128</v>
      </c>
      <c r="X36" s="1">
        <v>0</v>
      </c>
      <c r="Y36" s="1"/>
      <c r="Z36" s="1"/>
      <c r="AA36" s="1"/>
      <c r="AB36" s="1"/>
      <c r="AC36" s="1"/>
      <c r="AD36" s="1">
        <v>221938524491763</v>
      </c>
      <c r="AE36" s="1"/>
      <c r="AF36" s="4">
        <v>44754</v>
      </c>
      <c r="AG36" s="1"/>
      <c r="AH36" s="1">
        <v>2</v>
      </c>
      <c r="AI36" s="1"/>
      <c r="AJ36" s="1" t="s">
        <v>62</v>
      </c>
      <c r="AK36" s="1">
        <v>1</v>
      </c>
      <c r="AL36" s="1">
        <v>20220830</v>
      </c>
      <c r="AM36" s="1">
        <v>20220818</v>
      </c>
      <c r="AN36" s="1">
        <v>185128</v>
      </c>
      <c r="AO36" s="1">
        <v>0</v>
      </c>
      <c r="AP36" s="1"/>
      <c r="AQ36" s="1">
        <v>20221031</v>
      </c>
    </row>
    <row r="37" spans="1:43" x14ac:dyDescent="0.25">
      <c r="A37" s="1">
        <v>891200952</v>
      </c>
      <c r="B37" s="1" t="s">
        <v>8</v>
      </c>
      <c r="C37" s="1"/>
      <c r="D37" s="1">
        <v>3164575</v>
      </c>
      <c r="E37" s="1"/>
      <c r="F37" s="1">
        <v>3164575</v>
      </c>
      <c r="G37" s="1"/>
      <c r="H37" s="1">
        <v>3164575</v>
      </c>
      <c r="I37" s="1" t="s">
        <v>109</v>
      </c>
      <c r="J37" s="4">
        <v>44828</v>
      </c>
      <c r="K37" s="22">
        <v>142865</v>
      </c>
      <c r="L37" s="22">
        <v>142865</v>
      </c>
      <c r="M37" s="1" t="s">
        <v>63</v>
      </c>
      <c r="N37" s="1" t="s">
        <v>121</v>
      </c>
      <c r="O37" s="1" t="s">
        <v>64</v>
      </c>
      <c r="P37" s="1">
        <v>142865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/>
      <c r="W37" s="1">
        <v>142865</v>
      </c>
      <c r="X37" s="1">
        <v>0</v>
      </c>
      <c r="Y37" s="1"/>
      <c r="Z37" s="1"/>
      <c r="AA37" s="1"/>
      <c r="AB37" s="1"/>
      <c r="AC37" s="1"/>
      <c r="AD37" s="1">
        <v>222678523674092</v>
      </c>
      <c r="AE37" s="1"/>
      <c r="AF37" s="4">
        <v>44828</v>
      </c>
      <c r="AG37" s="1"/>
      <c r="AH37" s="1">
        <v>2</v>
      </c>
      <c r="AI37" s="1"/>
      <c r="AJ37" s="1" t="s">
        <v>62</v>
      </c>
      <c r="AK37" s="1">
        <v>1</v>
      </c>
      <c r="AL37" s="1">
        <v>20221030</v>
      </c>
      <c r="AM37" s="1">
        <v>20221011</v>
      </c>
      <c r="AN37" s="1">
        <v>142865</v>
      </c>
      <c r="AO37" s="1">
        <v>0</v>
      </c>
      <c r="AP37" s="1"/>
      <c r="AQ37" s="1">
        <v>20221031</v>
      </c>
    </row>
    <row r="38" spans="1:43" x14ac:dyDescent="0.25">
      <c r="A38" s="1">
        <v>891200952</v>
      </c>
      <c r="B38" s="1" t="s">
        <v>8</v>
      </c>
      <c r="C38" s="1"/>
      <c r="D38" s="1">
        <v>3164770</v>
      </c>
      <c r="E38" s="1"/>
      <c r="F38" s="1">
        <v>3164770</v>
      </c>
      <c r="G38" s="1"/>
      <c r="H38" s="1">
        <v>3164770</v>
      </c>
      <c r="I38" s="1" t="s">
        <v>110</v>
      </c>
      <c r="J38" s="4">
        <v>44829</v>
      </c>
      <c r="K38" s="22">
        <v>531654</v>
      </c>
      <c r="L38" s="22">
        <v>531654</v>
      </c>
      <c r="M38" s="1" t="s">
        <v>65</v>
      </c>
      <c r="N38" s="1" t="s">
        <v>118</v>
      </c>
      <c r="O38" s="1" t="s">
        <v>64</v>
      </c>
      <c r="P38" s="1">
        <v>531654</v>
      </c>
      <c r="Q38" s="1">
        <v>0</v>
      </c>
      <c r="R38" s="1">
        <v>0</v>
      </c>
      <c r="S38" s="1">
        <v>0</v>
      </c>
      <c r="T38" s="1">
        <v>0</v>
      </c>
      <c r="U38" s="1">
        <v>531654</v>
      </c>
      <c r="V38" s="1" t="s">
        <v>66</v>
      </c>
      <c r="W38" s="1">
        <v>0</v>
      </c>
      <c r="X38" s="1">
        <v>531654</v>
      </c>
      <c r="Y38" s="1"/>
      <c r="Z38" s="1"/>
      <c r="AA38" s="1"/>
      <c r="AB38" s="1"/>
      <c r="AC38" s="1"/>
      <c r="AD38" s="1"/>
      <c r="AE38" s="1"/>
      <c r="AF38" s="4">
        <v>44829</v>
      </c>
      <c r="AG38" s="1"/>
      <c r="AH38" s="1">
        <v>9</v>
      </c>
      <c r="AI38" s="1"/>
      <c r="AJ38" s="1" t="s">
        <v>62</v>
      </c>
      <c r="AK38" s="1">
        <v>1</v>
      </c>
      <c r="AL38" s="1">
        <v>21001231</v>
      </c>
      <c r="AM38" s="1">
        <v>20221011</v>
      </c>
      <c r="AN38" s="1">
        <v>531654</v>
      </c>
      <c r="AO38" s="1">
        <v>0</v>
      </c>
      <c r="AP38" s="1"/>
      <c r="AQ38" s="1">
        <v>20221031</v>
      </c>
    </row>
    <row r="39" spans="1:43" x14ac:dyDescent="0.25">
      <c r="A39" s="1">
        <v>891200952</v>
      </c>
      <c r="B39" s="1" t="s">
        <v>8</v>
      </c>
      <c r="C39" s="1"/>
      <c r="D39" s="1">
        <v>3097650</v>
      </c>
      <c r="E39" s="1"/>
      <c r="F39" s="1">
        <v>3097650</v>
      </c>
      <c r="G39" s="1"/>
      <c r="H39" s="1">
        <v>3097650</v>
      </c>
      <c r="I39" s="1" t="s">
        <v>111</v>
      </c>
      <c r="J39" s="4">
        <v>44586</v>
      </c>
      <c r="K39" s="22">
        <v>2019700</v>
      </c>
      <c r="L39" s="22">
        <v>2019700</v>
      </c>
      <c r="M39" s="1" t="s">
        <v>65</v>
      </c>
      <c r="N39" s="1" t="s">
        <v>119</v>
      </c>
      <c r="O39" s="1" t="s">
        <v>64</v>
      </c>
      <c r="P39" s="1">
        <v>2019700</v>
      </c>
      <c r="Q39" s="1">
        <v>0</v>
      </c>
      <c r="R39" s="1">
        <v>0</v>
      </c>
      <c r="S39" s="1">
        <v>0</v>
      </c>
      <c r="T39" s="1">
        <v>0</v>
      </c>
      <c r="U39" s="1">
        <v>2019700</v>
      </c>
      <c r="V39" s="1" t="s">
        <v>67</v>
      </c>
      <c r="W39" s="1">
        <v>0</v>
      </c>
      <c r="X39" s="1">
        <v>2019700</v>
      </c>
      <c r="Y39" s="1"/>
      <c r="Z39" s="1"/>
      <c r="AA39" s="1"/>
      <c r="AB39" s="1"/>
      <c r="AC39" s="1"/>
      <c r="AD39" s="1"/>
      <c r="AE39" s="1"/>
      <c r="AF39" s="4">
        <v>44586</v>
      </c>
      <c r="AG39" s="1"/>
      <c r="AH39" s="1">
        <v>9</v>
      </c>
      <c r="AI39" s="1"/>
      <c r="AJ39" s="1" t="s">
        <v>62</v>
      </c>
      <c r="AK39" s="1">
        <v>3</v>
      </c>
      <c r="AL39" s="1">
        <v>21001231</v>
      </c>
      <c r="AM39" s="1">
        <v>20220818</v>
      </c>
      <c r="AN39" s="1">
        <v>2019700</v>
      </c>
      <c r="AO39" s="1">
        <v>0</v>
      </c>
      <c r="AP39" s="1"/>
      <c r="AQ39" s="1">
        <v>20221031</v>
      </c>
    </row>
    <row r="40" spans="1:43" x14ac:dyDescent="0.25">
      <c r="A40" s="1">
        <v>891200952</v>
      </c>
      <c r="B40" s="1" t="s">
        <v>8</v>
      </c>
      <c r="C40" s="1"/>
      <c r="D40" s="1">
        <v>3097872</v>
      </c>
      <c r="E40" s="1"/>
      <c r="F40" s="1">
        <v>3097872</v>
      </c>
      <c r="G40" s="1"/>
      <c r="H40" s="1">
        <v>3097872</v>
      </c>
      <c r="I40" s="1" t="s">
        <v>112</v>
      </c>
      <c r="J40" s="4">
        <v>44586</v>
      </c>
      <c r="K40" s="22">
        <v>2706899</v>
      </c>
      <c r="L40" s="22">
        <v>2706899</v>
      </c>
      <c r="M40" s="1" t="s">
        <v>65</v>
      </c>
      <c r="N40" s="1" t="s">
        <v>119</v>
      </c>
      <c r="O40" s="1" t="s">
        <v>64</v>
      </c>
      <c r="P40" s="1">
        <v>2706899</v>
      </c>
      <c r="Q40" s="1">
        <v>0</v>
      </c>
      <c r="R40" s="1">
        <v>0</v>
      </c>
      <c r="S40" s="1">
        <v>0</v>
      </c>
      <c r="T40" s="1">
        <v>0</v>
      </c>
      <c r="U40" s="1">
        <v>2706899</v>
      </c>
      <c r="V40" s="1" t="s">
        <v>68</v>
      </c>
      <c r="W40" s="1">
        <v>0</v>
      </c>
      <c r="X40" s="1">
        <v>2706899</v>
      </c>
      <c r="Y40" s="1"/>
      <c r="Z40" s="1"/>
      <c r="AA40" s="1"/>
      <c r="AB40" s="1"/>
      <c r="AC40" s="1"/>
      <c r="AD40" s="1"/>
      <c r="AE40" s="1"/>
      <c r="AF40" s="4">
        <v>44586</v>
      </c>
      <c r="AG40" s="1"/>
      <c r="AH40" s="1">
        <v>9</v>
      </c>
      <c r="AI40" s="1"/>
      <c r="AJ40" s="1" t="s">
        <v>62</v>
      </c>
      <c r="AK40" s="1">
        <v>3</v>
      </c>
      <c r="AL40" s="1">
        <v>21001231</v>
      </c>
      <c r="AM40" s="1">
        <v>20220818</v>
      </c>
      <c r="AN40" s="1">
        <v>2706899</v>
      </c>
      <c r="AO40" s="1">
        <v>0</v>
      </c>
      <c r="AP40" s="1"/>
      <c r="AQ40" s="1">
        <v>20221031</v>
      </c>
    </row>
    <row r="41" spans="1:43" x14ac:dyDescent="0.25">
      <c r="A41" s="1">
        <v>891200952</v>
      </c>
      <c r="B41" s="1" t="s">
        <v>8</v>
      </c>
      <c r="C41" s="1"/>
      <c r="D41" s="1">
        <v>3097873</v>
      </c>
      <c r="E41" s="1"/>
      <c r="F41" s="1">
        <v>3097873</v>
      </c>
      <c r="G41" s="1"/>
      <c r="H41" s="1">
        <v>3097873</v>
      </c>
      <c r="I41" s="1" t="s">
        <v>113</v>
      </c>
      <c r="J41" s="4">
        <v>44586</v>
      </c>
      <c r="K41" s="22">
        <v>145400</v>
      </c>
      <c r="L41" s="22">
        <v>145400</v>
      </c>
      <c r="M41" s="1" t="s">
        <v>65</v>
      </c>
      <c r="N41" s="1" t="s">
        <v>119</v>
      </c>
      <c r="O41" s="1" t="s">
        <v>64</v>
      </c>
      <c r="P41" s="1">
        <v>145400</v>
      </c>
      <c r="Q41" s="1">
        <v>0</v>
      </c>
      <c r="R41" s="1">
        <v>0</v>
      </c>
      <c r="S41" s="1">
        <v>0</v>
      </c>
      <c r="T41" s="1">
        <v>0</v>
      </c>
      <c r="U41" s="1">
        <v>145400</v>
      </c>
      <c r="V41" s="1" t="s">
        <v>69</v>
      </c>
      <c r="W41" s="1">
        <v>0</v>
      </c>
      <c r="X41" s="1">
        <v>145400</v>
      </c>
      <c r="Y41" s="1"/>
      <c r="Z41" s="1"/>
      <c r="AA41" s="1"/>
      <c r="AB41" s="1"/>
      <c r="AC41" s="1"/>
      <c r="AD41" s="1"/>
      <c r="AE41" s="1"/>
      <c r="AF41" s="4">
        <v>44586</v>
      </c>
      <c r="AG41" s="1"/>
      <c r="AH41" s="1">
        <v>9</v>
      </c>
      <c r="AI41" s="1"/>
      <c r="AJ41" s="1" t="s">
        <v>62</v>
      </c>
      <c r="AK41" s="1">
        <v>3</v>
      </c>
      <c r="AL41" s="1">
        <v>21001231</v>
      </c>
      <c r="AM41" s="1">
        <v>20220818</v>
      </c>
      <c r="AN41" s="1">
        <v>145400</v>
      </c>
      <c r="AO41" s="1">
        <v>0</v>
      </c>
      <c r="AP41" s="1"/>
      <c r="AQ41" s="1">
        <v>20221031</v>
      </c>
    </row>
    <row r="42" spans="1:43" x14ac:dyDescent="0.25">
      <c r="A42" s="1">
        <v>891200952</v>
      </c>
      <c r="B42" s="1" t="s">
        <v>8</v>
      </c>
      <c r="C42" s="1"/>
      <c r="D42" s="1">
        <v>1894029</v>
      </c>
      <c r="E42" s="1"/>
      <c r="F42" s="1">
        <v>1894029</v>
      </c>
      <c r="G42" s="1"/>
      <c r="H42" s="1">
        <v>1894029</v>
      </c>
      <c r="I42" s="1" t="s">
        <v>114</v>
      </c>
      <c r="J42" s="4">
        <v>43835</v>
      </c>
      <c r="K42" s="22">
        <v>843918</v>
      </c>
      <c r="L42" s="22">
        <v>843918</v>
      </c>
      <c r="M42" s="1" t="s">
        <v>65</v>
      </c>
      <c r="N42" s="1" t="s">
        <v>119</v>
      </c>
      <c r="O42" s="1" t="s">
        <v>64</v>
      </c>
      <c r="P42" s="1">
        <v>843918</v>
      </c>
      <c r="Q42" s="1">
        <v>0</v>
      </c>
      <c r="R42" s="1">
        <v>0</v>
      </c>
      <c r="S42" s="1">
        <v>0</v>
      </c>
      <c r="T42" s="1">
        <v>0</v>
      </c>
      <c r="U42" s="1">
        <v>843918</v>
      </c>
      <c r="V42" s="1" t="s">
        <v>70</v>
      </c>
      <c r="W42" s="1">
        <v>0</v>
      </c>
      <c r="X42" s="1">
        <v>843918</v>
      </c>
      <c r="Y42" s="1"/>
      <c r="Z42" s="1"/>
      <c r="AA42" s="1"/>
      <c r="AB42" s="1"/>
      <c r="AC42" s="1"/>
      <c r="AD42" s="1"/>
      <c r="AE42" s="1"/>
      <c r="AF42" s="4">
        <v>43835</v>
      </c>
      <c r="AG42" s="1"/>
      <c r="AH42" s="1">
        <v>9</v>
      </c>
      <c r="AI42" s="1"/>
      <c r="AJ42" s="1" t="s">
        <v>62</v>
      </c>
      <c r="AK42" s="1">
        <v>1</v>
      </c>
      <c r="AL42" s="1">
        <v>21001231</v>
      </c>
      <c r="AM42" s="1">
        <v>20200303</v>
      </c>
      <c r="AN42" s="1">
        <v>843918</v>
      </c>
      <c r="AO42" s="1">
        <v>0</v>
      </c>
      <c r="AP42" s="1"/>
      <c r="AQ42" s="1">
        <v>20221031</v>
      </c>
    </row>
    <row r="43" spans="1:43" x14ac:dyDescent="0.25">
      <c r="A43" s="1">
        <v>891200952</v>
      </c>
      <c r="B43" s="1" t="s">
        <v>8</v>
      </c>
      <c r="C43" s="1"/>
      <c r="D43" s="1">
        <v>3027796</v>
      </c>
      <c r="E43" s="1"/>
      <c r="F43" s="1">
        <v>3027796</v>
      </c>
      <c r="G43" s="1"/>
      <c r="H43" s="1">
        <v>3027796</v>
      </c>
      <c r="I43" s="1" t="s">
        <v>115</v>
      </c>
      <c r="J43" s="4">
        <v>44323</v>
      </c>
      <c r="K43" s="22">
        <v>251356</v>
      </c>
      <c r="L43" s="22">
        <v>251356</v>
      </c>
      <c r="M43" s="1" t="s">
        <v>65</v>
      </c>
      <c r="N43" s="1" t="s">
        <v>118</v>
      </c>
      <c r="O43" s="1" t="s">
        <v>64</v>
      </c>
      <c r="P43" s="1">
        <v>251356</v>
      </c>
      <c r="Q43" s="1">
        <v>0</v>
      </c>
      <c r="R43" s="1">
        <v>0</v>
      </c>
      <c r="S43" s="1">
        <v>0</v>
      </c>
      <c r="T43" s="1">
        <v>0</v>
      </c>
      <c r="U43" s="1">
        <v>251356</v>
      </c>
      <c r="V43" s="1" t="s">
        <v>71</v>
      </c>
      <c r="W43" s="1">
        <v>0</v>
      </c>
      <c r="X43" s="1">
        <v>251356</v>
      </c>
      <c r="Y43" s="1"/>
      <c r="Z43" s="1"/>
      <c r="AA43" s="1"/>
      <c r="AB43" s="1"/>
      <c r="AC43" s="1"/>
      <c r="AD43" s="1"/>
      <c r="AE43" s="1"/>
      <c r="AF43" s="4">
        <v>44323</v>
      </c>
      <c r="AG43" s="1"/>
      <c r="AH43" s="1">
        <v>9</v>
      </c>
      <c r="AI43" s="1"/>
      <c r="AJ43" s="1" t="s">
        <v>62</v>
      </c>
      <c r="AK43" s="1">
        <v>1</v>
      </c>
      <c r="AL43" s="1">
        <v>21001231</v>
      </c>
      <c r="AM43" s="1">
        <v>20210811</v>
      </c>
      <c r="AN43" s="1">
        <v>251356</v>
      </c>
      <c r="AO43" s="1">
        <v>0</v>
      </c>
      <c r="AP43" s="1"/>
      <c r="AQ43" s="1">
        <v>20221031</v>
      </c>
    </row>
    <row r="44" spans="1:43" x14ac:dyDescent="0.25">
      <c r="A44" s="1">
        <v>891200952</v>
      </c>
      <c r="B44" s="1" t="s">
        <v>8</v>
      </c>
      <c r="C44" s="1"/>
      <c r="D44" s="1">
        <v>3028987</v>
      </c>
      <c r="E44" s="1"/>
      <c r="F44" s="1">
        <v>3028987</v>
      </c>
      <c r="G44" s="1"/>
      <c r="H44" s="1">
        <v>3028987</v>
      </c>
      <c r="I44" s="1" t="s">
        <v>116</v>
      </c>
      <c r="J44" s="4">
        <v>44327</v>
      </c>
      <c r="K44" s="22">
        <v>376091</v>
      </c>
      <c r="L44" s="22">
        <v>376091</v>
      </c>
      <c r="M44" s="1" t="s">
        <v>65</v>
      </c>
      <c r="N44" s="1" t="s">
        <v>118</v>
      </c>
      <c r="O44" s="1" t="s">
        <v>64</v>
      </c>
      <c r="P44" s="1">
        <v>376091</v>
      </c>
      <c r="Q44" s="1">
        <v>0</v>
      </c>
      <c r="R44" s="1">
        <v>0</v>
      </c>
      <c r="S44" s="1">
        <v>0</v>
      </c>
      <c r="T44" s="1">
        <v>0</v>
      </c>
      <c r="U44" s="1">
        <v>376091</v>
      </c>
      <c r="V44" s="1" t="s">
        <v>72</v>
      </c>
      <c r="W44" s="1">
        <v>0</v>
      </c>
      <c r="X44" s="1">
        <v>376091</v>
      </c>
      <c r="Y44" s="1"/>
      <c r="Z44" s="1"/>
      <c r="AA44" s="1"/>
      <c r="AB44" s="1"/>
      <c r="AC44" s="1"/>
      <c r="AD44" s="1">
        <v>211288516813719</v>
      </c>
      <c r="AE44" s="1"/>
      <c r="AF44" s="4">
        <v>44327</v>
      </c>
      <c r="AG44" s="1"/>
      <c r="AH44" s="1">
        <v>9</v>
      </c>
      <c r="AI44" s="1"/>
      <c r="AJ44" s="1" t="s">
        <v>62</v>
      </c>
      <c r="AK44" s="1">
        <v>1</v>
      </c>
      <c r="AL44" s="1">
        <v>21001231</v>
      </c>
      <c r="AM44" s="1">
        <v>20210811</v>
      </c>
      <c r="AN44" s="1">
        <v>376091</v>
      </c>
      <c r="AO44" s="1">
        <v>0</v>
      </c>
      <c r="AP44" s="1"/>
      <c r="AQ44" s="1">
        <v>20221031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C5476-29A1-44DA-BE84-A718AA2C3DF1}">
  <dimension ref="B1:J41"/>
  <sheetViews>
    <sheetView showGridLines="0" tabSelected="1" topLeftCell="A9" zoomScale="90" zoomScaleNormal="90" zoomScaleSheetLayoutView="100" workbookViewId="0">
      <selection activeCell="L22" sqref="L21:L22"/>
    </sheetView>
  </sheetViews>
  <sheetFormatPr baseColWidth="10" defaultRowHeight="12.75" x14ac:dyDescent="0.2"/>
  <cols>
    <col min="1" max="1" width="1" style="41" customWidth="1"/>
    <col min="2" max="2" width="11.42578125" style="41"/>
    <col min="3" max="3" width="17.5703125" style="41" customWidth="1"/>
    <col min="4" max="4" width="11.5703125" style="41" customWidth="1"/>
    <col min="5" max="8" width="11.42578125" style="41"/>
    <col min="9" max="9" width="22.5703125" style="41" customWidth="1"/>
    <col min="10" max="10" width="14" style="41" customWidth="1"/>
    <col min="11" max="16384" width="11.42578125" style="41"/>
  </cols>
  <sheetData>
    <row r="1" spans="2:10" ht="6" customHeight="1" thickBot="1" x14ac:dyDescent="0.25"/>
    <row r="2" spans="2:10" ht="19.5" customHeight="1" x14ac:dyDescent="0.2">
      <c r="B2" s="42"/>
      <c r="C2" s="43"/>
      <c r="D2" s="44" t="s">
        <v>129</v>
      </c>
      <c r="E2" s="45"/>
      <c r="F2" s="45"/>
      <c r="G2" s="45"/>
      <c r="H2" s="45"/>
      <c r="I2" s="46"/>
      <c r="J2" s="47" t="s">
        <v>130</v>
      </c>
    </row>
    <row r="3" spans="2:10" ht="13.5" thickBot="1" x14ac:dyDescent="0.25">
      <c r="B3" s="48"/>
      <c r="C3" s="49"/>
      <c r="D3" s="50"/>
      <c r="E3" s="51"/>
      <c r="F3" s="51"/>
      <c r="G3" s="51"/>
      <c r="H3" s="51"/>
      <c r="I3" s="52"/>
      <c r="J3" s="53"/>
    </row>
    <row r="4" spans="2:10" x14ac:dyDescent="0.2">
      <c r="B4" s="48"/>
      <c r="C4" s="49"/>
      <c r="D4" s="44" t="s">
        <v>131</v>
      </c>
      <c r="E4" s="45"/>
      <c r="F4" s="45"/>
      <c r="G4" s="45"/>
      <c r="H4" s="45"/>
      <c r="I4" s="46"/>
      <c r="J4" s="47" t="s">
        <v>132</v>
      </c>
    </row>
    <row r="5" spans="2:10" x14ac:dyDescent="0.2">
      <c r="B5" s="48"/>
      <c r="C5" s="49"/>
      <c r="D5" s="54"/>
      <c r="E5" s="55"/>
      <c r="F5" s="55"/>
      <c r="G5" s="55"/>
      <c r="H5" s="55"/>
      <c r="I5" s="56"/>
      <c r="J5" s="57"/>
    </row>
    <row r="6" spans="2:10" ht="13.5" thickBot="1" x14ac:dyDescent="0.25">
      <c r="B6" s="58"/>
      <c r="C6" s="59"/>
      <c r="D6" s="50"/>
      <c r="E6" s="51"/>
      <c r="F6" s="51"/>
      <c r="G6" s="51"/>
      <c r="H6" s="51"/>
      <c r="I6" s="52"/>
      <c r="J6" s="53"/>
    </row>
    <row r="7" spans="2:10" x14ac:dyDescent="0.2">
      <c r="B7" s="60"/>
      <c r="J7" s="61"/>
    </row>
    <row r="8" spans="2:10" x14ac:dyDescent="0.2">
      <c r="B8" s="60"/>
      <c r="J8" s="61"/>
    </row>
    <row r="9" spans="2:10" x14ac:dyDescent="0.2">
      <c r="B9" s="60"/>
      <c r="J9" s="61"/>
    </row>
    <row r="10" spans="2:10" x14ac:dyDescent="0.2">
      <c r="B10" s="60"/>
      <c r="C10" s="62" t="s">
        <v>151</v>
      </c>
      <c r="E10" s="63"/>
      <c r="J10" s="61"/>
    </row>
    <row r="11" spans="2:10" x14ac:dyDescent="0.2">
      <c r="B11" s="60"/>
      <c r="J11" s="61"/>
    </row>
    <row r="12" spans="2:10" x14ac:dyDescent="0.2">
      <c r="B12" s="60"/>
      <c r="C12" s="62" t="s">
        <v>152</v>
      </c>
      <c r="J12" s="61"/>
    </row>
    <row r="13" spans="2:10" x14ac:dyDescent="0.2">
      <c r="B13" s="60"/>
      <c r="C13" s="62" t="s">
        <v>153</v>
      </c>
      <c r="J13" s="61"/>
    </row>
    <row r="14" spans="2:10" x14ac:dyDescent="0.2">
      <c r="B14" s="60"/>
      <c r="J14" s="61"/>
    </row>
    <row r="15" spans="2:10" x14ac:dyDescent="0.2">
      <c r="B15" s="60"/>
      <c r="C15" s="41" t="s">
        <v>154</v>
      </c>
      <c r="J15" s="61"/>
    </row>
    <row r="16" spans="2:10" x14ac:dyDescent="0.2">
      <c r="B16" s="60"/>
      <c r="C16" s="64"/>
      <c r="J16" s="61"/>
    </row>
    <row r="17" spans="2:10" x14ac:dyDescent="0.2">
      <c r="B17" s="60"/>
      <c r="C17" s="41" t="s">
        <v>155</v>
      </c>
      <c r="D17" s="63"/>
      <c r="H17" s="65" t="s">
        <v>133</v>
      </c>
      <c r="I17" s="65" t="s">
        <v>134</v>
      </c>
      <c r="J17" s="61"/>
    </row>
    <row r="18" spans="2:10" x14ac:dyDescent="0.2">
      <c r="B18" s="60"/>
      <c r="C18" s="62" t="s">
        <v>135</v>
      </c>
      <c r="D18" s="62"/>
      <c r="E18" s="62"/>
      <c r="F18" s="62"/>
      <c r="H18" s="66">
        <v>42</v>
      </c>
      <c r="I18" s="67">
        <v>23410059</v>
      </c>
      <c r="J18" s="61"/>
    </row>
    <row r="19" spans="2:10" x14ac:dyDescent="0.2">
      <c r="B19" s="60"/>
      <c r="C19" s="41" t="s">
        <v>136</v>
      </c>
      <c r="H19" s="68">
        <v>1</v>
      </c>
      <c r="I19" s="69">
        <v>99423</v>
      </c>
      <c r="J19" s="61"/>
    </row>
    <row r="20" spans="2:10" x14ac:dyDescent="0.2">
      <c r="B20" s="60"/>
      <c r="C20" s="41" t="s">
        <v>137</v>
      </c>
      <c r="H20" s="68">
        <v>3</v>
      </c>
      <c r="I20" s="69">
        <v>1159101</v>
      </c>
      <c r="J20" s="61"/>
    </row>
    <row r="21" spans="2:10" x14ac:dyDescent="0.2">
      <c r="B21" s="60"/>
      <c r="C21" s="41" t="s">
        <v>138</v>
      </c>
      <c r="H21" s="68">
        <v>32</v>
      </c>
      <c r="I21" s="70">
        <v>16107625</v>
      </c>
      <c r="J21" s="61"/>
    </row>
    <row r="22" spans="2:10" x14ac:dyDescent="0.2">
      <c r="B22" s="60"/>
      <c r="C22" s="41" t="s">
        <v>119</v>
      </c>
      <c r="H22" s="68">
        <v>4</v>
      </c>
      <c r="I22" s="69">
        <v>5715917</v>
      </c>
      <c r="J22" s="61"/>
    </row>
    <row r="23" spans="2:10" ht="13.5" thickBot="1" x14ac:dyDescent="0.25">
      <c r="B23" s="60"/>
      <c r="C23" s="41" t="s">
        <v>139</v>
      </c>
      <c r="H23" s="71">
        <v>0</v>
      </c>
      <c r="I23" s="72">
        <v>0</v>
      </c>
      <c r="J23" s="61"/>
    </row>
    <row r="24" spans="2:10" x14ac:dyDescent="0.2">
      <c r="B24" s="60"/>
      <c r="C24" s="62" t="s">
        <v>140</v>
      </c>
      <c r="D24" s="62"/>
      <c r="E24" s="62"/>
      <c r="F24" s="62"/>
      <c r="H24" s="66">
        <f>H19+H20+H21+H22+H23</f>
        <v>40</v>
      </c>
      <c r="I24" s="73">
        <f>I19+I20+I21+I22+I23</f>
        <v>23082066</v>
      </c>
      <c r="J24" s="61"/>
    </row>
    <row r="25" spans="2:10" x14ac:dyDescent="0.2">
      <c r="B25" s="60"/>
      <c r="C25" s="41" t="s">
        <v>141</v>
      </c>
      <c r="H25" s="68">
        <v>2</v>
      </c>
      <c r="I25" s="69">
        <v>327993</v>
      </c>
      <c r="J25" s="61"/>
    </row>
    <row r="26" spans="2:10" x14ac:dyDescent="0.2">
      <c r="B26" s="60"/>
      <c r="C26" s="41" t="s">
        <v>142</v>
      </c>
      <c r="H26" s="68">
        <v>0</v>
      </c>
      <c r="I26" s="69">
        <v>0</v>
      </c>
      <c r="J26" s="61"/>
    </row>
    <row r="27" spans="2:10" ht="13.5" thickBot="1" x14ac:dyDescent="0.25">
      <c r="B27" s="60"/>
      <c r="C27" s="41" t="s">
        <v>143</v>
      </c>
      <c r="H27" s="71">
        <v>0</v>
      </c>
      <c r="I27" s="72">
        <v>0</v>
      </c>
      <c r="J27" s="61"/>
    </row>
    <row r="28" spans="2:10" x14ac:dyDescent="0.2">
      <c r="B28" s="60"/>
      <c r="C28" s="62" t="s">
        <v>144</v>
      </c>
      <c r="D28" s="62"/>
      <c r="E28" s="62"/>
      <c r="F28" s="62"/>
      <c r="H28" s="66">
        <f>H25+H26+H27</f>
        <v>2</v>
      </c>
      <c r="I28" s="73">
        <f>I25+I26+I27</f>
        <v>327993</v>
      </c>
      <c r="J28" s="61"/>
    </row>
    <row r="29" spans="2:10" ht="13.5" thickBot="1" x14ac:dyDescent="0.25">
      <c r="B29" s="60"/>
      <c r="C29" s="41" t="s">
        <v>145</v>
      </c>
      <c r="D29" s="62"/>
      <c r="E29" s="62"/>
      <c r="F29" s="62"/>
      <c r="H29" s="71">
        <v>0</v>
      </c>
      <c r="I29" s="72">
        <v>0</v>
      </c>
      <c r="J29" s="61"/>
    </row>
    <row r="30" spans="2:10" x14ac:dyDescent="0.2">
      <c r="B30" s="60"/>
      <c r="C30" s="62" t="s">
        <v>146</v>
      </c>
      <c r="D30" s="62"/>
      <c r="E30" s="62"/>
      <c r="F30" s="62"/>
      <c r="H30" s="68">
        <f>H29</f>
        <v>0</v>
      </c>
      <c r="I30" s="69">
        <f>I29</f>
        <v>0</v>
      </c>
      <c r="J30" s="61"/>
    </row>
    <row r="31" spans="2:10" x14ac:dyDescent="0.2">
      <c r="B31" s="60"/>
      <c r="C31" s="62"/>
      <c r="D31" s="62"/>
      <c r="E31" s="62"/>
      <c r="F31" s="62"/>
      <c r="H31" s="74"/>
      <c r="I31" s="73"/>
      <c r="J31" s="61"/>
    </row>
    <row r="32" spans="2:10" ht="13.5" thickBot="1" x14ac:dyDescent="0.25">
      <c r="B32" s="60"/>
      <c r="C32" s="62" t="s">
        <v>147</v>
      </c>
      <c r="D32" s="62"/>
      <c r="H32" s="75">
        <f>H24+H28+H30</f>
        <v>42</v>
      </c>
      <c r="I32" s="76">
        <f>I24+I28+I30</f>
        <v>23410059</v>
      </c>
      <c r="J32" s="61"/>
    </row>
    <row r="33" spans="2:10" ht="13.5" thickTop="1" x14ac:dyDescent="0.2">
      <c r="B33" s="60"/>
      <c r="C33" s="62"/>
      <c r="D33" s="62"/>
      <c r="H33" s="77"/>
      <c r="I33" s="69"/>
      <c r="J33" s="61"/>
    </row>
    <row r="34" spans="2:10" x14ac:dyDescent="0.2">
      <c r="B34" s="60"/>
      <c r="G34" s="77"/>
      <c r="H34" s="77"/>
      <c r="I34" s="77"/>
      <c r="J34" s="61"/>
    </row>
    <row r="35" spans="2:10" x14ac:dyDescent="0.2">
      <c r="B35" s="60"/>
      <c r="G35" s="77"/>
      <c r="H35" s="77"/>
      <c r="I35" s="77"/>
      <c r="J35" s="61"/>
    </row>
    <row r="36" spans="2:10" x14ac:dyDescent="0.2">
      <c r="B36" s="60"/>
      <c r="G36" s="77"/>
      <c r="H36" s="77"/>
      <c r="I36" s="77"/>
      <c r="J36" s="61"/>
    </row>
    <row r="37" spans="2:10" ht="13.5" thickBot="1" x14ac:dyDescent="0.25">
      <c r="B37" s="60"/>
      <c r="C37" s="78"/>
      <c r="D37" s="78"/>
      <c r="G37" s="79" t="s">
        <v>148</v>
      </c>
      <c r="H37" s="78"/>
      <c r="I37" s="77"/>
      <c r="J37" s="61"/>
    </row>
    <row r="38" spans="2:10" ht="4.5" customHeight="1" x14ac:dyDescent="0.2">
      <c r="B38" s="60"/>
      <c r="C38" s="77"/>
      <c r="D38" s="77"/>
      <c r="G38" s="77"/>
      <c r="H38" s="77"/>
      <c r="I38" s="77"/>
      <c r="J38" s="61"/>
    </row>
    <row r="39" spans="2:10" x14ac:dyDescent="0.2">
      <c r="B39" s="60"/>
      <c r="C39" s="62" t="s">
        <v>149</v>
      </c>
      <c r="G39" s="80" t="s">
        <v>150</v>
      </c>
      <c r="H39" s="77"/>
      <c r="I39" s="77"/>
      <c r="J39" s="61"/>
    </row>
    <row r="40" spans="2:10" x14ac:dyDescent="0.2">
      <c r="B40" s="60"/>
      <c r="G40" s="77"/>
      <c r="H40" s="77"/>
      <c r="I40" s="77"/>
      <c r="J40" s="61"/>
    </row>
    <row r="41" spans="2:10" ht="18.75" customHeight="1" thickBot="1" x14ac:dyDescent="0.25">
      <c r="B41" s="81"/>
      <c r="C41" s="82"/>
      <c r="D41" s="82"/>
      <c r="E41" s="82"/>
      <c r="F41" s="82"/>
      <c r="G41" s="78"/>
      <c r="H41" s="78"/>
      <c r="I41" s="78"/>
      <c r="J41" s="8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2022-10-31T14:44:00Z</dcterms:modified>
</cp:coreProperties>
</file>