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10. OCTUBRE CARTERAS REVISADAS\NIT 900094053 MULTIAYUDAS ORTOPEDICAS\"/>
    </mc:Choice>
  </mc:AlternateContent>
  <bookViews>
    <workbookView xWindow="0" yWindow="0" windowWidth="20490" windowHeight="7455" activeTab="3"/>
  </bookViews>
  <sheets>
    <sheet name="INFO IPS" sheetId="1" r:id="rId1"/>
    <sheet name="ESTADO DE CADA FACTURA" sheetId="2" r:id="rId2"/>
    <sheet name="TD" sheetId="3" r:id="rId3"/>
    <sheet name="FOR-CSA-018" sheetId="4" r:id="rId4"/>
  </sheets>
  <definedNames>
    <definedName name="_xlnm._FilterDatabase" localSheetId="1" hidden="1">'ESTADO DE CADA FACTURA'!$A$2:$AQ$107</definedName>
    <definedName name="_xlnm._FilterDatabase" localSheetId="0" hidden="1">'INFO IPS'!$A$1:$N$108</definedName>
  </definedNames>
  <calcPr calcId="152511"/>
  <pivotCaches>
    <pivotCache cacheId="17"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 i="2" l="1"/>
  <c r="AC1" i="2"/>
  <c r="W1" i="2"/>
  <c r="S1" i="2"/>
  <c r="P1" i="2"/>
  <c r="I30" i="4" l="1"/>
  <c r="H30" i="4"/>
  <c r="I28" i="4"/>
  <c r="H28" i="4"/>
  <c r="I24" i="4"/>
  <c r="H24" i="4"/>
  <c r="K1" i="2"/>
  <c r="J1" i="2"/>
  <c r="I32" i="4" l="1"/>
  <c r="H32" i="4"/>
  <c r="H108"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<sst xmlns="http://schemas.openxmlformats.org/spreadsheetml/2006/main" count="1256" uniqueCount="364">
  <si>
    <t>Nro ID IPS</t>
  </si>
  <si>
    <t>NOMBRE IPS</t>
  </si>
  <si>
    <t>Prefijo Factura</t>
  </si>
  <si>
    <t>Numero Factura</t>
  </si>
  <si>
    <t>IPS Fecha factura</t>
  </si>
  <si>
    <t>IPS Fecha radicado</t>
  </si>
  <si>
    <t>IPS Valor Factura</t>
  </si>
  <si>
    <t>IPS Saldo Factura</t>
  </si>
  <si>
    <t>MULTIAYUDAS ORTOPEDICAS LTDA</t>
  </si>
  <si>
    <t>FE</t>
  </si>
  <si>
    <t>OCT/11/21 SE REENVIA CORREO. CONCILIADA AGOSTO 8/22</t>
  </si>
  <si>
    <t>AGO/22/22 SE RESPONDE GLOSA ENVIANDO ACTA CORREGIDA DESPUES DE CONCILIACION</t>
  </si>
  <si>
    <t>AGO-6-22 SE RESPONDE GLOSA RAD 22837891</t>
  </si>
  <si>
    <t>SE VOLVIO A ENVIAR JULIO 30, PERO NO SE RECIBE RADICADO</t>
  </si>
  <si>
    <t>AGO/8/22 SE ENVIA CORREO SEGÚN CONCILIACION. CONCILIADA</t>
  </si>
  <si>
    <t>MAY/7/22 SE RESPONDE GLOSA RAD 22563723. CONCILIADA AGOSTO 8/22</t>
  </si>
  <si>
    <t>ABR/26/22 SE RESPONDE GLOSA RAD 22596590</t>
  </si>
  <si>
    <t>OCT/13/22 SE RESPONDE DEVOLUCION RADICADO 52095592</t>
  </si>
  <si>
    <t>AGO/10/22 SE RESPONDE GLOSA  RAD GLOSA 22824059</t>
  </si>
  <si>
    <t>AGO 30/22 SE ACEPTA GLOSA POR ERROR DE FACTURACION. RAD GLOSA 22993484</t>
  </si>
  <si>
    <t>AGO/26/2022 SE ENVIA COTIZACION CORRESPONDIENTE. RAD GLOSA 22940464</t>
  </si>
  <si>
    <t>Oct 5/22 se responde glosa aceptando $4,000 facturado de mas RAD 52061122</t>
  </si>
  <si>
    <t>Oct 5/22 se responde devolución no aceptando RAD 52066017</t>
  </si>
  <si>
    <t>Oct 5/22 se responde glosa RAD 52066017</t>
  </si>
  <si>
    <t>OCT/13/22 SE RESPONDE GLOSA RADICADO 52028548</t>
  </si>
  <si>
    <t>CONCILIADA 8/8/22</t>
  </si>
  <si>
    <t>ABONO JUN-30-22 $21,525,750</t>
  </si>
  <si>
    <t>OCT/20/22 SE RESPONDE GLOSA DESPUES DE CONCILIACION RADICADO 52045856</t>
  </si>
  <si>
    <t>OCT/21/22 SE RESPONDE GLOSA</t>
  </si>
  <si>
    <t>SALDO POR PAGAR</t>
  </si>
  <si>
    <t>Observaciones</t>
  </si>
  <si>
    <t>NIT IPS</t>
  </si>
  <si>
    <t xml:space="preserve"> ENTIDAD</t>
  </si>
  <si>
    <t>NUMERO FACTURA</t>
  </si>
  <si>
    <t>FACTURA</t>
  </si>
  <si>
    <t>LLAVE</t>
  </si>
  <si>
    <t>PREFIJO SASS</t>
  </si>
  <si>
    <t>NUMERO FACT SASSS</t>
  </si>
  <si>
    <t>FECHA FACT IPS</t>
  </si>
  <si>
    <t>VALOR FACT IPS</t>
  </si>
  <si>
    <t>SALDO FACT IPS</t>
  </si>
  <si>
    <t>OBSERVACION SASS</t>
  </si>
  <si>
    <t>ESTADO EPS OCTUBRE 24</t>
  </si>
  <si>
    <t>FUERA DE CIERRE</t>
  </si>
  <si>
    <t>ESTADO VAGLO</t>
  </si>
  <si>
    <t>VALOR VAGLO</t>
  </si>
  <si>
    <t>DETALLE VAGLO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</si>
  <si>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</si>
  <si>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</si>
  <si>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</si>
  <si>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</si>
  <si>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</si>
  <si>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</si>
  <si>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</si>
  <si>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</si>
  <si>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</si>
  <si>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</si>
  <si>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</si>
  <si>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</si>
  <si>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</si>
  <si>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</si>
  <si>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</si>
  <si>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</si>
  <si>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</si>
  <si>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</si>
  <si>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</si>
  <si>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</si>
  <si>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</si>
  <si>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</si>
  <si>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</si>
  <si>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</si>
  <si>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</si>
  <si>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</si>
  <si>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FE_2060</t>
  </si>
  <si>
    <t>900094053_FE_2060</t>
  </si>
  <si>
    <t>A)Factura no radicada en ERP</t>
  </si>
  <si>
    <t>no_cruza</t>
  </si>
  <si>
    <t>FE_3136</t>
  </si>
  <si>
    <t>900094053_FE_3136</t>
  </si>
  <si>
    <t>FE_2972</t>
  </si>
  <si>
    <t>900094053_FE_2972</t>
  </si>
  <si>
    <t>B)Factura sin saldo ERP</t>
  </si>
  <si>
    <t>FACTURA PENDIENTE EN PROGRAMACION DE PAGO</t>
  </si>
  <si>
    <t>OK</t>
  </si>
  <si>
    <t>FE_2973</t>
  </si>
  <si>
    <t>900094053_FE_2973</t>
  </si>
  <si>
    <t>FE_3165</t>
  </si>
  <si>
    <t>900094053_FE_3165</t>
  </si>
  <si>
    <t>FE_3250</t>
  </si>
  <si>
    <t>900094053_FE_3250</t>
  </si>
  <si>
    <t>FE_2938</t>
  </si>
  <si>
    <t>900094053_FE_2938</t>
  </si>
  <si>
    <t>FE_2966</t>
  </si>
  <si>
    <t>900094053_FE_2966</t>
  </si>
  <si>
    <t>FE_2970</t>
  </si>
  <si>
    <t>900094053_FE_2970</t>
  </si>
  <si>
    <t>FE_3252</t>
  </si>
  <si>
    <t>900094053_FE_3252</t>
  </si>
  <si>
    <t>FE_3253</t>
  </si>
  <si>
    <t>900094053_FE_3253</t>
  </si>
  <si>
    <t>FE_3254</t>
  </si>
  <si>
    <t>900094053_FE_3254</t>
  </si>
  <si>
    <t>FE_3255</t>
  </si>
  <si>
    <t>900094053_FE_3255</t>
  </si>
  <si>
    <t>FE_3256</t>
  </si>
  <si>
    <t>900094053_FE_3256</t>
  </si>
  <si>
    <t>FE_3257</t>
  </si>
  <si>
    <t>900094053_FE_3257</t>
  </si>
  <si>
    <t>FE_3258</t>
  </si>
  <si>
    <t>900094053_FE_3258</t>
  </si>
  <si>
    <t>FE_3259</t>
  </si>
  <si>
    <t>900094053_FE_3259</t>
  </si>
  <si>
    <t>FE_3263</t>
  </si>
  <si>
    <t>900094053_FE_3263</t>
  </si>
  <si>
    <t>FE_3264</t>
  </si>
  <si>
    <t>900094053_FE_3264</t>
  </si>
  <si>
    <t>FE_3265</t>
  </si>
  <si>
    <t>900094053_FE_3265</t>
  </si>
  <si>
    <t>FE_3266</t>
  </si>
  <si>
    <t>900094053_FE_3266</t>
  </si>
  <si>
    <t>FE_3267</t>
  </si>
  <si>
    <t>900094053_FE_3267</t>
  </si>
  <si>
    <t>FE_3268</t>
  </si>
  <si>
    <t>900094053_FE_3268</t>
  </si>
  <si>
    <t>FE_3269</t>
  </si>
  <si>
    <t>900094053_FE_3269</t>
  </si>
  <si>
    <t>FE_3273</t>
  </si>
  <si>
    <t>900094053_FE_3273</t>
  </si>
  <si>
    <t>FE_3274</t>
  </si>
  <si>
    <t>900094053_FE_3274</t>
  </si>
  <si>
    <t>FE_2921</t>
  </si>
  <si>
    <t>900094053_FE_2921</t>
  </si>
  <si>
    <t>FE_1930</t>
  </si>
  <si>
    <t>900094053_FE_1930</t>
  </si>
  <si>
    <t>FE_2115</t>
  </si>
  <si>
    <t>900094053_FE_2115</t>
  </si>
  <si>
    <t>FE_2127</t>
  </si>
  <si>
    <t>900094053_FE_2127</t>
  </si>
  <si>
    <t>FE_2477</t>
  </si>
  <si>
    <t>900094053_FE_2477</t>
  </si>
  <si>
    <t>FE_2776</t>
  </si>
  <si>
    <t>900094053_FE_2776</t>
  </si>
  <si>
    <t>FE_228</t>
  </si>
  <si>
    <t>900094053_FE_228</t>
  </si>
  <si>
    <t>FE_1596</t>
  </si>
  <si>
    <t>900094053_FE_1596</t>
  </si>
  <si>
    <t>FE_1756</t>
  </si>
  <si>
    <t>900094053_FE_1756</t>
  </si>
  <si>
    <t>FE_1757</t>
  </si>
  <si>
    <t>900094053_FE_1757</t>
  </si>
  <si>
    <t>FE_1765</t>
  </si>
  <si>
    <t>900094053_FE_1765</t>
  </si>
  <si>
    <t>FE_2924</t>
  </si>
  <si>
    <t>900094053_FE_2924</t>
  </si>
  <si>
    <t>FE_2925</t>
  </si>
  <si>
    <t>900094053_FE_2925</t>
  </si>
  <si>
    <t>FE_2929</t>
  </si>
  <si>
    <t>900094053_FE_2929</t>
  </si>
  <si>
    <t>FE_2930</t>
  </si>
  <si>
    <t>900094053_FE_2930</t>
  </si>
  <si>
    <t>FE_2931</t>
  </si>
  <si>
    <t>900094053_FE_2931</t>
  </si>
  <si>
    <t>FE_2932</t>
  </si>
  <si>
    <t>900094053_FE_2932</t>
  </si>
  <si>
    <t>FE_2933</t>
  </si>
  <si>
    <t>900094053_FE_2933</t>
  </si>
  <si>
    <t>FE_2934</t>
  </si>
  <si>
    <t>900094053_FE_2934</t>
  </si>
  <si>
    <t>FE_2935</t>
  </si>
  <si>
    <t>900094053_FE_2935</t>
  </si>
  <si>
    <t>FE_2936</t>
  </si>
  <si>
    <t>900094053_FE_2936</t>
  </si>
  <si>
    <t>FE_2861</t>
  </si>
  <si>
    <t>900094053_FE_2861</t>
  </si>
  <si>
    <t>FE_3413</t>
  </si>
  <si>
    <t>900094053_FE_3413</t>
  </si>
  <si>
    <t>FE_3414</t>
  </si>
  <si>
    <t>900094053_FE_3414</t>
  </si>
  <si>
    <t>FE_3416</t>
  </si>
  <si>
    <t>900094053_FE_3416</t>
  </si>
  <si>
    <t>FE_3417</t>
  </si>
  <si>
    <t>900094053_FE_3417</t>
  </si>
  <si>
    <t>FACTURA DEVUELTA</t>
  </si>
  <si>
    <t>DEVOLUCION</t>
  </si>
  <si>
    <t xml:space="preserve">NO PBS, SE DEVUELVE FACTURA, AL MOMENTO DE VALIDAR LA INFORM ACION SE EVIDENCIA NO APTA PARA PAGO / SUMINISTRO POR FUERADE LA VIGENCIA MIPRES. CLAUDIA DIAZ                                                                                                                                                                                                                                                                                                                                                                                                                                                                                                                                                                                     </t>
  </si>
  <si>
    <t>FE_3420</t>
  </si>
  <si>
    <t>900094053_FE_3420</t>
  </si>
  <si>
    <t>FE_3421</t>
  </si>
  <si>
    <t>900094053_FE_3421</t>
  </si>
  <si>
    <t>FE_3422</t>
  </si>
  <si>
    <t>900094053_FE_3422</t>
  </si>
  <si>
    <t>FE_3424</t>
  </si>
  <si>
    <t>900094053_FE_3424</t>
  </si>
  <si>
    <t>FE_3425</t>
  </si>
  <si>
    <t>900094053_FE_3425</t>
  </si>
  <si>
    <t>FE_3426</t>
  </si>
  <si>
    <t>900094053_FE_3426</t>
  </si>
  <si>
    <t>FE_3427</t>
  </si>
  <si>
    <t>900094053_FE_3427</t>
  </si>
  <si>
    <t>FE_3428</t>
  </si>
  <si>
    <t>900094053_FE_3428</t>
  </si>
  <si>
    <t>FE_3429</t>
  </si>
  <si>
    <t>900094053_FE_3429</t>
  </si>
  <si>
    <t>FE_3431</t>
  </si>
  <si>
    <t>900094053_FE_3431</t>
  </si>
  <si>
    <t>FE_3432</t>
  </si>
  <si>
    <t>900094053_FE_3432</t>
  </si>
  <si>
    <t>FE_3433</t>
  </si>
  <si>
    <t>900094053_FE_3433</t>
  </si>
  <si>
    <t>FE_3434</t>
  </si>
  <si>
    <t>900094053_FE_3434</t>
  </si>
  <si>
    <t>FE_3435</t>
  </si>
  <si>
    <t>900094053_FE_3435</t>
  </si>
  <si>
    <t>FE_3276</t>
  </si>
  <si>
    <t>900094053_FE_3276</t>
  </si>
  <si>
    <t>FE_3278</t>
  </si>
  <si>
    <t>900094053_FE_3278</t>
  </si>
  <si>
    <t>FE_3288</t>
  </si>
  <si>
    <t>900094053_FE_3288</t>
  </si>
  <si>
    <t>FE_3289</t>
  </si>
  <si>
    <t>900094053_FE_3289</t>
  </si>
  <si>
    <t>FE_3261</t>
  </si>
  <si>
    <t>900094053_FE_3261</t>
  </si>
  <si>
    <t>FE_3405</t>
  </si>
  <si>
    <t>900094053_FE_3405</t>
  </si>
  <si>
    <t>FE_3407</t>
  </si>
  <si>
    <t>900094053_FE_3407</t>
  </si>
  <si>
    <t>FE_3437</t>
  </si>
  <si>
    <t>900094053_FE_3437</t>
  </si>
  <si>
    <t>FE_3438</t>
  </si>
  <si>
    <t>900094053_FE_3438</t>
  </si>
  <si>
    <t>FE_3439</t>
  </si>
  <si>
    <t>900094053_FE_3439</t>
  </si>
  <si>
    <t>FE_3440</t>
  </si>
  <si>
    <t>900094053_FE_3440</t>
  </si>
  <si>
    <t>FE_3455</t>
  </si>
  <si>
    <t>900094053_FE_3455</t>
  </si>
  <si>
    <t>FE_3456</t>
  </si>
  <si>
    <t>900094053_FE_3456</t>
  </si>
  <si>
    <t>FE_2917</t>
  </si>
  <si>
    <t>900094053_FE_2917</t>
  </si>
  <si>
    <t>B)Factura sin saldo ERP/conciliar diferencia glosa aceptada</t>
  </si>
  <si>
    <t>FE_1809</t>
  </si>
  <si>
    <t>900094053_FE_1809</t>
  </si>
  <si>
    <t>FE_3275</t>
  </si>
  <si>
    <t>900094053_FE_3275</t>
  </si>
  <si>
    <t>IPS ACEPTA $ 20.700, SEGUN RESPUESTA D EGLOSA POR CARTAREALIZADA EL 30 AGOSTO 2022, FIRMADA POR LUISA MEJIA.ELIZABETH FERNANDEZ</t>
  </si>
  <si>
    <t>FE_2971</t>
  </si>
  <si>
    <t>900094053_FE_2971</t>
  </si>
  <si>
    <t>FE_3251</t>
  </si>
  <si>
    <t>900094053_FE_3251</t>
  </si>
  <si>
    <t>IPS ACEPTA $ 8.000, SEGUN REPSUTA D EGLOSA POR MEDIO DE CARTA REALIZDA EL 30 AGSOTO 2022, FIRMADA POR LUISA MEJIA.ELIZABETH FERNANDEZ</t>
  </si>
  <si>
    <t>FE_2937</t>
  </si>
  <si>
    <t>900094053_FE_2937</t>
  </si>
  <si>
    <t>B)Factura sin saldo ERP/conciliar diferencia valor de factura</t>
  </si>
  <si>
    <t>FE_2837</t>
  </si>
  <si>
    <t>900094053_FE_2837</t>
  </si>
  <si>
    <t>FE_2923</t>
  </si>
  <si>
    <t>900094053_FE_2923</t>
  </si>
  <si>
    <t>FE_3403</t>
  </si>
  <si>
    <t>900094053_FE_3403</t>
  </si>
  <si>
    <t>C)Glosas total pendiente por respuesta de IPS</t>
  </si>
  <si>
    <t xml:space="preserve">DEVOLUCION, AL MOMENTO DE VALIDAR LA INFORMACION NO SE EVIDE NCIA TARIFA PACTADA PARA EL SERVICIO (TLSO1002 COSET ADULTOPOR FAVOR ANEXAR COTIZACION YA QUE NO SE ENCUENTRA PACTADO E L SERVICIO.    CLAUDIA DIAZ                                                                                                                                                                                                                                                                                                                                                                                                                                                                                                                                </t>
  </si>
  <si>
    <t>DEVOLUCION, AL MOMENTO DE VALIDAR LA INFORMACION NO SE EVIDENCIA TARIFA PACTADA PARA EL SERVICIO (TLSO1002 COSET ADULTO)POR FAVOR ANEXAR COTIZACION YA QUE NO SE ENCUENTRA PACTADO EL SERVICIO.    CLAUDIA DIAZ</t>
  </si>
  <si>
    <t>SI</t>
  </si>
  <si>
    <t>FE_3404</t>
  </si>
  <si>
    <t>900094053_FE_3404</t>
  </si>
  <si>
    <t xml:space="preserve">DEVOLUCION, AL MOMENTO DE VALIDAR LA INFORMACION SE EVIDENCI A QUE EL SERVICIO FACTURADO (WHO02001 FERULAS) NO SE ENCUENRA DENTRO DE LAS TARIFAS PACTADAS, POR FAVOR ANEXAR COTIZACI ON PARA ESTE SERVICIO YA QUE NO CUENTA CON TARIFA. CLAUDIA                                                                                                                                                                                                                                                                                                                                                                                                                                                                                                 </t>
  </si>
  <si>
    <t>DEVOLUCION, AL MOMENTO DE VALIDAR LA INFORMACION SE EVIDENCIA QUE EL SERVICIO FACTURADO (WHO02001 FERULAS) NO SE ENCUENTRA DENTRO DE LAS TARIFAS PACTADAS, POR FAVOR ANEXAR COTIZACION PARA ESTE SERVICIO YA QUE NO CUENTA CON TARIFA. CLAUDIA D</t>
  </si>
  <si>
    <t>FE_3458</t>
  </si>
  <si>
    <t>900094053_FE_3458</t>
  </si>
  <si>
    <t xml:space="preserve">DEVOLUCION, AL MOMENTO DE VALIDAR INFORMACION NO SE EVIDENCI A TARIFA PACTADA PARA EL SERVICIO FACTURADO (LMI1007 ORTESIORTOPEDICA EXTERNA CANT 2 70.000 C/U) POR FAVOR ANEXAR COTIZ ACION PARA EL SERVICIO FACTURADO. CLAUDIA DIAZ                                                                                                                                                                                                                                                                                                                                                                                                                                                                                                             </t>
  </si>
  <si>
    <t>DEVOLUCION, AL MOMENTO DE VALIDAR INFORMACION NO SE EVIDENCIA TARIFA PACTADA PARA EL SERVICIO FACTURADO (LMI1007 ORTESISORTOPEDICA EXTERNA CANT 2 70.000 C/U) POR FAVOR ANEXAR COTIZACION PARA EL SERVICIO FACTURADO. CLAUDIA DIAZ</t>
  </si>
  <si>
    <t>FE_3262</t>
  </si>
  <si>
    <t>900094053_FE_3262</t>
  </si>
  <si>
    <t>E)Glosas total en Gestion por ERP</t>
  </si>
  <si>
    <t>FACTURA EN PROCESO INTERNO</t>
  </si>
  <si>
    <t xml:space="preserve">NO PBS, SE REALIZA DEVOLUCION DE LA FACTURA, AL MOMENTO DE V LIDAR LA INFORMACION SE EVIDENCIA QUE LA FECHA DE SUMINISTR REPORTADA ES DEL 26/07/2022 Y LA FECHA SOPORTADA EN LA FACT URA ES 26/07/2021. POR FAVOR VALIDAR LA INFORMACION PARA   CONTINUAR CON EL TRAMITE DE LA FACTURA. CLAUDIA DIAZ                                                                                                                                                                                                                                                                                                                                                                                                                                            </t>
  </si>
  <si>
    <t>NO PBS, SE REALIZA DEVOLUCION DE LA FACTURA, AL MOMENTO DE VLIDAR LA INFORMACION SE EVIDENCIA QUE LA FECHA DE SUMINISTRO REPORTADA ES DEL 26/07/2022 Y LA FECHA SOPORTADA EN LA FACTURA ES 26/07/2021. POR FAVOR VALIDAR LA INFORMACION PARACONTINUAR CON EL TRAMITE DE LA FACTURA.CLAUDIA DIAZ</t>
  </si>
  <si>
    <t>FE_3047</t>
  </si>
  <si>
    <t>900094053_FE_3047</t>
  </si>
  <si>
    <t xml:space="preserve">SE REALIZA DEVOLUCION DE LA FACTURA, POR FAVOR TENER EN CUEN TA LAS NOTAS DE DEVOLUCION DE LA FACTURA FE2605 , YA QUE ESA FACTURA FUE REEMPLAZADA POR LA FE3047, DONDE SE INDICA CLA RAMENTE QUE SE DEBE DE CORREGIR EL VALOR FACTURADO Y EN EL REPORTE DE ENTREGA (WEB SERVICE), SE EVIDENCIA AUN LA INCONS ISTENCIA DEL VALOR MAL REPORTADO, FACTURAN SEGUN COTIZACION360.000 Y REPORTAN EN LA WEB SERVICE 390.000                                                                            CLAUDIA DIAZ                                                                                                                                                                                                                                    </t>
  </si>
  <si>
    <t>SE REALIZA DEVOLUCION DE LA FACTURA, POR FAVOR TENER EN CUENTA LAS NOTAS DE DEVOLUCION DE LA FACTURA FE2605 , YA QUE ESTA FACTURA FUE REEMPLAZADA POR LA FE3047, DONDE SE INDICA CLARAMENTE QUE SE DEBE DE CORREGIR EL VALOR FACTURADO Y EN ELREPORTE DE ENTREGA (WEB SERVICE), SE EVIDENCIA AUN LA INCONSISTENCIA DEL VALOR MAL REPORTADO, FACTURAN SEGUN COTIZACION360.000 Y REPORTAN EN LA WEB SERVICE 390.000CLAUDIA DIAZ</t>
  </si>
  <si>
    <t>FE_3260</t>
  </si>
  <si>
    <t>900094053_FE_3260</t>
  </si>
  <si>
    <t xml:space="preserve">NO PSB, SE REALIZA DEVOLUCION DE LA FACTURA, AL MOMENTO DE V LIDAR LA INFORMACION NO SE EVIDENCIA SOPORTE DE ENTREGA DE  TECNOLOGIA NO PBS AL PACIENTE, POR FAVOR ANEXAR SOPORTES CO MPLETOS DE LA FACTURA.   CLAUDIA DIAZ                                                                                                                                                                                                                                                                                                                                                                                                                                                                                                                      </t>
  </si>
  <si>
    <t>NO PSB, SE REALIZA DEVOLUCION DE LA FACTURA, AL MOMENTO DE VLIDAR LA INFORMACION NO SE EVIDENCIA SOPORTE DE ENTREGA DE L TECNOLOGIA NO PBS AL PACIENTE, POR FAVOR ANEXAR SOPORTES COMPLETOS DE LA FACTURA.   CLAUDIA DIAZ</t>
  </si>
  <si>
    <t>FE_3436</t>
  </si>
  <si>
    <t>900094053_FE_3436</t>
  </si>
  <si>
    <t xml:space="preserve">NO PBS, SE REALIZA DEVOLUCION DE LA FACTURA, AL MOMENTO DE V ALIDAR INFORMACION NO SE EVIDENCIA REPORTE DE LA TECNOLOGIANO PBS EN LA WEB SERVICE (MIPRES 2.0) CLAUDIA DIAZ                                                                                                                                                                                                                                                                                                                                                                                                                                                                                                                                                                      </t>
  </si>
  <si>
    <t>NO PBS, SE REALIZA DEVOLUCION DE LA FACTURA, AL MOMENTO DE VALIDAR INFORMACION NO SE EVIDENCIA REPORTE DE LA TECNOLOGIANO PBS EN LA WEB SERVICE (MIPRES 2.0)CLAUDIA DIAZ</t>
  </si>
  <si>
    <t>FE_3406</t>
  </si>
  <si>
    <t>900094053_FE_3406</t>
  </si>
  <si>
    <t>F)Glosas parcial en Gestion por ERP</t>
  </si>
  <si>
    <t>GLOSA</t>
  </si>
  <si>
    <t>TARIFAS, SE APLICA GLOSA LA SERVICIO (LTB3005 FAJA DORSO LUM BAR CANT 1 60.000) LA TARIFA PACTADA PARA ESTE SERVICIO ES DE 56.000, SE GLOSA LA DIFERENCIA 4.000CLAUDIA DIAZ</t>
  </si>
  <si>
    <t>TARIFAS, SE APLICA GLOSA LA SERVICIO (LTB3005 FAJA DORSO LUMBAR CANT 1 60.000) LA TARIFA PACTADA PARA ESTE SERVICIO ES DE 56.000, SE GLOSA LA DIFERENCIA 4.000CLAUDIA DIAZ</t>
  </si>
  <si>
    <t>NO</t>
  </si>
  <si>
    <t>FE_3457</t>
  </si>
  <si>
    <t>900094053_FE_3457</t>
  </si>
  <si>
    <t xml:space="preserve">.TARIFA, SE APLICA GLOSA AL SERVICIO FACTURADO (LMS2033 FERUL A TUNEL CARPIANO CANT 2 20.000 C/U) LA TARIFA PACTADA PARASTE SERVICIO ES DE 15.500 C/U, SE GLOSA LA DIFERENCIA 9.000 CLAUDIA DIAZ                                                                                                                                                                                                                                                                                                                                                                                                                                                                                                                                                </t>
  </si>
  <si>
    <t>TARIFA, SE APLICA GLOSA AL SERVICIO FACTURADO (LMS2033 FERULA TUNEL CARPIANO CANT 2 20.000 C/U) LA TARIFA PACTADA PARA ESTE SERVICIO ES DE 15.500 C/U, SE GLOSA LA DIFERENCIA 9.000CLAUDIA DIAZ</t>
  </si>
  <si>
    <t>FE_3408</t>
  </si>
  <si>
    <t>900094053_FE_3408</t>
  </si>
  <si>
    <t xml:space="preserve">.TARIFA, SE APLICA GLOSA AL SERVICIO (MO841299 FERULA TUNEL C ARPIANO CANT 2 20.000 C/U) LA TARIFA PACTADA ES DE 15.500  FACTURAN A 20.000, SE GLOSA LA DIFERENCIA 9.000 CLAUDIA DIAZ                                                                                                                                                                                                                                                                                                                                                                                                                                                                                                                                                           </t>
  </si>
  <si>
    <t>TARIFA, SE APLICA GLOSA AL SERVICIO (MO841299 FERULA TUNEL CARPIANO CANT 2 20.000 C/U) LA TARIFA PACTADA ES DE 15.500  Y FACTURAN A 20.000, SE GLOSA LA DIFERENCIA 9.000CLAUDIA DIAZ</t>
  </si>
  <si>
    <t>FE_3409</t>
  </si>
  <si>
    <t>900094053_FE_3409</t>
  </si>
  <si>
    <t xml:space="preserve">.TARIFAS, SE APLICA GLOSA AL SERVICIO (MO841299 FERULA TUNEL CARPIANO 20.000) TARIFA PACTADA A 15.500 Y FACTURAN A 20.00SE GLOSA DIFERENCIA 4.500 CLAUDIA DIAZ                                                                                                                                                                                                                                                                                                                                                                                                                                                                                                                                                                                  </t>
  </si>
  <si>
    <t>TARIFAS, SE APLICA GLOSA AL SERVICIO (MO841299 FERULA TUNELCARPIANO 20.000) TARIFA PACTADA A 15.500 Y FACTURAN A 20.000SE GLOSA DIFERENCIA 4.500CLAUDIA DIAZ</t>
  </si>
  <si>
    <t>FE_3410</t>
  </si>
  <si>
    <t>900094053_FE_3410</t>
  </si>
  <si>
    <t xml:space="preserve">.TARIFAS, SE APLICA GLOSA POR TARIFA AL SERVICIO (MO841299 FE RULA TUNEL CARPIANO CANT 2) SE FACTURA A 20.000 C/U Y EL SVICIO ESTA PACTADO A 15.500, SE GLOSA LA DIFERENCIA 9.000 CLAUDIA DIAZ                                                                                                                                                                                                                                                                                                                                                                                                                                                                                                                                                  </t>
  </si>
  <si>
    <t>TARIFAS, SE APLICA GLOSA POR TARIFA AL SERVICIO (MO841299 FERULA TUNEL CARPIANO CANT 2) SE FACTURA A 20.000 C/U Y EL SERVICIO ESTA PACTADO A 15.500, SE GLOSA LA DIFERENCIA 9.000CLAUDIA DIAZ</t>
  </si>
  <si>
    <t>FE_3411</t>
  </si>
  <si>
    <t>900094053_FE_3411</t>
  </si>
  <si>
    <t xml:space="preserve">.TARIFAS, SE APLICA GLOSA AL SERVICIO (MO841299 FERULA TUNEL CARPIANO CANT 2) SE FACTURA A 20.000 C/U Y ESTE SERVICIO ESA PACTADO A 15.500 C/U SE GLOSA LA DIFERENCIA 9.000 CLAUDIA DIAZ                                                                                                                                                                                                                                                                                                                                                                                                                                                                                                                                                        </t>
  </si>
  <si>
    <t>TARIFAS, SE APLICA GLOSA AL SERVICIO (MO841299 FERULA TUNELCARPIANO CANT 2) SE FACTURA A 20.000 C/U Y ESTE SERVICIO ESTA PACTADO A 15.500 C/U SE GLOSA LA DIFERENCIA 9.000CLAUDIA DIAZ</t>
  </si>
  <si>
    <t>FE_3412</t>
  </si>
  <si>
    <t>900094053_FE_3412</t>
  </si>
  <si>
    <t xml:space="preserve">.TARIFAS, SE APLICA GLOSA AL SERVICIO (MO841299 FERULA TUNER CARPIANO CANT 2) SE FACTURA A 20.000 C/U Y ESTA PACTADA CONEL CODIGO MO841299 A 15.500, SE GLOSA LA DIFERENCIA 9.000 CLAUDIA DIAZ                                                                                                                                                                                                                                                                                                                                                                                                                                                                                                                                                  </t>
  </si>
  <si>
    <t>TARIFAS, SE APLICA GLOSA AL SERVICIO (MO841299 FERULA TUNERCARPIANO CANT 2) SE FACTURA A 20.000 C/U Y ESTA PACTADA CONEL CODIGO MO841299 A 15.500, SE GLOSA LA DIFERENCIA 9.000CLAUDIA DIAZ</t>
  </si>
  <si>
    <t>FE_3145</t>
  </si>
  <si>
    <t>900094054_FE_3145</t>
  </si>
  <si>
    <t>FE_3173</t>
  </si>
  <si>
    <t>900094055_FE_3173</t>
  </si>
  <si>
    <t>FE_3174</t>
  </si>
  <si>
    <t>900094056_FE_3174</t>
  </si>
  <si>
    <t>FE_3175</t>
  </si>
  <si>
    <t>900094057_FE_3175</t>
  </si>
  <si>
    <t>FACTURA NO RADICADA</t>
  </si>
  <si>
    <t>FACTURA CANCELADA</t>
  </si>
  <si>
    <t>Total general</t>
  </si>
  <si>
    <t>Tipificación</t>
  </si>
  <si>
    <t>Cant Facturas</t>
  </si>
  <si>
    <t>Saldo Facturas</t>
  </si>
  <si>
    <t>FOR-CSA-018</t>
  </si>
  <si>
    <t>HOJA 1 DE 2</t>
  </si>
  <si>
    <t>RESUMEN DE CARTERA REVISADA POR LA EPS</t>
  </si>
  <si>
    <t>VERSION 1</t>
  </si>
  <si>
    <t>Con Corte al dia :30/09/2022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</si>
  <si>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</si>
  <si>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</si>
  <si>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</si>
  <si>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</si>
  <si>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</si>
  <si>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</si>
  <si>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</si>
  <si>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</si>
  <si>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</si>
  <si>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</si>
  <si>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</si>
  <si>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</si>
  <si>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</si>
  <si>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</si>
  <si>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</si>
  <si>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</si>
  <si>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</si>
  <si>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</si>
  <si>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Señores : MULTIAYUDAS ORTOPEDICAS LTDA</t>
  </si>
  <si>
    <t>NIT: 900094053</t>
  </si>
  <si>
    <t>A continuacion me permito remitir nuestra respuesta al estado de cartera presentado en la fecha: 21/10/2022</t>
  </si>
  <si>
    <t>29.09.2022</t>
  </si>
  <si>
    <t>SANTIAGO DE CALI , NOVIEMBRE 01 DE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</si>
</sst>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quot;* #,##0_-;\-&quot;$&quot;* #,##0_-;_-&quot;$&quot;* &quot;-&quot;_-;_-@_-"/>
    <numFmt numFmtId="165" formatCode="_-* #,##0_-;\-* #,##0_-;_-* &quot;-&quot;??_-;_-@_-"/>
    <numFmt numFmtId="166" formatCode="_-* #,##0.0_-;\-* #,##0.0_-;_-* &quot;-&quot;??_-;_-@_-"/>
    <numFmt numFmtId="167" formatCode="&quot;$&quot;\ #,##0;[Red]&quot;$&quot;\ #,##0"/>
    <numFmt numFmtId="168" formatCode="&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164" fontId="4" fillId="0" borderId="0" applyFont="0" applyFill="0" applyBorder="0" applyAlignment="0" applyProtection="0"/>
    <xf numFmtId="43" fontId="4" fillId="0" borderId="0" applyFont="0" applyFill="0" applyBorder="0" applyAlignment="0" applyProtection="0"/>
    <xf numFmtId="0" fontId="5" fillId="0" borderId="0"/>
  </cellStyleXfs>
  <cellXfs count="9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164" fontId="0" fillId="2" borderId="1" xfId="1" applyFont="1" applyFill="1" applyBorder="1" applyAlignment="1">
      <alignment horizontal="center" vertical="center" wrapText="1"/>
    </xf>
    <xf numFmtId="0" fontId="0" fillId="2" borderId="2" xfId="0" applyFill="1" applyBorder="1" applyAlignment="1">
      <alignment horizontal="center" vertical="center" wrapText="1"/>
    </xf>
    <xf numFmtId="14" fontId="0" fillId="2" borderId="2" xfId="0" applyNumberFormat="1" applyFill="1" applyBorder="1" applyAlignment="1">
      <alignment horizontal="center" vertical="center" wrapText="1"/>
    </xf>
    <xf numFmtId="0" fontId="0" fillId="2" borderId="1" xfId="0" applyFill="1" applyBorder="1" applyAlignment="1">
      <alignment horizontal="center"/>
    </xf>
    <xf numFmtId="14" fontId="0" fillId="2" borderId="1" xfId="0" applyNumberFormat="1" applyFill="1" applyBorder="1" applyAlignment="1">
      <alignment horizontal="center"/>
    </xf>
    <xf numFmtId="164" fontId="0" fillId="2" borderId="1" xfId="1" applyFont="1" applyFill="1" applyBorder="1" applyAlignment="1">
      <alignment horizontal="center"/>
    </xf>
    <xf numFmtId="0" fontId="0" fillId="2" borderId="0" xfId="0" applyFill="1"/>
    <xf numFmtId="0" fontId="0" fillId="2" borderId="0" xfId="0" applyFill="1" applyAlignment="1">
      <alignment horizontal="left"/>
    </xf>
    <xf numFmtId="164" fontId="0" fillId="2" borderId="0" xfId="0" applyNumberFormat="1" applyFill="1"/>
    <xf numFmtId="0" fontId="1" fillId="3" borderId="1" xfId="0" applyFont="1" applyFill="1" applyBorder="1" applyAlignment="1">
      <alignment horizontal="center" vertical="center" wrapText="1"/>
    </xf>
    <xf numFmtId="165"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65" fontId="1" fillId="4" borderId="1" xfId="2" applyNumberFormat="1" applyFont="1" applyFill="1" applyBorder="1" applyAlignment="1">
      <alignment horizontal="center" vertical="center" wrapText="1"/>
    </xf>
    <xf numFmtId="166" fontId="1" fillId="0" borderId="1" xfId="2" applyNumberFormat="1" applyFont="1" applyBorder="1" applyAlignment="1">
      <alignment horizontal="center" vertical="center" wrapText="1"/>
    </xf>
    <xf numFmtId="166" fontId="1" fillId="5" borderId="1" xfId="2" applyNumberFormat="1" applyFont="1" applyFill="1" applyBorder="1" applyAlignment="1">
      <alignment horizontal="center" vertical="center" wrapText="1"/>
    </xf>
    <xf numFmtId="166" fontId="1" fillId="4" borderId="1" xfId="2" applyNumberFormat="1" applyFont="1" applyFill="1" applyBorder="1" applyAlignment="1">
      <alignment horizontal="center" vertical="center" wrapText="1"/>
    </xf>
    <xf numFmtId="14" fontId="0" fillId="0" borderId="1" xfId="0" applyNumberFormat="1" applyBorder="1"/>
    <xf numFmtId="165" fontId="0" fillId="0" borderId="1" xfId="2" applyNumberFormat="1" applyFont="1" applyBorder="1"/>
    <xf numFmtId="166" fontId="0" fillId="0" borderId="1" xfId="2" applyNumberFormat="1" applyFont="1" applyBorder="1"/>
    <xf numFmtId="165" fontId="0" fillId="0" borderId="0" xfId="2" applyNumberFormat="1" applyFont="1"/>
    <xf numFmtId="165" fontId="1" fillId="0" borderId="0" xfId="2" applyNumberFormat="1" applyFont="1"/>
    <xf numFmtId="0" fontId="0" fillId="0" borderId="0" xfId="0" applyFill="1"/>
    <xf numFmtId="0" fontId="1" fillId="0" borderId="1" xfId="0" applyFont="1" applyFill="1" applyBorder="1" applyAlignment="1">
      <alignment horizontal="center" vertical="center" wrapText="1"/>
    </xf>
    <xf numFmtId="0" fontId="0" fillId="0" borderId="1" xfId="0" applyFill="1" applyBorder="1"/>
    <xf numFmtId="0" fontId="0" fillId="0" borderId="1" xfId="0" applyNumberFormat="1" applyBorder="1"/>
    <xf numFmtId="165" fontId="0" fillId="0" borderId="9" xfId="0" applyNumberFormat="1" applyBorder="1"/>
    <xf numFmtId="165" fontId="0" fillId="0" borderId="11" xfId="0" applyNumberFormat="1" applyBorder="1"/>
    <xf numFmtId="165" fontId="0" fillId="0" borderId="12" xfId="0" applyNumberFormat="1" applyBorder="1"/>
    <xf numFmtId="0" fontId="6" fillId="0" borderId="0" xfId="3" applyFont="1"/>
    <xf numFmtId="0" fontId="6" fillId="0" borderId="13" xfId="3" applyFont="1" applyBorder="1" applyAlignment="1">
      <alignment horizontal="centerContinuous"/>
    </xf>
    <xf numFmtId="0" fontId="6" fillId="0" borderId="14" xfId="3" applyFont="1" applyBorder="1" applyAlignment="1">
      <alignment horizontal="centerContinuous"/>
    </xf>
    <xf numFmtId="0" fontId="7" fillId="0" borderId="13" xfId="3" applyFont="1" applyBorder="1" applyAlignment="1">
      <alignment horizontal="centerContinuous" vertical="center"/>
    </xf>
    <xf numFmtId="0" fontId="7" fillId="0" borderId="15" xfId="3" applyFont="1" applyBorder="1" applyAlignment="1">
      <alignment horizontal="centerContinuous" vertical="center"/>
    </xf>
    <xf numFmtId="0" fontId="7" fillId="0" borderId="14" xfId="3" applyFont="1" applyBorder="1" applyAlignment="1">
      <alignment horizontal="centerContinuous" vertical="center"/>
    </xf>
    <xf numFmtId="0" fontId="7" fillId="0" borderId="16" xfId="3" applyFont="1" applyBorder="1" applyAlignment="1">
      <alignment horizontal="centerContinuous" vertical="center"/>
    </xf>
    <xf numFmtId="0" fontId="6" fillId="0" borderId="17" xfId="3" applyFont="1" applyBorder="1" applyAlignment="1">
      <alignment horizontal="centerContinuous"/>
    </xf>
    <xf numFmtId="0" fontId="6" fillId="0" borderId="18" xfId="3" applyFont="1" applyBorder="1" applyAlignment="1">
      <alignment horizontal="centerContinuous"/>
    </xf>
    <xf numFmtId="0" fontId="7" fillId="0" borderId="19" xfId="3" applyFont="1" applyBorder="1" applyAlignment="1">
      <alignment horizontal="centerContinuous" vertical="center"/>
    </xf>
    <xf numFmtId="0" fontId="7" fillId="0" borderId="20" xfId="3" applyFont="1" applyBorder="1" applyAlignment="1">
      <alignment horizontal="centerContinuous" vertical="center"/>
    </xf>
    <xf numFmtId="0" fontId="7" fillId="0" borderId="21" xfId="3" applyFont="1" applyBorder="1" applyAlignment="1">
      <alignment horizontal="centerContinuous" vertical="center"/>
    </xf>
    <xf numFmtId="0" fontId="7" fillId="0" borderId="22" xfId="3" applyFont="1" applyBorder="1" applyAlignment="1">
      <alignment horizontal="centerContinuous" vertical="center"/>
    </xf>
    <xf numFmtId="0" fontId="7" fillId="0" borderId="17" xfId="3" applyFont="1" applyBorder="1" applyAlignment="1">
      <alignment horizontal="centerContinuous" vertical="center"/>
    </xf>
    <xf numFmtId="0" fontId="7" fillId="0" borderId="0" xfId="3" applyFont="1" applyAlignment="1">
      <alignment horizontal="centerContinuous" vertical="center"/>
    </xf>
    <xf numFmtId="0" fontId="7" fillId="0" borderId="18" xfId="3" applyFont="1" applyBorder="1" applyAlignment="1">
      <alignment horizontal="centerContinuous" vertical="center"/>
    </xf>
    <xf numFmtId="0" fontId="7" fillId="0" borderId="23" xfId="3" applyFont="1" applyBorder="1" applyAlignment="1">
      <alignment horizontal="centerContinuous" vertical="center"/>
    </xf>
    <xf numFmtId="0" fontId="6" fillId="0" borderId="19" xfId="3" applyFont="1" applyBorder="1" applyAlignment="1">
      <alignment horizontal="centerContinuous"/>
    </xf>
    <xf numFmtId="0" fontId="6" fillId="0" borderId="21" xfId="3" applyFont="1" applyBorder="1" applyAlignment="1">
      <alignment horizontal="centerContinuous"/>
    </xf>
    <xf numFmtId="0" fontId="6" fillId="0" borderId="17" xfId="3" applyFont="1" applyBorder="1"/>
    <xf numFmtId="0" fontId="6" fillId="0" borderId="18" xfId="3" applyFont="1" applyBorder="1"/>
    <xf numFmtId="0" fontId="7" fillId="0" borderId="0" xfId="3" applyFont="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1" fontId="6" fillId="0" borderId="0" xfId="3" applyNumberFormat="1" applyFont="1" applyAlignment="1">
      <alignment horizontal="center"/>
    </xf>
    <xf numFmtId="167" fontId="6" fillId="0" borderId="0" xfId="3" applyNumberFormat="1" applyFont="1" applyAlignment="1">
      <alignment horizontal="right"/>
    </xf>
    <xf numFmtId="168" fontId="6" fillId="0" borderId="0" xfId="3" applyNumberFormat="1" applyFont="1" applyAlignment="1">
      <alignment horizontal="right"/>
    </xf>
    <xf numFmtId="1" fontId="6" fillId="0" borderId="20" xfId="3" applyNumberFormat="1" applyFont="1" applyBorder="1" applyAlignment="1">
      <alignment horizontal="center"/>
    </xf>
    <xf numFmtId="167" fontId="6" fillId="0" borderId="20" xfId="3" applyNumberFormat="1" applyFont="1" applyBorder="1" applyAlignment="1">
      <alignment horizontal="right"/>
    </xf>
    <xf numFmtId="167" fontId="7" fillId="0" borderId="0" xfId="3" applyNumberFormat="1" applyFont="1" applyAlignment="1">
      <alignment horizontal="right"/>
    </xf>
    <xf numFmtId="0" fontId="6" fillId="0" borderId="0" xfId="3" applyFont="1" applyAlignment="1">
      <alignment horizontal="center"/>
    </xf>
    <xf numFmtId="1" fontId="7" fillId="0" borderId="24" xfId="3" applyNumberFormat="1" applyFont="1" applyBorder="1" applyAlignment="1">
      <alignment horizontal="center"/>
    </xf>
    <xf numFmtId="167" fontId="7" fillId="0" borderId="24" xfId="3" applyNumberFormat="1" applyFont="1" applyBorder="1" applyAlignment="1">
      <alignment horizontal="right"/>
    </xf>
    <xf numFmtId="167" fontId="6" fillId="0" borderId="0" xfId="3" applyNumberFormat="1" applyFont="1"/>
    <xf numFmtId="167" fontId="6" fillId="0" borderId="20" xfId="3" applyNumberFormat="1" applyFont="1" applyBorder="1"/>
    <xf numFmtId="167" fontId="7" fillId="0" borderId="20" xfId="3" applyNumberFormat="1" applyFont="1" applyBorder="1"/>
    <xf numFmtId="167" fontId="7" fillId="0" borderId="0" xfId="3" applyNumberFormat="1" applyFont="1"/>
    <xf numFmtId="0" fontId="6" fillId="0" borderId="19" xfId="3" applyFont="1" applyBorder="1"/>
    <xf numFmtId="0" fontId="6" fillId="0" borderId="20" xfId="3" applyFont="1" applyBorder="1"/>
    <xf numFmtId="0" fontId="6" fillId="0" borderId="21" xfId="3" applyFont="1" applyBorder="1"/>
    <xf numFmtId="168" fontId="7" fillId="0" borderId="0" xfId="3" applyNumberFormat="1" applyFont="1" applyAlignment="1">
      <alignment horizontal="right"/>
    </xf>
    <xf numFmtId="166" fontId="0" fillId="0" borderId="0" xfId="2" applyNumberFormat="1" applyFont="1" applyFill="1" applyBorder="1"/>
    <xf numFmtId="166" fontId="0" fillId="0" borderId="25" xfId="2" applyNumberFormat="1" applyFont="1" applyFill="1" applyBorder="1"/>
    <xf numFmtId="0" fontId="0" fillId="0" borderId="8" xfId="0" applyNumberFormat="1" applyBorder="1"/>
    <xf numFmtId="0" fontId="0" fillId="0" borderId="10" xfId="0" applyNumberFormat="1" applyBorder="1"/>
    <xf numFmtId="0" fontId="0" fillId="0" borderId="6" xfId="0" applyNumberFormat="1" applyBorder="1"/>
    <xf numFmtId="0" fontId="0" fillId="0" borderId="1" xfId="0" pivotButton="1" applyBorder="1"/>
    <xf numFmtId="0" fontId="0" fillId="0" borderId="2" xfId="0" applyBorder="1" applyAlignment="1">
      <alignment horizontal="left"/>
    </xf>
    <xf numFmtId="0" fontId="0" fillId="0" borderId="25" xfId="0" applyBorder="1" applyAlignment="1">
      <alignment horizontal="left"/>
    </xf>
    <xf numFmtId="0" fontId="0" fillId="0" borderId="26" xfId="0" applyBorder="1" applyAlignment="1">
      <alignment horizontal="left"/>
    </xf>
    <xf numFmtId="0" fontId="0" fillId="0" borderId="1" xfId="0" applyBorder="1" applyAlignment="1">
      <alignment horizontal="left"/>
    </xf>
    <xf numFmtId="0" fontId="0" fillId="0" borderId="3" xfId="0" applyBorder="1"/>
    <xf numFmtId="165" fontId="0" fillId="0" borderId="5" xfId="0" applyNumberFormat="1" applyBorder="1"/>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2" borderId="1" xfId="0" applyFill="1" applyBorder="1" applyAlignment="1">
      <alignment horizontal="left" wrapText="1"/>
    </xf>
    <xf numFmtId="0" fontId="0" fillId="2" borderId="1" xfId="0" applyFill="1" applyBorder="1" applyAlignment="1">
      <alignment horizontal="left"/>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cellXfs>
  <cellStyles count="4">
    <cellStyle name="Millares" xfId="2" builtinId="3"/>
    <cellStyle name="Moneda [0]" xfId="1" builtinId="7"/>
    <cellStyle name="Normal" xfId="0" builtinId="0"/>
    <cellStyle name="Normal 2 2" xfId="3"/>
  </cellStyles>
  <dxfs count="8">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66.592015509261" createdVersion="5" refreshedVersion="5" minRefreshableVersion="3" recordCount="105">
  <cacheSource type="worksheet">
    <worksheetSource ref="A2:AQ107" sheet="ESTADO DE CADA FACTURA"/>
  </cacheSource>
  <cacheFields count="43">
    <cacheField name="NIT IPS" numFmtId="0">
      <sharedItems containsSemiMixedTypes="0" containsString="0" containsNumber="1" containsInteger="1" minValue="900094053" maxValue="900094053"/>
    </cacheField>
    <cacheField name=" ENTIDAD" numFmtId="0">
      <sharedItems/>
    </cacheField>
    <cacheField name="Prefijo Factura" numFmtId="0">
      <sharedItems/>
    </cacheField>
    <cacheField name="NUMERO FACTURA" numFmtId="0">
      <sharedItems containsSemiMixedTypes="0" containsString="0" containsNumber="1" containsInteger="1" minValue="228" maxValue="3458"/>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228" maxValue="3458"/>
    </cacheField>
    <cacheField name="FECHA FACT IPS" numFmtId="14">
      <sharedItems containsSemiMixedTypes="0" containsNonDate="0" containsDate="1" containsString="0" minDate="2020-07-15T00:00:00" maxDate="2022-09-15T00:00:00"/>
    </cacheField>
    <cacheField name="VALOR FACT IPS" numFmtId="165">
      <sharedItems containsSemiMixedTypes="0" containsString="0" containsNumber="1" containsInteger="1" minValue="1900" maxValue="21800000"/>
    </cacheField>
    <cacheField name="SALDO FACT IPS" numFmtId="165">
      <sharedItems containsSemiMixedTypes="0" containsString="0" containsNumber="1" containsInteger="1" minValue="1900" maxValue="21800000"/>
    </cacheField>
    <cacheField name="OBSERVACION SASS" numFmtId="0">
      <sharedItems/>
    </cacheField>
    <cacheField name="ESTADO EPS OCTUBRE 24" numFmtId="0">
      <sharedItems count="5">
        <s v="FACTURA NO RADICADA"/>
        <s v="FACTURA PENDIENTE EN PROGRAMACION DE PAGO"/>
        <s v="FACTURA DEVUELTA"/>
        <s v="FACTURA CANCELADA"/>
        <s v="FACTURA EN PROCESO INTERNO"/>
      </sharedItems>
    </cacheField>
    <cacheField name="FUERA DE CIERRE" numFmtId="0">
      <sharedItems containsString="0" containsBlank="1" containsNumber="1" containsInteger="1" minValue="0" maxValue="1"/>
    </cacheField>
    <cacheField name="ESTADO VAGLO" numFmtId="0">
      <sharedItems containsBlank="1"/>
    </cacheField>
    <cacheField name="VALOR VAGLO" numFmtId="165">
      <sharedItems containsSemiMixedTypes="0" containsString="0" containsNumber="1" containsInteger="1" minValue="0" maxValue="16500000"/>
    </cacheField>
    <cacheField name="DETALLE VAGLO" numFmtId="0">
      <sharedItems containsBlank="1" longText="1"/>
    </cacheField>
    <cacheField name="VALIDACION ALFA FACT" numFmtId="0">
      <sharedItems/>
    </cacheField>
    <cacheField name="VALOR RADICADO FACT" numFmtId="166">
      <sharedItems containsSemiMixedTypes="0" containsString="0" containsNumber="1" containsInteger="1" minValue="0" maxValue="22500000"/>
    </cacheField>
    <cacheField name="VALOR NOTA CREDITO" numFmtId="166">
      <sharedItems containsSemiMixedTypes="0" containsString="0" containsNumber="1" containsInteger="1" minValue="0" maxValue="0"/>
    </cacheField>
    <cacheField name="VALOR NOTA DEBITO" numFmtId="166">
      <sharedItems containsSemiMixedTypes="0" containsString="0" containsNumber="1" containsInteger="1" minValue="0" maxValue="0"/>
    </cacheField>
    <cacheField name="VALOR DESCCOMERCIAL" numFmtId="166">
      <sharedItems containsSemiMixedTypes="0" containsString="0" containsNumber="1" containsInteger="1" minValue="0" maxValue="0"/>
    </cacheField>
    <cacheField name="VALOR CRUZADO SASS" numFmtId="166">
      <sharedItems containsSemiMixedTypes="0" containsString="0" containsNumber="1" containsInteger="1" minValue="0" maxValue="22500000"/>
    </cacheField>
    <cacheField name="VALOR GLOSA ACEPTDA" numFmtId="166">
      <sharedItems containsString="0" containsBlank="1" containsNumber="1" containsInteger="1" minValue="0" maxValue="12500000"/>
    </cacheField>
    <cacheField name="OBSERVACION GLOSA ACEPTADA" numFmtId="0">
      <sharedItems containsBlank="1"/>
    </cacheField>
    <cacheField name="VALOR GLOSA DEVUELTA" numFmtId="166">
      <sharedItems containsSemiMixedTypes="0" containsString="0" containsNumber="1" containsInteger="1" minValue="0" maxValue="16500000"/>
    </cacheField>
    <cacheField name="OBSERVACION GLOSA DEVUELTA" numFmtId="0">
      <sharedItems containsBlank="1" longText="1"/>
    </cacheField>
    <cacheField name="SALDO SASS" numFmtId="166">
      <sharedItems containsSemiMixedTypes="0" containsString="0" containsNumber="1" containsInteger="1" minValue="0" maxValue="16500000"/>
    </cacheField>
    <cacheField name="VALOR CANCELADO SAP" numFmtId="165">
      <sharedItems containsSemiMixedTypes="0" containsString="0" containsNumber="1" containsInteger="1" minValue="0" maxValue="21525750"/>
    </cacheField>
    <cacheField name="RETENCION" numFmtId="0">
      <sharedItems containsSemiMixedTypes="0" containsString="0" containsNumber="1" containsInteger="1" minValue="0" maxValue="974250"/>
    </cacheField>
    <cacheField name="DOC COMPENSACION SAP" numFmtId="0">
      <sharedItems containsString="0" containsBlank="1" containsNumber="1" containsInteger="1" minValue="2201257652" maxValue="2201302282"/>
    </cacheField>
    <cacheField name="FECHA COMPENSACION SAP" numFmtId="0">
      <sharedItems containsDate="1" containsBlank="1" containsMixedTypes="1" minDate="2022-06-30T00:00:00" maxDate="2022-07-01T00:00:00"/>
    </cacheField>
    <cacheField name="FECHA RAD IPS" numFmtId="14">
      <sharedItems containsSemiMixedTypes="0" containsNonDate="0" containsDate="1" containsString="0" minDate="2020-07-15T00:00:00" maxDate="2022-09-15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5"/>
    </cacheField>
    <cacheField name="F PROBABLE PAGO SASS" numFmtId="0">
      <sharedItems containsString="0" containsBlank="1" containsNumber="1" containsInteger="1" minValue="20220430" maxValue="21001231"/>
    </cacheField>
    <cacheField name="F RAD SASS" numFmtId="0">
      <sharedItems containsString="0" containsBlank="1" containsNumber="1" containsInteger="1" minValue="20220405" maxValue="20221021"/>
    </cacheField>
    <cacheField name="VALOR REPORTADO CRICULAR 030" numFmtId="166">
      <sharedItems containsSemiMixedTypes="0" containsString="0" containsNumber="1" containsInteger="1" minValue="0" maxValue="22500000"/>
    </cacheField>
    <cacheField name="VALOR GLOSA ACEPTADA REPORTADO CIRCULAR 030" numFmtId="166">
      <sharedItems containsSemiMixedTypes="0" containsString="0" containsNumber="1" containsInteger="1" minValue="0" maxValue="12500000"/>
    </cacheField>
    <cacheField name="F CORTE" numFmtId="14">
      <sharedItems containsSemiMixedTypes="0" containsNonDate="0" containsDate="1" containsString="0" minDate="2022-10-24T00:00:00" maxDate="2022-10-25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5">
  <r>
    <n v="900094053"/>
    <s v="MULTIAYUDAS ORTOPEDICAS LTDA"/>
    <s v="FE"/>
    <n v="2060"/>
    <s v="FE_2060"/>
    <s v="900094053_FE_2060"/>
    <m/>
    <m/>
    <d v="2021-10-06T00:00:00"/>
    <n v="98000"/>
    <n v="98000"/>
    <s v="A)Factura no radicada en ERP"/>
    <x v="0"/>
    <m/>
    <m/>
    <n v="0"/>
    <m/>
    <s v="no_cruza"/>
    <n v="0"/>
    <n v="0"/>
    <n v="0"/>
    <n v="0"/>
    <n v="0"/>
    <n v="0"/>
    <m/>
    <n v="0"/>
    <m/>
    <n v="0"/>
    <n v="0"/>
    <n v="0"/>
    <m/>
    <m/>
    <d v="2021-10-06T00:00:00"/>
    <m/>
    <m/>
    <m/>
    <m/>
    <m/>
    <m/>
    <m/>
    <n v="0"/>
    <n v="0"/>
    <d v="2022-10-24T00:00:00"/>
  </r>
  <r>
    <n v="900094053"/>
    <s v="MULTIAYUDAS ORTOPEDICAS LTDA"/>
    <s v="FE"/>
    <n v="3136"/>
    <s v="FE_3136"/>
    <s v="900094053_FE_3136"/>
    <m/>
    <m/>
    <d v="2022-07-12T00:00:00"/>
    <n v="1900"/>
    <n v="1900"/>
    <s v="A)Factura no radicada en ERP"/>
    <x v="0"/>
    <m/>
    <m/>
    <n v="0"/>
    <m/>
    <s v="no_cruza"/>
    <n v="0"/>
    <n v="0"/>
    <n v="0"/>
    <n v="0"/>
    <n v="0"/>
    <n v="0"/>
    <m/>
    <n v="0"/>
    <m/>
    <n v="0"/>
    <n v="0"/>
    <n v="0"/>
    <m/>
    <m/>
    <d v="2022-07-12T00:00:00"/>
    <m/>
    <m/>
    <m/>
    <m/>
    <m/>
    <m/>
    <m/>
    <n v="0"/>
    <n v="0"/>
    <d v="2022-10-24T00:00:00"/>
  </r>
  <r>
    <n v="900094053"/>
    <s v="MULTIAYUDAS ORTOPEDICAS LTDA"/>
    <s v="FE"/>
    <n v="2972"/>
    <s v="FE_2972"/>
    <s v="900094053_FE_2972"/>
    <s v="FE"/>
    <n v="2972"/>
    <d v="2022-05-13T00:00:00"/>
    <n v="90000"/>
    <n v="90000"/>
    <s v="B)Factura sin saldo ERP"/>
    <x v="1"/>
    <m/>
    <m/>
    <n v="0"/>
    <m/>
    <s v="OK"/>
    <n v="90000"/>
    <n v="0"/>
    <n v="0"/>
    <n v="0"/>
    <n v="90000"/>
    <n v="0"/>
    <m/>
    <n v="0"/>
    <m/>
    <n v="0"/>
    <n v="0"/>
    <n v="0"/>
    <m/>
    <m/>
    <d v="2022-05-13T00:00:00"/>
    <m/>
    <n v="2"/>
    <m/>
    <m/>
    <n v="2"/>
    <n v="20220830"/>
    <n v="20220819"/>
    <n v="90000"/>
    <n v="0"/>
    <d v="2022-10-24T00:00:00"/>
  </r>
  <r>
    <n v="900094053"/>
    <s v="MULTIAYUDAS ORTOPEDICAS LTDA"/>
    <s v="FE"/>
    <n v="2973"/>
    <s v="FE_2973"/>
    <s v="900094053_FE_2973"/>
    <s v="FE"/>
    <n v="2973"/>
    <d v="2022-05-13T00:00:00"/>
    <n v="180000"/>
    <n v="180000"/>
    <s v="B)Factura sin saldo ERP"/>
    <x v="1"/>
    <m/>
    <m/>
    <n v="0"/>
    <m/>
    <s v="OK"/>
    <n v="180000"/>
    <n v="0"/>
    <n v="0"/>
    <n v="0"/>
    <n v="180000"/>
    <n v="0"/>
    <m/>
    <n v="0"/>
    <m/>
    <n v="0"/>
    <n v="0"/>
    <n v="0"/>
    <m/>
    <m/>
    <d v="2022-05-13T00:00:00"/>
    <m/>
    <n v="2"/>
    <m/>
    <m/>
    <n v="2"/>
    <n v="20220830"/>
    <n v="20220819"/>
    <n v="180000"/>
    <n v="0"/>
    <d v="2022-10-24T00:00:00"/>
  </r>
  <r>
    <n v="900094053"/>
    <s v="MULTIAYUDAS ORTOPEDICAS LTDA"/>
    <s v="FE"/>
    <n v="3165"/>
    <s v="FE_3165"/>
    <s v="900094053_FE_3165"/>
    <s v="FE"/>
    <n v="3165"/>
    <d v="2022-07-13T00:00:00"/>
    <n v="2850000"/>
    <n v="2850000"/>
    <s v="B)Factura sin saldo ERP"/>
    <x v="1"/>
    <m/>
    <m/>
    <n v="0"/>
    <m/>
    <s v="OK"/>
    <n v="2850000"/>
    <n v="0"/>
    <n v="0"/>
    <n v="0"/>
    <n v="2850000"/>
    <n v="0"/>
    <m/>
    <n v="0"/>
    <m/>
    <n v="0"/>
    <n v="0"/>
    <n v="0"/>
    <m/>
    <m/>
    <d v="2022-07-13T00:00:00"/>
    <m/>
    <n v="2"/>
    <m/>
    <m/>
    <n v="2"/>
    <n v="20220830"/>
    <n v="20220811"/>
    <n v="2850000"/>
    <n v="0"/>
    <d v="2022-10-24T00:00:00"/>
  </r>
  <r>
    <n v="900094053"/>
    <s v="MULTIAYUDAS ORTOPEDICAS LTDA"/>
    <s v="FE"/>
    <n v="3250"/>
    <s v="FE_3250"/>
    <s v="900094053_FE_3250"/>
    <s v="FE"/>
    <n v="3250"/>
    <d v="2022-08-08T00:00:00"/>
    <n v="32000"/>
    <n v="32000"/>
    <s v="B)Factura sin saldo ERP"/>
    <x v="1"/>
    <m/>
    <m/>
    <n v="0"/>
    <m/>
    <s v="OK"/>
    <n v="32000"/>
    <n v="0"/>
    <n v="0"/>
    <n v="0"/>
    <n v="32000"/>
    <n v="0"/>
    <m/>
    <n v="0"/>
    <m/>
    <n v="0"/>
    <n v="0"/>
    <n v="0"/>
    <m/>
    <m/>
    <d v="2022-08-08T00:00:00"/>
    <m/>
    <n v="2"/>
    <m/>
    <m/>
    <n v="1"/>
    <n v="20220830"/>
    <n v="20220811"/>
    <n v="32000"/>
    <n v="0"/>
    <d v="2022-10-24T00:00:00"/>
  </r>
  <r>
    <n v="900094053"/>
    <s v="MULTIAYUDAS ORTOPEDICAS LTDA"/>
    <s v="FE"/>
    <n v="2938"/>
    <s v="FE_2938"/>
    <s v="900094053_FE_2938"/>
    <s v="FE"/>
    <n v="2938"/>
    <d v="2022-05-05T00:00:00"/>
    <n v="79800"/>
    <n v="79800"/>
    <s v="B)Factura sin saldo ERP"/>
    <x v="1"/>
    <m/>
    <m/>
    <n v="0"/>
    <m/>
    <s v="OK"/>
    <n v="79800"/>
    <n v="0"/>
    <n v="0"/>
    <n v="0"/>
    <n v="79800"/>
    <n v="0"/>
    <m/>
    <n v="0"/>
    <m/>
    <n v="0"/>
    <n v="0"/>
    <n v="0"/>
    <m/>
    <m/>
    <d v="2022-05-05T00:00:00"/>
    <m/>
    <n v="2"/>
    <m/>
    <m/>
    <n v="2"/>
    <n v="20220830"/>
    <n v="20220819"/>
    <n v="79800"/>
    <n v="0"/>
    <d v="2022-10-24T00:00:00"/>
  </r>
  <r>
    <n v="900094053"/>
    <s v="MULTIAYUDAS ORTOPEDICAS LTDA"/>
    <s v="FE"/>
    <n v="2966"/>
    <s v="FE_2966"/>
    <s v="900094053_FE_2966"/>
    <s v="FE"/>
    <n v="2966"/>
    <d v="2022-05-13T00:00:00"/>
    <n v="2870000"/>
    <n v="2870000"/>
    <s v="B)Factura sin saldo ERP"/>
    <x v="1"/>
    <m/>
    <m/>
    <n v="0"/>
    <m/>
    <s v="OK"/>
    <n v="2870000"/>
    <n v="0"/>
    <n v="0"/>
    <n v="0"/>
    <n v="2870000"/>
    <n v="0"/>
    <m/>
    <n v="0"/>
    <m/>
    <n v="0"/>
    <n v="0"/>
    <n v="0"/>
    <m/>
    <m/>
    <d v="2022-05-13T00:00:00"/>
    <m/>
    <n v="2"/>
    <m/>
    <m/>
    <n v="2"/>
    <n v="20220830"/>
    <n v="20220819"/>
    <n v="2870000"/>
    <n v="0"/>
    <d v="2022-10-24T00:00:00"/>
  </r>
  <r>
    <n v="900094053"/>
    <s v="MULTIAYUDAS ORTOPEDICAS LTDA"/>
    <s v="FE"/>
    <n v="2970"/>
    <s v="FE_2970"/>
    <s v="900094053_FE_2970"/>
    <s v="FE"/>
    <n v="2970"/>
    <d v="2022-05-13T00:00:00"/>
    <n v="90000"/>
    <n v="90000"/>
    <s v="B)Factura sin saldo ERP"/>
    <x v="1"/>
    <m/>
    <m/>
    <n v="0"/>
    <m/>
    <s v="OK"/>
    <n v="90000"/>
    <n v="0"/>
    <n v="0"/>
    <n v="0"/>
    <n v="90000"/>
    <n v="0"/>
    <m/>
    <n v="0"/>
    <m/>
    <n v="0"/>
    <n v="0"/>
    <n v="0"/>
    <m/>
    <m/>
    <d v="2022-05-13T00:00:00"/>
    <m/>
    <n v="2"/>
    <m/>
    <m/>
    <n v="2"/>
    <n v="20220830"/>
    <n v="20220819"/>
    <n v="90000"/>
    <n v="0"/>
    <d v="2022-10-24T00:00:00"/>
  </r>
  <r>
    <n v="900094053"/>
    <s v="MULTIAYUDAS ORTOPEDICAS LTDA"/>
    <s v="FE"/>
    <n v="3252"/>
    <s v="FE_3252"/>
    <s v="900094053_FE_3252"/>
    <s v="FE"/>
    <n v="3252"/>
    <d v="2022-08-08T00:00:00"/>
    <n v="55000"/>
    <n v="55000"/>
    <s v="B)Factura sin saldo ERP"/>
    <x v="1"/>
    <m/>
    <m/>
    <n v="0"/>
    <m/>
    <s v="OK"/>
    <n v="55000"/>
    <n v="0"/>
    <n v="0"/>
    <n v="0"/>
    <n v="55000"/>
    <n v="0"/>
    <m/>
    <n v="0"/>
    <m/>
    <n v="0"/>
    <n v="0"/>
    <n v="0"/>
    <m/>
    <m/>
    <d v="2022-08-08T00:00:00"/>
    <m/>
    <n v="2"/>
    <m/>
    <m/>
    <n v="2"/>
    <n v="20220930"/>
    <n v="20220906"/>
    <n v="55000"/>
    <n v="0"/>
    <d v="2022-10-24T00:00:00"/>
  </r>
  <r>
    <n v="900094053"/>
    <s v="MULTIAYUDAS ORTOPEDICAS LTDA"/>
    <s v="FE"/>
    <n v="3253"/>
    <s v="FE_3253"/>
    <s v="900094053_FE_3253"/>
    <s v="FE"/>
    <n v="3253"/>
    <d v="2022-08-08T00:00:00"/>
    <n v="31000"/>
    <n v="31000"/>
    <s v="B)Factura sin saldo ERP"/>
    <x v="1"/>
    <m/>
    <m/>
    <n v="0"/>
    <m/>
    <s v="OK"/>
    <n v="31000"/>
    <n v="0"/>
    <n v="0"/>
    <n v="0"/>
    <n v="31000"/>
    <n v="0"/>
    <m/>
    <n v="0"/>
    <m/>
    <n v="0"/>
    <n v="0"/>
    <n v="0"/>
    <m/>
    <m/>
    <d v="2022-08-08T00:00:00"/>
    <m/>
    <n v="2"/>
    <m/>
    <m/>
    <n v="1"/>
    <n v="20220830"/>
    <n v="20220811"/>
    <n v="31000"/>
    <n v="0"/>
    <d v="2022-10-24T00:00:00"/>
  </r>
  <r>
    <n v="900094053"/>
    <s v="MULTIAYUDAS ORTOPEDICAS LTDA"/>
    <s v="FE"/>
    <n v="3254"/>
    <s v="FE_3254"/>
    <s v="900094053_FE_3254"/>
    <s v="FE"/>
    <n v="3254"/>
    <d v="2022-08-08T00:00:00"/>
    <n v="15500"/>
    <n v="15500"/>
    <s v="B)Factura sin saldo ERP"/>
    <x v="1"/>
    <m/>
    <m/>
    <n v="0"/>
    <m/>
    <s v="OK"/>
    <n v="15500"/>
    <n v="0"/>
    <n v="0"/>
    <n v="0"/>
    <n v="15500"/>
    <n v="0"/>
    <m/>
    <n v="0"/>
    <m/>
    <n v="0"/>
    <n v="0"/>
    <n v="0"/>
    <m/>
    <m/>
    <d v="2022-08-08T00:00:00"/>
    <m/>
    <n v="2"/>
    <m/>
    <m/>
    <n v="1"/>
    <n v="20220830"/>
    <n v="20220811"/>
    <n v="15500"/>
    <n v="0"/>
    <d v="2022-10-24T00:00:00"/>
  </r>
  <r>
    <n v="900094053"/>
    <s v="MULTIAYUDAS ORTOPEDICAS LTDA"/>
    <s v="FE"/>
    <n v="3255"/>
    <s v="FE_3255"/>
    <s v="900094053_FE_3255"/>
    <s v="FE"/>
    <n v="3255"/>
    <d v="2022-08-08T00:00:00"/>
    <n v="29200"/>
    <n v="29200"/>
    <s v="B)Factura sin saldo ERP"/>
    <x v="1"/>
    <m/>
    <m/>
    <n v="0"/>
    <m/>
    <s v="OK"/>
    <n v="29200"/>
    <n v="0"/>
    <n v="0"/>
    <n v="0"/>
    <n v="29200"/>
    <n v="0"/>
    <m/>
    <n v="0"/>
    <m/>
    <n v="0"/>
    <n v="0"/>
    <n v="0"/>
    <m/>
    <m/>
    <d v="2022-08-08T00:00:00"/>
    <m/>
    <n v="2"/>
    <m/>
    <m/>
    <n v="1"/>
    <n v="20220830"/>
    <n v="20220811"/>
    <n v="29200"/>
    <n v="0"/>
    <d v="2022-10-24T00:00:00"/>
  </r>
  <r>
    <n v="900094053"/>
    <s v="MULTIAYUDAS ORTOPEDICAS LTDA"/>
    <s v="FE"/>
    <n v="3256"/>
    <s v="FE_3256"/>
    <s v="900094053_FE_3256"/>
    <s v="FE"/>
    <n v="3256"/>
    <d v="2022-08-08T00:00:00"/>
    <n v="85000"/>
    <n v="85000"/>
    <s v="B)Factura sin saldo ERP"/>
    <x v="1"/>
    <m/>
    <m/>
    <n v="0"/>
    <m/>
    <s v="OK"/>
    <n v="85000"/>
    <n v="0"/>
    <n v="0"/>
    <n v="0"/>
    <n v="85000"/>
    <n v="0"/>
    <m/>
    <n v="0"/>
    <m/>
    <n v="0"/>
    <n v="0"/>
    <n v="0"/>
    <m/>
    <m/>
    <d v="2022-08-08T00:00:00"/>
    <m/>
    <n v="2"/>
    <m/>
    <m/>
    <n v="1"/>
    <n v="20220830"/>
    <n v="20220811"/>
    <n v="85000"/>
    <n v="0"/>
    <d v="2022-10-24T00:00:00"/>
  </r>
  <r>
    <n v="900094053"/>
    <s v="MULTIAYUDAS ORTOPEDICAS LTDA"/>
    <s v="FE"/>
    <n v="3257"/>
    <s v="FE_3257"/>
    <s v="900094053_FE_3257"/>
    <s v="FE"/>
    <n v="3257"/>
    <d v="2022-08-08T00:00:00"/>
    <n v="39999"/>
    <n v="39999"/>
    <s v="B)Factura sin saldo ERP"/>
    <x v="1"/>
    <m/>
    <m/>
    <n v="0"/>
    <m/>
    <s v="OK"/>
    <n v="39999"/>
    <n v="0"/>
    <n v="0"/>
    <n v="0"/>
    <n v="39999"/>
    <n v="0"/>
    <m/>
    <n v="0"/>
    <m/>
    <n v="0"/>
    <n v="0"/>
    <n v="0"/>
    <m/>
    <m/>
    <d v="2022-08-08T00:00:00"/>
    <m/>
    <n v="2"/>
    <m/>
    <m/>
    <n v="1"/>
    <n v="20220830"/>
    <n v="20220811"/>
    <n v="39999"/>
    <n v="0"/>
    <d v="2022-10-24T00:00:00"/>
  </r>
  <r>
    <n v="900094053"/>
    <s v="MULTIAYUDAS ORTOPEDICAS LTDA"/>
    <s v="FE"/>
    <n v="3258"/>
    <s v="FE_3258"/>
    <s v="900094053_FE_3258"/>
    <s v="FE"/>
    <n v="3258"/>
    <d v="2022-08-09T00:00:00"/>
    <n v="7500000"/>
    <n v="7500000"/>
    <s v="B)Factura sin saldo ERP"/>
    <x v="1"/>
    <m/>
    <m/>
    <n v="0"/>
    <m/>
    <s v="OK"/>
    <n v="7500000"/>
    <n v="0"/>
    <n v="0"/>
    <n v="0"/>
    <n v="7500000"/>
    <n v="0"/>
    <m/>
    <n v="0"/>
    <m/>
    <n v="0"/>
    <n v="0"/>
    <n v="0"/>
    <m/>
    <m/>
    <d v="2022-08-09T00:00:00"/>
    <m/>
    <n v="2"/>
    <m/>
    <m/>
    <n v="1"/>
    <n v="20220830"/>
    <n v="20220811"/>
    <n v="7500000"/>
    <n v="0"/>
    <d v="2022-10-24T00:00:00"/>
  </r>
  <r>
    <n v="900094053"/>
    <s v="MULTIAYUDAS ORTOPEDICAS LTDA"/>
    <s v="FE"/>
    <n v="3259"/>
    <s v="FE_3259"/>
    <s v="900094053_FE_3259"/>
    <s v="FE"/>
    <n v="3259"/>
    <d v="2022-08-09T00:00:00"/>
    <n v="2860000"/>
    <n v="2860000"/>
    <s v="B)Factura sin saldo ERP"/>
    <x v="1"/>
    <m/>
    <m/>
    <n v="0"/>
    <m/>
    <s v="OK"/>
    <n v="2860000"/>
    <n v="0"/>
    <n v="0"/>
    <n v="0"/>
    <n v="2860000"/>
    <n v="0"/>
    <m/>
    <n v="0"/>
    <m/>
    <n v="0"/>
    <n v="0"/>
    <n v="0"/>
    <m/>
    <m/>
    <d v="2022-08-09T00:00:00"/>
    <m/>
    <n v="2"/>
    <m/>
    <m/>
    <n v="1"/>
    <n v="20220830"/>
    <n v="20220811"/>
    <n v="2860000"/>
    <n v="0"/>
    <d v="2022-10-24T00:00:00"/>
  </r>
  <r>
    <n v="900094053"/>
    <s v="MULTIAYUDAS ORTOPEDICAS LTDA"/>
    <s v="FE"/>
    <n v="3263"/>
    <s v="FE_3263"/>
    <s v="900094053_FE_3263"/>
    <s v="FE"/>
    <n v="3263"/>
    <d v="2022-08-09T00:00:00"/>
    <n v="21800000"/>
    <n v="21800000"/>
    <s v="B)Factura sin saldo ERP"/>
    <x v="1"/>
    <m/>
    <m/>
    <n v="0"/>
    <m/>
    <s v="OK"/>
    <n v="21800000"/>
    <n v="0"/>
    <n v="0"/>
    <n v="0"/>
    <n v="21800000"/>
    <n v="0"/>
    <m/>
    <n v="0"/>
    <m/>
    <n v="0"/>
    <n v="0"/>
    <n v="0"/>
    <m/>
    <m/>
    <d v="2022-08-09T00:00:00"/>
    <m/>
    <n v="2"/>
    <m/>
    <m/>
    <n v="1"/>
    <n v="20220830"/>
    <n v="20220811"/>
    <n v="21800000"/>
    <n v="0"/>
    <d v="2022-10-24T00:00:00"/>
  </r>
  <r>
    <n v="900094053"/>
    <s v="MULTIAYUDAS ORTOPEDICAS LTDA"/>
    <s v="FE"/>
    <n v="3264"/>
    <s v="FE_3264"/>
    <s v="900094053_FE_3264"/>
    <s v="FE"/>
    <n v="3264"/>
    <d v="2022-08-09T00:00:00"/>
    <n v="148000"/>
    <n v="148000"/>
    <s v="B)Factura sin saldo ERP"/>
    <x v="1"/>
    <m/>
    <m/>
    <n v="0"/>
    <m/>
    <s v="OK"/>
    <n v="148000"/>
    <n v="0"/>
    <n v="0"/>
    <n v="0"/>
    <n v="148000"/>
    <n v="0"/>
    <m/>
    <n v="0"/>
    <m/>
    <n v="0"/>
    <n v="0"/>
    <n v="0"/>
    <m/>
    <m/>
    <d v="2022-08-09T00:00:00"/>
    <m/>
    <n v="2"/>
    <m/>
    <m/>
    <n v="1"/>
    <n v="20220830"/>
    <n v="20220811"/>
    <n v="148000"/>
    <n v="0"/>
    <d v="2022-10-24T00:00:00"/>
  </r>
  <r>
    <n v="900094053"/>
    <s v="MULTIAYUDAS ORTOPEDICAS LTDA"/>
    <s v="FE"/>
    <n v="3265"/>
    <s v="FE_3265"/>
    <s v="900094053_FE_3265"/>
    <s v="FE"/>
    <n v="3265"/>
    <d v="2022-08-09T00:00:00"/>
    <n v="68700"/>
    <n v="68700"/>
    <s v="B)Factura sin saldo ERP"/>
    <x v="1"/>
    <m/>
    <m/>
    <n v="0"/>
    <m/>
    <s v="OK"/>
    <n v="68700"/>
    <n v="0"/>
    <n v="0"/>
    <n v="0"/>
    <n v="68700"/>
    <n v="0"/>
    <m/>
    <n v="0"/>
    <m/>
    <n v="0"/>
    <n v="0"/>
    <n v="0"/>
    <m/>
    <m/>
    <d v="2022-08-09T00:00:00"/>
    <m/>
    <n v="2"/>
    <m/>
    <m/>
    <n v="1"/>
    <n v="20220830"/>
    <n v="20220811"/>
    <n v="68700"/>
    <n v="0"/>
    <d v="2022-10-24T00:00:00"/>
  </r>
  <r>
    <n v="900094053"/>
    <s v="MULTIAYUDAS ORTOPEDICAS LTDA"/>
    <s v="FE"/>
    <n v="3266"/>
    <s v="FE_3266"/>
    <s v="900094053_FE_3266"/>
    <s v="FE"/>
    <n v="3266"/>
    <d v="2022-08-09T00:00:00"/>
    <n v="238200"/>
    <n v="238200"/>
    <s v="B)Factura sin saldo ERP"/>
    <x v="1"/>
    <m/>
    <m/>
    <n v="0"/>
    <m/>
    <s v="OK"/>
    <n v="238200"/>
    <n v="0"/>
    <n v="0"/>
    <n v="0"/>
    <n v="238200"/>
    <n v="0"/>
    <m/>
    <n v="0"/>
    <m/>
    <n v="0"/>
    <n v="0"/>
    <n v="0"/>
    <m/>
    <m/>
    <d v="2022-08-09T00:00:00"/>
    <m/>
    <n v="2"/>
    <m/>
    <m/>
    <n v="1"/>
    <n v="20220830"/>
    <n v="20220811"/>
    <n v="238200"/>
    <n v="0"/>
    <d v="2022-10-24T00:00:00"/>
  </r>
  <r>
    <n v="900094053"/>
    <s v="MULTIAYUDAS ORTOPEDICAS LTDA"/>
    <s v="FE"/>
    <n v="3267"/>
    <s v="FE_3267"/>
    <s v="900094053_FE_3267"/>
    <s v="FE"/>
    <n v="3267"/>
    <d v="2022-08-09T00:00:00"/>
    <n v="76200"/>
    <n v="76200"/>
    <s v="B)Factura sin saldo ERP"/>
    <x v="1"/>
    <m/>
    <m/>
    <n v="0"/>
    <m/>
    <s v="OK"/>
    <n v="76200"/>
    <n v="0"/>
    <n v="0"/>
    <n v="0"/>
    <n v="76200"/>
    <n v="0"/>
    <m/>
    <n v="0"/>
    <m/>
    <n v="0"/>
    <n v="0"/>
    <n v="0"/>
    <m/>
    <m/>
    <d v="2022-08-09T00:00:00"/>
    <m/>
    <n v="2"/>
    <m/>
    <m/>
    <n v="1"/>
    <n v="20220830"/>
    <n v="20220811"/>
    <n v="76200"/>
    <n v="0"/>
    <d v="2022-10-24T00:00:00"/>
  </r>
  <r>
    <n v="900094053"/>
    <s v="MULTIAYUDAS ORTOPEDICAS LTDA"/>
    <s v="FE"/>
    <n v="3268"/>
    <s v="FE_3268"/>
    <s v="900094053_FE_3268"/>
    <s v="FE"/>
    <n v="3268"/>
    <d v="2022-08-09T00:00:00"/>
    <n v="148600"/>
    <n v="148600"/>
    <s v="B)Factura sin saldo ERP"/>
    <x v="1"/>
    <m/>
    <m/>
    <n v="0"/>
    <m/>
    <s v="OK"/>
    <n v="148600"/>
    <n v="0"/>
    <n v="0"/>
    <n v="0"/>
    <n v="148600"/>
    <n v="0"/>
    <m/>
    <n v="0"/>
    <m/>
    <n v="0"/>
    <n v="0"/>
    <n v="0"/>
    <m/>
    <m/>
    <d v="2022-08-09T00:00:00"/>
    <m/>
    <n v="2"/>
    <m/>
    <m/>
    <n v="1"/>
    <n v="20220830"/>
    <n v="20220811"/>
    <n v="148600"/>
    <n v="0"/>
    <d v="2022-10-24T00:00:00"/>
  </r>
  <r>
    <n v="900094053"/>
    <s v="MULTIAYUDAS ORTOPEDICAS LTDA"/>
    <s v="FE"/>
    <n v="3269"/>
    <s v="FE_3269"/>
    <s v="900094053_FE_3269"/>
    <s v="FE"/>
    <n v="3269"/>
    <d v="2022-08-09T00:00:00"/>
    <n v="3800000"/>
    <n v="3800000"/>
    <s v="B)Factura sin saldo ERP"/>
    <x v="1"/>
    <m/>
    <m/>
    <n v="0"/>
    <m/>
    <s v="OK"/>
    <n v="3800000"/>
    <n v="0"/>
    <n v="0"/>
    <n v="0"/>
    <n v="3800000"/>
    <n v="0"/>
    <m/>
    <n v="0"/>
    <m/>
    <n v="0"/>
    <n v="0"/>
    <n v="0"/>
    <m/>
    <m/>
    <d v="2022-08-09T00:00:00"/>
    <m/>
    <n v="2"/>
    <m/>
    <m/>
    <n v="1"/>
    <n v="20220830"/>
    <n v="20220811"/>
    <n v="3800000"/>
    <n v="0"/>
    <d v="2022-10-24T00:00:00"/>
  </r>
  <r>
    <n v="900094053"/>
    <s v="MULTIAYUDAS ORTOPEDICAS LTDA"/>
    <s v="FE"/>
    <n v="3273"/>
    <s v="FE_3273"/>
    <s v="900094053_FE_3273"/>
    <s v="FE"/>
    <n v="3273"/>
    <d v="2022-08-09T00:00:00"/>
    <n v="180000"/>
    <n v="180000"/>
    <s v="B)Factura sin saldo ERP"/>
    <x v="1"/>
    <m/>
    <m/>
    <n v="0"/>
    <m/>
    <s v="OK"/>
    <n v="180000"/>
    <n v="0"/>
    <n v="0"/>
    <n v="0"/>
    <n v="180000"/>
    <n v="0"/>
    <m/>
    <n v="0"/>
    <m/>
    <n v="0"/>
    <n v="0"/>
    <n v="0"/>
    <m/>
    <m/>
    <d v="2022-08-09T00:00:00"/>
    <m/>
    <n v="2"/>
    <m/>
    <m/>
    <n v="1"/>
    <n v="20220830"/>
    <n v="20220811"/>
    <n v="180000"/>
    <n v="0"/>
    <d v="2022-10-24T00:00:00"/>
  </r>
  <r>
    <n v="900094053"/>
    <s v="MULTIAYUDAS ORTOPEDICAS LTDA"/>
    <s v="FE"/>
    <n v="3274"/>
    <s v="FE_3274"/>
    <s v="900094053_FE_3274"/>
    <s v="FE"/>
    <n v="3274"/>
    <d v="2022-08-09T00:00:00"/>
    <n v="25500"/>
    <n v="25500"/>
    <s v="B)Factura sin saldo ERP"/>
    <x v="1"/>
    <m/>
    <m/>
    <n v="0"/>
    <m/>
    <s v="OK"/>
    <n v="25500"/>
    <n v="0"/>
    <n v="0"/>
    <n v="0"/>
    <n v="25500"/>
    <n v="0"/>
    <m/>
    <n v="0"/>
    <m/>
    <n v="0"/>
    <n v="0"/>
    <n v="0"/>
    <m/>
    <m/>
    <d v="2022-08-09T00:00:00"/>
    <m/>
    <n v="2"/>
    <m/>
    <m/>
    <n v="1"/>
    <n v="20220830"/>
    <n v="20220811"/>
    <n v="25500"/>
    <n v="0"/>
    <d v="2022-10-24T00:00:00"/>
  </r>
  <r>
    <n v="900094053"/>
    <s v="MULTIAYUDAS ORTOPEDICAS LTDA"/>
    <s v="FE"/>
    <n v="2921"/>
    <s v="FE_2921"/>
    <s v="900094053_FE_2921"/>
    <s v="FE"/>
    <n v="2921"/>
    <d v="2022-05-04T00:00:00"/>
    <n v="10137"/>
    <n v="10137"/>
    <s v="B)Factura sin saldo ERP"/>
    <x v="1"/>
    <m/>
    <m/>
    <n v="0"/>
    <m/>
    <s v="OK"/>
    <n v="10137"/>
    <n v="0"/>
    <n v="0"/>
    <n v="0"/>
    <n v="10137"/>
    <n v="0"/>
    <m/>
    <n v="0"/>
    <m/>
    <n v="0"/>
    <n v="0"/>
    <n v="0"/>
    <m/>
    <m/>
    <d v="2022-05-05T00:00:00"/>
    <m/>
    <n v="2"/>
    <m/>
    <m/>
    <n v="2"/>
    <n v="20220830"/>
    <n v="20220819"/>
    <n v="10137"/>
    <n v="0"/>
    <d v="2022-10-24T00:00:00"/>
  </r>
  <r>
    <n v="900094053"/>
    <s v="MULTIAYUDAS ORTOPEDICAS LTDA"/>
    <s v="FE"/>
    <n v="1930"/>
    <s v="FE_1930"/>
    <s v="900094053_FE_1930"/>
    <s v="FE"/>
    <n v="1930"/>
    <d v="2021-09-02T00:00:00"/>
    <n v="180000"/>
    <n v="180000"/>
    <s v="B)Factura sin saldo ERP"/>
    <x v="1"/>
    <m/>
    <m/>
    <n v="0"/>
    <m/>
    <s v="OK"/>
    <n v="180000"/>
    <n v="0"/>
    <n v="0"/>
    <n v="0"/>
    <n v="180000"/>
    <n v="0"/>
    <m/>
    <n v="0"/>
    <m/>
    <n v="0"/>
    <n v="0"/>
    <n v="0"/>
    <m/>
    <m/>
    <d v="2021-09-02T00:00:00"/>
    <m/>
    <n v="2"/>
    <m/>
    <m/>
    <n v="2"/>
    <n v="20220830"/>
    <n v="20220808"/>
    <n v="180000"/>
    <n v="0"/>
    <d v="2022-10-24T00:00:00"/>
  </r>
  <r>
    <n v="900094053"/>
    <s v="MULTIAYUDAS ORTOPEDICAS LTDA"/>
    <s v="FE"/>
    <n v="2115"/>
    <s v="FE_2115"/>
    <s v="900094053_FE_2115"/>
    <s v="FE"/>
    <n v="2115"/>
    <d v="2021-10-14T00:00:00"/>
    <n v="15500"/>
    <n v="15500"/>
    <s v="B)Factura sin saldo ERP"/>
    <x v="1"/>
    <m/>
    <m/>
    <n v="0"/>
    <m/>
    <s v="OK"/>
    <n v="15500"/>
    <n v="0"/>
    <n v="0"/>
    <n v="0"/>
    <n v="15500"/>
    <n v="0"/>
    <m/>
    <n v="0"/>
    <m/>
    <n v="0"/>
    <n v="0"/>
    <n v="0"/>
    <m/>
    <m/>
    <d v="2021-10-14T00:00:00"/>
    <m/>
    <n v="2"/>
    <m/>
    <m/>
    <n v="1"/>
    <n v="20220830"/>
    <n v="20220801"/>
    <n v="15500"/>
    <n v="0"/>
    <d v="2022-10-24T00:00:00"/>
  </r>
  <r>
    <n v="900094053"/>
    <s v="MULTIAYUDAS ORTOPEDICAS LTDA"/>
    <s v="FE"/>
    <n v="2127"/>
    <s v="FE_2127"/>
    <s v="900094053_FE_2127"/>
    <s v="FE"/>
    <n v="2127"/>
    <d v="2021-10-15T00:00:00"/>
    <n v="180000"/>
    <n v="180000"/>
    <s v="B)Factura sin saldo ERP"/>
    <x v="1"/>
    <m/>
    <m/>
    <n v="0"/>
    <m/>
    <s v="OK"/>
    <n v="180000"/>
    <n v="0"/>
    <n v="0"/>
    <n v="0"/>
    <n v="180000"/>
    <n v="0"/>
    <m/>
    <n v="0"/>
    <m/>
    <n v="0"/>
    <n v="0"/>
    <n v="0"/>
    <m/>
    <m/>
    <d v="2021-10-15T00:00:00"/>
    <m/>
    <n v="2"/>
    <m/>
    <m/>
    <n v="3"/>
    <n v="20220830"/>
    <n v="20220819"/>
    <n v="180000"/>
    <n v="0"/>
    <d v="2022-10-24T00:00:00"/>
  </r>
  <r>
    <n v="900094053"/>
    <s v="MULTIAYUDAS ORTOPEDICAS LTDA"/>
    <s v="FE"/>
    <n v="2477"/>
    <s v="FE_2477"/>
    <s v="900094053_FE_2477"/>
    <s v="FE"/>
    <n v="2477"/>
    <d v="2022-01-14T00:00:00"/>
    <n v="15500000"/>
    <n v="15500000"/>
    <s v="B)Factura sin saldo ERP"/>
    <x v="1"/>
    <m/>
    <m/>
    <n v="0"/>
    <m/>
    <s v="OK"/>
    <n v="15500000"/>
    <n v="0"/>
    <n v="0"/>
    <n v="0"/>
    <n v="15500000"/>
    <n v="0"/>
    <m/>
    <n v="0"/>
    <m/>
    <n v="0"/>
    <n v="0"/>
    <n v="0"/>
    <m/>
    <m/>
    <d v="2022-01-14T00:00:00"/>
    <m/>
    <n v="2"/>
    <m/>
    <m/>
    <n v="3"/>
    <n v="20220830"/>
    <n v="20220819"/>
    <n v="15500000"/>
    <n v="0"/>
    <d v="2022-10-24T00:00:00"/>
  </r>
  <r>
    <n v="900094053"/>
    <s v="MULTIAYUDAS ORTOPEDICAS LTDA"/>
    <s v="FE"/>
    <n v="2776"/>
    <s v="FE_2776"/>
    <s v="900094053_FE_2776"/>
    <s v="FE"/>
    <n v="2776"/>
    <d v="2022-03-15T00:00:00"/>
    <n v="8500000"/>
    <n v="8500000"/>
    <s v="B)Factura sin saldo ERP"/>
    <x v="1"/>
    <m/>
    <m/>
    <n v="0"/>
    <m/>
    <s v="OK"/>
    <n v="8500000"/>
    <n v="0"/>
    <n v="0"/>
    <n v="0"/>
    <n v="8500000"/>
    <n v="0"/>
    <m/>
    <n v="0"/>
    <m/>
    <n v="0"/>
    <n v="0"/>
    <n v="0"/>
    <m/>
    <m/>
    <d v="2022-03-15T00:00:00"/>
    <m/>
    <n v="2"/>
    <m/>
    <m/>
    <n v="3"/>
    <n v="20220630"/>
    <n v="20220630"/>
    <n v="8500000"/>
    <n v="0"/>
    <d v="2022-10-24T00:00:00"/>
  </r>
  <r>
    <n v="900094053"/>
    <s v="MULTIAYUDAS ORTOPEDICAS LTDA"/>
    <s v="FE"/>
    <n v="228"/>
    <s v="FE_228"/>
    <s v="900094053_FE_228"/>
    <s v="FE"/>
    <n v="228"/>
    <d v="2020-07-15T00:00:00"/>
    <n v="850000"/>
    <n v="850000"/>
    <s v="B)Factura sin saldo ERP"/>
    <x v="1"/>
    <m/>
    <m/>
    <n v="0"/>
    <m/>
    <s v="OK"/>
    <n v="850000"/>
    <n v="0"/>
    <n v="0"/>
    <n v="0"/>
    <n v="850000"/>
    <n v="0"/>
    <m/>
    <n v="0"/>
    <m/>
    <n v="0"/>
    <n v="0"/>
    <n v="0"/>
    <m/>
    <m/>
    <d v="2020-07-15T00:00:00"/>
    <m/>
    <n v="2"/>
    <m/>
    <m/>
    <n v="4"/>
    <n v="20220830"/>
    <n v="20220819"/>
    <n v="850000"/>
    <n v="0"/>
    <d v="2022-10-24T00:00:00"/>
  </r>
  <r>
    <n v="900094053"/>
    <s v="MULTIAYUDAS ORTOPEDICAS LTDA"/>
    <s v="FE"/>
    <n v="1596"/>
    <s v="FE_1596"/>
    <s v="900094053_FE_1596"/>
    <s v="FE"/>
    <n v="1596"/>
    <d v="2022-07-02T00:00:00"/>
    <n v="695000"/>
    <n v="695000"/>
    <s v="B)Factura sin saldo ERP"/>
    <x v="1"/>
    <m/>
    <m/>
    <n v="0"/>
    <m/>
    <s v="OK"/>
    <n v="695000"/>
    <n v="0"/>
    <n v="0"/>
    <n v="0"/>
    <n v="695000"/>
    <n v="0"/>
    <m/>
    <n v="0"/>
    <m/>
    <n v="0"/>
    <n v="0"/>
    <n v="0"/>
    <m/>
    <m/>
    <d v="2022-07-02T00:00:00"/>
    <m/>
    <n v="2"/>
    <m/>
    <m/>
    <n v="5"/>
    <n v="20221001"/>
    <n v="20220908"/>
    <n v="695000"/>
    <n v="0"/>
    <d v="2022-10-24T00:00:00"/>
  </r>
  <r>
    <n v="900094053"/>
    <s v="MULTIAYUDAS ORTOPEDICAS LTDA"/>
    <s v="FE"/>
    <n v="1756"/>
    <s v="FE_1756"/>
    <s v="900094053_FE_1756"/>
    <s v="FE"/>
    <n v="1756"/>
    <d v="2021-08-03T00:00:00"/>
    <n v="19000000"/>
    <n v="19000000"/>
    <s v="B)Factura sin saldo ERP"/>
    <x v="1"/>
    <m/>
    <m/>
    <n v="0"/>
    <m/>
    <s v="OK"/>
    <n v="19000000"/>
    <n v="0"/>
    <n v="0"/>
    <n v="0"/>
    <n v="19000000"/>
    <n v="0"/>
    <m/>
    <n v="0"/>
    <m/>
    <n v="0"/>
    <n v="0"/>
    <n v="0"/>
    <m/>
    <m/>
    <d v="2021-08-03T00:00:00"/>
    <m/>
    <n v="2"/>
    <m/>
    <m/>
    <n v="2"/>
    <n v="20220830"/>
    <n v="20220819"/>
    <n v="19000000"/>
    <n v="0"/>
    <d v="2022-10-24T00:00:00"/>
  </r>
  <r>
    <n v="900094053"/>
    <s v="MULTIAYUDAS ORTOPEDICAS LTDA"/>
    <s v="FE"/>
    <n v="1757"/>
    <s v="FE_1757"/>
    <s v="900094053_FE_1757"/>
    <s v="FE"/>
    <n v="1757"/>
    <d v="2021-08-03T00:00:00"/>
    <n v="1450000"/>
    <n v="1450000"/>
    <s v="B)Factura sin saldo ERP"/>
    <x v="1"/>
    <m/>
    <m/>
    <n v="0"/>
    <m/>
    <s v="OK"/>
    <n v="1450000"/>
    <n v="0"/>
    <n v="0"/>
    <n v="0"/>
    <n v="1450000"/>
    <n v="0"/>
    <m/>
    <n v="0"/>
    <m/>
    <n v="0"/>
    <n v="0"/>
    <n v="0"/>
    <m/>
    <m/>
    <d v="2021-08-03T00:00:00"/>
    <m/>
    <n v="2"/>
    <m/>
    <m/>
    <n v="2"/>
    <n v="20220830"/>
    <n v="20220819"/>
    <n v="1450000"/>
    <n v="0"/>
    <d v="2022-10-24T00:00:00"/>
  </r>
  <r>
    <n v="900094053"/>
    <s v="MULTIAYUDAS ORTOPEDICAS LTDA"/>
    <s v="FE"/>
    <n v="1765"/>
    <s v="FE_1765"/>
    <s v="900094053_FE_1765"/>
    <s v="FE"/>
    <n v="1765"/>
    <d v="2021-08-03T00:00:00"/>
    <n v="14500000"/>
    <n v="14500000"/>
    <s v="B)Factura sin saldo ERP"/>
    <x v="1"/>
    <m/>
    <m/>
    <n v="0"/>
    <m/>
    <s v="OK"/>
    <n v="14500000"/>
    <n v="0"/>
    <n v="0"/>
    <n v="0"/>
    <n v="14500000"/>
    <n v="0"/>
    <m/>
    <n v="0"/>
    <m/>
    <n v="0"/>
    <n v="0"/>
    <n v="0"/>
    <m/>
    <m/>
    <d v="2021-08-03T00:00:00"/>
    <m/>
    <n v="2"/>
    <m/>
    <m/>
    <n v="2"/>
    <n v="20220830"/>
    <n v="20220819"/>
    <n v="14500000"/>
    <n v="0"/>
    <d v="2022-10-24T00:00:00"/>
  </r>
  <r>
    <n v="900094053"/>
    <s v="MULTIAYUDAS ORTOPEDICAS LTDA"/>
    <s v="FE"/>
    <n v="2924"/>
    <s v="FE_2924"/>
    <s v="900094053_FE_2924"/>
    <s v="FE"/>
    <n v="2924"/>
    <d v="2022-05-04T00:00:00"/>
    <n v="90000"/>
    <n v="90000"/>
    <s v="B)Factura sin saldo ERP"/>
    <x v="1"/>
    <m/>
    <m/>
    <n v="0"/>
    <m/>
    <s v="OK"/>
    <n v="90000"/>
    <n v="0"/>
    <n v="0"/>
    <n v="0"/>
    <n v="90000"/>
    <n v="0"/>
    <m/>
    <n v="0"/>
    <m/>
    <n v="0"/>
    <n v="0"/>
    <n v="0"/>
    <m/>
    <m/>
    <d v="2022-05-05T00:00:00"/>
    <m/>
    <n v="2"/>
    <m/>
    <m/>
    <n v="2"/>
    <n v="20220830"/>
    <n v="20220819"/>
    <n v="90000"/>
    <n v="0"/>
    <d v="2022-10-24T00:00:00"/>
  </r>
  <r>
    <n v="900094053"/>
    <s v="MULTIAYUDAS ORTOPEDICAS LTDA"/>
    <s v="FE"/>
    <n v="2925"/>
    <s v="FE_2925"/>
    <s v="900094053_FE_2925"/>
    <s v="FE"/>
    <n v="2925"/>
    <d v="2022-05-04T00:00:00"/>
    <n v="280000"/>
    <n v="280000"/>
    <s v="B)Factura sin saldo ERP"/>
    <x v="1"/>
    <m/>
    <m/>
    <n v="0"/>
    <m/>
    <s v="OK"/>
    <n v="280000"/>
    <n v="0"/>
    <n v="0"/>
    <n v="0"/>
    <n v="280000"/>
    <n v="0"/>
    <m/>
    <n v="0"/>
    <m/>
    <n v="0"/>
    <n v="0"/>
    <n v="0"/>
    <m/>
    <m/>
    <d v="2022-05-05T00:00:00"/>
    <m/>
    <n v="2"/>
    <m/>
    <m/>
    <n v="2"/>
    <n v="20220830"/>
    <n v="20220819"/>
    <n v="280000"/>
    <n v="0"/>
    <d v="2022-10-24T00:00:00"/>
  </r>
  <r>
    <n v="900094053"/>
    <s v="MULTIAYUDAS ORTOPEDICAS LTDA"/>
    <s v="FE"/>
    <n v="2929"/>
    <s v="FE_2929"/>
    <s v="900094053_FE_2929"/>
    <s v="FE"/>
    <n v="2929"/>
    <d v="2022-05-05T00:00:00"/>
    <n v="175000"/>
    <n v="175000"/>
    <s v="B)Factura sin saldo ERP"/>
    <x v="1"/>
    <m/>
    <m/>
    <n v="0"/>
    <m/>
    <s v="OK"/>
    <n v="175000"/>
    <n v="0"/>
    <n v="0"/>
    <n v="0"/>
    <n v="175000"/>
    <n v="0"/>
    <m/>
    <n v="0"/>
    <m/>
    <n v="0"/>
    <n v="0"/>
    <n v="0"/>
    <m/>
    <m/>
    <d v="2022-05-05T00:00:00"/>
    <m/>
    <n v="2"/>
    <m/>
    <m/>
    <n v="2"/>
    <n v="20220830"/>
    <n v="20220819"/>
    <n v="175000"/>
    <n v="0"/>
    <d v="2022-10-24T00:00:00"/>
  </r>
  <r>
    <n v="900094053"/>
    <s v="MULTIAYUDAS ORTOPEDICAS LTDA"/>
    <s v="FE"/>
    <n v="2930"/>
    <s v="FE_2930"/>
    <s v="900094053_FE_2930"/>
    <s v="FE"/>
    <n v="2930"/>
    <d v="2022-05-05T00:00:00"/>
    <n v="32000"/>
    <n v="32000"/>
    <s v="B)Factura sin saldo ERP"/>
    <x v="1"/>
    <m/>
    <m/>
    <n v="0"/>
    <m/>
    <s v="OK"/>
    <n v="32000"/>
    <n v="0"/>
    <n v="0"/>
    <n v="0"/>
    <n v="32000"/>
    <n v="0"/>
    <m/>
    <n v="0"/>
    <m/>
    <n v="0"/>
    <n v="0"/>
    <n v="0"/>
    <m/>
    <m/>
    <d v="2022-05-05T00:00:00"/>
    <m/>
    <n v="2"/>
    <m/>
    <m/>
    <n v="2"/>
    <n v="20220830"/>
    <n v="20220819"/>
    <n v="32000"/>
    <n v="0"/>
    <d v="2022-10-24T00:00:00"/>
  </r>
  <r>
    <n v="900094053"/>
    <s v="MULTIAYUDAS ORTOPEDICAS LTDA"/>
    <s v="FE"/>
    <n v="2931"/>
    <s v="FE_2931"/>
    <s v="900094053_FE_2931"/>
    <s v="FE"/>
    <n v="2931"/>
    <d v="2022-05-05T00:00:00"/>
    <n v="109999"/>
    <n v="109999"/>
    <s v="B)Factura sin saldo ERP"/>
    <x v="1"/>
    <m/>
    <m/>
    <n v="0"/>
    <m/>
    <s v="OK"/>
    <n v="109999"/>
    <n v="0"/>
    <n v="0"/>
    <n v="0"/>
    <n v="109999"/>
    <n v="0"/>
    <m/>
    <n v="0"/>
    <m/>
    <n v="0"/>
    <n v="0"/>
    <n v="0"/>
    <m/>
    <m/>
    <d v="2022-05-05T00:00:00"/>
    <m/>
    <n v="2"/>
    <m/>
    <m/>
    <n v="2"/>
    <n v="20220830"/>
    <n v="20220819"/>
    <n v="109999"/>
    <n v="0"/>
    <d v="2022-10-24T00:00:00"/>
  </r>
  <r>
    <n v="900094053"/>
    <s v="MULTIAYUDAS ORTOPEDICAS LTDA"/>
    <s v="FE"/>
    <n v="2932"/>
    <s v="FE_2932"/>
    <s v="900094053_FE_2932"/>
    <s v="FE"/>
    <n v="2932"/>
    <d v="2022-05-05T00:00:00"/>
    <n v="20000"/>
    <n v="20000"/>
    <s v="B)Factura sin saldo ERP"/>
    <x v="1"/>
    <m/>
    <m/>
    <n v="0"/>
    <m/>
    <s v="OK"/>
    <n v="20000"/>
    <n v="0"/>
    <n v="0"/>
    <n v="0"/>
    <n v="20000"/>
    <n v="0"/>
    <m/>
    <n v="0"/>
    <m/>
    <n v="0"/>
    <n v="0"/>
    <n v="0"/>
    <m/>
    <m/>
    <d v="2022-05-05T00:00:00"/>
    <m/>
    <n v="2"/>
    <m/>
    <m/>
    <n v="2"/>
    <n v="20220830"/>
    <n v="20220819"/>
    <n v="20000"/>
    <n v="0"/>
    <d v="2022-10-24T00:00:00"/>
  </r>
  <r>
    <n v="900094053"/>
    <s v="MULTIAYUDAS ORTOPEDICAS LTDA"/>
    <s v="FE"/>
    <n v="2933"/>
    <s v="FE_2933"/>
    <s v="900094053_FE_2933"/>
    <s v="FE"/>
    <n v="2933"/>
    <d v="2022-05-05T00:00:00"/>
    <n v="31000"/>
    <n v="31000"/>
    <s v="B)Factura sin saldo ERP"/>
    <x v="1"/>
    <m/>
    <m/>
    <n v="0"/>
    <m/>
    <s v="OK"/>
    <n v="31000"/>
    <n v="0"/>
    <n v="0"/>
    <n v="0"/>
    <n v="31000"/>
    <n v="0"/>
    <m/>
    <n v="0"/>
    <m/>
    <n v="0"/>
    <n v="0"/>
    <n v="0"/>
    <m/>
    <m/>
    <d v="2022-05-05T00:00:00"/>
    <m/>
    <n v="2"/>
    <m/>
    <m/>
    <n v="2"/>
    <n v="20220830"/>
    <n v="20220819"/>
    <n v="31000"/>
    <n v="0"/>
    <d v="2022-10-24T00:00:00"/>
  </r>
  <r>
    <n v="900094053"/>
    <s v="MULTIAYUDAS ORTOPEDICAS LTDA"/>
    <s v="FE"/>
    <n v="2934"/>
    <s v="FE_2934"/>
    <s v="900094053_FE_2934"/>
    <s v="FE"/>
    <n v="2934"/>
    <d v="2022-05-05T00:00:00"/>
    <n v="31000"/>
    <n v="31000"/>
    <s v="B)Factura sin saldo ERP"/>
    <x v="1"/>
    <m/>
    <m/>
    <n v="0"/>
    <m/>
    <s v="OK"/>
    <n v="31000"/>
    <n v="0"/>
    <n v="0"/>
    <n v="0"/>
    <n v="31000"/>
    <n v="0"/>
    <m/>
    <n v="0"/>
    <m/>
    <n v="0"/>
    <n v="0"/>
    <n v="0"/>
    <m/>
    <m/>
    <d v="2022-05-05T00:00:00"/>
    <m/>
    <n v="2"/>
    <m/>
    <m/>
    <n v="2"/>
    <n v="20220830"/>
    <n v="20220819"/>
    <n v="31000"/>
    <n v="0"/>
    <d v="2022-10-24T00:00:00"/>
  </r>
  <r>
    <n v="900094053"/>
    <s v="MULTIAYUDAS ORTOPEDICAS LTDA"/>
    <s v="FE"/>
    <n v="2935"/>
    <s v="FE_2935"/>
    <s v="900094053_FE_2935"/>
    <s v="FE"/>
    <n v="2935"/>
    <d v="2022-05-05T00:00:00"/>
    <n v="25637"/>
    <n v="25637"/>
    <s v="B)Factura sin saldo ERP"/>
    <x v="1"/>
    <m/>
    <m/>
    <n v="0"/>
    <m/>
    <s v="OK"/>
    <n v="25637"/>
    <n v="0"/>
    <n v="0"/>
    <n v="0"/>
    <n v="25637"/>
    <n v="0"/>
    <m/>
    <n v="0"/>
    <m/>
    <n v="0"/>
    <n v="0"/>
    <n v="0"/>
    <m/>
    <m/>
    <d v="2022-05-05T00:00:00"/>
    <m/>
    <n v="2"/>
    <m/>
    <m/>
    <n v="2"/>
    <n v="20220830"/>
    <n v="20220819"/>
    <n v="25637"/>
    <n v="0"/>
    <d v="2022-10-24T00:00:00"/>
  </r>
  <r>
    <n v="900094053"/>
    <s v="MULTIAYUDAS ORTOPEDICAS LTDA"/>
    <s v="FE"/>
    <n v="2936"/>
    <s v="FE_2936"/>
    <s v="900094053_FE_2936"/>
    <s v="FE"/>
    <n v="2936"/>
    <d v="2022-05-05T00:00:00"/>
    <n v="169800"/>
    <n v="169800"/>
    <s v="B)Factura sin saldo ERP"/>
    <x v="1"/>
    <m/>
    <m/>
    <n v="0"/>
    <m/>
    <s v="OK"/>
    <n v="169800"/>
    <n v="0"/>
    <n v="0"/>
    <n v="0"/>
    <n v="169800"/>
    <n v="0"/>
    <m/>
    <n v="0"/>
    <m/>
    <n v="0"/>
    <n v="0"/>
    <n v="0"/>
    <m/>
    <m/>
    <d v="2022-05-05T00:00:00"/>
    <m/>
    <n v="2"/>
    <m/>
    <m/>
    <n v="2"/>
    <n v="20220830"/>
    <n v="20220819"/>
    <n v="169800"/>
    <n v="0"/>
    <d v="2022-10-24T00:00:00"/>
  </r>
  <r>
    <n v="900094053"/>
    <s v="MULTIAYUDAS ORTOPEDICAS LTDA"/>
    <s v="FE"/>
    <n v="2861"/>
    <s v="FE_2861"/>
    <s v="900094053_FE_2861"/>
    <s v="FE"/>
    <n v="2861"/>
    <d v="2022-04-09T00:00:00"/>
    <n v="13500000"/>
    <n v="13500000"/>
    <s v="B)Factura sin saldo ERP"/>
    <x v="1"/>
    <m/>
    <m/>
    <n v="0"/>
    <m/>
    <s v="OK"/>
    <n v="13500000"/>
    <n v="0"/>
    <n v="0"/>
    <n v="0"/>
    <n v="13500000"/>
    <n v="0"/>
    <m/>
    <n v="0"/>
    <m/>
    <n v="0"/>
    <n v="0"/>
    <n v="0"/>
    <m/>
    <m/>
    <d v="2022-04-11T00:00:00"/>
    <m/>
    <n v="2"/>
    <m/>
    <m/>
    <n v="2"/>
    <n v="20220830"/>
    <n v="20220819"/>
    <n v="13500000"/>
    <n v="0"/>
    <d v="2022-10-24T00:00:00"/>
  </r>
  <r>
    <n v="900094053"/>
    <s v="MULTIAYUDAS ORTOPEDICAS LTDA"/>
    <s v="FE"/>
    <n v="3413"/>
    <s v="FE_3413"/>
    <s v="900094053_FE_3413"/>
    <s v="FE"/>
    <n v="3413"/>
    <d v="2022-09-09T00:00:00"/>
    <n v="125000"/>
    <n v="125000"/>
    <s v="B)Factura sin saldo ERP"/>
    <x v="1"/>
    <m/>
    <m/>
    <n v="0"/>
    <m/>
    <s v="OK"/>
    <n v="125000"/>
    <n v="0"/>
    <n v="0"/>
    <n v="0"/>
    <n v="125000"/>
    <n v="0"/>
    <m/>
    <n v="0"/>
    <m/>
    <n v="0"/>
    <n v="0"/>
    <n v="0"/>
    <m/>
    <m/>
    <d v="2022-09-09T00:00:00"/>
    <m/>
    <n v="2"/>
    <m/>
    <m/>
    <n v="1"/>
    <n v="20220930"/>
    <n v="20220916"/>
    <n v="125000"/>
    <n v="0"/>
    <d v="2022-10-24T00:00:00"/>
  </r>
  <r>
    <n v="900094053"/>
    <s v="MULTIAYUDAS ORTOPEDICAS LTDA"/>
    <s v="FE"/>
    <n v="3414"/>
    <s v="FE_3414"/>
    <s v="900094053_FE_3414"/>
    <s v="FE"/>
    <n v="3414"/>
    <d v="2022-09-09T00:00:00"/>
    <n v="25000"/>
    <n v="25000"/>
    <s v="B)Factura sin saldo ERP"/>
    <x v="1"/>
    <m/>
    <m/>
    <n v="0"/>
    <m/>
    <s v="OK"/>
    <n v="25000"/>
    <n v="0"/>
    <n v="0"/>
    <n v="0"/>
    <n v="25000"/>
    <n v="0"/>
    <m/>
    <n v="0"/>
    <m/>
    <n v="0"/>
    <n v="0"/>
    <n v="0"/>
    <m/>
    <m/>
    <d v="2022-09-09T00:00:00"/>
    <m/>
    <n v="2"/>
    <m/>
    <m/>
    <n v="1"/>
    <n v="20220930"/>
    <n v="20220916"/>
    <n v="25000"/>
    <n v="0"/>
    <d v="2022-10-24T00:00:00"/>
  </r>
  <r>
    <n v="900094053"/>
    <s v="MULTIAYUDAS ORTOPEDICAS LTDA"/>
    <s v="FE"/>
    <n v="3416"/>
    <s v="FE_3416"/>
    <s v="900094053_FE_3416"/>
    <s v="FE"/>
    <n v="3416"/>
    <d v="2022-09-09T00:00:00"/>
    <n v="2200000"/>
    <n v="2200000"/>
    <s v="B)Factura sin saldo ERP"/>
    <x v="1"/>
    <m/>
    <m/>
    <n v="0"/>
    <m/>
    <s v="OK"/>
    <n v="2200000"/>
    <n v="0"/>
    <n v="0"/>
    <n v="0"/>
    <n v="2200000"/>
    <n v="0"/>
    <m/>
    <n v="0"/>
    <m/>
    <n v="0"/>
    <n v="0"/>
    <n v="0"/>
    <m/>
    <m/>
    <d v="2022-09-09T00:00:00"/>
    <m/>
    <n v="2"/>
    <m/>
    <m/>
    <n v="1"/>
    <n v="20220930"/>
    <n v="20220916"/>
    <n v="2200000"/>
    <n v="0"/>
    <d v="2022-10-24T00:00:00"/>
  </r>
  <r>
    <n v="900094053"/>
    <s v="MULTIAYUDAS ORTOPEDICAS LTDA"/>
    <s v="FE"/>
    <n v="3417"/>
    <s v="FE_3417"/>
    <s v="900094053_FE_3417"/>
    <s v="FE"/>
    <n v="3417"/>
    <d v="2022-09-09T00:00:00"/>
    <n v="120000"/>
    <n v="120000"/>
    <s v="B)Factura sin saldo ERP"/>
    <x v="2"/>
    <m/>
    <s v="DEVOLUCION"/>
    <n v="120000"/>
    <s v="NO PBS, SE DEVUELVE FACTURA, AL MOMENTO DE VALIDAR LA INFORM ACION SE EVIDENCIA NO APTA PARA PAGO / SUMINISTRO POR FUERADE LA VIGENCIA MIPRES. CLAUDIA DIAZ                                                                                                                                                                                                                                                                                                                                                                                                                                                                                                                                                                                     "/>
    <s v="OK"/>
    <n v="120000"/>
    <n v="0"/>
    <n v="0"/>
    <n v="0"/>
    <n v="120000"/>
    <n v="0"/>
    <m/>
    <n v="0"/>
    <m/>
    <n v="0"/>
    <n v="0"/>
    <n v="0"/>
    <m/>
    <m/>
    <d v="2022-09-09T00:00:00"/>
    <m/>
    <n v="2"/>
    <m/>
    <m/>
    <n v="2"/>
    <n v="20221030"/>
    <n v="20221007"/>
    <n v="120000"/>
    <n v="0"/>
    <d v="2022-10-24T00:00:00"/>
  </r>
  <r>
    <n v="900094053"/>
    <s v="MULTIAYUDAS ORTOPEDICAS LTDA"/>
    <s v="FE"/>
    <n v="3420"/>
    <s v="FE_3420"/>
    <s v="900094053_FE_3420"/>
    <s v="FE"/>
    <n v="3420"/>
    <d v="2022-09-09T00:00:00"/>
    <n v="246900"/>
    <n v="246900"/>
    <s v="B)Factura sin saldo ERP"/>
    <x v="1"/>
    <m/>
    <m/>
    <n v="0"/>
    <m/>
    <s v="OK"/>
    <n v="246900"/>
    <n v="0"/>
    <n v="0"/>
    <n v="0"/>
    <n v="246900"/>
    <n v="0"/>
    <m/>
    <n v="0"/>
    <m/>
    <n v="0"/>
    <n v="0"/>
    <n v="0"/>
    <m/>
    <m/>
    <d v="2022-09-09T00:00:00"/>
    <m/>
    <n v="2"/>
    <m/>
    <m/>
    <n v="1"/>
    <n v="20220930"/>
    <n v="20220916"/>
    <n v="246900"/>
    <n v="0"/>
    <d v="2022-10-24T00:00:00"/>
  </r>
  <r>
    <n v="900094053"/>
    <s v="MULTIAYUDAS ORTOPEDICAS LTDA"/>
    <s v="FE"/>
    <n v="3421"/>
    <s v="FE_3421"/>
    <s v="900094053_FE_3421"/>
    <s v="FE"/>
    <n v="3421"/>
    <d v="2022-09-09T00:00:00"/>
    <n v="120000"/>
    <n v="120000"/>
    <s v="B)Factura sin saldo ERP"/>
    <x v="1"/>
    <m/>
    <m/>
    <n v="0"/>
    <m/>
    <s v="OK"/>
    <n v="120000"/>
    <n v="0"/>
    <n v="0"/>
    <n v="0"/>
    <n v="120000"/>
    <n v="0"/>
    <m/>
    <n v="0"/>
    <m/>
    <n v="0"/>
    <n v="0"/>
    <n v="0"/>
    <m/>
    <m/>
    <d v="2022-09-09T00:00:00"/>
    <m/>
    <n v="2"/>
    <m/>
    <m/>
    <n v="1"/>
    <n v="20220930"/>
    <n v="20220916"/>
    <n v="120000"/>
    <n v="0"/>
    <d v="2022-10-24T00:00:00"/>
  </r>
  <r>
    <n v="900094053"/>
    <s v="MULTIAYUDAS ORTOPEDICAS LTDA"/>
    <s v="FE"/>
    <n v="3422"/>
    <s v="FE_3422"/>
    <s v="900094053_FE_3422"/>
    <s v="FE"/>
    <n v="3422"/>
    <d v="2022-09-09T00:00:00"/>
    <n v="170000"/>
    <n v="170000"/>
    <s v="B)Factura sin saldo ERP"/>
    <x v="1"/>
    <m/>
    <m/>
    <n v="0"/>
    <m/>
    <s v="OK"/>
    <n v="170000"/>
    <n v="0"/>
    <n v="0"/>
    <n v="0"/>
    <n v="170000"/>
    <n v="0"/>
    <m/>
    <n v="0"/>
    <m/>
    <n v="0"/>
    <n v="0"/>
    <n v="0"/>
    <m/>
    <m/>
    <d v="2022-09-09T00:00:00"/>
    <m/>
    <n v="2"/>
    <m/>
    <m/>
    <n v="1"/>
    <n v="20220930"/>
    <n v="20220916"/>
    <n v="170000"/>
    <n v="0"/>
    <d v="2022-10-24T00:00:00"/>
  </r>
  <r>
    <n v="900094053"/>
    <s v="MULTIAYUDAS ORTOPEDICAS LTDA"/>
    <s v="FE"/>
    <n v="3424"/>
    <s v="FE_3424"/>
    <s v="900094053_FE_3424"/>
    <s v="FE"/>
    <n v="3424"/>
    <d v="2022-09-10T00:00:00"/>
    <n v="60200"/>
    <n v="60200"/>
    <s v="B)Factura sin saldo ERP"/>
    <x v="1"/>
    <m/>
    <m/>
    <n v="0"/>
    <m/>
    <s v="OK"/>
    <n v="60200"/>
    <n v="0"/>
    <n v="0"/>
    <n v="0"/>
    <n v="60200"/>
    <n v="0"/>
    <m/>
    <n v="0"/>
    <m/>
    <n v="0"/>
    <n v="0"/>
    <n v="0"/>
    <m/>
    <m/>
    <d v="2022-09-10T00:00:00"/>
    <m/>
    <n v="2"/>
    <m/>
    <m/>
    <n v="1"/>
    <n v="20220930"/>
    <n v="20220915"/>
    <n v="60200"/>
    <n v="0"/>
    <d v="2022-10-24T00:00:00"/>
  </r>
  <r>
    <n v="900094053"/>
    <s v="MULTIAYUDAS ORTOPEDICAS LTDA"/>
    <s v="FE"/>
    <n v="3425"/>
    <s v="FE_3425"/>
    <s v="900094053_FE_3425"/>
    <s v="FE"/>
    <n v="3425"/>
    <d v="2022-09-10T00:00:00"/>
    <n v="225000"/>
    <n v="225000"/>
    <s v="B)Factura sin saldo ERP"/>
    <x v="1"/>
    <m/>
    <m/>
    <n v="0"/>
    <m/>
    <s v="OK"/>
    <n v="225000"/>
    <n v="0"/>
    <n v="0"/>
    <n v="0"/>
    <n v="225000"/>
    <n v="0"/>
    <m/>
    <n v="0"/>
    <m/>
    <n v="0"/>
    <n v="0"/>
    <n v="0"/>
    <m/>
    <m/>
    <d v="2022-09-10T00:00:00"/>
    <m/>
    <n v="2"/>
    <m/>
    <m/>
    <n v="1"/>
    <n v="20220930"/>
    <n v="20220915"/>
    <n v="225000"/>
    <n v="0"/>
    <d v="2022-10-24T00:00:00"/>
  </r>
  <r>
    <n v="900094053"/>
    <s v="MULTIAYUDAS ORTOPEDICAS LTDA"/>
    <s v="FE"/>
    <n v="3426"/>
    <s v="FE_3426"/>
    <s v="900094053_FE_3426"/>
    <s v="FE"/>
    <n v="3426"/>
    <d v="2022-09-10T00:00:00"/>
    <n v="50000"/>
    <n v="50000"/>
    <s v="B)Factura sin saldo ERP"/>
    <x v="1"/>
    <m/>
    <m/>
    <n v="0"/>
    <m/>
    <s v="OK"/>
    <n v="50000"/>
    <n v="0"/>
    <n v="0"/>
    <n v="0"/>
    <n v="50000"/>
    <n v="0"/>
    <m/>
    <n v="0"/>
    <m/>
    <n v="0"/>
    <n v="0"/>
    <n v="0"/>
    <m/>
    <m/>
    <d v="2022-09-10T00:00:00"/>
    <m/>
    <n v="2"/>
    <m/>
    <m/>
    <n v="1"/>
    <n v="20220930"/>
    <n v="20220915"/>
    <n v="50000"/>
    <n v="0"/>
    <d v="2022-10-24T00:00:00"/>
  </r>
  <r>
    <n v="900094053"/>
    <s v="MULTIAYUDAS ORTOPEDICAS LTDA"/>
    <s v="FE"/>
    <n v="3427"/>
    <s v="FE_3427"/>
    <s v="900094053_FE_3427"/>
    <s v="FE"/>
    <n v="3427"/>
    <d v="2022-09-10T00:00:00"/>
    <n v="159000"/>
    <n v="159000"/>
    <s v="B)Factura sin saldo ERP"/>
    <x v="1"/>
    <m/>
    <m/>
    <n v="0"/>
    <m/>
    <s v="OK"/>
    <n v="159000"/>
    <n v="0"/>
    <n v="0"/>
    <n v="0"/>
    <n v="159000"/>
    <n v="0"/>
    <m/>
    <n v="0"/>
    <m/>
    <n v="0"/>
    <n v="0"/>
    <n v="0"/>
    <m/>
    <m/>
    <d v="2022-09-10T00:00:00"/>
    <m/>
    <n v="2"/>
    <m/>
    <m/>
    <n v="1"/>
    <n v="20220930"/>
    <n v="20220915"/>
    <n v="159000"/>
    <n v="0"/>
    <d v="2022-10-24T00:00:00"/>
  </r>
  <r>
    <n v="900094053"/>
    <s v="MULTIAYUDAS ORTOPEDICAS LTDA"/>
    <s v="FE"/>
    <n v="3428"/>
    <s v="FE_3428"/>
    <s v="900094053_FE_3428"/>
    <s v="FE"/>
    <n v="3428"/>
    <d v="2022-09-10T00:00:00"/>
    <n v="1350000"/>
    <n v="1350000"/>
    <s v="B)Factura sin saldo ERP"/>
    <x v="1"/>
    <m/>
    <m/>
    <n v="0"/>
    <m/>
    <s v="OK"/>
    <n v="1350000"/>
    <n v="0"/>
    <n v="0"/>
    <n v="0"/>
    <n v="1350000"/>
    <n v="0"/>
    <m/>
    <n v="0"/>
    <m/>
    <n v="0"/>
    <n v="0"/>
    <n v="0"/>
    <m/>
    <m/>
    <d v="2022-09-10T00:00:00"/>
    <m/>
    <n v="2"/>
    <m/>
    <m/>
    <n v="1"/>
    <n v="20220930"/>
    <n v="20220915"/>
    <n v="1350000"/>
    <n v="0"/>
    <d v="2022-10-24T00:00:00"/>
  </r>
  <r>
    <n v="900094053"/>
    <s v="MULTIAYUDAS ORTOPEDICAS LTDA"/>
    <s v="FE"/>
    <n v="3429"/>
    <s v="FE_3429"/>
    <s v="900094053_FE_3429"/>
    <s v="FE"/>
    <n v="3429"/>
    <d v="2022-09-10T00:00:00"/>
    <n v="15300000"/>
    <n v="15300000"/>
    <s v="B)Factura sin saldo ERP"/>
    <x v="1"/>
    <m/>
    <m/>
    <n v="0"/>
    <m/>
    <s v="OK"/>
    <n v="15300000"/>
    <n v="0"/>
    <n v="0"/>
    <n v="0"/>
    <n v="15300000"/>
    <n v="0"/>
    <m/>
    <n v="0"/>
    <m/>
    <n v="0"/>
    <n v="0"/>
    <n v="0"/>
    <m/>
    <m/>
    <d v="2022-09-10T00:00:00"/>
    <m/>
    <n v="2"/>
    <m/>
    <m/>
    <n v="1"/>
    <n v="20220930"/>
    <n v="20220915"/>
    <n v="15300000"/>
    <n v="0"/>
    <d v="2022-10-24T00:00:00"/>
  </r>
  <r>
    <n v="900094053"/>
    <s v="MULTIAYUDAS ORTOPEDICAS LTDA"/>
    <s v="FE"/>
    <n v="3431"/>
    <s v="FE_3431"/>
    <s v="900094053_FE_3431"/>
    <s v="FE"/>
    <n v="3431"/>
    <d v="2022-09-10T00:00:00"/>
    <n v="81000"/>
    <n v="81000"/>
    <s v="B)Factura sin saldo ERP"/>
    <x v="1"/>
    <m/>
    <m/>
    <n v="0"/>
    <m/>
    <s v="OK"/>
    <n v="81000"/>
    <n v="0"/>
    <n v="0"/>
    <n v="0"/>
    <n v="81000"/>
    <n v="0"/>
    <m/>
    <n v="0"/>
    <m/>
    <n v="0"/>
    <n v="0"/>
    <n v="0"/>
    <m/>
    <m/>
    <d v="2022-09-10T00:00:00"/>
    <m/>
    <n v="2"/>
    <m/>
    <m/>
    <n v="1"/>
    <n v="20220930"/>
    <n v="20220915"/>
    <n v="81000"/>
    <n v="0"/>
    <d v="2022-10-24T00:00:00"/>
  </r>
  <r>
    <n v="900094053"/>
    <s v="MULTIAYUDAS ORTOPEDICAS LTDA"/>
    <s v="FE"/>
    <n v="3432"/>
    <s v="FE_3432"/>
    <s v="900094053_FE_3432"/>
    <s v="FE"/>
    <n v="3432"/>
    <d v="2022-09-10T00:00:00"/>
    <n v="81000"/>
    <n v="81000"/>
    <s v="B)Factura sin saldo ERP"/>
    <x v="1"/>
    <m/>
    <m/>
    <n v="0"/>
    <m/>
    <s v="OK"/>
    <n v="81000"/>
    <n v="0"/>
    <n v="0"/>
    <n v="0"/>
    <n v="81000"/>
    <n v="0"/>
    <m/>
    <n v="0"/>
    <m/>
    <n v="0"/>
    <n v="0"/>
    <n v="0"/>
    <m/>
    <m/>
    <d v="2022-09-10T00:00:00"/>
    <m/>
    <n v="2"/>
    <m/>
    <m/>
    <n v="1"/>
    <n v="20220930"/>
    <n v="20220915"/>
    <n v="81000"/>
    <n v="0"/>
    <d v="2022-10-24T00:00:00"/>
  </r>
  <r>
    <n v="900094053"/>
    <s v="MULTIAYUDAS ORTOPEDICAS LTDA"/>
    <s v="FE"/>
    <n v="3433"/>
    <s v="FE_3433"/>
    <s v="900094053_FE_3433"/>
    <s v="FE"/>
    <n v="3433"/>
    <d v="2022-09-10T00:00:00"/>
    <n v="159000"/>
    <n v="159000"/>
    <s v="B)Factura sin saldo ERP"/>
    <x v="1"/>
    <m/>
    <m/>
    <n v="0"/>
    <m/>
    <s v="OK"/>
    <n v="159000"/>
    <n v="0"/>
    <n v="0"/>
    <n v="0"/>
    <n v="159000"/>
    <n v="0"/>
    <m/>
    <n v="0"/>
    <m/>
    <n v="0"/>
    <n v="0"/>
    <n v="0"/>
    <m/>
    <m/>
    <d v="2022-09-10T00:00:00"/>
    <m/>
    <n v="2"/>
    <m/>
    <m/>
    <n v="1"/>
    <n v="20220930"/>
    <n v="20220915"/>
    <n v="159000"/>
    <n v="0"/>
    <d v="2022-10-24T00:00:00"/>
  </r>
  <r>
    <n v="900094053"/>
    <s v="MULTIAYUDAS ORTOPEDICAS LTDA"/>
    <s v="FE"/>
    <n v="3434"/>
    <s v="FE_3434"/>
    <s v="900094053_FE_3434"/>
    <s v="FE"/>
    <n v="3434"/>
    <d v="2022-09-10T00:00:00"/>
    <n v="50000"/>
    <n v="50000"/>
    <s v="B)Factura sin saldo ERP"/>
    <x v="1"/>
    <m/>
    <m/>
    <n v="0"/>
    <m/>
    <s v="OK"/>
    <n v="50000"/>
    <n v="0"/>
    <n v="0"/>
    <n v="0"/>
    <n v="50000"/>
    <n v="0"/>
    <m/>
    <n v="0"/>
    <m/>
    <n v="0"/>
    <n v="0"/>
    <n v="0"/>
    <m/>
    <m/>
    <d v="2022-09-10T00:00:00"/>
    <m/>
    <n v="2"/>
    <m/>
    <m/>
    <n v="1"/>
    <n v="20220930"/>
    <n v="20220915"/>
    <n v="50000"/>
    <n v="0"/>
    <d v="2022-10-24T00:00:00"/>
  </r>
  <r>
    <n v="900094053"/>
    <s v="MULTIAYUDAS ORTOPEDICAS LTDA"/>
    <s v="FE"/>
    <n v="3435"/>
    <s v="FE_3435"/>
    <s v="900094053_FE_3435"/>
    <s v="FE"/>
    <n v="3435"/>
    <d v="2022-09-10T00:00:00"/>
    <n v="41200"/>
    <n v="41200"/>
    <s v="B)Factura sin saldo ERP"/>
    <x v="1"/>
    <m/>
    <m/>
    <n v="0"/>
    <m/>
    <s v="OK"/>
    <n v="41200"/>
    <n v="0"/>
    <n v="0"/>
    <n v="0"/>
    <n v="41200"/>
    <n v="0"/>
    <m/>
    <n v="0"/>
    <m/>
    <n v="0"/>
    <n v="0"/>
    <n v="0"/>
    <m/>
    <m/>
    <d v="2022-09-10T00:00:00"/>
    <m/>
    <n v="2"/>
    <m/>
    <m/>
    <n v="1"/>
    <n v="20220930"/>
    <n v="20220915"/>
    <n v="41200"/>
    <n v="0"/>
    <d v="2022-10-24T00:00:00"/>
  </r>
  <r>
    <n v="900094053"/>
    <s v="MULTIAYUDAS ORTOPEDICAS LTDA"/>
    <s v="FE"/>
    <n v="3276"/>
    <s v="FE_3276"/>
    <s v="900094053_FE_3276"/>
    <s v="FE"/>
    <n v="3276"/>
    <d v="2022-08-09T00:00:00"/>
    <n v="20000"/>
    <n v="20000"/>
    <s v="B)Factura sin saldo ERP"/>
    <x v="1"/>
    <m/>
    <m/>
    <n v="0"/>
    <m/>
    <s v="OK"/>
    <n v="20000"/>
    <n v="0"/>
    <n v="0"/>
    <n v="0"/>
    <n v="20000"/>
    <n v="0"/>
    <m/>
    <n v="0"/>
    <m/>
    <n v="0"/>
    <n v="0"/>
    <n v="0"/>
    <m/>
    <m/>
    <d v="2022-08-09T00:00:00"/>
    <m/>
    <n v="2"/>
    <m/>
    <m/>
    <n v="1"/>
    <n v="20220830"/>
    <n v="20220811"/>
    <n v="20000"/>
    <n v="0"/>
    <d v="2022-10-24T00:00:00"/>
  </r>
  <r>
    <n v="900094053"/>
    <s v="MULTIAYUDAS ORTOPEDICAS LTDA"/>
    <s v="FE"/>
    <n v="3278"/>
    <s v="FE_3278"/>
    <s v="900094053_FE_3278"/>
    <s v="FE"/>
    <n v="3278"/>
    <d v="2022-08-09T00:00:00"/>
    <n v="67400"/>
    <n v="67400"/>
    <s v="B)Factura sin saldo ERP"/>
    <x v="1"/>
    <m/>
    <m/>
    <n v="0"/>
    <m/>
    <s v="OK"/>
    <n v="67400"/>
    <n v="0"/>
    <n v="0"/>
    <n v="0"/>
    <n v="67400"/>
    <n v="0"/>
    <m/>
    <n v="0"/>
    <m/>
    <n v="0"/>
    <n v="0"/>
    <n v="0"/>
    <m/>
    <m/>
    <d v="2022-08-09T00:00:00"/>
    <m/>
    <n v="2"/>
    <m/>
    <m/>
    <n v="1"/>
    <n v="20220830"/>
    <n v="20220811"/>
    <n v="67400"/>
    <n v="0"/>
    <d v="2022-10-24T00:00:00"/>
  </r>
  <r>
    <n v="900094053"/>
    <s v="MULTIAYUDAS ORTOPEDICAS LTDA"/>
    <s v="FE"/>
    <n v="3288"/>
    <s v="FE_3288"/>
    <s v="900094053_FE_3288"/>
    <s v="FE"/>
    <n v="3288"/>
    <d v="2022-08-11T00:00:00"/>
    <n v="2650000"/>
    <n v="2650000"/>
    <s v="B)Factura sin saldo ERP"/>
    <x v="1"/>
    <m/>
    <m/>
    <n v="0"/>
    <m/>
    <s v="OK"/>
    <n v="2650000"/>
    <n v="0"/>
    <n v="0"/>
    <n v="0"/>
    <n v="2650000"/>
    <n v="0"/>
    <m/>
    <n v="0"/>
    <m/>
    <n v="0"/>
    <n v="0"/>
    <n v="0"/>
    <m/>
    <m/>
    <d v="2022-08-11T00:00:00"/>
    <m/>
    <n v="2"/>
    <m/>
    <m/>
    <n v="1"/>
    <n v="20220830"/>
    <n v="20220816"/>
    <n v="2650000"/>
    <n v="0"/>
    <d v="2022-10-24T00:00:00"/>
  </r>
  <r>
    <n v="900094053"/>
    <s v="MULTIAYUDAS ORTOPEDICAS LTDA"/>
    <s v="FE"/>
    <n v="3289"/>
    <s v="FE_3289"/>
    <s v="900094053_FE_3289"/>
    <s v="FE"/>
    <n v="3289"/>
    <d v="2022-08-11T00:00:00"/>
    <n v="12500000"/>
    <n v="12500000"/>
    <s v="B)Factura sin saldo ERP"/>
    <x v="1"/>
    <m/>
    <m/>
    <n v="0"/>
    <m/>
    <s v="OK"/>
    <n v="12500000"/>
    <n v="0"/>
    <n v="0"/>
    <n v="0"/>
    <n v="12500000"/>
    <n v="0"/>
    <m/>
    <n v="0"/>
    <m/>
    <n v="0"/>
    <n v="0"/>
    <n v="0"/>
    <m/>
    <m/>
    <d v="2022-08-11T00:00:00"/>
    <m/>
    <n v="2"/>
    <m/>
    <m/>
    <n v="1"/>
    <n v="20220830"/>
    <n v="20220816"/>
    <n v="12500000"/>
    <n v="0"/>
    <d v="2022-10-24T00:00:00"/>
  </r>
  <r>
    <n v="900094053"/>
    <s v="MULTIAYUDAS ORTOPEDICAS LTDA"/>
    <s v="FE"/>
    <n v="3261"/>
    <s v="FE_3261"/>
    <s v="900094053_FE_3261"/>
    <s v="FE"/>
    <n v="3261"/>
    <d v="2022-08-09T00:00:00"/>
    <n v="720000"/>
    <n v="720000"/>
    <s v="B)Factura sin saldo ERP"/>
    <x v="1"/>
    <m/>
    <m/>
    <n v="0"/>
    <m/>
    <s v="OK"/>
    <n v="720000"/>
    <n v="0"/>
    <n v="0"/>
    <n v="0"/>
    <n v="720000"/>
    <n v="0"/>
    <m/>
    <n v="0"/>
    <m/>
    <n v="0"/>
    <n v="0"/>
    <n v="0"/>
    <m/>
    <m/>
    <d v="2022-08-09T00:00:00"/>
    <m/>
    <n v="2"/>
    <m/>
    <m/>
    <n v="1"/>
    <n v="20220830"/>
    <n v="20220811"/>
    <n v="720000"/>
    <n v="0"/>
    <d v="2022-10-24T00:00:00"/>
  </r>
  <r>
    <n v="900094053"/>
    <s v="MULTIAYUDAS ORTOPEDICAS LTDA"/>
    <s v="FE"/>
    <n v="3405"/>
    <s v="FE_3405"/>
    <s v="900094053_FE_3405"/>
    <s v="FE"/>
    <n v="3405"/>
    <d v="2022-09-09T00:00:00"/>
    <n v="34500"/>
    <n v="34500"/>
    <s v="B)Factura sin saldo ERP"/>
    <x v="1"/>
    <m/>
    <m/>
    <n v="0"/>
    <m/>
    <s v="OK"/>
    <n v="34500"/>
    <n v="0"/>
    <n v="0"/>
    <n v="0"/>
    <n v="34500"/>
    <n v="0"/>
    <m/>
    <n v="0"/>
    <m/>
    <n v="0"/>
    <n v="0"/>
    <n v="0"/>
    <m/>
    <m/>
    <d v="2022-09-09T00:00:00"/>
    <m/>
    <n v="2"/>
    <m/>
    <m/>
    <n v="1"/>
    <n v="20220930"/>
    <n v="20220916"/>
    <n v="34500"/>
    <n v="0"/>
    <d v="2022-10-24T00:00:00"/>
  </r>
  <r>
    <n v="900094053"/>
    <s v="MULTIAYUDAS ORTOPEDICAS LTDA"/>
    <s v="FE"/>
    <n v="3407"/>
    <s v="FE_3407"/>
    <s v="900094053_FE_3407"/>
    <s v="FE"/>
    <n v="3407"/>
    <d v="2022-09-09T00:00:00"/>
    <n v="170000"/>
    <n v="170000"/>
    <s v="B)Factura sin saldo ERP"/>
    <x v="1"/>
    <m/>
    <m/>
    <n v="0"/>
    <m/>
    <s v="OK"/>
    <n v="170000"/>
    <n v="0"/>
    <n v="0"/>
    <n v="0"/>
    <n v="170000"/>
    <n v="0"/>
    <m/>
    <n v="0"/>
    <m/>
    <n v="0"/>
    <n v="0"/>
    <n v="0"/>
    <m/>
    <m/>
    <d v="2022-09-09T00:00:00"/>
    <m/>
    <n v="2"/>
    <m/>
    <m/>
    <n v="1"/>
    <n v="20220930"/>
    <n v="20220916"/>
    <n v="170000"/>
    <n v="0"/>
    <d v="2022-10-24T00:00:00"/>
  </r>
  <r>
    <n v="900094053"/>
    <s v="MULTIAYUDAS ORTOPEDICAS LTDA"/>
    <s v="FE"/>
    <n v="3437"/>
    <s v="FE_3437"/>
    <s v="900094053_FE_3437"/>
    <s v="FE"/>
    <n v="3437"/>
    <d v="2022-09-10T00:00:00"/>
    <n v="318000"/>
    <n v="318000"/>
    <s v="B)Factura sin saldo ERP"/>
    <x v="1"/>
    <m/>
    <m/>
    <n v="0"/>
    <m/>
    <s v="OK"/>
    <n v="318000"/>
    <n v="0"/>
    <n v="0"/>
    <n v="0"/>
    <n v="318000"/>
    <n v="0"/>
    <m/>
    <n v="0"/>
    <m/>
    <n v="0"/>
    <n v="0"/>
    <n v="0"/>
    <m/>
    <m/>
    <d v="2022-09-10T00:00:00"/>
    <m/>
    <n v="2"/>
    <m/>
    <m/>
    <n v="1"/>
    <n v="20220930"/>
    <n v="20220915"/>
    <n v="318000"/>
    <n v="0"/>
    <d v="2022-10-24T00:00:00"/>
  </r>
  <r>
    <n v="900094053"/>
    <s v="MULTIAYUDAS ORTOPEDICAS LTDA"/>
    <s v="FE"/>
    <n v="3438"/>
    <s v="FE_3438"/>
    <s v="900094053_FE_3438"/>
    <s v="FE"/>
    <n v="3438"/>
    <d v="2022-09-10T00:00:00"/>
    <n v="115000"/>
    <n v="115000"/>
    <s v="B)Factura sin saldo ERP"/>
    <x v="1"/>
    <m/>
    <m/>
    <n v="0"/>
    <m/>
    <s v="OK"/>
    <n v="115000"/>
    <n v="0"/>
    <n v="0"/>
    <n v="0"/>
    <n v="115000"/>
    <n v="0"/>
    <m/>
    <n v="0"/>
    <m/>
    <n v="0"/>
    <n v="0"/>
    <n v="0"/>
    <m/>
    <m/>
    <d v="2022-09-10T00:00:00"/>
    <m/>
    <n v="2"/>
    <m/>
    <m/>
    <n v="1"/>
    <n v="20220930"/>
    <n v="20220915"/>
    <n v="115000"/>
    <n v="0"/>
    <d v="2022-10-24T00:00:00"/>
  </r>
  <r>
    <n v="900094053"/>
    <s v="MULTIAYUDAS ORTOPEDICAS LTDA"/>
    <s v="FE"/>
    <n v="3439"/>
    <s v="FE_3439"/>
    <s v="900094053_FE_3439"/>
    <s v="FE"/>
    <n v="3439"/>
    <d v="2022-09-10T00:00:00"/>
    <n v="162000"/>
    <n v="162000"/>
    <s v="B)Factura sin saldo ERP"/>
    <x v="1"/>
    <m/>
    <m/>
    <n v="0"/>
    <m/>
    <s v="OK"/>
    <n v="162000"/>
    <n v="0"/>
    <n v="0"/>
    <n v="0"/>
    <n v="162000"/>
    <n v="0"/>
    <m/>
    <n v="0"/>
    <m/>
    <n v="0"/>
    <n v="0"/>
    <n v="0"/>
    <m/>
    <m/>
    <d v="2022-09-10T00:00:00"/>
    <m/>
    <n v="2"/>
    <m/>
    <m/>
    <n v="1"/>
    <n v="20220930"/>
    <n v="20220915"/>
    <n v="162000"/>
    <n v="0"/>
    <d v="2022-10-24T00:00:00"/>
  </r>
  <r>
    <n v="900094053"/>
    <s v="MULTIAYUDAS ORTOPEDICAS LTDA"/>
    <s v="FE"/>
    <n v="3440"/>
    <s v="FE_3440"/>
    <s v="900094053_FE_3440"/>
    <s v="FE"/>
    <n v="3440"/>
    <d v="2022-09-10T00:00:00"/>
    <n v="285000"/>
    <n v="285000"/>
    <s v="B)Factura sin saldo ERP"/>
    <x v="1"/>
    <m/>
    <m/>
    <n v="0"/>
    <m/>
    <s v="OK"/>
    <n v="285000"/>
    <n v="0"/>
    <n v="0"/>
    <n v="0"/>
    <n v="285000"/>
    <n v="0"/>
    <m/>
    <n v="0"/>
    <m/>
    <n v="0"/>
    <n v="0"/>
    <n v="0"/>
    <m/>
    <m/>
    <d v="2022-09-10T00:00:00"/>
    <m/>
    <n v="2"/>
    <m/>
    <m/>
    <n v="1"/>
    <n v="20220930"/>
    <n v="20220915"/>
    <n v="285000"/>
    <n v="0"/>
    <d v="2022-10-24T00:00:00"/>
  </r>
  <r>
    <n v="900094053"/>
    <s v="MULTIAYUDAS ORTOPEDICAS LTDA"/>
    <s v="FE"/>
    <n v="3455"/>
    <s v="FE_3455"/>
    <s v="900094053_FE_3455"/>
    <s v="FE"/>
    <n v="3455"/>
    <d v="2022-09-14T00:00:00"/>
    <n v="72000"/>
    <n v="72000"/>
    <s v="B)Factura sin saldo ERP"/>
    <x v="1"/>
    <m/>
    <m/>
    <n v="0"/>
    <m/>
    <s v="OK"/>
    <n v="72000"/>
    <n v="0"/>
    <n v="0"/>
    <n v="0"/>
    <n v="72000"/>
    <n v="0"/>
    <m/>
    <n v="0"/>
    <m/>
    <n v="0"/>
    <n v="0"/>
    <n v="0"/>
    <m/>
    <m/>
    <d v="2022-09-14T00:00:00"/>
    <m/>
    <n v="2"/>
    <m/>
    <m/>
    <n v="1"/>
    <n v="20220930"/>
    <n v="20220919"/>
    <n v="72000"/>
    <n v="0"/>
    <d v="2022-10-24T00:00:00"/>
  </r>
  <r>
    <n v="900094053"/>
    <s v="MULTIAYUDAS ORTOPEDICAS LTDA"/>
    <s v="FE"/>
    <n v="3456"/>
    <s v="FE_3456"/>
    <s v="900094053_FE_3456"/>
    <s v="FE"/>
    <n v="3456"/>
    <d v="2022-09-14T00:00:00"/>
    <n v="1155000"/>
    <n v="1155000"/>
    <s v="B)Factura sin saldo ERP"/>
    <x v="1"/>
    <m/>
    <m/>
    <n v="0"/>
    <m/>
    <s v="OK"/>
    <n v="1155000"/>
    <n v="0"/>
    <n v="0"/>
    <n v="0"/>
    <n v="1155000"/>
    <n v="0"/>
    <m/>
    <n v="0"/>
    <m/>
    <n v="0"/>
    <n v="0"/>
    <n v="0"/>
    <m/>
    <m/>
    <d v="2022-09-14T00:00:00"/>
    <m/>
    <n v="2"/>
    <m/>
    <m/>
    <n v="1"/>
    <n v="20220930"/>
    <n v="20220919"/>
    <n v="1155000"/>
    <n v="0"/>
    <d v="2022-10-24T00:00:00"/>
  </r>
  <r>
    <n v="900094053"/>
    <s v="MULTIAYUDAS ORTOPEDICAS LTDA"/>
    <s v="FE"/>
    <n v="2917"/>
    <s v="FE_2917"/>
    <s v="900094053_FE_2917"/>
    <s v="FE"/>
    <n v="2917"/>
    <d v="2022-05-04T00:00:00"/>
    <n v="31000"/>
    <n v="31000"/>
    <s v="B)Factura sin saldo ERP/conciliar diferencia glosa aceptada"/>
    <x v="1"/>
    <m/>
    <m/>
    <n v="0"/>
    <m/>
    <s v="OK"/>
    <n v="31000"/>
    <n v="0"/>
    <n v="0"/>
    <n v="0"/>
    <n v="0"/>
    <n v="31000"/>
    <m/>
    <n v="0"/>
    <m/>
    <n v="0"/>
    <n v="0"/>
    <n v="0"/>
    <m/>
    <m/>
    <d v="2022-05-05T00:00:00"/>
    <m/>
    <n v="2"/>
    <m/>
    <m/>
    <n v="2"/>
    <n v="20220830"/>
    <n v="20220819"/>
    <n v="31000"/>
    <n v="31000"/>
    <d v="2022-10-24T00:00:00"/>
  </r>
  <r>
    <n v="900094053"/>
    <s v="MULTIAYUDAS ORTOPEDICAS LTDA"/>
    <s v="FE"/>
    <n v="1809"/>
    <s v="FE_1809"/>
    <s v="900094053_FE_1809"/>
    <s v="FE"/>
    <n v="1809"/>
    <d v="2021-08-10T00:00:00"/>
    <n v="12500000"/>
    <n v="12500000"/>
    <s v="B)Factura sin saldo ERP/conciliar diferencia glosa aceptada"/>
    <x v="1"/>
    <m/>
    <m/>
    <n v="0"/>
    <m/>
    <s v="OK"/>
    <n v="12500000"/>
    <n v="0"/>
    <n v="0"/>
    <n v="0"/>
    <n v="0"/>
    <n v="12500000"/>
    <m/>
    <n v="0"/>
    <m/>
    <n v="0"/>
    <n v="0"/>
    <n v="0"/>
    <m/>
    <m/>
    <d v="2021-08-10T00:00:00"/>
    <m/>
    <n v="2"/>
    <m/>
    <m/>
    <n v="2"/>
    <n v="20220830"/>
    <n v="20220819"/>
    <n v="12500000"/>
    <n v="12500000"/>
    <d v="2022-10-24T00:00:00"/>
  </r>
  <r>
    <n v="900094053"/>
    <s v="MULTIAYUDAS ORTOPEDICAS LTDA"/>
    <s v="FE"/>
    <n v="3275"/>
    <s v="FE_3275"/>
    <s v="900094053_FE_3275"/>
    <s v="FE"/>
    <n v="3275"/>
    <d v="2022-08-09T00:00:00"/>
    <n v="81000"/>
    <n v="60300"/>
    <s v="B)Factura sin saldo ERP/conciliar diferencia glosa aceptada"/>
    <x v="1"/>
    <m/>
    <m/>
    <n v="0"/>
    <m/>
    <s v="OK"/>
    <n v="81000"/>
    <n v="0"/>
    <n v="0"/>
    <n v="0"/>
    <n v="60300"/>
    <n v="20700"/>
    <s v="IPS ACEPTA $ 20.700, SEGUN RESPUESTA D EGLOSA POR CARTAREALIZADA EL 30 AGOSTO 2022, FIRMADA POR LUISA MEJIA.ELIZABETH FERNANDEZ"/>
    <n v="0"/>
    <m/>
    <n v="0"/>
    <n v="0"/>
    <n v="0"/>
    <m/>
    <m/>
    <d v="2022-08-09T00:00:00"/>
    <m/>
    <n v="2"/>
    <m/>
    <m/>
    <n v="2"/>
    <n v="20221008"/>
    <n v="20220916"/>
    <n v="81000"/>
    <n v="20700"/>
    <d v="2022-10-24T00:00:00"/>
  </r>
  <r>
    <n v="900094053"/>
    <s v="MULTIAYUDAS ORTOPEDICAS LTDA"/>
    <s v="FE"/>
    <n v="2971"/>
    <s v="FE_2971"/>
    <s v="900094053_FE_2971"/>
    <s v="FE"/>
    <n v="2971"/>
    <d v="2022-05-13T00:00:00"/>
    <n v="350000"/>
    <n v="350000"/>
    <s v="B)Factura sin saldo ERP/conciliar diferencia glosa aceptada"/>
    <x v="1"/>
    <m/>
    <m/>
    <n v="0"/>
    <m/>
    <s v="OK"/>
    <n v="350000"/>
    <n v="0"/>
    <n v="0"/>
    <n v="0"/>
    <n v="0"/>
    <n v="350000"/>
    <m/>
    <n v="0"/>
    <m/>
    <n v="0"/>
    <n v="0"/>
    <n v="0"/>
    <m/>
    <m/>
    <d v="2022-05-13T00:00:00"/>
    <m/>
    <n v="2"/>
    <m/>
    <m/>
    <n v="2"/>
    <n v="20220830"/>
    <n v="20220819"/>
    <n v="350000"/>
    <n v="350000"/>
    <d v="2022-10-24T00:00:00"/>
  </r>
  <r>
    <n v="900094053"/>
    <s v="MULTIAYUDAS ORTOPEDICAS LTDA"/>
    <s v="FE"/>
    <n v="3251"/>
    <s v="FE_3251"/>
    <s v="900094053_FE_3251"/>
    <s v="FE"/>
    <n v="3251"/>
    <d v="2022-08-08T00:00:00"/>
    <n v="90000"/>
    <n v="82000"/>
    <s v="B)Factura sin saldo ERP/conciliar diferencia glosa aceptada"/>
    <x v="1"/>
    <m/>
    <m/>
    <n v="0"/>
    <m/>
    <s v="OK"/>
    <n v="90000"/>
    <n v="0"/>
    <n v="0"/>
    <n v="0"/>
    <n v="82000"/>
    <n v="8000"/>
    <s v="IPS ACEPTA $ 8.000, SEGUN REPSUTA D EGLOSA POR MEDIO DE CARTA REALIZDA EL 30 AGSOTO 2022, FIRMADA POR LUISA MEJIA.ELIZABETH FERNANDEZ"/>
    <n v="0"/>
    <m/>
    <n v="0"/>
    <n v="0"/>
    <n v="0"/>
    <m/>
    <m/>
    <d v="2022-08-08T00:00:00"/>
    <m/>
    <n v="2"/>
    <m/>
    <m/>
    <n v="2"/>
    <n v="20220930"/>
    <n v="20220916"/>
    <n v="90000"/>
    <n v="8000"/>
    <d v="2022-10-24T00:00:00"/>
  </r>
  <r>
    <n v="900094053"/>
    <s v="MULTIAYUDAS ORTOPEDICAS LTDA"/>
    <s v="FE"/>
    <n v="2937"/>
    <s v="FE_2937"/>
    <s v="900094053_FE_2937"/>
    <s v="FE"/>
    <n v="2937"/>
    <d v="2022-05-05T00:00:00"/>
    <n v="291200"/>
    <n v="291200"/>
    <s v="B)Factura sin saldo ERP/conciliar diferencia valor de factura"/>
    <x v="1"/>
    <m/>
    <m/>
    <n v="0"/>
    <m/>
    <s v="OK"/>
    <n v="416000"/>
    <n v="0"/>
    <n v="0"/>
    <n v="0"/>
    <n v="416000"/>
    <n v="0"/>
    <m/>
    <n v="0"/>
    <m/>
    <n v="0"/>
    <n v="0"/>
    <n v="0"/>
    <m/>
    <m/>
    <d v="2022-05-05T00:00:00"/>
    <m/>
    <n v="2"/>
    <m/>
    <m/>
    <n v="2"/>
    <n v="20220830"/>
    <n v="20220819"/>
    <n v="416000"/>
    <n v="0"/>
    <d v="2022-10-24T00:00:00"/>
  </r>
  <r>
    <n v="900094053"/>
    <s v="MULTIAYUDAS ORTOPEDICAS LTDA"/>
    <s v="FE"/>
    <n v="2837"/>
    <s v="FE_2837"/>
    <s v="900094053_FE_2837"/>
    <s v="FE"/>
    <n v="2837"/>
    <d v="2022-04-01T00:00:00"/>
    <n v="974250"/>
    <n v="974250"/>
    <s v="B)Factura sin saldo ERP/conciliar diferencia valor de factura"/>
    <x v="3"/>
    <m/>
    <m/>
    <n v="0"/>
    <m/>
    <s v="OK"/>
    <n v="22500000"/>
    <n v="0"/>
    <n v="0"/>
    <n v="0"/>
    <n v="22500000"/>
    <m/>
    <m/>
    <n v="0"/>
    <m/>
    <n v="0"/>
    <n v="21525750"/>
    <n v="974250"/>
    <n v="2201257652"/>
    <d v="2022-06-30T00:00:00"/>
    <d v="2022-04-04T00:00:00"/>
    <m/>
    <n v="2"/>
    <m/>
    <m/>
    <n v="1"/>
    <n v="20220430"/>
    <n v="20220405"/>
    <n v="22500000"/>
    <n v="0"/>
    <d v="2022-10-24T00:00:00"/>
  </r>
  <r>
    <n v="900094053"/>
    <s v="MULTIAYUDAS ORTOPEDICAS LTDA"/>
    <s v="FE"/>
    <n v="2923"/>
    <s v="FE_2923"/>
    <s v="900094053_FE_2923"/>
    <s v="FE"/>
    <n v="2923"/>
    <d v="2022-05-04T00:00:00"/>
    <n v="213500"/>
    <n v="213500"/>
    <s v="B)Factura sin saldo ERP/conciliar diferencia valor de factura"/>
    <x v="1"/>
    <m/>
    <m/>
    <n v="0"/>
    <m/>
    <s v="OK"/>
    <n v="305000"/>
    <n v="0"/>
    <n v="0"/>
    <n v="0"/>
    <n v="305000"/>
    <n v="0"/>
    <m/>
    <n v="0"/>
    <m/>
    <n v="0"/>
    <n v="0"/>
    <n v="0"/>
    <m/>
    <m/>
    <d v="2022-05-05T00:00:00"/>
    <m/>
    <n v="2"/>
    <m/>
    <m/>
    <n v="2"/>
    <n v="20220830"/>
    <n v="20220819"/>
    <n v="305000"/>
    <n v="0"/>
    <d v="2022-10-24T00:00:00"/>
  </r>
  <r>
    <n v="900094053"/>
    <s v="MULTIAYUDAS ORTOPEDICAS LTDA"/>
    <s v="FE"/>
    <n v="3403"/>
    <s v="FE_3403"/>
    <s v="900094053_FE_3403"/>
    <s v="FE"/>
    <n v="3403"/>
    <d v="2022-09-09T00:00:00"/>
    <n v="277400"/>
    <n v="277400"/>
    <s v="C)Glosas total pendiente por respuesta de IPS"/>
    <x v="2"/>
    <m/>
    <s v="DEVOLUCION"/>
    <n v="277400"/>
    <s v="DEVOLUCION, AL MOMENTO DE VALIDAR LA INFORMACION NO SE EVIDE NCIA TARIFA PACTADA PARA EL SERVICIO (TLSO1002 COSET ADULTOPOR FAVOR ANEXAR COTIZACION YA QUE NO SE ENCUENTRA PACTADO E L SERVICIO.    CLAUDIA DIAZ                                                                                                                                                                                                                                                                                                                                                                                                                                                                                                                                "/>
    <s v="OK"/>
    <n v="277400"/>
    <n v="0"/>
    <n v="0"/>
    <n v="0"/>
    <n v="0"/>
    <n v="0"/>
    <m/>
    <n v="277400"/>
    <s v="DEVOLUCION, AL MOMENTO DE VALIDAR LA INFORMACION NO SE EVIDENCIA TARIFA PACTADA PARA EL SERVICIO (TLSO1002 COSET ADULTO)POR FAVOR ANEXAR COTIZACION YA QUE NO SE ENCUENTRA PACTADO EL SERVICIO.    CLAUDIA DIAZ"/>
    <n v="277400"/>
    <n v="0"/>
    <n v="0"/>
    <m/>
    <m/>
    <d v="2022-09-09T00:00:00"/>
    <m/>
    <n v="9"/>
    <m/>
    <s v="SI"/>
    <n v="1"/>
    <n v="21001231"/>
    <n v="20220916"/>
    <n v="277400"/>
    <n v="0"/>
    <d v="2022-10-24T00:00:00"/>
  </r>
  <r>
    <n v="900094053"/>
    <s v="MULTIAYUDAS ORTOPEDICAS LTDA"/>
    <s v="FE"/>
    <n v="3404"/>
    <s v="FE_3404"/>
    <s v="900094053_FE_3404"/>
    <s v="FE"/>
    <n v="3404"/>
    <d v="2022-09-09T00:00:00"/>
    <n v="197000"/>
    <n v="197000"/>
    <s v="C)Glosas total pendiente por respuesta de IPS"/>
    <x v="2"/>
    <m/>
    <s v="DEVOLUCION"/>
    <n v="197000"/>
    <s v="DEVOLUCION, AL MOMENTO DE VALIDAR LA INFORMACION SE EVIDENCI A QUE EL SERVICIO FACTURADO (WHO02001 FERULAS) NO SE ENCUENRA DENTRO DE LAS TARIFAS PACTADAS, POR FAVOR ANEXAR COTIZACI ON PARA ESTE SERVICIO YA QUE NO CUENTA CON TARIFA. CLAUDIA                                                                                                                                                                                                                                                                                                                                                                                                                                                                                                 "/>
    <s v="OK"/>
    <n v="197000"/>
    <n v="0"/>
    <n v="0"/>
    <n v="0"/>
    <n v="0"/>
    <n v="0"/>
    <m/>
    <n v="197000"/>
    <s v="DEVOLUCION, AL MOMENTO DE VALIDAR LA INFORMACION SE EVIDENCIA QUE EL SERVICIO FACTURADO (WHO02001 FERULAS) NO SE ENCUENTRA DENTRO DE LAS TARIFAS PACTADAS, POR FAVOR ANEXAR COTIZACION PARA ESTE SERVICIO YA QUE NO CUENTA CON TARIFA. CLAUDIA D"/>
    <n v="197000"/>
    <n v="0"/>
    <n v="0"/>
    <m/>
    <m/>
    <d v="2022-09-09T00:00:00"/>
    <m/>
    <n v="9"/>
    <m/>
    <s v="SI"/>
    <n v="1"/>
    <n v="21001231"/>
    <n v="20220916"/>
    <n v="197000"/>
    <n v="0"/>
    <d v="2022-10-24T00:00:00"/>
  </r>
  <r>
    <n v="900094053"/>
    <s v="MULTIAYUDAS ORTOPEDICAS LTDA"/>
    <s v="FE"/>
    <n v="3458"/>
    <s v="FE_3458"/>
    <s v="900094053_FE_3458"/>
    <s v="FE"/>
    <n v="3458"/>
    <d v="2022-09-14T00:00:00"/>
    <n v="107800"/>
    <n v="107800"/>
    <s v="C)Glosas total pendiente por respuesta de IPS"/>
    <x v="2"/>
    <m/>
    <s v="DEVOLUCION"/>
    <n v="107800"/>
    <s v="DEVOLUCION, AL MOMENTO DE VALIDAR INFORMACION NO SE EVIDENCI A TARIFA PACTADA PARA EL SERVICIO FACTURADO (LMI1007 ORTESIORTOPEDICA EXTERNA CANT 2 70.000 C/U) POR FAVOR ANEXAR COTIZ ACION PARA EL SERVICIO FACTURADO. CLAUDIA DIAZ                                                                                                                                                                                                                                                                                                                                                                                                                                                                                                             "/>
    <s v="OK"/>
    <n v="107800"/>
    <n v="0"/>
    <n v="0"/>
    <n v="0"/>
    <n v="0"/>
    <n v="0"/>
    <m/>
    <n v="107800"/>
    <s v="DEVOLUCION, AL MOMENTO DE VALIDAR INFORMACION NO SE EVIDENCIA TARIFA PACTADA PARA EL SERVICIO FACTURADO (LMI1007 ORTESISORTOPEDICA EXTERNA CANT 2 70.000 C/U) POR FAVOR ANEXAR COTIZACION PARA EL SERVICIO FACTURADO. CLAUDIA DIAZ"/>
    <n v="107800"/>
    <n v="0"/>
    <n v="0"/>
    <m/>
    <m/>
    <d v="2022-09-14T00:00:00"/>
    <m/>
    <n v="9"/>
    <m/>
    <s v="SI"/>
    <n v="1"/>
    <n v="21001231"/>
    <n v="20220919"/>
    <n v="107800"/>
    <n v="0"/>
    <d v="2022-10-24T00:00:00"/>
  </r>
  <r>
    <n v="900094053"/>
    <s v="MULTIAYUDAS ORTOPEDICAS LTDA"/>
    <s v="FE"/>
    <n v="3262"/>
    <s v="FE_3262"/>
    <s v="900094053_FE_3262"/>
    <s v="FE"/>
    <n v="3262"/>
    <d v="2022-08-09T00:00:00"/>
    <n v="16500000"/>
    <n v="16500000"/>
    <s v="E)Glosas total en Gestion por ERP"/>
    <x v="4"/>
    <n v="0"/>
    <s v="DEVOLUCION"/>
    <n v="16500000"/>
    <s v="NO PBS, SE REALIZA DEVOLUCION DE LA FACTURA, AL MOMENTO DE V LIDAR LA INFORMACION SE EVIDENCIA QUE LA FECHA DE SUMINISTR REPORTADA ES DEL 26/07/2022 Y LA FECHA SOPORTADA EN LA FACT URA ES 26/07/2021. POR FAVOR VALIDAR LA INFORMACION PARA   CONTINUAR CON EL TRAMITE DE LA FACTURA. CLAUDIA DIAZ                                                                                                                                                                                                                                                                                                                                                                                                                                            "/>
    <s v="OK"/>
    <n v="16500000"/>
    <n v="0"/>
    <n v="0"/>
    <n v="0"/>
    <n v="0"/>
    <n v="0"/>
    <m/>
    <n v="16500000"/>
    <s v="NO PBS, SE REALIZA DEVOLUCION DE LA FACTURA, AL MOMENTO DE VLIDAR LA INFORMACION SE EVIDENCIA QUE LA FECHA DE SUMINISTRO REPORTADA ES DEL 26/07/2022 Y LA FECHA SOPORTADA EN LA FACTURA ES 26/07/2021. POR FAVOR VALIDAR LA INFORMACION PARACONTINUAR CON EL TRAMITE DE LA FACTURA.CLAUDIA DIAZ"/>
    <n v="16500000"/>
    <n v="0"/>
    <n v="0"/>
    <m/>
    <m/>
    <d v="2022-08-09T00:00:00"/>
    <m/>
    <n v="0"/>
    <m/>
    <s v="SI"/>
    <n v="2"/>
    <n v="20221030"/>
    <n v="20221021"/>
    <n v="16500000"/>
    <n v="0"/>
    <d v="2022-10-24T00:00:00"/>
  </r>
  <r>
    <n v="900094053"/>
    <s v="MULTIAYUDAS ORTOPEDICAS LTDA"/>
    <s v="FE"/>
    <n v="3047"/>
    <s v="FE_3047"/>
    <s v="900094053_FE_3047"/>
    <s v="FE"/>
    <n v="3047"/>
    <d v="2022-06-10T00:00:00"/>
    <n v="360000"/>
    <n v="360000"/>
    <s v="E)Glosas total en Gestion por ERP"/>
    <x v="4"/>
    <n v="0"/>
    <s v="DEVOLUCION"/>
    <n v="360000"/>
    <s v="SE REALIZA DEVOLUCION DE LA FACTURA, POR FAVOR TENER EN CUEN TA LAS NOTAS DE DEVOLUCION DE LA FACTURA FE2605 , YA QUE ESA FACTURA FUE REEMPLAZADA POR LA FE3047, DONDE SE INDICA CLA RAMENTE QUE SE DEBE DE CORREGIR EL VALOR FACTURADO Y EN EL REPORTE DE ENTREGA (WEB SERVICE), SE EVIDENCIA AUN LA INCONS ISTENCIA DEL VALOR MAL REPORTADO, FACTURAN SEGUN COTIZACION360.000 Y REPORTAN EN LA WEB SERVICE 390.000                                                                            CLAUDIA DIAZ                                                                                                                                                                                                                                    "/>
    <s v="OK"/>
    <n v="360000"/>
    <n v="0"/>
    <n v="0"/>
    <n v="0"/>
    <n v="0"/>
    <n v="0"/>
    <m/>
    <n v="360000"/>
    <s v="SE REALIZA DEVOLUCION DE LA FACTURA, POR FAVOR TENER EN CUENTA LAS NOTAS DE DEVOLUCION DE LA FACTURA FE2605 , YA QUE ESTA FACTURA FUE REEMPLAZADA POR LA FE3047, DONDE SE INDICA CLARAMENTE QUE SE DEBE DE CORREGIR EL VALOR FACTURADO Y EN ELREPORTE DE ENTREGA (WEB SERVICE), SE EVIDENCIA AUN LA INCONSISTENCIA DEL VALOR MAL REPORTADO, FACTURAN SEGUN COTIZACION360.000 Y REPORTAN EN LA WEB SERVICE 390.000CLAUDIA DIAZ"/>
    <n v="360000"/>
    <n v="0"/>
    <n v="0"/>
    <m/>
    <m/>
    <d v="2022-06-10T00:00:00"/>
    <m/>
    <n v="0"/>
    <m/>
    <s v="SI"/>
    <n v="2"/>
    <n v="20221030"/>
    <n v="20221014"/>
    <n v="360000"/>
    <n v="0"/>
    <d v="2022-10-24T00:00:00"/>
  </r>
  <r>
    <n v="900094053"/>
    <s v="MULTIAYUDAS ORTOPEDICAS LTDA"/>
    <s v="FE"/>
    <n v="3260"/>
    <s v="FE_3260"/>
    <s v="900094053_FE_3260"/>
    <s v="FE"/>
    <n v="3260"/>
    <d v="2022-08-09T00:00:00"/>
    <n v="915000"/>
    <n v="915000"/>
    <s v="E)Glosas total en Gestion por ERP"/>
    <x v="4"/>
    <n v="0"/>
    <s v="DEVOLUCION"/>
    <n v="915000"/>
    <s v="NO PSB, SE REALIZA DEVOLUCION DE LA FACTURA, AL MOMENTO DE V LIDAR LA INFORMACION NO SE EVIDENCIA SOPORTE DE ENTREGA DE  TECNOLOGIA NO PBS AL PACIENTE, POR FAVOR ANEXAR SOPORTES CO MPLETOS DE LA FACTURA.   CLAUDIA DIAZ                                                                                                                                                                                                                                                                                                                                                                                                                                                                                                                      "/>
    <s v="OK"/>
    <n v="915000"/>
    <n v="0"/>
    <n v="0"/>
    <n v="0"/>
    <n v="0"/>
    <n v="0"/>
    <m/>
    <n v="915000"/>
    <s v="NO PSB, SE REALIZA DEVOLUCION DE LA FACTURA, AL MOMENTO DE VLIDAR LA INFORMACION NO SE EVIDENCIA SOPORTE DE ENTREGA DE L TECNOLOGIA NO PBS AL PACIENTE, POR FAVOR ANEXAR SOPORTES COMPLETOS DE LA FACTURA.   CLAUDIA DIAZ"/>
    <n v="915000"/>
    <n v="0"/>
    <n v="0"/>
    <m/>
    <m/>
    <d v="2022-08-09T00:00:00"/>
    <m/>
    <n v="0"/>
    <m/>
    <s v="SI"/>
    <n v="2"/>
    <n v="20221030"/>
    <n v="20221021"/>
    <n v="915000"/>
    <n v="0"/>
    <d v="2022-10-24T00:00:00"/>
  </r>
  <r>
    <n v="900094053"/>
    <s v="MULTIAYUDAS ORTOPEDICAS LTDA"/>
    <s v="FE"/>
    <n v="3436"/>
    <s v="FE_3436"/>
    <s v="900094053_FE_3436"/>
    <s v="FE"/>
    <n v="3436"/>
    <d v="2022-09-10T00:00:00"/>
    <n v="375000"/>
    <n v="375000"/>
    <s v="E)Glosas total en Gestion por ERP"/>
    <x v="4"/>
    <n v="1"/>
    <s v="DEVOLUCION"/>
    <n v="375000"/>
    <s v="NO PBS, SE REALIZA DEVOLUCION DE LA FACTURA, AL MOMENTO DE V ALIDAR INFORMACION NO SE EVIDENCIA REPORTE DE LA TECNOLOGIANO PBS EN LA WEB SERVICE (MIPRES 2.0) CLAUDIA DIAZ                                                                                                                                                                                                                                                                                                                                                                                                                                                                                                                                                                      "/>
    <s v="OK"/>
    <n v="375000"/>
    <n v="0"/>
    <n v="0"/>
    <n v="0"/>
    <n v="0"/>
    <n v="0"/>
    <m/>
    <n v="375000"/>
    <s v="NO PBS, SE REALIZA DEVOLUCION DE LA FACTURA, AL MOMENTO DE VALIDAR INFORMACION NO SE EVIDENCIA REPORTE DE LA TECNOLOGIANO PBS EN LA WEB SERVICE (MIPRES 2.0)CLAUDIA DIAZ"/>
    <n v="375000"/>
    <n v="0"/>
    <n v="0"/>
    <m/>
    <m/>
    <d v="2022-09-10T00:00:00"/>
    <m/>
    <n v="1"/>
    <m/>
    <s v="SI"/>
    <n v="2"/>
    <n v="20221030"/>
    <n v="20221007"/>
    <n v="375000"/>
    <n v="0"/>
    <d v="2022-10-24T00:00:00"/>
  </r>
  <r>
    <n v="900094053"/>
    <s v="MULTIAYUDAS ORTOPEDICAS LTDA"/>
    <s v="FE"/>
    <n v="3406"/>
    <s v="FE_3406"/>
    <s v="900094053_FE_3406"/>
    <s v="FE"/>
    <n v="3406"/>
    <d v="2022-09-09T00:00:00"/>
    <n v="60000"/>
    <n v="56000"/>
    <s v="F)Glosas parcial en Gestion por ERP"/>
    <x v="4"/>
    <n v="0"/>
    <s v="GLOSA"/>
    <n v="4000"/>
    <s v="TARIFAS, SE APLICA GLOSA LA SERVICIO (LTB3005 FAJA DORSO LUM BAR CANT 1 60.000) LA TARIFA PACTADA PARA ESTE SERVICIO ES DE 56.000, SE GLOSA LA DIFERENCIA 4.000CLAUDIA DIAZ"/>
    <s v="OK"/>
    <n v="60000"/>
    <n v="0"/>
    <n v="0"/>
    <n v="0"/>
    <n v="56000"/>
    <n v="0"/>
    <m/>
    <n v="4000"/>
    <s v="TARIFAS, SE APLICA GLOSA LA SERVICIO (LTB3005 FAJA DORSO LUMBAR CANT 1 60.000) LA TARIFA PACTADA PARA ESTE SERVICIO ES DE 56.000, SE GLOSA LA DIFERENCIA 4.000CLAUDIA DIAZ"/>
    <n v="4000"/>
    <n v="0"/>
    <n v="0"/>
    <m/>
    <m/>
    <d v="2022-09-09T00:00:00"/>
    <m/>
    <n v="0"/>
    <m/>
    <s v="NO"/>
    <n v="2"/>
    <n v="20221030"/>
    <n v="20221007"/>
    <n v="60000"/>
    <n v="0"/>
    <d v="2022-10-24T00:00:00"/>
  </r>
  <r>
    <n v="900094053"/>
    <s v="MULTIAYUDAS ORTOPEDICAS LTDA"/>
    <s v="FE"/>
    <n v="3457"/>
    <s v="FE_3457"/>
    <s v="900094053_FE_3457"/>
    <s v="FE"/>
    <n v="3457"/>
    <d v="2022-09-14T00:00:00"/>
    <n v="40000"/>
    <n v="31000"/>
    <s v="F)Glosas parcial en Gestion por ERP"/>
    <x v="4"/>
    <n v="0"/>
    <s v="GLOSA"/>
    <n v="9000"/>
    <s v=".TARIFA, SE APLICA GLOSA AL SERVICIO FACTURADO (LMS2033 FERUL A TUNEL CARPIANO CANT 2 20.000 C/U) LA TARIFA PACTADA PARASTE SERVICIO ES DE 15.500 C/U, SE GLOSA LA DIFERENCIA 9.000 CLAUDIA DIAZ                                                                                                                                                                                                                                                                                                                                                                                                                                                                                                                                                "/>
    <s v="OK"/>
    <n v="40000"/>
    <n v="0"/>
    <n v="0"/>
    <n v="0"/>
    <n v="31000"/>
    <n v="0"/>
    <m/>
    <n v="9000"/>
    <s v="TARIFA, SE APLICA GLOSA AL SERVICIO FACTURADO (LMS2033 FERULA TUNEL CARPIANO CANT 2 20.000 C/U) LA TARIFA PACTADA PARA ESTE SERVICIO ES DE 15.500 C/U, SE GLOSA LA DIFERENCIA 9.000CLAUDIA DIAZ"/>
    <n v="9000"/>
    <n v="0"/>
    <n v="0"/>
    <m/>
    <m/>
    <d v="2022-09-14T00:00:00"/>
    <m/>
    <n v="0"/>
    <m/>
    <s v="NO"/>
    <n v="2"/>
    <n v="20221030"/>
    <n v="20221015"/>
    <n v="40000"/>
    <n v="0"/>
    <d v="2022-10-24T00:00:00"/>
  </r>
  <r>
    <n v="900094053"/>
    <s v="MULTIAYUDAS ORTOPEDICAS LTDA"/>
    <s v="FE"/>
    <n v="3408"/>
    <s v="FE_3408"/>
    <s v="900094053_FE_3408"/>
    <s v="FE"/>
    <n v="3408"/>
    <d v="2022-09-09T00:00:00"/>
    <n v="40000"/>
    <n v="31000"/>
    <s v="F)Glosas parcial en Gestion por ERP"/>
    <x v="4"/>
    <n v="0"/>
    <s v="GLOSA"/>
    <n v="9000"/>
    <s v=".TARIFA, SE APLICA GLOSA AL SERVICIO (MO841299 FERULA TUNEL C ARPIANO CANT 2 20.000 C/U) LA TARIFA PACTADA ES DE 15.500  FACTURAN A 20.000, SE GLOSA LA DIFERENCIA 9.000 CLAUDIA DIAZ                                                                                                                                                                                                                                                                                                                                                                                                                                                                                                                                                           "/>
    <s v="OK"/>
    <n v="40000"/>
    <n v="0"/>
    <n v="0"/>
    <n v="0"/>
    <n v="31000"/>
    <n v="0"/>
    <m/>
    <n v="9000"/>
    <s v="TARIFA, SE APLICA GLOSA AL SERVICIO (MO841299 FERULA TUNEL CARPIANO CANT 2 20.000 C/U) LA TARIFA PACTADA ES DE 15.500  Y FACTURAN A 20.000, SE GLOSA LA DIFERENCIA 9.000CLAUDIA DIAZ"/>
    <n v="9000"/>
    <n v="0"/>
    <n v="0"/>
    <m/>
    <m/>
    <d v="2022-09-09T00:00:00"/>
    <m/>
    <n v="0"/>
    <m/>
    <s v="NO"/>
    <n v="2"/>
    <n v="20221030"/>
    <n v="20221015"/>
    <n v="40000"/>
    <n v="0"/>
    <d v="2022-10-24T00:00:00"/>
  </r>
  <r>
    <n v="900094053"/>
    <s v="MULTIAYUDAS ORTOPEDICAS LTDA"/>
    <s v="FE"/>
    <n v="3409"/>
    <s v="FE_3409"/>
    <s v="900094053_FE_3409"/>
    <s v="FE"/>
    <n v="3409"/>
    <d v="2022-09-09T00:00:00"/>
    <n v="20000"/>
    <n v="15500"/>
    <s v="F)Glosas parcial en Gestion por ERP"/>
    <x v="4"/>
    <n v="0"/>
    <s v="GLOSA"/>
    <n v="4500"/>
    <s v=".TARIFAS, SE APLICA GLOSA AL SERVICIO (MO841299 FERULA TUNEL CARPIANO 20.000) TARIFA PACTADA A 15.500 Y FACTURAN A 20.00SE GLOSA DIFERENCIA 4.500 CLAUDIA DIAZ                                                                                                                                                                                                                                                                                                                                                                                                                                                                                                                                                                                  "/>
    <s v="OK"/>
    <n v="20000"/>
    <n v="0"/>
    <n v="0"/>
    <n v="0"/>
    <n v="15500"/>
    <n v="0"/>
    <m/>
    <n v="4500"/>
    <s v="TARIFAS, SE APLICA GLOSA AL SERVICIO (MO841299 FERULA TUNELCARPIANO 20.000) TARIFA PACTADA A 15.500 Y FACTURAN A 20.000SE GLOSA DIFERENCIA 4.500CLAUDIA DIAZ"/>
    <n v="4500"/>
    <n v="0"/>
    <n v="0"/>
    <m/>
    <m/>
    <d v="2022-09-09T00:00:00"/>
    <m/>
    <n v="0"/>
    <m/>
    <s v="NO"/>
    <n v="2"/>
    <n v="20221030"/>
    <n v="20221015"/>
    <n v="20000"/>
    <n v="0"/>
    <d v="2022-10-24T00:00:00"/>
  </r>
  <r>
    <n v="900094053"/>
    <s v="MULTIAYUDAS ORTOPEDICAS LTDA"/>
    <s v="FE"/>
    <n v="3410"/>
    <s v="FE_3410"/>
    <s v="900094053_FE_3410"/>
    <s v="FE"/>
    <n v="3410"/>
    <d v="2022-09-09T00:00:00"/>
    <n v="40000"/>
    <n v="31000"/>
    <s v="F)Glosas parcial en Gestion por ERP"/>
    <x v="4"/>
    <n v="0"/>
    <s v="GLOSA"/>
    <n v="9000"/>
    <s v=".TARIFAS, SE APLICA GLOSA POR TARIFA AL SERVICIO (MO841299 FE RULA TUNEL CARPIANO CANT 2) SE FACTURA A 20.000 C/U Y EL SVICIO ESTA PACTADO A 15.500, SE GLOSA LA DIFERENCIA 9.000 CLAUDIA DIAZ                                                                                                                                                                                                                                                                                                                                                                                                                                                                                                                                                  "/>
    <s v="OK"/>
    <n v="40000"/>
    <n v="0"/>
    <n v="0"/>
    <n v="0"/>
    <n v="31000"/>
    <n v="0"/>
    <m/>
    <n v="9000"/>
    <s v="TARIFAS, SE APLICA GLOSA POR TARIFA AL SERVICIO (MO841299 FERULA TUNEL CARPIANO CANT 2) SE FACTURA A 20.000 C/U Y EL SERVICIO ESTA PACTADO A 15.500, SE GLOSA LA DIFERENCIA 9.000CLAUDIA DIAZ"/>
    <n v="9000"/>
    <n v="0"/>
    <n v="0"/>
    <m/>
    <m/>
    <d v="2022-09-09T00:00:00"/>
    <m/>
    <n v="0"/>
    <m/>
    <s v="NO"/>
    <n v="2"/>
    <n v="20221030"/>
    <n v="20221015"/>
    <n v="40000"/>
    <n v="0"/>
    <d v="2022-10-24T00:00:00"/>
  </r>
  <r>
    <n v="900094053"/>
    <s v="MULTIAYUDAS ORTOPEDICAS LTDA"/>
    <s v="FE"/>
    <n v="3411"/>
    <s v="FE_3411"/>
    <s v="900094053_FE_3411"/>
    <s v="FE"/>
    <n v="3411"/>
    <d v="2022-09-09T00:00:00"/>
    <n v="40000"/>
    <n v="31000"/>
    <s v="F)Glosas parcial en Gestion por ERP"/>
    <x v="4"/>
    <n v="0"/>
    <s v="GLOSA"/>
    <n v="9000"/>
    <s v=".TARIFAS, SE APLICA GLOSA AL SERVICIO (MO841299 FERULA TUNEL CARPIANO CANT 2) SE FACTURA A 20.000 C/U Y ESTE SERVICIO ESA PACTADO A 15.500 C/U SE GLOSA LA DIFERENCIA 9.000 CLAUDIA DIAZ                                                                                                                                                                                                                                                                                                                                                                                                                                                                                                                                                        "/>
    <s v="OK"/>
    <n v="40000"/>
    <n v="0"/>
    <n v="0"/>
    <n v="0"/>
    <n v="31000"/>
    <n v="0"/>
    <m/>
    <n v="9000"/>
    <s v="TARIFAS, SE APLICA GLOSA AL SERVICIO (MO841299 FERULA TUNELCARPIANO CANT 2) SE FACTURA A 20.000 C/U Y ESTE SERVICIO ESTA PACTADO A 15.500 C/U SE GLOSA LA DIFERENCIA 9.000CLAUDIA DIAZ"/>
    <n v="9000"/>
    <n v="0"/>
    <n v="0"/>
    <m/>
    <m/>
    <d v="2022-09-09T00:00:00"/>
    <m/>
    <n v="0"/>
    <m/>
    <s v="NO"/>
    <n v="2"/>
    <n v="20221030"/>
    <n v="20221015"/>
    <n v="40000"/>
    <n v="0"/>
    <d v="2022-10-24T00:00:00"/>
  </r>
  <r>
    <n v="900094053"/>
    <s v="MULTIAYUDAS ORTOPEDICAS LTDA"/>
    <s v="FE"/>
    <n v="3412"/>
    <s v="FE_3412"/>
    <s v="900094053_FE_3412"/>
    <s v="FE"/>
    <n v="3412"/>
    <d v="2022-09-09T00:00:00"/>
    <n v="40000"/>
    <n v="31000"/>
    <s v="F)Glosas parcial en Gestion por ERP"/>
    <x v="4"/>
    <n v="0"/>
    <s v="GLOSA"/>
    <n v="9000"/>
    <s v=".TARIFAS, SE APLICA GLOSA AL SERVICIO (MO841299 FERULA TUNER CARPIANO CANT 2) SE FACTURA A 20.000 C/U Y ESTA PACTADA CONEL CODIGO MO841299 A 15.500, SE GLOSA LA DIFERENCIA 9.000 CLAUDIA DIAZ                                                                                                                                                                                                                                                                                                                                                                                                                                                                                                                                                  "/>
    <s v="OK"/>
    <n v="40000"/>
    <n v="0"/>
    <n v="0"/>
    <n v="0"/>
    <n v="31000"/>
    <n v="0"/>
    <m/>
    <n v="9000"/>
    <s v="TARIFAS, SE APLICA GLOSA AL SERVICIO (MO841299 FERULA TUNERCARPIANO CANT 2) SE FACTURA A 20.000 C/U Y ESTA PACTADA CONEL CODIGO MO841299 A 15.500, SE GLOSA LA DIFERENCIA 9.000CLAUDIA DIAZ"/>
    <n v="9000"/>
    <n v="0"/>
    <n v="0"/>
    <m/>
    <m/>
    <d v="2022-09-09T00:00:00"/>
    <m/>
    <n v="0"/>
    <m/>
    <s v="NO"/>
    <n v="2"/>
    <n v="20221030"/>
    <n v="20221015"/>
    <n v="40000"/>
    <n v="0"/>
    <d v="2022-10-24T00:00:00"/>
  </r>
  <r>
    <n v="900094053"/>
    <s v="MULTIAYUDAS ORTOPEDICAS LTDA"/>
    <s v="FE"/>
    <n v="3145"/>
    <s v="FE_3145"/>
    <s v="900094054_FE_3145"/>
    <m/>
    <m/>
    <d v="2022-07-12T00:00:00"/>
    <n v="720000"/>
    <n v="28800"/>
    <s v="A)Factura no radicada en ERP"/>
    <x v="3"/>
    <m/>
    <m/>
    <n v="0"/>
    <m/>
    <s v="no_cruza"/>
    <n v="0"/>
    <n v="0"/>
    <n v="0"/>
    <n v="0"/>
    <n v="0"/>
    <n v="0"/>
    <m/>
    <n v="0"/>
    <m/>
    <n v="0"/>
    <n v="688824"/>
    <n v="28800"/>
    <n v="2201302282"/>
    <s v="29.09.2022"/>
    <d v="2022-07-12T00:00:00"/>
    <m/>
    <m/>
    <m/>
    <m/>
    <m/>
    <m/>
    <m/>
    <n v="0"/>
    <n v="0"/>
    <d v="2022-10-24T00:00:00"/>
  </r>
  <r>
    <n v="900094053"/>
    <s v="MULTIAYUDAS ORTOPEDICAS LTDA"/>
    <s v="FE"/>
    <n v="3173"/>
    <s v="FE_3173"/>
    <s v="900094055_FE_3173"/>
    <m/>
    <m/>
    <d v="2022-07-13T00:00:00"/>
    <n v="2850000"/>
    <n v="114000"/>
    <s v="A)Factura no radicada en ERP"/>
    <x v="3"/>
    <m/>
    <m/>
    <n v="0"/>
    <m/>
    <s v="no_cruza"/>
    <n v="0"/>
    <n v="0"/>
    <n v="0"/>
    <n v="0"/>
    <n v="0"/>
    <n v="0"/>
    <m/>
    <n v="0"/>
    <m/>
    <n v="0"/>
    <n v="2726595"/>
    <n v="114000"/>
    <n v="2201302282"/>
    <s v="29.09.2022"/>
    <d v="2022-07-13T00:00:00"/>
    <m/>
    <m/>
    <m/>
    <m/>
    <m/>
    <m/>
    <m/>
    <n v="0"/>
    <n v="0"/>
    <d v="2022-10-24T00:00:00"/>
  </r>
  <r>
    <n v="900094053"/>
    <s v="MULTIAYUDAS ORTOPEDICAS LTDA"/>
    <s v="FE"/>
    <n v="3174"/>
    <s v="FE_3174"/>
    <s v="900094056_FE_3174"/>
    <m/>
    <m/>
    <d v="2022-07-13T00:00:00"/>
    <n v="21500000"/>
    <n v="860000"/>
    <s v="A)Factura no radicada en ERP"/>
    <x v="3"/>
    <m/>
    <m/>
    <n v="0"/>
    <m/>
    <s v="no_cruza"/>
    <n v="0"/>
    <n v="0"/>
    <n v="0"/>
    <n v="0"/>
    <n v="0"/>
    <n v="0"/>
    <m/>
    <n v="0"/>
    <m/>
    <n v="0"/>
    <n v="20569050"/>
    <n v="860000"/>
    <n v="2201302282"/>
    <s v="29.09.2022"/>
    <d v="2022-07-13T00:00:00"/>
    <m/>
    <m/>
    <m/>
    <m/>
    <m/>
    <m/>
    <m/>
    <n v="0"/>
    <n v="0"/>
    <d v="2022-10-24T00:00:00"/>
  </r>
  <r>
    <n v="900094053"/>
    <s v="MULTIAYUDAS ORTOPEDICAS LTDA"/>
    <s v="FE"/>
    <n v="3175"/>
    <s v="FE_3175"/>
    <s v="900094057_FE_3175"/>
    <m/>
    <m/>
    <d v="2022-07-13T00:00:00"/>
    <n v="1010000"/>
    <n v="40400"/>
    <s v="A)Factura no radicada en ERP"/>
    <x v="3"/>
    <m/>
    <m/>
    <n v="0"/>
    <m/>
    <s v="no_cruza"/>
    <n v="0"/>
    <n v="0"/>
    <n v="0"/>
    <n v="0"/>
    <n v="0"/>
    <n v="0"/>
    <m/>
    <n v="0"/>
    <m/>
    <n v="0"/>
    <n v="966267"/>
    <n v="40400"/>
    <n v="2201302282"/>
    <s v="29.09.2022"/>
    <d v="2022-07-13T00:00:00"/>
    <m/>
    <m/>
    <m/>
    <m/>
    <m/>
    <m/>
    <m/>
    <n v="0"/>
    <n v="0"/>
    <d v="2022-10-24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9" firstHeaderRow="0" firstDataRow="1" firstDataCol="1"/>
  <pivotFields count="43">
    <pivotField showAll="0"/>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sortType="ascending">
      <items count="6">
        <item x="3"/>
        <item x="2"/>
        <item x="4"/>
        <item x="0"/>
        <item x="1"/>
        <item t="default"/>
      </items>
      <autoSortScope>
        <pivotArea dataOnly="0" outline="0" fieldPosition="0">
          <references count="1">
            <reference field="4294967294" count="1" selected="0">
              <x v="0"/>
            </reference>
          </references>
        </pivotArea>
      </autoSortScope>
    </pivotField>
    <pivotField showAll="0"/>
    <pivotField showAll="0"/>
    <pivotField numFmtId="165" showAll="0"/>
    <pivotField showAll="0"/>
    <pivotField showAll="0"/>
    <pivotField numFmtId="166" showAll="0"/>
    <pivotField numFmtId="166" showAll="0"/>
    <pivotField numFmtId="166" showAll="0"/>
    <pivotField numFmtId="166" showAll="0"/>
    <pivotField numFmtId="166" showAll="0"/>
    <pivotField showAll="0"/>
    <pivotField showAll="0"/>
    <pivotField numFmtId="166" showAll="0"/>
    <pivotField showAll="0"/>
    <pivotField numFmtId="166"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6" showAll="0"/>
    <pivotField numFmtId="166" showAll="0"/>
    <pivotField numFmtId="14" showAll="0"/>
  </pivotFields>
  <rowFields count="1">
    <field x="12"/>
  </rowFields>
  <rowItems count="6">
    <i>
      <x v="3"/>
    </i>
    <i>
      <x v="1"/>
    </i>
    <i>
      <x/>
    </i>
    <i>
      <x v="2"/>
    </i>
    <i>
      <x v="4"/>
    </i>
    <i t="grand">
      <x/>
    </i>
  </rowItems>
  <colFields count="1">
    <field x="-2"/>
  </colFields>
  <colItems count="2">
    <i>
      <x/>
    </i>
    <i i="1">
      <x v="1"/>
    </i>
  </colItems>
  <dataFields count="2">
    <dataField name="Cant Facturas" fld="10" subtotal="count" baseField="12" baseItem="0"/>
    <dataField name="Saldo Facturas" fld="10" baseField="0" baseItem="0" numFmtId="165"/>
  </dataFields>
  <formats count="8">
    <format dxfId="7">
      <pivotArea outline="0" collapsedLevelsAreSubtotals="1" fieldPosition="0">
        <references count="1">
          <reference field="4294967294" count="1" selected="0">
            <x v="1"/>
          </reference>
        </references>
      </pivotArea>
    </format>
    <format dxfId="6">
      <pivotArea dataOnly="0" labelOnly="1" outline="0" fieldPosition="0">
        <references count="1">
          <reference field="4294967294" count="1">
            <x v="1"/>
          </reference>
        </references>
      </pivotArea>
    </format>
    <format dxfId="5">
      <pivotArea type="all" dataOnly="0" outline="0" fieldPosition="0"/>
    </format>
    <format dxfId="4">
      <pivotArea outline="0" collapsedLevelsAreSubtotals="1" fieldPosition="0"/>
    </format>
    <format dxfId="3">
      <pivotArea field="12" type="button" dataOnly="0" labelOnly="1" outline="0" axis="axisRow" fieldPosition="0"/>
    </format>
    <format dxfId="2">
      <pivotArea dataOnly="0" labelOnly="1" fieldPosition="0">
        <references count="1">
          <reference field="12"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8"/>
  <sheetViews>
    <sheetView showGridLines="0" workbookViewId="0">
      <selection activeCell="C20" sqref="C20"/>
    </sheetView>
  </sheetViews>
  <sheetFormatPr baseColWidth="10" defaultRowHeight="15" x14ac:dyDescent="0.25"/>
  <cols>
    <col min="1" max="1" width="17.5703125" customWidth="1"/>
    <col min="2" max="2" width="31.85546875" bestFit="1" customWidth="1"/>
    <col min="3" max="3" width="17.7109375" customWidth="1"/>
    <col min="4" max="4" width="17" style="14" customWidth="1"/>
    <col min="5" max="5" width="16.85546875" style="14" customWidth="1"/>
    <col min="6" max="6" width="17" style="14" customWidth="1"/>
    <col min="7" max="7" width="17.5703125" style="14" customWidth="1"/>
    <col min="8" max="8" width="18.140625" style="14" customWidth="1"/>
    <col min="9" max="14" width="11.42578125" style="15"/>
  </cols>
  <sheetData>
    <row r="1" spans="1:14" s="3" customFormat="1" ht="30" x14ac:dyDescent="0.25">
      <c r="A1" s="2" t="s">
        <v>0</v>
      </c>
      <c r="B1" s="2" t="s">
        <v>1</v>
      </c>
      <c r="C1" s="2" t="s">
        <v>2</v>
      </c>
      <c r="D1" s="5" t="s">
        <v>3</v>
      </c>
      <c r="E1" s="5" t="s">
        <v>4</v>
      </c>
      <c r="F1" s="5" t="s">
        <v>5</v>
      </c>
      <c r="G1" s="5" t="s">
        <v>6</v>
      </c>
      <c r="H1" s="5" t="s">
        <v>7</v>
      </c>
      <c r="I1" s="96" t="s">
        <v>30</v>
      </c>
      <c r="J1" s="97"/>
      <c r="K1" s="97"/>
      <c r="L1" s="97"/>
      <c r="M1" s="97"/>
      <c r="N1" s="97"/>
    </row>
    <row r="2" spans="1:14" x14ac:dyDescent="0.25">
      <c r="A2" s="1">
        <v>900094053</v>
      </c>
      <c r="B2" s="1" t="s">
        <v>8</v>
      </c>
      <c r="C2" s="4" t="s">
        <v>9</v>
      </c>
      <c r="D2" s="6">
        <v>1756</v>
      </c>
      <c r="E2" s="7">
        <v>44411</v>
      </c>
      <c r="F2" s="7">
        <v>44411</v>
      </c>
      <c r="G2" s="8">
        <v>19000000</v>
      </c>
      <c r="H2" s="8">
        <v>19000000</v>
      </c>
      <c r="I2" s="91" t="s">
        <v>25</v>
      </c>
      <c r="J2" s="92"/>
      <c r="K2" s="92"/>
      <c r="L2" s="92"/>
      <c r="M2" s="92"/>
      <c r="N2" s="93"/>
    </row>
    <row r="3" spans="1:14" x14ac:dyDescent="0.25">
      <c r="A3" s="1">
        <v>900094053</v>
      </c>
      <c r="B3" s="1" t="s">
        <v>8</v>
      </c>
      <c r="C3" s="4" t="s">
        <v>9</v>
      </c>
      <c r="D3" s="6">
        <v>1757</v>
      </c>
      <c r="E3" s="7">
        <v>44411</v>
      </c>
      <c r="F3" s="7">
        <v>44411</v>
      </c>
      <c r="G3" s="8">
        <v>1450000</v>
      </c>
      <c r="H3" s="8">
        <v>1450000</v>
      </c>
      <c r="I3" s="91" t="s">
        <v>25</v>
      </c>
      <c r="J3" s="92"/>
      <c r="K3" s="92"/>
      <c r="L3" s="92"/>
      <c r="M3" s="92"/>
      <c r="N3" s="93"/>
    </row>
    <row r="4" spans="1:14" x14ac:dyDescent="0.25">
      <c r="A4" s="1">
        <v>900094053</v>
      </c>
      <c r="B4" s="1" t="s">
        <v>8</v>
      </c>
      <c r="C4" s="4" t="s">
        <v>9</v>
      </c>
      <c r="D4" s="6">
        <v>1765</v>
      </c>
      <c r="E4" s="7">
        <v>44411</v>
      </c>
      <c r="F4" s="7">
        <v>44411</v>
      </c>
      <c r="G4" s="8">
        <v>14500000</v>
      </c>
      <c r="H4" s="8">
        <v>14500000</v>
      </c>
      <c r="I4" s="91" t="s">
        <v>25</v>
      </c>
      <c r="J4" s="92"/>
      <c r="K4" s="92"/>
      <c r="L4" s="92"/>
      <c r="M4" s="92"/>
      <c r="N4" s="93"/>
    </row>
    <row r="5" spans="1:14" x14ac:dyDescent="0.25">
      <c r="A5" s="1">
        <v>900094053</v>
      </c>
      <c r="B5" s="1" t="s">
        <v>8</v>
      </c>
      <c r="C5" s="4" t="s">
        <v>9</v>
      </c>
      <c r="D5" s="6">
        <v>1809</v>
      </c>
      <c r="E5" s="7">
        <v>44418</v>
      </c>
      <c r="F5" s="7">
        <v>44418</v>
      </c>
      <c r="G5" s="8">
        <v>12500000</v>
      </c>
      <c r="H5" s="8">
        <v>12500000</v>
      </c>
      <c r="I5" s="91" t="s">
        <v>25</v>
      </c>
      <c r="J5" s="92"/>
      <c r="K5" s="92"/>
      <c r="L5" s="92"/>
      <c r="M5" s="92"/>
      <c r="N5" s="93"/>
    </row>
    <row r="6" spans="1:14" x14ac:dyDescent="0.25">
      <c r="A6" s="1">
        <v>900094053</v>
      </c>
      <c r="B6" s="1" t="s">
        <v>8</v>
      </c>
      <c r="C6" s="4" t="s">
        <v>9</v>
      </c>
      <c r="D6" s="6">
        <v>2060</v>
      </c>
      <c r="E6" s="7">
        <v>44475</v>
      </c>
      <c r="F6" s="7">
        <v>44475</v>
      </c>
      <c r="G6" s="8">
        <v>98000</v>
      </c>
      <c r="H6" s="8">
        <v>98000</v>
      </c>
      <c r="I6" s="91" t="s">
        <v>13</v>
      </c>
      <c r="J6" s="92"/>
      <c r="K6" s="92"/>
      <c r="L6" s="92"/>
      <c r="M6" s="92"/>
      <c r="N6" s="93"/>
    </row>
    <row r="7" spans="1:14" x14ac:dyDescent="0.25">
      <c r="A7" s="1">
        <v>900094053</v>
      </c>
      <c r="B7" s="1" t="s">
        <v>8</v>
      </c>
      <c r="C7" s="4" t="s">
        <v>9</v>
      </c>
      <c r="D7" s="6">
        <v>2115</v>
      </c>
      <c r="E7" s="7">
        <v>44483</v>
      </c>
      <c r="F7" s="7">
        <v>44483</v>
      </c>
      <c r="G7" s="8">
        <v>15500</v>
      </c>
      <c r="H7" s="8">
        <v>15500</v>
      </c>
      <c r="I7" s="91"/>
      <c r="J7" s="92"/>
      <c r="K7" s="92"/>
      <c r="L7" s="92"/>
      <c r="M7" s="92"/>
      <c r="N7" s="93"/>
    </row>
    <row r="8" spans="1:14" x14ac:dyDescent="0.25">
      <c r="A8" s="1">
        <v>900094053</v>
      </c>
      <c r="B8" s="1" t="s">
        <v>8</v>
      </c>
      <c r="C8" s="4" t="s">
        <v>9</v>
      </c>
      <c r="D8" s="6">
        <v>2837</v>
      </c>
      <c r="E8" s="7">
        <v>44652</v>
      </c>
      <c r="F8" s="7">
        <v>44655</v>
      </c>
      <c r="G8" s="8">
        <v>974250</v>
      </c>
      <c r="H8" s="8">
        <v>974250</v>
      </c>
      <c r="I8" s="91" t="s">
        <v>26</v>
      </c>
      <c r="J8" s="92"/>
      <c r="K8" s="92"/>
      <c r="L8" s="92"/>
      <c r="M8" s="92"/>
      <c r="N8" s="93"/>
    </row>
    <row r="9" spans="1:14" x14ac:dyDescent="0.25">
      <c r="A9" s="1">
        <v>900094053</v>
      </c>
      <c r="B9" s="1" t="s">
        <v>8</v>
      </c>
      <c r="C9" s="4" t="s">
        <v>9</v>
      </c>
      <c r="D9" s="6">
        <v>2861</v>
      </c>
      <c r="E9" s="7">
        <v>44660</v>
      </c>
      <c r="F9" s="7">
        <v>44662</v>
      </c>
      <c r="G9" s="8">
        <v>13500000</v>
      </c>
      <c r="H9" s="8">
        <v>13500000</v>
      </c>
      <c r="I9" s="91" t="s">
        <v>25</v>
      </c>
      <c r="J9" s="92"/>
      <c r="K9" s="92"/>
      <c r="L9" s="92"/>
      <c r="M9" s="92"/>
      <c r="N9" s="93"/>
    </row>
    <row r="10" spans="1:14" x14ac:dyDescent="0.25">
      <c r="A10" s="1">
        <v>900094053</v>
      </c>
      <c r="B10" s="1" t="s">
        <v>8</v>
      </c>
      <c r="C10" s="4" t="s">
        <v>9</v>
      </c>
      <c r="D10" s="6">
        <v>2917</v>
      </c>
      <c r="E10" s="7">
        <v>44685</v>
      </c>
      <c r="F10" s="7">
        <v>44686</v>
      </c>
      <c r="G10" s="8">
        <v>31000</v>
      </c>
      <c r="H10" s="8">
        <v>31000</v>
      </c>
      <c r="I10" s="91" t="s">
        <v>25</v>
      </c>
      <c r="J10" s="92"/>
      <c r="K10" s="92"/>
      <c r="L10" s="92"/>
      <c r="M10" s="92"/>
      <c r="N10" s="93"/>
    </row>
    <row r="11" spans="1:14" x14ac:dyDescent="0.25">
      <c r="A11" s="1">
        <v>900094053</v>
      </c>
      <c r="B11" s="1" t="s">
        <v>8</v>
      </c>
      <c r="C11" s="4" t="s">
        <v>9</v>
      </c>
      <c r="D11" s="6">
        <v>2921</v>
      </c>
      <c r="E11" s="7">
        <v>44685</v>
      </c>
      <c r="F11" s="7">
        <v>44686</v>
      </c>
      <c r="G11" s="8">
        <v>10137</v>
      </c>
      <c r="H11" s="8">
        <v>10137</v>
      </c>
      <c r="I11" s="91" t="s">
        <v>25</v>
      </c>
      <c r="J11" s="92"/>
      <c r="K11" s="92"/>
      <c r="L11" s="92"/>
      <c r="M11" s="92"/>
      <c r="N11" s="93"/>
    </row>
    <row r="12" spans="1:14" x14ac:dyDescent="0.25">
      <c r="A12" s="1">
        <v>900094053</v>
      </c>
      <c r="B12" s="1" t="s">
        <v>8</v>
      </c>
      <c r="C12" s="4" t="s">
        <v>9</v>
      </c>
      <c r="D12" s="6">
        <v>2923</v>
      </c>
      <c r="E12" s="7">
        <v>44685</v>
      </c>
      <c r="F12" s="7">
        <v>44686</v>
      </c>
      <c r="G12" s="8">
        <v>213500</v>
      </c>
      <c r="H12" s="8">
        <v>213500</v>
      </c>
      <c r="I12" s="91" t="s">
        <v>25</v>
      </c>
      <c r="J12" s="92"/>
      <c r="K12" s="92"/>
      <c r="L12" s="92"/>
      <c r="M12" s="92"/>
      <c r="N12" s="93"/>
    </row>
    <row r="13" spans="1:14" x14ac:dyDescent="0.25">
      <c r="A13" s="1">
        <v>900094053</v>
      </c>
      <c r="B13" s="1" t="s">
        <v>8</v>
      </c>
      <c r="C13" s="4" t="s">
        <v>9</v>
      </c>
      <c r="D13" s="6">
        <v>2924</v>
      </c>
      <c r="E13" s="7">
        <v>44685</v>
      </c>
      <c r="F13" s="7">
        <v>44686</v>
      </c>
      <c r="G13" s="8">
        <v>90000</v>
      </c>
      <c r="H13" s="8">
        <v>90000</v>
      </c>
      <c r="I13" s="91" t="s">
        <v>25</v>
      </c>
      <c r="J13" s="92"/>
      <c r="K13" s="92"/>
      <c r="L13" s="92"/>
      <c r="M13" s="92"/>
      <c r="N13" s="93"/>
    </row>
    <row r="14" spans="1:14" x14ac:dyDescent="0.25">
      <c r="A14" s="1">
        <v>900094053</v>
      </c>
      <c r="B14" s="1" t="s">
        <v>8</v>
      </c>
      <c r="C14" s="4" t="s">
        <v>9</v>
      </c>
      <c r="D14" s="6">
        <v>2925</v>
      </c>
      <c r="E14" s="7">
        <v>44685</v>
      </c>
      <c r="F14" s="7">
        <v>44686</v>
      </c>
      <c r="G14" s="8">
        <v>280000</v>
      </c>
      <c r="H14" s="8">
        <v>280000</v>
      </c>
      <c r="I14" s="91" t="s">
        <v>25</v>
      </c>
      <c r="J14" s="92"/>
      <c r="K14" s="92"/>
      <c r="L14" s="92"/>
      <c r="M14" s="92"/>
      <c r="N14" s="93"/>
    </row>
    <row r="15" spans="1:14" x14ac:dyDescent="0.25">
      <c r="A15" s="1">
        <v>900094053</v>
      </c>
      <c r="B15" s="1" t="s">
        <v>8</v>
      </c>
      <c r="C15" s="4" t="s">
        <v>9</v>
      </c>
      <c r="D15" s="6">
        <v>2929</v>
      </c>
      <c r="E15" s="7">
        <v>44686</v>
      </c>
      <c r="F15" s="7">
        <v>44686</v>
      </c>
      <c r="G15" s="8">
        <v>175000</v>
      </c>
      <c r="H15" s="8">
        <v>175000</v>
      </c>
      <c r="I15" s="91" t="s">
        <v>25</v>
      </c>
      <c r="J15" s="92"/>
      <c r="K15" s="92"/>
      <c r="L15" s="92"/>
      <c r="M15" s="92"/>
      <c r="N15" s="93"/>
    </row>
    <row r="16" spans="1:14" x14ac:dyDescent="0.25">
      <c r="A16" s="1">
        <v>900094053</v>
      </c>
      <c r="B16" s="1" t="s">
        <v>8</v>
      </c>
      <c r="C16" s="4" t="s">
        <v>9</v>
      </c>
      <c r="D16" s="6">
        <v>2930</v>
      </c>
      <c r="E16" s="7">
        <v>44686</v>
      </c>
      <c r="F16" s="7">
        <v>44686</v>
      </c>
      <c r="G16" s="8">
        <v>32000</v>
      </c>
      <c r="H16" s="8">
        <v>32000</v>
      </c>
      <c r="I16" s="91" t="s">
        <v>25</v>
      </c>
      <c r="J16" s="92"/>
      <c r="K16" s="92"/>
      <c r="L16" s="92"/>
      <c r="M16" s="92"/>
      <c r="N16" s="93"/>
    </row>
    <row r="17" spans="1:14" x14ac:dyDescent="0.25">
      <c r="A17" s="1">
        <v>900094053</v>
      </c>
      <c r="B17" s="1" t="s">
        <v>8</v>
      </c>
      <c r="C17" s="4" t="s">
        <v>9</v>
      </c>
      <c r="D17" s="6">
        <v>2932</v>
      </c>
      <c r="E17" s="7">
        <v>44686</v>
      </c>
      <c r="F17" s="7">
        <v>44686</v>
      </c>
      <c r="G17" s="8">
        <v>20000</v>
      </c>
      <c r="H17" s="8">
        <v>20000</v>
      </c>
      <c r="I17" s="91" t="s">
        <v>25</v>
      </c>
      <c r="J17" s="92"/>
      <c r="K17" s="92"/>
      <c r="L17" s="92"/>
      <c r="M17" s="92"/>
      <c r="N17" s="93"/>
    </row>
    <row r="18" spans="1:14" x14ac:dyDescent="0.25">
      <c r="A18" s="1">
        <v>900094053</v>
      </c>
      <c r="B18" s="1" t="s">
        <v>8</v>
      </c>
      <c r="C18" s="4" t="s">
        <v>9</v>
      </c>
      <c r="D18" s="6">
        <v>2931</v>
      </c>
      <c r="E18" s="7">
        <v>44686</v>
      </c>
      <c r="F18" s="7">
        <v>44686</v>
      </c>
      <c r="G18" s="8">
        <v>109999</v>
      </c>
      <c r="H18" s="8">
        <v>109999</v>
      </c>
      <c r="I18" s="91" t="s">
        <v>25</v>
      </c>
      <c r="J18" s="92"/>
      <c r="K18" s="92"/>
      <c r="L18" s="92"/>
      <c r="M18" s="92"/>
      <c r="N18" s="93"/>
    </row>
    <row r="19" spans="1:14" x14ac:dyDescent="0.25">
      <c r="A19" s="1">
        <v>900094053</v>
      </c>
      <c r="B19" s="1" t="s">
        <v>8</v>
      </c>
      <c r="C19" s="4" t="s">
        <v>9</v>
      </c>
      <c r="D19" s="6">
        <v>2933</v>
      </c>
      <c r="E19" s="7">
        <v>44686</v>
      </c>
      <c r="F19" s="7">
        <v>44686</v>
      </c>
      <c r="G19" s="8">
        <v>31000</v>
      </c>
      <c r="H19" s="8">
        <v>31000</v>
      </c>
      <c r="I19" s="91" t="s">
        <v>25</v>
      </c>
      <c r="J19" s="92"/>
      <c r="K19" s="92"/>
      <c r="L19" s="92"/>
      <c r="M19" s="92"/>
      <c r="N19" s="93"/>
    </row>
    <row r="20" spans="1:14" x14ac:dyDescent="0.25">
      <c r="A20" s="1">
        <v>900094053</v>
      </c>
      <c r="B20" s="1" t="s">
        <v>8</v>
      </c>
      <c r="C20" s="4" t="s">
        <v>9</v>
      </c>
      <c r="D20" s="6">
        <v>2934</v>
      </c>
      <c r="E20" s="7">
        <v>44686</v>
      </c>
      <c r="F20" s="7">
        <v>44686</v>
      </c>
      <c r="G20" s="8">
        <v>31000</v>
      </c>
      <c r="H20" s="8">
        <v>31000</v>
      </c>
      <c r="I20" s="91" t="s">
        <v>25</v>
      </c>
      <c r="J20" s="92"/>
      <c r="K20" s="92"/>
      <c r="L20" s="92"/>
      <c r="M20" s="92"/>
      <c r="N20" s="93"/>
    </row>
    <row r="21" spans="1:14" x14ac:dyDescent="0.25">
      <c r="A21" s="1">
        <v>900094053</v>
      </c>
      <c r="B21" s="1" t="s">
        <v>8</v>
      </c>
      <c r="C21" s="4" t="s">
        <v>9</v>
      </c>
      <c r="D21" s="6">
        <v>2935</v>
      </c>
      <c r="E21" s="7">
        <v>44686</v>
      </c>
      <c r="F21" s="7">
        <v>44686</v>
      </c>
      <c r="G21" s="8">
        <v>25637</v>
      </c>
      <c r="H21" s="8">
        <v>25637</v>
      </c>
      <c r="I21" s="91" t="s">
        <v>25</v>
      </c>
      <c r="J21" s="92"/>
      <c r="K21" s="92"/>
      <c r="L21" s="92"/>
      <c r="M21" s="92"/>
      <c r="N21" s="93"/>
    </row>
    <row r="22" spans="1:14" x14ac:dyDescent="0.25">
      <c r="A22" s="1">
        <v>900094053</v>
      </c>
      <c r="B22" s="1" t="s">
        <v>8</v>
      </c>
      <c r="C22" s="4" t="s">
        <v>9</v>
      </c>
      <c r="D22" s="6">
        <v>2936</v>
      </c>
      <c r="E22" s="7">
        <v>44686</v>
      </c>
      <c r="F22" s="7">
        <v>44686</v>
      </c>
      <c r="G22" s="8">
        <v>169800</v>
      </c>
      <c r="H22" s="8">
        <v>169800</v>
      </c>
      <c r="I22" s="91" t="s">
        <v>25</v>
      </c>
      <c r="J22" s="92"/>
      <c r="K22" s="92"/>
      <c r="L22" s="92"/>
      <c r="M22" s="92"/>
      <c r="N22" s="93"/>
    </row>
    <row r="23" spans="1:14" x14ac:dyDescent="0.25">
      <c r="A23" s="1">
        <v>900094053</v>
      </c>
      <c r="B23" s="1" t="s">
        <v>8</v>
      </c>
      <c r="C23" s="4" t="s">
        <v>9</v>
      </c>
      <c r="D23" s="6">
        <v>2937</v>
      </c>
      <c r="E23" s="7">
        <v>44686</v>
      </c>
      <c r="F23" s="7">
        <v>44686</v>
      </c>
      <c r="G23" s="8">
        <v>291200</v>
      </c>
      <c r="H23" s="8">
        <v>291200</v>
      </c>
      <c r="I23" s="91" t="s">
        <v>25</v>
      </c>
      <c r="J23" s="92"/>
      <c r="K23" s="92"/>
      <c r="L23" s="92"/>
      <c r="M23" s="92"/>
      <c r="N23" s="93"/>
    </row>
    <row r="24" spans="1:14" x14ac:dyDescent="0.25">
      <c r="A24" s="1">
        <v>900094053</v>
      </c>
      <c r="B24" s="1" t="s">
        <v>8</v>
      </c>
      <c r="C24" s="4" t="s">
        <v>9</v>
      </c>
      <c r="D24" s="6">
        <v>2938</v>
      </c>
      <c r="E24" s="7">
        <v>44686</v>
      </c>
      <c r="F24" s="7">
        <v>44686</v>
      </c>
      <c r="G24" s="8">
        <v>79800</v>
      </c>
      <c r="H24" s="8">
        <v>79800</v>
      </c>
      <c r="I24" s="91" t="s">
        <v>25</v>
      </c>
      <c r="J24" s="92"/>
      <c r="K24" s="92"/>
      <c r="L24" s="92"/>
      <c r="M24" s="92"/>
      <c r="N24" s="93"/>
    </row>
    <row r="25" spans="1:14" x14ac:dyDescent="0.25">
      <c r="A25" s="1">
        <v>900094053</v>
      </c>
      <c r="B25" s="1" t="s">
        <v>8</v>
      </c>
      <c r="C25" s="4" t="s">
        <v>9</v>
      </c>
      <c r="D25" s="6">
        <v>2966</v>
      </c>
      <c r="E25" s="7">
        <v>44694</v>
      </c>
      <c r="F25" s="7">
        <v>44694</v>
      </c>
      <c r="G25" s="8">
        <v>2870000</v>
      </c>
      <c r="H25" s="8">
        <v>2870000</v>
      </c>
      <c r="I25" s="91" t="s">
        <v>25</v>
      </c>
      <c r="J25" s="92"/>
      <c r="K25" s="92"/>
      <c r="L25" s="92"/>
      <c r="M25" s="92"/>
      <c r="N25" s="93"/>
    </row>
    <row r="26" spans="1:14" x14ac:dyDescent="0.25">
      <c r="A26" s="1">
        <v>900094053</v>
      </c>
      <c r="B26" s="1" t="s">
        <v>8</v>
      </c>
      <c r="C26" s="4" t="s">
        <v>9</v>
      </c>
      <c r="D26" s="9">
        <v>2970</v>
      </c>
      <c r="E26" s="10">
        <v>44694</v>
      </c>
      <c r="F26" s="10">
        <v>44694</v>
      </c>
      <c r="G26" s="8">
        <v>90000</v>
      </c>
      <c r="H26" s="8">
        <v>90000</v>
      </c>
      <c r="I26" s="91" t="s">
        <v>25</v>
      </c>
      <c r="J26" s="92"/>
      <c r="K26" s="92"/>
      <c r="L26" s="92"/>
      <c r="M26" s="92"/>
      <c r="N26" s="93"/>
    </row>
    <row r="27" spans="1:14" x14ac:dyDescent="0.25">
      <c r="A27" s="1">
        <v>900094053</v>
      </c>
      <c r="B27" s="1" t="s">
        <v>8</v>
      </c>
      <c r="C27" s="4" t="s">
        <v>9</v>
      </c>
      <c r="D27" s="6">
        <v>2971</v>
      </c>
      <c r="E27" s="7">
        <v>44694</v>
      </c>
      <c r="F27" s="7">
        <v>44694</v>
      </c>
      <c r="G27" s="8">
        <v>350000</v>
      </c>
      <c r="H27" s="8">
        <v>350000</v>
      </c>
      <c r="I27" s="91" t="s">
        <v>25</v>
      </c>
      <c r="J27" s="92"/>
      <c r="K27" s="92"/>
      <c r="L27" s="92"/>
      <c r="M27" s="92"/>
      <c r="N27" s="93"/>
    </row>
    <row r="28" spans="1:14" x14ac:dyDescent="0.25">
      <c r="A28" s="1">
        <v>900094053</v>
      </c>
      <c r="B28" s="1" t="s">
        <v>8</v>
      </c>
      <c r="C28" s="4" t="s">
        <v>9</v>
      </c>
      <c r="D28" s="6">
        <v>2972</v>
      </c>
      <c r="E28" s="7">
        <v>44694</v>
      </c>
      <c r="F28" s="7">
        <v>44694</v>
      </c>
      <c r="G28" s="8">
        <v>90000</v>
      </c>
      <c r="H28" s="8">
        <v>90000</v>
      </c>
      <c r="I28" s="91" t="s">
        <v>25</v>
      </c>
      <c r="J28" s="92"/>
      <c r="K28" s="92"/>
      <c r="L28" s="92"/>
      <c r="M28" s="92"/>
      <c r="N28" s="93"/>
    </row>
    <row r="29" spans="1:14" x14ac:dyDescent="0.25">
      <c r="A29" s="1">
        <v>900094053</v>
      </c>
      <c r="B29" s="1" t="s">
        <v>8</v>
      </c>
      <c r="C29" s="4" t="s">
        <v>9</v>
      </c>
      <c r="D29" s="6">
        <v>2973</v>
      </c>
      <c r="E29" s="7">
        <v>44694</v>
      </c>
      <c r="F29" s="7">
        <v>44694</v>
      </c>
      <c r="G29" s="8">
        <v>180000</v>
      </c>
      <c r="H29" s="8">
        <v>180000</v>
      </c>
      <c r="I29" s="91" t="s">
        <v>25</v>
      </c>
      <c r="J29" s="92"/>
      <c r="K29" s="92"/>
      <c r="L29" s="92"/>
      <c r="M29" s="92"/>
      <c r="N29" s="93"/>
    </row>
    <row r="30" spans="1:14" x14ac:dyDescent="0.25">
      <c r="A30" s="1">
        <v>900094053</v>
      </c>
      <c r="B30" s="1" t="s">
        <v>8</v>
      </c>
      <c r="C30" s="4" t="s">
        <v>9</v>
      </c>
      <c r="D30" s="6">
        <v>3136</v>
      </c>
      <c r="E30" s="7">
        <v>44754</v>
      </c>
      <c r="F30" s="7">
        <v>44754</v>
      </c>
      <c r="G30" s="8">
        <v>1900</v>
      </c>
      <c r="H30" s="8">
        <v>1900</v>
      </c>
      <c r="I30" s="91"/>
      <c r="J30" s="92"/>
      <c r="K30" s="92"/>
      <c r="L30" s="92"/>
      <c r="M30" s="92"/>
      <c r="N30" s="93"/>
    </row>
    <row r="31" spans="1:14" ht="15" customHeight="1" x14ac:dyDescent="0.25">
      <c r="A31" s="1">
        <v>900094054</v>
      </c>
      <c r="B31" s="1" t="s">
        <v>8</v>
      </c>
      <c r="C31" s="4" t="s">
        <v>9</v>
      </c>
      <c r="D31" s="6">
        <v>3145</v>
      </c>
      <c r="E31" s="7">
        <v>44754</v>
      </c>
      <c r="F31" s="7">
        <v>44754</v>
      </c>
      <c r="G31" s="8">
        <v>720000</v>
      </c>
      <c r="H31" s="8">
        <v>28800</v>
      </c>
      <c r="I31" s="91" t="s">
        <v>29</v>
      </c>
      <c r="J31" s="92"/>
      <c r="K31" s="92"/>
      <c r="L31" s="92"/>
      <c r="M31" s="92"/>
      <c r="N31" s="93"/>
    </row>
    <row r="32" spans="1:14" x14ac:dyDescent="0.25">
      <c r="A32" s="1">
        <v>900094055</v>
      </c>
      <c r="B32" s="1" t="s">
        <v>8</v>
      </c>
      <c r="C32" s="4" t="s">
        <v>9</v>
      </c>
      <c r="D32" s="6">
        <v>3173</v>
      </c>
      <c r="E32" s="7">
        <v>44755</v>
      </c>
      <c r="F32" s="7">
        <v>44755</v>
      </c>
      <c r="G32" s="8">
        <v>2850000</v>
      </c>
      <c r="H32" s="8">
        <v>114000</v>
      </c>
      <c r="I32" s="91" t="s">
        <v>29</v>
      </c>
      <c r="J32" s="92"/>
      <c r="K32" s="92"/>
      <c r="L32" s="92"/>
      <c r="M32" s="92"/>
      <c r="N32" s="93"/>
    </row>
    <row r="33" spans="1:14" x14ac:dyDescent="0.25">
      <c r="A33" s="1">
        <v>900094056</v>
      </c>
      <c r="B33" s="1" t="s">
        <v>8</v>
      </c>
      <c r="C33" s="4" t="s">
        <v>9</v>
      </c>
      <c r="D33" s="6">
        <v>3174</v>
      </c>
      <c r="E33" s="7">
        <v>44755</v>
      </c>
      <c r="F33" s="7">
        <v>44755</v>
      </c>
      <c r="G33" s="8">
        <v>21500000</v>
      </c>
      <c r="H33" s="8">
        <v>860000</v>
      </c>
      <c r="I33" s="91" t="s">
        <v>29</v>
      </c>
      <c r="J33" s="92"/>
      <c r="K33" s="92"/>
      <c r="L33" s="92"/>
      <c r="M33" s="92"/>
      <c r="N33" s="93"/>
    </row>
    <row r="34" spans="1:14" x14ac:dyDescent="0.25">
      <c r="A34" s="1">
        <v>900094057</v>
      </c>
      <c r="B34" s="1" t="s">
        <v>8</v>
      </c>
      <c r="C34" s="4" t="s">
        <v>9</v>
      </c>
      <c r="D34" s="6">
        <v>3175</v>
      </c>
      <c r="E34" s="7">
        <v>44755</v>
      </c>
      <c r="F34" s="7">
        <v>44755</v>
      </c>
      <c r="G34" s="8">
        <v>1010000</v>
      </c>
      <c r="H34" s="8">
        <v>40400</v>
      </c>
      <c r="I34" s="91" t="s">
        <v>29</v>
      </c>
      <c r="J34" s="92"/>
      <c r="K34" s="92"/>
      <c r="L34" s="92"/>
      <c r="M34" s="92"/>
      <c r="N34" s="93"/>
    </row>
    <row r="35" spans="1:14" x14ac:dyDescent="0.25">
      <c r="A35" s="1">
        <v>900094053</v>
      </c>
      <c r="B35" s="1" t="s">
        <v>8</v>
      </c>
      <c r="C35" s="4" t="s">
        <v>9</v>
      </c>
      <c r="D35" s="6">
        <v>3250</v>
      </c>
      <c r="E35" s="7">
        <v>44781</v>
      </c>
      <c r="F35" s="7">
        <v>44781</v>
      </c>
      <c r="G35" s="8">
        <v>32000</v>
      </c>
      <c r="H35" s="8">
        <v>32000</v>
      </c>
      <c r="I35" s="91"/>
      <c r="J35" s="92"/>
      <c r="K35" s="92"/>
      <c r="L35" s="92"/>
      <c r="M35" s="92"/>
      <c r="N35" s="93"/>
    </row>
    <row r="36" spans="1:14" x14ac:dyDescent="0.25">
      <c r="A36" s="1">
        <v>900094053</v>
      </c>
      <c r="B36" s="1" t="s">
        <v>8</v>
      </c>
      <c r="C36" s="4" t="s">
        <v>9</v>
      </c>
      <c r="D36" s="6">
        <v>3253</v>
      </c>
      <c r="E36" s="7">
        <v>44781</v>
      </c>
      <c r="F36" s="7">
        <v>44781</v>
      </c>
      <c r="G36" s="8">
        <v>31000</v>
      </c>
      <c r="H36" s="8">
        <v>31000</v>
      </c>
      <c r="I36" s="91"/>
      <c r="J36" s="92"/>
      <c r="K36" s="92"/>
      <c r="L36" s="92"/>
      <c r="M36" s="92"/>
      <c r="N36" s="93"/>
    </row>
    <row r="37" spans="1:14" x14ac:dyDescent="0.25">
      <c r="A37" s="1">
        <v>900094053</v>
      </c>
      <c r="B37" s="1" t="s">
        <v>8</v>
      </c>
      <c r="C37" s="4" t="s">
        <v>9</v>
      </c>
      <c r="D37" s="6">
        <v>3254</v>
      </c>
      <c r="E37" s="7">
        <v>44781</v>
      </c>
      <c r="F37" s="7">
        <v>44781</v>
      </c>
      <c r="G37" s="8">
        <v>15500</v>
      </c>
      <c r="H37" s="8">
        <v>15500</v>
      </c>
      <c r="I37" s="91"/>
      <c r="J37" s="92"/>
      <c r="K37" s="92"/>
      <c r="L37" s="92"/>
      <c r="M37" s="92"/>
      <c r="N37" s="93"/>
    </row>
    <row r="38" spans="1:14" x14ac:dyDescent="0.25">
      <c r="A38" s="1">
        <v>900094053</v>
      </c>
      <c r="B38" s="1" t="s">
        <v>8</v>
      </c>
      <c r="C38" s="4" t="s">
        <v>9</v>
      </c>
      <c r="D38" s="6">
        <v>3255</v>
      </c>
      <c r="E38" s="7">
        <v>44781</v>
      </c>
      <c r="F38" s="7">
        <v>44781</v>
      </c>
      <c r="G38" s="8">
        <v>29200</v>
      </c>
      <c r="H38" s="8">
        <v>29200</v>
      </c>
      <c r="I38" s="91"/>
      <c r="J38" s="92"/>
      <c r="K38" s="92"/>
      <c r="L38" s="92"/>
      <c r="M38" s="92"/>
      <c r="N38" s="93"/>
    </row>
    <row r="39" spans="1:14" x14ac:dyDescent="0.25">
      <c r="A39" s="1">
        <v>900094053</v>
      </c>
      <c r="B39" s="1" t="s">
        <v>8</v>
      </c>
      <c r="C39" s="4" t="s">
        <v>9</v>
      </c>
      <c r="D39" s="6">
        <v>3256</v>
      </c>
      <c r="E39" s="7">
        <v>44781</v>
      </c>
      <c r="F39" s="7">
        <v>44781</v>
      </c>
      <c r="G39" s="8">
        <v>85000</v>
      </c>
      <c r="H39" s="8">
        <v>85000</v>
      </c>
      <c r="I39" s="91"/>
      <c r="J39" s="92"/>
      <c r="K39" s="92"/>
      <c r="L39" s="92"/>
      <c r="M39" s="92"/>
      <c r="N39" s="93"/>
    </row>
    <row r="40" spans="1:14" x14ac:dyDescent="0.25">
      <c r="A40" s="1">
        <v>900094053</v>
      </c>
      <c r="B40" s="1" t="s">
        <v>8</v>
      </c>
      <c r="C40" s="4" t="s">
        <v>9</v>
      </c>
      <c r="D40" s="6">
        <v>3257</v>
      </c>
      <c r="E40" s="7">
        <v>44781</v>
      </c>
      <c r="F40" s="7">
        <v>44781</v>
      </c>
      <c r="G40" s="8">
        <v>39999</v>
      </c>
      <c r="H40" s="8">
        <v>39999</v>
      </c>
      <c r="I40" s="91"/>
      <c r="J40" s="92"/>
      <c r="K40" s="92"/>
      <c r="L40" s="92"/>
      <c r="M40" s="92"/>
      <c r="N40" s="93"/>
    </row>
    <row r="41" spans="1:14" x14ac:dyDescent="0.25">
      <c r="A41" s="1">
        <v>900094053</v>
      </c>
      <c r="B41" s="1" t="s">
        <v>8</v>
      </c>
      <c r="C41" s="4" t="s">
        <v>9</v>
      </c>
      <c r="D41" s="6">
        <v>3258</v>
      </c>
      <c r="E41" s="7">
        <v>44782</v>
      </c>
      <c r="F41" s="7">
        <v>44782</v>
      </c>
      <c r="G41" s="8">
        <v>7500000</v>
      </c>
      <c r="H41" s="8">
        <v>7500000</v>
      </c>
      <c r="I41" s="91"/>
      <c r="J41" s="92"/>
      <c r="K41" s="92"/>
      <c r="L41" s="92"/>
      <c r="M41" s="92"/>
      <c r="N41" s="93"/>
    </row>
    <row r="42" spans="1:14" x14ac:dyDescent="0.25">
      <c r="A42" s="1">
        <v>900094053</v>
      </c>
      <c r="B42" s="1" t="s">
        <v>8</v>
      </c>
      <c r="C42" s="4" t="s">
        <v>9</v>
      </c>
      <c r="D42" s="6">
        <v>3259</v>
      </c>
      <c r="E42" s="7">
        <v>44782</v>
      </c>
      <c r="F42" s="7">
        <v>44782</v>
      </c>
      <c r="G42" s="8">
        <v>2860000</v>
      </c>
      <c r="H42" s="8">
        <v>2860000</v>
      </c>
      <c r="I42" s="91"/>
      <c r="J42" s="92"/>
      <c r="K42" s="92"/>
      <c r="L42" s="92"/>
      <c r="M42" s="92"/>
      <c r="N42" s="93"/>
    </row>
    <row r="43" spans="1:14" x14ac:dyDescent="0.25">
      <c r="A43" s="1">
        <v>900094053</v>
      </c>
      <c r="B43" s="1" t="s">
        <v>8</v>
      </c>
      <c r="C43" s="4" t="s">
        <v>9</v>
      </c>
      <c r="D43" s="6">
        <v>3261</v>
      </c>
      <c r="E43" s="7">
        <v>44782</v>
      </c>
      <c r="F43" s="7">
        <v>44782</v>
      </c>
      <c r="G43" s="8">
        <v>720000</v>
      </c>
      <c r="H43" s="8">
        <v>720000</v>
      </c>
      <c r="I43" s="91"/>
      <c r="J43" s="92"/>
      <c r="K43" s="92"/>
      <c r="L43" s="92"/>
      <c r="M43" s="92"/>
      <c r="N43" s="93"/>
    </row>
    <row r="44" spans="1:14" x14ac:dyDescent="0.25">
      <c r="A44" s="1">
        <v>900094053</v>
      </c>
      <c r="B44" s="1" t="s">
        <v>8</v>
      </c>
      <c r="C44" s="4" t="s">
        <v>9</v>
      </c>
      <c r="D44" s="6">
        <v>3263</v>
      </c>
      <c r="E44" s="7">
        <v>44782</v>
      </c>
      <c r="F44" s="7">
        <v>44782</v>
      </c>
      <c r="G44" s="8">
        <v>21800000</v>
      </c>
      <c r="H44" s="8">
        <v>21800000</v>
      </c>
      <c r="I44" s="91"/>
      <c r="J44" s="92"/>
      <c r="K44" s="92"/>
      <c r="L44" s="92"/>
      <c r="M44" s="92"/>
      <c r="N44" s="93"/>
    </row>
    <row r="45" spans="1:14" x14ac:dyDescent="0.25">
      <c r="A45" s="1">
        <v>900094053</v>
      </c>
      <c r="B45" s="1" t="s">
        <v>8</v>
      </c>
      <c r="C45" s="4" t="s">
        <v>9</v>
      </c>
      <c r="D45" s="6">
        <v>3264</v>
      </c>
      <c r="E45" s="7">
        <v>44782</v>
      </c>
      <c r="F45" s="7">
        <v>44782</v>
      </c>
      <c r="G45" s="8">
        <v>148000</v>
      </c>
      <c r="H45" s="8">
        <v>148000</v>
      </c>
      <c r="I45" s="91"/>
      <c r="J45" s="92"/>
      <c r="K45" s="92"/>
      <c r="L45" s="92"/>
      <c r="M45" s="92"/>
      <c r="N45" s="93"/>
    </row>
    <row r="46" spans="1:14" x14ac:dyDescent="0.25">
      <c r="A46" s="1">
        <v>900094053</v>
      </c>
      <c r="B46" s="1" t="s">
        <v>8</v>
      </c>
      <c r="C46" s="4" t="s">
        <v>9</v>
      </c>
      <c r="D46" s="6">
        <v>3265</v>
      </c>
      <c r="E46" s="7">
        <v>44782</v>
      </c>
      <c r="F46" s="7">
        <v>44782</v>
      </c>
      <c r="G46" s="8">
        <v>68700</v>
      </c>
      <c r="H46" s="8">
        <v>68700</v>
      </c>
      <c r="I46" s="91"/>
      <c r="J46" s="92"/>
      <c r="K46" s="92"/>
      <c r="L46" s="92"/>
      <c r="M46" s="92"/>
      <c r="N46" s="93"/>
    </row>
    <row r="47" spans="1:14" x14ac:dyDescent="0.25">
      <c r="A47" s="1">
        <v>900094053</v>
      </c>
      <c r="B47" s="1" t="s">
        <v>8</v>
      </c>
      <c r="C47" s="4" t="s">
        <v>9</v>
      </c>
      <c r="D47" s="6">
        <v>3266</v>
      </c>
      <c r="E47" s="7">
        <v>44782</v>
      </c>
      <c r="F47" s="7">
        <v>44782</v>
      </c>
      <c r="G47" s="8">
        <v>238200</v>
      </c>
      <c r="H47" s="8">
        <v>238200</v>
      </c>
      <c r="I47" s="91"/>
      <c r="J47" s="92"/>
      <c r="K47" s="92"/>
      <c r="L47" s="92"/>
      <c r="M47" s="92"/>
      <c r="N47" s="93"/>
    </row>
    <row r="48" spans="1:14" x14ac:dyDescent="0.25">
      <c r="A48" s="1">
        <v>900094053</v>
      </c>
      <c r="B48" s="1" t="s">
        <v>8</v>
      </c>
      <c r="C48" s="4" t="s">
        <v>9</v>
      </c>
      <c r="D48" s="6">
        <v>3267</v>
      </c>
      <c r="E48" s="7">
        <v>44782</v>
      </c>
      <c r="F48" s="7">
        <v>44782</v>
      </c>
      <c r="G48" s="8">
        <v>76200</v>
      </c>
      <c r="H48" s="8">
        <v>76200</v>
      </c>
      <c r="I48" s="91"/>
      <c r="J48" s="92"/>
      <c r="K48" s="92"/>
      <c r="L48" s="92"/>
      <c r="M48" s="92"/>
      <c r="N48" s="93"/>
    </row>
    <row r="49" spans="1:14" x14ac:dyDescent="0.25">
      <c r="A49" s="1">
        <v>900094053</v>
      </c>
      <c r="B49" s="1" t="s">
        <v>8</v>
      </c>
      <c r="C49" s="4" t="s">
        <v>9</v>
      </c>
      <c r="D49" s="6">
        <v>3268</v>
      </c>
      <c r="E49" s="7">
        <v>44782</v>
      </c>
      <c r="F49" s="7">
        <v>44782</v>
      </c>
      <c r="G49" s="8">
        <v>148600</v>
      </c>
      <c r="H49" s="8">
        <v>148600</v>
      </c>
      <c r="I49" s="91"/>
      <c r="J49" s="92"/>
      <c r="K49" s="92"/>
      <c r="L49" s="92"/>
      <c r="M49" s="92"/>
      <c r="N49" s="93"/>
    </row>
    <row r="50" spans="1:14" x14ac:dyDescent="0.25">
      <c r="A50" s="1">
        <v>900094053</v>
      </c>
      <c r="B50" s="1" t="s">
        <v>8</v>
      </c>
      <c r="C50" s="4" t="s">
        <v>9</v>
      </c>
      <c r="D50" s="6">
        <v>3269</v>
      </c>
      <c r="E50" s="7">
        <v>44782</v>
      </c>
      <c r="F50" s="7">
        <v>44782</v>
      </c>
      <c r="G50" s="8">
        <v>3800000</v>
      </c>
      <c r="H50" s="8">
        <v>3800000</v>
      </c>
      <c r="I50" s="91"/>
      <c r="J50" s="92"/>
      <c r="K50" s="92"/>
      <c r="L50" s="92"/>
      <c r="M50" s="92"/>
      <c r="N50" s="93"/>
    </row>
    <row r="51" spans="1:14" x14ac:dyDescent="0.25">
      <c r="A51" s="1">
        <v>900094053</v>
      </c>
      <c r="B51" s="1" t="s">
        <v>8</v>
      </c>
      <c r="C51" s="4" t="s">
        <v>9</v>
      </c>
      <c r="D51" s="6">
        <v>3273</v>
      </c>
      <c r="E51" s="7">
        <v>44782</v>
      </c>
      <c r="F51" s="7">
        <v>44782</v>
      </c>
      <c r="G51" s="8">
        <v>180000</v>
      </c>
      <c r="H51" s="8">
        <v>180000</v>
      </c>
      <c r="I51" s="91"/>
      <c r="J51" s="92"/>
      <c r="K51" s="92"/>
      <c r="L51" s="92"/>
      <c r="M51" s="92"/>
      <c r="N51" s="93"/>
    </row>
    <row r="52" spans="1:14" x14ac:dyDescent="0.25">
      <c r="A52" s="1">
        <v>900094053</v>
      </c>
      <c r="B52" s="1" t="s">
        <v>8</v>
      </c>
      <c r="C52" s="4" t="s">
        <v>9</v>
      </c>
      <c r="D52" s="6">
        <v>3274</v>
      </c>
      <c r="E52" s="7">
        <v>44782</v>
      </c>
      <c r="F52" s="7">
        <v>44782</v>
      </c>
      <c r="G52" s="8">
        <v>25500</v>
      </c>
      <c r="H52" s="8">
        <v>25500</v>
      </c>
      <c r="I52" s="91"/>
      <c r="J52" s="92"/>
      <c r="K52" s="92"/>
      <c r="L52" s="92"/>
      <c r="M52" s="92"/>
      <c r="N52" s="93"/>
    </row>
    <row r="53" spans="1:14" x14ac:dyDescent="0.25">
      <c r="A53" s="1">
        <v>900094053</v>
      </c>
      <c r="B53" s="1" t="s">
        <v>8</v>
      </c>
      <c r="C53" s="4" t="s">
        <v>9</v>
      </c>
      <c r="D53" s="6">
        <v>3276</v>
      </c>
      <c r="E53" s="7">
        <v>44782</v>
      </c>
      <c r="F53" s="7">
        <v>44782</v>
      </c>
      <c r="G53" s="8">
        <v>20000</v>
      </c>
      <c r="H53" s="8">
        <v>20000</v>
      </c>
      <c r="I53" s="91"/>
      <c r="J53" s="92"/>
      <c r="K53" s="92"/>
      <c r="L53" s="92"/>
      <c r="M53" s="92"/>
      <c r="N53" s="93"/>
    </row>
    <row r="54" spans="1:14" x14ac:dyDescent="0.25">
      <c r="A54" s="1">
        <v>900094053</v>
      </c>
      <c r="B54" s="1" t="s">
        <v>8</v>
      </c>
      <c r="C54" s="4" t="s">
        <v>9</v>
      </c>
      <c r="D54" s="6">
        <v>3278</v>
      </c>
      <c r="E54" s="7">
        <v>44782</v>
      </c>
      <c r="F54" s="7">
        <v>44782</v>
      </c>
      <c r="G54" s="8">
        <v>67400</v>
      </c>
      <c r="H54" s="8">
        <v>67400</v>
      </c>
      <c r="I54" s="91"/>
      <c r="J54" s="92"/>
      <c r="K54" s="92"/>
      <c r="L54" s="92"/>
      <c r="M54" s="92"/>
      <c r="N54" s="93"/>
    </row>
    <row r="55" spans="1:14" x14ac:dyDescent="0.25">
      <c r="A55" s="1">
        <v>900094053</v>
      </c>
      <c r="B55" s="1" t="s">
        <v>8</v>
      </c>
      <c r="C55" s="4" t="s">
        <v>9</v>
      </c>
      <c r="D55" s="6">
        <v>3288</v>
      </c>
      <c r="E55" s="7">
        <v>44784</v>
      </c>
      <c r="F55" s="7">
        <v>44784</v>
      </c>
      <c r="G55" s="8">
        <v>2650000</v>
      </c>
      <c r="H55" s="8">
        <v>2650000</v>
      </c>
      <c r="I55" s="91"/>
      <c r="J55" s="92"/>
      <c r="K55" s="92"/>
      <c r="L55" s="92"/>
      <c r="M55" s="92"/>
      <c r="N55" s="93"/>
    </row>
    <row r="56" spans="1:14" x14ac:dyDescent="0.25">
      <c r="A56" s="1">
        <v>900094053</v>
      </c>
      <c r="B56" s="1" t="s">
        <v>8</v>
      </c>
      <c r="C56" s="4" t="s">
        <v>9</v>
      </c>
      <c r="D56" s="11">
        <v>3289</v>
      </c>
      <c r="E56" s="12">
        <v>44784</v>
      </c>
      <c r="F56" s="12">
        <v>44784</v>
      </c>
      <c r="G56" s="13">
        <v>12500000</v>
      </c>
      <c r="H56" s="13">
        <v>12500000</v>
      </c>
      <c r="I56" s="95"/>
      <c r="J56" s="95"/>
      <c r="K56" s="95"/>
      <c r="L56" s="95"/>
      <c r="M56" s="95"/>
      <c r="N56" s="95"/>
    </row>
    <row r="57" spans="1:14" x14ac:dyDescent="0.25">
      <c r="A57" s="1">
        <v>900094053</v>
      </c>
      <c r="B57" s="1" t="s">
        <v>8</v>
      </c>
      <c r="C57" s="4" t="s">
        <v>9</v>
      </c>
      <c r="D57" s="11">
        <v>3403</v>
      </c>
      <c r="E57" s="12">
        <v>44813</v>
      </c>
      <c r="F57" s="12">
        <v>44813</v>
      </c>
      <c r="G57" s="13">
        <v>277400</v>
      </c>
      <c r="H57" s="13">
        <v>277400</v>
      </c>
      <c r="I57" s="95" t="s">
        <v>28</v>
      </c>
      <c r="J57" s="95"/>
      <c r="K57" s="95"/>
      <c r="L57" s="95"/>
      <c r="M57" s="95"/>
      <c r="N57" s="95"/>
    </row>
    <row r="58" spans="1:14" x14ac:dyDescent="0.25">
      <c r="A58" s="1">
        <v>900094053</v>
      </c>
      <c r="B58" s="1" t="s">
        <v>8</v>
      </c>
      <c r="C58" s="4" t="s">
        <v>9</v>
      </c>
      <c r="D58" s="11">
        <v>3404</v>
      </c>
      <c r="E58" s="12">
        <v>44813</v>
      </c>
      <c r="F58" s="12">
        <v>44813</v>
      </c>
      <c r="G58" s="13">
        <v>197000</v>
      </c>
      <c r="H58" s="13">
        <v>197000</v>
      </c>
      <c r="I58" s="95" t="s">
        <v>28</v>
      </c>
      <c r="J58" s="95"/>
      <c r="K58" s="95"/>
      <c r="L58" s="95"/>
      <c r="M58" s="95"/>
      <c r="N58" s="95"/>
    </row>
    <row r="59" spans="1:14" x14ac:dyDescent="0.25">
      <c r="A59" s="1">
        <v>900094053</v>
      </c>
      <c r="B59" s="1" t="s">
        <v>8</v>
      </c>
      <c r="C59" s="4" t="s">
        <v>9</v>
      </c>
      <c r="D59" s="11">
        <v>3405</v>
      </c>
      <c r="E59" s="12">
        <v>44813</v>
      </c>
      <c r="F59" s="12">
        <v>44813</v>
      </c>
      <c r="G59" s="13">
        <v>34500</v>
      </c>
      <c r="H59" s="13">
        <v>34500</v>
      </c>
      <c r="I59" s="95"/>
      <c r="J59" s="95"/>
      <c r="K59" s="95"/>
      <c r="L59" s="95"/>
      <c r="M59" s="95"/>
      <c r="N59" s="95"/>
    </row>
    <row r="60" spans="1:14" x14ac:dyDescent="0.25">
      <c r="A60" s="1">
        <v>900094053</v>
      </c>
      <c r="B60" s="1" t="s">
        <v>8</v>
      </c>
      <c r="C60" s="4" t="s">
        <v>9</v>
      </c>
      <c r="D60" s="11">
        <v>3407</v>
      </c>
      <c r="E60" s="12">
        <v>44813</v>
      </c>
      <c r="F60" s="12">
        <v>44813</v>
      </c>
      <c r="G60" s="13">
        <v>170000</v>
      </c>
      <c r="H60" s="13">
        <v>170000</v>
      </c>
      <c r="I60" s="95"/>
      <c r="J60" s="95"/>
      <c r="K60" s="95"/>
      <c r="L60" s="95"/>
      <c r="M60" s="95"/>
      <c r="N60" s="95"/>
    </row>
    <row r="61" spans="1:14" x14ac:dyDescent="0.25">
      <c r="A61" s="1">
        <v>900094053</v>
      </c>
      <c r="B61" s="1" t="s">
        <v>8</v>
      </c>
      <c r="C61" s="4" t="s">
        <v>9</v>
      </c>
      <c r="D61" s="11">
        <v>3413</v>
      </c>
      <c r="E61" s="12">
        <v>44813</v>
      </c>
      <c r="F61" s="12">
        <v>44813</v>
      </c>
      <c r="G61" s="13">
        <v>125000</v>
      </c>
      <c r="H61" s="13">
        <v>125000</v>
      </c>
      <c r="I61" s="95"/>
      <c r="J61" s="95"/>
      <c r="K61" s="95"/>
      <c r="L61" s="95"/>
      <c r="M61" s="95"/>
      <c r="N61" s="95"/>
    </row>
    <row r="62" spans="1:14" x14ac:dyDescent="0.25">
      <c r="A62" s="1">
        <v>900094053</v>
      </c>
      <c r="B62" s="1" t="s">
        <v>8</v>
      </c>
      <c r="C62" s="4" t="s">
        <v>9</v>
      </c>
      <c r="D62" s="11">
        <v>3414</v>
      </c>
      <c r="E62" s="12">
        <v>44813</v>
      </c>
      <c r="F62" s="12">
        <v>44813</v>
      </c>
      <c r="G62" s="13">
        <v>25000</v>
      </c>
      <c r="H62" s="13">
        <v>25000</v>
      </c>
      <c r="I62" s="95"/>
      <c r="J62" s="95"/>
      <c r="K62" s="95"/>
      <c r="L62" s="95"/>
      <c r="M62" s="95"/>
      <c r="N62" s="95"/>
    </row>
    <row r="63" spans="1:14" x14ac:dyDescent="0.25">
      <c r="A63" s="1">
        <v>900094053</v>
      </c>
      <c r="B63" s="1" t="s">
        <v>8</v>
      </c>
      <c r="C63" s="4" t="s">
        <v>9</v>
      </c>
      <c r="D63" s="11">
        <v>3416</v>
      </c>
      <c r="E63" s="12">
        <v>44813</v>
      </c>
      <c r="F63" s="12">
        <v>44813</v>
      </c>
      <c r="G63" s="13">
        <v>2200000</v>
      </c>
      <c r="H63" s="13">
        <v>2200000</v>
      </c>
      <c r="I63" s="95"/>
      <c r="J63" s="95"/>
      <c r="K63" s="95"/>
      <c r="L63" s="95"/>
      <c r="M63" s="95"/>
      <c r="N63" s="95"/>
    </row>
    <row r="64" spans="1:14" x14ac:dyDescent="0.25">
      <c r="A64" s="1">
        <v>900094053</v>
      </c>
      <c r="B64" s="1" t="s">
        <v>8</v>
      </c>
      <c r="C64" s="4" t="s">
        <v>9</v>
      </c>
      <c r="D64" s="11">
        <v>3420</v>
      </c>
      <c r="E64" s="12">
        <v>44813</v>
      </c>
      <c r="F64" s="12">
        <v>44813</v>
      </c>
      <c r="G64" s="13">
        <v>246900</v>
      </c>
      <c r="H64" s="13">
        <v>246900</v>
      </c>
      <c r="I64" s="95"/>
      <c r="J64" s="95"/>
      <c r="K64" s="95"/>
      <c r="L64" s="95"/>
      <c r="M64" s="95"/>
      <c r="N64" s="95"/>
    </row>
    <row r="65" spans="1:14" x14ac:dyDescent="0.25">
      <c r="A65" s="1">
        <v>900094053</v>
      </c>
      <c r="B65" s="1" t="s">
        <v>8</v>
      </c>
      <c r="C65" s="4" t="s">
        <v>9</v>
      </c>
      <c r="D65" s="11">
        <v>3421</v>
      </c>
      <c r="E65" s="12">
        <v>44813</v>
      </c>
      <c r="F65" s="12">
        <v>44813</v>
      </c>
      <c r="G65" s="13">
        <v>120000</v>
      </c>
      <c r="H65" s="13">
        <v>120000</v>
      </c>
      <c r="I65" s="95"/>
      <c r="J65" s="95"/>
      <c r="K65" s="95"/>
      <c r="L65" s="95"/>
      <c r="M65" s="95"/>
      <c r="N65" s="95"/>
    </row>
    <row r="66" spans="1:14" x14ac:dyDescent="0.25">
      <c r="A66" s="1">
        <v>900094053</v>
      </c>
      <c r="B66" s="1" t="s">
        <v>8</v>
      </c>
      <c r="C66" s="4" t="s">
        <v>9</v>
      </c>
      <c r="D66" s="11">
        <v>3422</v>
      </c>
      <c r="E66" s="12">
        <v>44813</v>
      </c>
      <c r="F66" s="12">
        <v>44813</v>
      </c>
      <c r="G66" s="13">
        <v>170000</v>
      </c>
      <c r="H66" s="13">
        <v>170000</v>
      </c>
      <c r="I66" s="95"/>
      <c r="J66" s="95"/>
      <c r="K66" s="95"/>
      <c r="L66" s="95"/>
      <c r="M66" s="95"/>
      <c r="N66" s="95"/>
    </row>
    <row r="67" spans="1:14" x14ac:dyDescent="0.25">
      <c r="A67" s="1">
        <v>900094053</v>
      </c>
      <c r="B67" s="1" t="s">
        <v>8</v>
      </c>
      <c r="C67" s="4" t="s">
        <v>9</v>
      </c>
      <c r="D67" s="11">
        <v>3424</v>
      </c>
      <c r="E67" s="12">
        <v>44814</v>
      </c>
      <c r="F67" s="12">
        <v>44814</v>
      </c>
      <c r="G67" s="13">
        <v>60200</v>
      </c>
      <c r="H67" s="13">
        <v>60200</v>
      </c>
      <c r="I67" s="95"/>
      <c r="J67" s="95"/>
      <c r="K67" s="95"/>
      <c r="L67" s="95"/>
      <c r="M67" s="95"/>
      <c r="N67" s="95"/>
    </row>
    <row r="68" spans="1:14" x14ac:dyDescent="0.25">
      <c r="A68" s="1">
        <v>900094053</v>
      </c>
      <c r="B68" s="1" t="s">
        <v>8</v>
      </c>
      <c r="C68" s="4" t="s">
        <v>9</v>
      </c>
      <c r="D68" s="11">
        <v>3425</v>
      </c>
      <c r="E68" s="12">
        <v>44814</v>
      </c>
      <c r="F68" s="12">
        <v>44814</v>
      </c>
      <c r="G68" s="13">
        <v>225000</v>
      </c>
      <c r="H68" s="13">
        <v>225000</v>
      </c>
      <c r="I68" s="95"/>
      <c r="J68" s="95"/>
      <c r="K68" s="95"/>
      <c r="L68" s="95"/>
      <c r="M68" s="95"/>
      <c r="N68" s="95"/>
    </row>
    <row r="69" spans="1:14" x14ac:dyDescent="0.25">
      <c r="A69" s="1">
        <v>900094053</v>
      </c>
      <c r="B69" s="1" t="s">
        <v>8</v>
      </c>
      <c r="C69" s="4" t="s">
        <v>9</v>
      </c>
      <c r="D69" s="11">
        <v>3426</v>
      </c>
      <c r="E69" s="12">
        <v>44814</v>
      </c>
      <c r="F69" s="12">
        <v>44814</v>
      </c>
      <c r="G69" s="13">
        <v>50000</v>
      </c>
      <c r="H69" s="13">
        <v>50000</v>
      </c>
      <c r="I69" s="95"/>
      <c r="J69" s="95"/>
      <c r="K69" s="95"/>
      <c r="L69" s="95"/>
      <c r="M69" s="95"/>
      <c r="N69" s="95"/>
    </row>
    <row r="70" spans="1:14" x14ac:dyDescent="0.25">
      <c r="A70" s="1">
        <v>900094053</v>
      </c>
      <c r="B70" s="1" t="s">
        <v>8</v>
      </c>
      <c r="C70" s="4" t="s">
        <v>9</v>
      </c>
      <c r="D70" s="11">
        <v>3427</v>
      </c>
      <c r="E70" s="12">
        <v>44814</v>
      </c>
      <c r="F70" s="12">
        <v>44814</v>
      </c>
      <c r="G70" s="13">
        <v>159000</v>
      </c>
      <c r="H70" s="13">
        <v>159000</v>
      </c>
      <c r="I70" s="95"/>
      <c r="J70" s="95"/>
      <c r="K70" s="95"/>
      <c r="L70" s="95"/>
      <c r="M70" s="95"/>
      <c r="N70" s="95"/>
    </row>
    <row r="71" spans="1:14" x14ac:dyDescent="0.25">
      <c r="A71" s="1">
        <v>900094053</v>
      </c>
      <c r="B71" s="1" t="s">
        <v>8</v>
      </c>
      <c r="C71" s="4" t="s">
        <v>9</v>
      </c>
      <c r="D71" s="11">
        <v>3428</v>
      </c>
      <c r="E71" s="12">
        <v>44814</v>
      </c>
      <c r="F71" s="12">
        <v>44814</v>
      </c>
      <c r="G71" s="13">
        <v>1350000</v>
      </c>
      <c r="H71" s="13">
        <v>1350000</v>
      </c>
      <c r="I71" s="95"/>
      <c r="J71" s="95"/>
      <c r="K71" s="95"/>
      <c r="L71" s="95"/>
      <c r="M71" s="95"/>
      <c r="N71" s="95"/>
    </row>
    <row r="72" spans="1:14" x14ac:dyDescent="0.25">
      <c r="A72" s="1">
        <v>900094053</v>
      </c>
      <c r="B72" s="1" t="s">
        <v>8</v>
      </c>
      <c r="C72" s="4" t="s">
        <v>9</v>
      </c>
      <c r="D72" s="11">
        <v>3429</v>
      </c>
      <c r="E72" s="12">
        <v>44814</v>
      </c>
      <c r="F72" s="12">
        <v>44814</v>
      </c>
      <c r="G72" s="13">
        <v>15300000</v>
      </c>
      <c r="H72" s="13">
        <v>15300000</v>
      </c>
      <c r="I72" s="95"/>
      <c r="J72" s="95"/>
      <c r="K72" s="95"/>
      <c r="L72" s="95"/>
      <c r="M72" s="95"/>
      <c r="N72" s="95"/>
    </row>
    <row r="73" spans="1:14" x14ac:dyDescent="0.25">
      <c r="A73" s="1">
        <v>900094053</v>
      </c>
      <c r="B73" s="1" t="s">
        <v>8</v>
      </c>
      <c r="C73" s="4" t="s">
        <v>9</v>
      </c>
      <c r="D73" s="11">
        <v>3431</v>
      </c>
      <c r="E73" s="12">
        <v>44814</v>
      </c>
      <c r="F73" s="12">
        <v>44814</v>
      </c>
      <c r="G73" s="13">
        <v>81000</v>
      </c>
      <c r="H73" s="13">
        <v>81000</v>
      </c>
      <c r="I73" s="95"/>
      <c r="J73" s="95"/>
      <c r="K73" s="95"/>
      <c r="L73" s="95"/>
      <c r="M73" s="95"/>
      <c r="N73" s="95"/>
    </row>
    <row r="74" spans="1:14" x14ac:dyDescent="0.25">
      <c r="A74" s="1">
        <v>900094053</v>
      </c>
      <c r="B74" s="1" t="s">
        <v>8</v>
      </c>
      <c r="C74" s="4" t="s">
        <v>9</v>
      </c>
      <c r="D74" s="11">
        <v>3432</v>
      </c>
      <c r="E74" s="12">
        <v>44814</v>
      </c>
      <c r="F74" s="12">
        <v>44814</v>
      </c>
      <c r="G74" s="13">
        <v>81000</v>
      </c>
      <c r="H74" s="13">
        <v>81000</v>
      </c>
      <c r="I74" s="95"/>
      <c r="J74" s="95"/>
      <c r="K74" s="95"/>
      <c r="L74" s="95"/>
      <c r="M74" s="95"/>
      <c r="N74" s="95"/>
    </row>
    <row r="75" spans="1:14" x14ac:dyDescent="0.25">
      <c r="A75" s="1">
        <v>900094053</v>
      </c>
      <c r="B75" s="1" t="s">
        <v>8</v>
      </c>
      <c r="C75" s="4" t="s">
        <v>9</v>
      </c>
      <c r="D75" s="11">
        <v>3433</v>
      </c>
      <c r="E75" s="12">
        <v>44814</v>
      </c>
      <c r="F75" s="12">
        <v>44814</v>
      </c>
      <c r="G75" s="13">
        <v>159000</v>
      </c>
      <c r="H75" s="13">
        <v>159000</v>
      </c>
      <c r="I75" s="95"/>
      <c r="J75" s="95"/>
      <c r="K75" s="95"/>
      <c r="L75" s="95"/>
      <c r="M75" s="95"/>
      <c r="N75" s="95"/>
    </row>
    <row r="76" spans="1:14" x14ac:dyDescent="0.25">
      <c r="A76" s="1">
        <v>900094053</v>
      </c>
      <c r="B76" s="1" t="s">
        <v>8</v>
      </c>
      <c r="C76" s="4" t="s">
        <v>9</v>
      </c>
      <c r="D76" s="11">
        <v>3434</v>
      </c>
      <c r="E76" s="12">
        <v>44814</v>
      </c>
      <c r="F76" s="12">
        <v>44814</v>
      </c>
      <c r="G76" s="13">
        <v>50000</v>
      </c>
      <c r="H76" s="13">
        <v>50000</v>
      </c>
      <c r="I76" s="95"/>
      <c r="J76" s="95"/>
      <c r="K76" s="95"/>
      <c r="L76" s="95"/>
      <c r="M76" s="95"/>
      <c r="N76" s="95"/>
    </row>
    <row r="77" spans="1:14" x14ac:dyDescent="0.25">
      <c r="A77" s="1">
        <v>900094053</v>
      </c>
      <c r="B77" s="1" t="s">
        <v>8</v>
      </c>
      <c r="C77" s="4" t="s">
        <v>9</v>
      </c>
      <c r="D77" s="11">
        <v>3435</v>
      </c>
      <c r="E77" s="12">
        <v>44814</v>
      </c>
      <c r="F77" s="12">
        <v>44814</v>
      </c>
      <c r="G77" s="13">
        <v>41200</v>
      </c>
      <c r="H77" s="13">
        <v>41200</v>
      </c>
      <c r="I77" s="95"/>
      <c r="J77" s="95"/>
      <c r="K77" s="95"/>
      <c r="L77" s="95"/>
      <c r="M77" s="95"/>
      <c r="N77" s="95"/>
    </row>
    <row r="78" spans="1:14" x14ac:dyDescent="0.25">
      <c r="A78" s="1">
        <v>900094053</v>
      </c>
      <c r="B78" s="1" t="s">
        <v>8</v>
      </c>
      <c r="C78" s="4" t="s">
        <v>9</v>
      </c>
      <c r="D78" s="11">
        <v>3437</v>
      </c>
      <c r="E78" s="12">
        <v>44814</v>
      </c>
      <c r="F78" s="12">
        <v>44814</v>
      </c>
      <c r="G78" s="13">
        <v>318000</v>
      </c>
      <c r="H78" s="13">
        <v>318000</v>
      </c>
      <c r="I78" s="95"/>
      <c r="J78" s="95"/>
      <c r="K78" s="95"/>
      <c r="L78" s="95"/>
      <c r="M78" s="95"/>
      <c r="N78" s="95"/>
    </row>
    <row r="79" spans="1:14" x14ac:dyDescent="0.25">
      <c r="A79" s="1">
        <v>900094053</v>
      </c>
      <c r="B79" s="1" t="s">
        <v>8</v>
      </c>
      <c r="C79" s="4" t="s">
        <v>9</v>
      </c>
      <c r="D79" s="11">
        <v>3438</v>
      </c>
      <c r="E79" s="12">
        <v>44814</v>
      </c>
      <c r="F79" s="12">
        <v>44814</v>
      </c>
      <c r="G79" s="13">
        <v>115000</v>
      </c>
      <c r="H79" s="13">
        <v>115000</v>
      </c>
      <c r="I79" s="95"/>
      <c r="J79" s="95"/>
      <c r="K79" s="95"/>
      <c r="L79" s="95"/>
      <c r="M79" s="95"/>
      <c r="N79" s="95"/>
    </row>
    <row r="80" spans="1:14" x14ac:dyDescent="0.25">
      <c r="A80" s="1">
        <v>900094053</v>
      </c>
      <c r="B80" s="1" t="s">
        <v>8</v>
      </c>
      <c r="C80" s="4" t="s">
        <v>9</v>
      </c>
      <c r="D80" s="11">
        <v>3439</v>
      </c>
      <c r="E80" s="12">
        <v>44814</v>
      </c>
      <c r="F80" s="12">
        <v>44814</v>
      </c>
      <c r="G80" s="13">
        <v>162000</v>
      </c>
      <c r="H80" s="13">
        <v>162000</v>
      </c>
      <c r="I80" s="95"/>
      <c r="J80" s="95"/>
      <c r="K80" s="95"/>
      <c r="L80" s="95"/>
      <c r="M80" s="95"/>
      <c r="N80" s="95"/>
    </row>
    <row r="81" spans="1:14" x14ac:dyDescent="0.25">
      <c r="A81" s="1">
        <v>900094053</v>
      </c>
      <c r="B81" s="1" t="s">
        <v>8</v>
      </c>
      <c r="C81" s="4" t="s">
        <v>9</v>
      </c>
      <c r="D81" s="11">
        <v>3440</v>
      </c>
      <c r="E81" s="12">
        <v>44814</v>
      </c>
      <c r="F81" s="12">
        <v>44814</v>
      </c>
      <c r="G81" s="13">
        <v>285000</v>
      </c>
      <c r="H81" s="13">
        <v>285000</v>
      </c>
      <c r="I81" s="95"/>
      <c r="J81" s="95"/>
      <c r="K81" s="95"/>
      <c r="L81" s="95"/>
      <c r="M81" s="95"/>
      <c r="N81" s="95"/>
    </row>
    <row r="82" spans="1:14" x14ac:dyDescent="0.25">
      <c r="A82" s="1">
        <v>900094053</v>
      </c>
      <c r="B82" s="1" t="s">
        <v>8</v>
      </c>
      <c r="C82" s="4" t="s">
        <v>9</v>
      </c>
      <c r="D82" s="11">
        <v>3455</v>
      </c>
      <c r="E82" s="12">
        <v>44818</v>
      </c>
      <c r="F82" s="12">
        <v>44818</v>
      </c>
      <c r="G82" s="13">
        <v>72000</v>
      </c>
      <c r="H82" s="13">
        <v>72000</v>
      </c>
      <c r="I82" s="95"/>
      <c r="J82" s="95"/>
      <c r="K82" s="95"/>
      <c r="L82" s="95"/>
      <c r="M82" s="95"/>
      <c r="N82" s="95"/>
    </row>
    <row r="83" spans="1:14" x14ac:dyDescent="0.25">
      <c r="A83" s="1">
        <v>900094053</v>
      </c>
      <c r="B83" s="1" t="s">
        <v>8</v>
      </c>
      <c r="C83" s="4" t="s">
        <v>9</v>
      </c>
      <c r="D83" s="11">
        <v>3456</v>
      </c>
      <c r="E83" s="12">
        <v>44818</v>
      </c>
      <c r="F83" s="12">
        <v>44818</v>
      </c>
      <c r="G83" s="13">
        <v>1155000</v>
      </c>
      <c r="H83" s="13">
        <v>1155000</v>
      </c>
      <c r="I83" s="95"/>
      <c r="J83" s="95"/>
      <c r="K83" s="95"/>
      <c r="L83" s="95"/>
      <c r="M83" s="95"/>
      <c r="N83" s="95"/>
    </row>
    <row r="84" spans="1:14" x14ac:dyDescent="0.25">
      <c r="A84" s="1">
        <v>900094053</v>
      </c>
      <c r="B84" s="1" t="s">
        <v>8</v>
      </c>
      <c r="C84" s="4" t="s">
        <v>9</v>
      </c>
      <c r="D84" s="11">
        <v>3458</v>
      </c>
      <c r="E84" s="12">
        <v>44818</v>
      </c>
      <c r="F84" s="12">
        <v>44818</v>
      </c>
      <c r="G84" s="13">
        <v>107800</v>
      </c>
      <c r="H84" s="13">
        <v>107800</v>
      </c>
      <c r="I84" s="95" t="s">
        <v>28</v>
      </c>
      <c r="J84" s="95"/>
      <c r="K84" s="95"/>
      <c r="L84" s="95"/>
      <c r="M84" s="95"/>
      <c r="N84" s="95"/>
    </row>
    <row r="85" spans="1:14" x14ac:dyDescent="0.25">
      <c r="A85" s="1">
        <v>900094053</v>
      </c>
      <c r="B85" s="1" t="s">
        <v>8</v>
      </c>
      <c r="C85" s="4" t="s">
        <v>9</v>
      </c>
      <c r="D85" s="6">
        <v>228</v>
      </c>
      <c r="E85" s="7">
        <v>44027</v>
      </c>
      <c r="F85" s="7">
        <v>44027</v>
      </c>
      <c r="G85" s="8">
        <v>850000</v>
      </c>
      <c r="H85" s="8">
        <v>850000</v>
      </c>
      <c r="I85" s="91" t="s">
        <v>10</v>
      </c>
      <c r="J85" s="92"/>
      <c r="K85" s="92"/>
      <c r="L85" s="92"/>
      <c r="M85" s="92"/>
      <c r="N85" s="93"/>
    </row>
    <row r="86" spans="1:14" x14ac:dyDescent="0.25">
      <c r="A86" s="1">
        <v>900094053</v>
      </c>
      <c r="B86" s="1" t="s">
        <v>8</v>
      </c>
      <c r="C86" s="4" t="s">
        <v>9</v>
      </c>
      <c r="D86" s="6">
        <v>1596</v>
      </c>
      <c r="E86" s="7">
        <v>44744</v>
      </c>
      <c r="F86" s="7">
        <v>44744</v>
      </c>
      <c r="G86" s="8">
        <v>695000</v>
      </c>
      <c r="H86" s="8">
        <v>695000</v>
      </c>
      <c r="I86" s="91" t="s">
        <v>11</v>
      </c>
      <c r="J86" s="92"/>
      <c r="K86" s="92"/>
      <c r="L86" s="92"/>
      <c r="M86" s="92"/>
      <c r="N86" s="93"/>
    </row>
    <row r="87" spans="1:14" x14ac:dyDescent="0.25">
      <c r="A87" s="1">
        <v>900094053</v>
      </c>
      <c r="B87" s="1" t="s">
        <v>8</v>
      </c>
      <c r="C87" s="4" t="s">
        <v>9</v>
      </c>
      <c r="D87" s="6">
        <v>1930</v>
      </c>
      <c r="E87" s="7">
        <v>44441</v>
      </c>
      <c r="F87" s="7">
        <v>44441</v>
      </c>
      <c r="G87" s="8">
        <v>180000</v>
      </c>
      <c r="H87" s="8">
        <v>180000</v>
      </c>
      <c r="I87" s="91" t="s">
        <v>12</v>
      </c>
      <c r="J87" s="92"/>
      <c r="K87" s="92"/>
      <c r="L87" s="92"/>
      <c r="M87" s="92"/>
      <c r="N87" s="93"/>
    </row>
    <row r="88" spans="1:14" x14ac:dyDescent="0.25">
      <c r="A88" s="1">
        <v>900094053</v>
      </c>
      <c r="B88" s="1" t="s">
        <v>8</v>
      </c>
      <c r="C88" s="4" t="s">
        <v>9</v>
      </c>
      <c r="D88" s="6">
        <v>2060</v>
      </c>
      <c r="E88" s="7">
        <v>44475</v>
      </c>
      <c r="F88" s="7">
        <v>44475</v>
      </c>
      <c r="G88" s="8">
        <v>98000</v>
      </c>
      <c r="H88" s="8">
        <v>98000</v>
      </c>
      <c r="I88" s="91" t="s">
        <v>13</v>
      </c>
      <c r="J88" s="92"/>
      <c r="K88" s="92"/>
      <c r="L88" s="92"/>
      <c r="M88" s="92"/>
      <c r="N88" s="93"/>
    </row>
    <row r="89" spans="1:14" x14ac:dyDescent="0.25">
      <c r="A89" s="1">
        <v>900094053</v>
      </c>
      <c r="B89" s="1" t="s">
        <v>8</v>
      </c>
      <c r="C89" s="4" t="s">
        <v>9</v>
      </c>
      <c r="D89" s="6">
        <v>2127</v>
      </c>
      <c r="E89" s="7">
        <v>44484</v>
      </c>
      <c r="F89" s="7">
        <v>44484</v>
      </c>
      <c r="G89" s="8">
        <v>180000</v>
      </c>
      <c r="H89" s="8">
        <v>180000</v>
      </c>
      <c r="I89" s="91" t="s">
        <v>14</v>
      </c>
      <c r="J89" s="92"/>
      <c r="K89" s="92"/>
      <c r="L89" s="92"/>
      <c r="M89" s="92"/>
      <c r="N89" s="93"/>
    </row>
    <row r="90" spans="1:14" x14ac:dyDescent="0.25">
      <c r="A90" s="1">
        <v>900094053</v>
      </c>
      <c r="B90" s="1" t="s">
        <v>8</v>
      </c>
      <c r="C90" s="4" t="s">
        <v>9</v>
      </c>
      <c r="D90" s="6">
        <v>2477</v>
      </c>
      <c r="E90" s="7">
        <v>44575</v>
      </c>
      <c r="F90" s="7">
        <v>44575</v>
      </c>
      <c r="G90" s="8">
        <v>15500000</v>
      </c>
      <c r="H90" s="8">
        <v>15500000</v>
      </c>
      <c r="I90" s="91" t="s">
        <v>15</v>
      </c>
      <c r="J90" s="92"/>
      <c r="K90" s="92"/>
      <c r="L90" s="92"/>
      <c r="M90" s="92"/>
      <c r="N90" s="93"/>
    </row>
    <row r="91" spans="1:14" x14ac:dyDescent="0.25">
      <c r="A91" s="1">
        <v>900094053</v>
      </c>
      <c r="B91" s="1" t="s">
        <v>8</v>
      </c>
      <c r="C91" s="4" t="s">
        <v>9</v>
      </c>
      <c r="D91" s="6">
        <v>2776</v>
      </c>
      <c r="E91" s="7">
        <v>44635</v>
      </c>
      <c r="F91" s="7">
        <v>44635</v>
      </c>
      <c r="G91" s="8">
        <v>8500000</v>
      </c>
      <c r="H91" s="8">
        <v>8500000</v>
      </c>
      <c r="I91" s="91" t="s">
        <v>16</v>
      </c>
      <c r="J91" s="92"/>
      <c r="K91" s="92"/>
      <c r="L91" s="92"/>
      <c r="M91" s="92"/>
      <c r="N91" s="93"/>
    </row>
    <row r="92" spans="1:14" x14ac:dyDescent="0.25">
      <c r="A92" s="1">
        <v>900094053</v>
      </c>
      <c r="B92" s="1" t="s">
        <v>8</v>
      </c>
      <c r="C92" s="4" t="s">
        <v>9</v>
      </c>
      <c r="D92" s="6">
        <v>3047</v>
      </c>
      <c r="E92" s="7">
        <v>44722</v>
      </c>
      <c r="F92" s="7">
        <v>44722</v>
      </c>
      <c r="G92" s="8">
        <v>360000</v>
      </c>
      <c r="H92" s="8">
        <v>360000</v>
      </c>
      <c r="I92" s="91" t="s">
        <v>17</v>
      </c>
      <c r="J92" s="92"/>
      <c r="K92" s="92"/>
      <c r="L92" s="92"/>
      <c r="M92" s="92"/>
      <c r="N92" s="93"/>
    </row>
    <row r="93" spans="1:14" x14ac:dyDescent="0.25">
      <c r="A93" s="1">
        <v>900094053</v>
      </c>
      <c r="B93" s="1" t="s">
        <v>8</v>
      </c>
      <c r="C93" s="4" t="s">
        <v>9</v>
      </c>
      <c r="D93" s="6">
        <v>3165</v>
      </c>
      <c r="E93" s="7">
        <v>44755</v>
      </c>
      <c r="F93" s="7">
        <v>44755</v>
      </c>
      <c r="G93" s="8">
        <v>2850000</v>
      </c>
      <c r="H93" s="8">
        <v>2850000</v>
      </c>
      <c r="I93" s="91" t="s">
        <v>18</v>
      </c>
      <c r="J93" s="92"/>
      <c r="K93" s="92"/>
      <c r="L93" s="92"/>
      <c r="M93" s="92"/>
      <c r="N93" s="93"/>
    </row>
    <row r="94" spans="1:14" x14ac:dyDescent="0.25">
      <c r="A94" s="1">
        <v>900094053</v>
      </c>
      <c r="B94" s="1" t="s">
        <v>8</v>
      </c>
      <c r="C94" s="4" t="s">
        <v>9</v>
      </c>
      <c r="D94" s="6">
        <v>3251</v>
      </c>
      <c r="E94" s="7">
        <v>44781</v>
      </c>
      <c r="F94" s="7">
        <v>44781</v>
      </c>
      <c r="G94" s="8">
        <v>90000</v>
      </c>
      <c r="H94" s="8">
        <v>82000</v>
      </c>
      <c r="I94" s="91" t="s">
        <v>19</v>
      </c>
      <c r="J94" s="92"/>
      <c r="K94" s="92"/>
      <c r="L94" s="92"/>
      <c r="M94" s="92"/>
      <c r="N94" s="93"/>
    </row>
    <row r="95" spans="1:14" x14ac:dyDescent="0.25">
      <c r="A95" s="1">
        <v>900094053</v>
      </c>
      <c r="B95" s="1" t="s">
        <v>8</v>
      </c>
      <c r="C95" s="4" t="s">
        <v>9</v>
      </c>
      <c r="D95" s="6">
        <v>3252</v>
      </c>
      <c r="E95" s="7">
        <v>44781</v>
      </c>
      <c r="F95" s="7">
        <v>44781</v>
      </c>
      <c r="G95" s="8">
        <v>55000</v>
      </c>
      <c r="H95" s="8">
        <v>55000</v>
      </c>
      <c r="I95" s="91" t="s">
        <v>20</v>
      </c>
      <c r="J95" s="92"/>
      <c r="K95" s="92"/>
      <c r="L95" s="92"/>
      <c r="M95" s="92"/>
      <c r="N95" s="93"/>
    </row>
    <row r="96" spans="1:14" x14ac:dyDescent="0.25">
      <c r="A96" s="1">
        <v>900094053</v>
      </c>
      <c r="B96" s="1" t="s">
        <v>8</v>
      </c>
      <c r="C96" s="4" t="s">
        <v>9</v>
      </c>
      <c r="D96" s="6">
        <v>3275</v>
      </c>
      <c r="E96" s="7">
        <v>44782</v>
      </c>
      <c r="F96" s="7">
        <v>44782</v>
      </c>
      <c r="G96" s="8">
        <v>81000</v>
      </c>
      <c r="H96" s="8">
        <v>60300</v>
      </c>
      <c r="I96" s="91" t="s">
        <v>19</v>
      </c>
      <c r="J96" s="92"/>
      <c r="K96" s="92"/>
      <c r="L96" s="92"/>
      <c r="M96" s="92"/>
      <c r="N96" s="93"/>
    </row>
    <row r="97" spans="1:14" ht="26.25" customHeight="1" x14ac:dyDescent="0.25">
      <c r="A97" s="1">
        <v>900094053</v>
      </c>
      <c r="B97" s="1" t="s">
        <v>8</v>
      </c>
      <c r="C97" s="4" t="s">
        <v>9</v>
      </c>
      <c r="D97" s="6">
        <v>3260</v>
      </c>
      <c r="E97" s="7">
        <v>44782</v>
      </c>
      <c r="F97" s="7">
        <v>44782</v>
      </c>
      <c r="G97" s="8">
        <v>915000</v>
      </c>
      <c r="H97" s="8">
        <v>915000</v>
      </c>
      <c r="I97" s="91" t="s">
        <v>27</v>
      </c>
      <c r="J97" s="92"/>
      <c r="K97" s="92"/>
      <c r="L97" s="92"/>
      <c r="M97" s="92"/>
      <c r="N97" s="93"/>
    </row>
    <row r="98" spans="1:14" ht="27.75" customHeight="1" x14ac:dyDescent="0.25">
      <c r="A98" s="1">
        <v>900094053</v>
      </c>
      <c r="B98" s="1" t="s">
        <v>8</v>
      </c>
      <c r="C98" s="4" t="s">
        <v>9</v>
      </c>
      <c r="D98" s="6">
        <v>3262</v>
      </c>
      <c r="E98" s="7">
        <v>44782</v>
      </c>
      <c r="F98" s="7">
        <v>44782</v>
      </c>
      <c r="G98" s="8">
        <v>16500000</v>
      </c>
      <c r="H98" s="8">
        <v>16500000</v>
      </c>
      <c r="I98" s="91" t="s">
        <v>27</v>
      </c>
      <c r="J98" s="92"/>
      <c r="K98" s="92"/>
      <c r="L98" s="92"/>
      <c r="M98" s="92"/>
      <c r="N98" s="93"/>
    </row>
    <row r="99" spans="1:14" x14ac:dyDescent="0.25">
      <c r="A99" s="1">
        <v>900094053</v>
      </c>
      <c r="B99" s="1" t="s">
        <v>8</v>
      </c>
      <c r="C99" s="4" t="s">
        <v>9</v>
      </c>
      <c r="D99" s="11">
        <v>3406</v>
      </c>
      <c r="E99" s="12">
        <v>44813</v>
      </c>
      <c r="F99" s="12">
        <v>44813</v>
      </c>
      <c r="G99" s="13">
        <v>60000</v>
      </c>
      <c r="H99" s="13">
        <v>56000</v>
      </c>
      <c r="I99" s="94" t="s">
        <v>21</v>
      </c>
      <c r="J99" s="94"/>
      <c r="K99" s="94"/>
      <c r="L99" s="94"/>
      <c r="M99" s="94"/>
      <c r="N99" s="94"/>
    </row>
    <row r="100" spans="1:14" x14ac:dyDescent="0.25">
      <c r="A100" s="1">
        <v>900094053</v>
      </c>
      <c r="B100" s="1" t="s">
        <v>8</v>
      </c>
      <c r="C100" s="4" t="s">
        <v>9</v>
      </c>
      <c r="D100" s="11">
        <v>3417</v>
      </c>
      <c r="E100" s="12">
        <v>44813</v>
      </c>
      <c r="F100" s="12">
        <v>44813</v>
      </c>
      <c r="G100" s="13">
        <v>120000</v>
      </c>
      <c r="H100" s="13">
        <v>120000</v>
      </c>
      <c r="I100" s="95" t="s">
        <v>22</v>
      </c>
      <c r="J100" s="95"/>
      <c r="K100" s="95"/>
      <c r="L100" s="95"/>
      <c r="M100" s="95"/>
      <c r="N100" s="95"/>
    </row>
    <row r="101" spans="1:14" x14ac:dyDescent="0.25">
      <c r="A101" s="1">
        <v>900094053</v>
      </c>
      <c r="B101" s="1" t="s">
        <v>8</v>
      </c>
      <c r="C101" s="4" t="s">
        <v>9</v>
      </c>
      <c r="D101" s="11">
        <v>3436</v>
      </c>
      <c r="E101" s="12">
        <v>44814</v>
      </c>
      <c r="F101" s="12">
        <v>44814</v>
      </c>
      <c r="G101" s="13">
        <v>375000</v>
      </c>
      <c r="H101" s="13">
        <v>375000</v>
      </c>
      <c r="I101" s="95" t="s">
        <v>23</v>
      </c>
      <c r="J101" s="95"/>
      <c r="K101" s="95"/>
      <c r="L101" s="95"/>
      <c r="M101" s="95"/>
      <c r="N101" s="95"/>
    </row>
    <row r="102" spans="1:14" x14ac:dyDescent="0.25">
      <c r="A102" s="1">
        <v>900094053</v>
      </c>
      <c r="B102" s="1" t="s">
        <v>8</v>
      </c>
      <c r="C102" s="4" t="s">
        <v>9</v>
      </c>
      <c r="D102" s="11">
        <v>3408</v>
      </c>
      <c r="E102" s="12">
        <v>44813</v>
      </c>
      <c r="F102" s="12">
        <v>44813</v>
      </c>
      <c r="G102" s="13">
        <v>40000</v>
      </c>
      <c r="H102" s="13">
        <v>31000</v>
      </c>
      <c r="I102" s="91" t="s">
        <v>24</v>
      </c>
      <c r="J102" s="92"/>
      <c r="K102" s="92"/>
      <c r="L102" s="92"/>
      <c r="M102" s="92"/>
      <c r="N102" s="93"/>
    </row>
    <row r="103" spans="1:14" x14ac:dyDescent="0.25">
      <c r="A103" s="1">
        <v>900094053</v>
      </c>
      <c r="B103" s="1" t="s">
        <v>8</v>
      </c>
      <c r="C103" s="4" t="s">
        <v>9</v>
      </c>
      <c r="D103" s="11">
        <v>3409</v>
      </c>
      <c r="E103" s="12">
        <v>44813</v>
      </c>
      <c r="F103" s="12">
        <v>44813</v>
      </c>
      <c r="G103" s="13">
        <v>20000</v>
      </c>
      <c r="H103" s="13">
        <v>15500</v>
      </c>
      <c r="I103" s="91" t="s">
        <v>24</v>
      </c>
      <c r="J103" s="92"/>
      <c r="K103" s="92"/>
      <c r="L103" s="92"/>
      <c r="M103" s="92"/>
      <c r="N103" s="93"/>
    </row>
    <row r="104" spans="1:14" x14ac:dyDescent="0.25">
      <c r="A104" s="1">
        <v>900094053</v>
      </c>
      <c r="B104" s="1" t="s">
        <v>8</v>
      </c>
      <c r="C104" s="4" t="s">
        <v>9</v>
      </c>
      <c r="D104" s="11">
        <v>3410</v>
      </c>
      <c r="E104" s="12">
        <v>44813</v>
      </c>
      <c r="F104" s="12">
        <v>44813</v>
      </c>
      <c r="G104" s="13">
        <v>40000</v>
      </c>
      <c r="H104" s="13">
        <v>31000</v>
      </c>
      <c r="I104" s="91" t="s">
        <v>24</v>
      </c>
      <c r="J104" s="92"/>
      <c r="K104" s="92"/>
      <c r="L104" s="92"/>
      <c r="M104" s="92"/>
      <c r="N104" s="93"/>
    </row>
    <row r="105" spans="1:14" x14ac:dyDescent="0.25">
      <c r="A105" s="1">
        <v>900094053</v>
      </c>
      <c r="B105" s="1" t="s">
        <v>8</v>
      </c>
      <c r="C105" s="4" t="s">
        <v>9</v>
      </c>
      <c r="D105" s="11">
        <v>3411</v>
      </c>
      <c r="E105" s="12">
        <v>44813</v>
      </c>
      <c r="F105" s="12">
        <v>44813</v>
      </c>
      <c r="G105" s="13">
        <v>40000</v>
      </c>
      <c r="H105" s="13">
        <v>31000</v>
      </c>
      <c r="I105" s="91" t="s">
        <v>24</v>
      </c>
      <c r="J105" s="92"/>
      <c r="K105" s="92"/>
      <c r="L105" s="92"/>
      <c r="M105" s="92"/>
      <c r="N105" s="93"/>
    </row>
    <row r="106" spans="1:14" x14ac:dyDescent="0.25">
      <c r="A106" s="1">
        <v>900094053</v>
      </c>
      <c r="B106" s="1" t="s">
        <v>8</v>
      </c>
      <c r="C106" s="4" t="s">
        <v>9</v>
      </c>
      <c r="D106" s="11">
        <v>3412</v>
      </c>
      <c r="E106" s="12">
        <v>44813</v>
      </c>
      <c r="F106" s="12">
        <v>44813</v>
      </c>
      <c r="G106" s="13">
        <v>40000</v>
      </c>
      <c r="H106" s="13">
        <v>31000</v>
      </c>
      <c r="I106" s="91" t="s">
        <v>24</v>
      </c>
      <c r="J106" s="92"/>
      <c r="K106" s="92"/>
      <c r="L106" s="92"/>
      <c r="M106" s="92"/>
      <c r="N106" s="93"/>
    </row>
    <row r="107" spans="1:14" x14ac:dyDescent="0.25">
      <c r="A107" s="1">
        <v>900094053</v>
      </c>
      <c r="B107" s="1" t="s">
        <v>8</v>
      </c>
      <c r="C107" s="4" t="s">
        <v>9</v>
      </c>
      <c r="D107" s="11">
        <v>3457</v>
      </c>
      <c r="E107" s="12">
        <v>44818</v>
      </c>
      <c r="F107" s="12">
        <v>44818</v>
      </c>
      <c r="G107" s="13">
        <v>40000</v>
      </c>
      <c r="H107" s="13">
        <v>31000</v>
      </c>
      <c r="I107" s="91" t="s">
        <v>24</v>
      </c>
      <c r="J107" s="92"/>
      <c r="K107" s="92"/>
      <c r="L107" s="92"/>
      <c r="M107" s="92"/>
      <c r="N107" s="93"/>
    </row>
    <row r="108" spans="1:14" x14ac:dyDescent="0.25">
      <c r="H108" s="16">
        <f>SUM(H2:H107)</f>
        <v>192172022</v>
      </c>
    </row>
  </sheetData>
  <autoFilter ref="A1:N108">
    <filterColumn colId="8" showButton="0"/>
    <filterColumn colId="9" showButton="0"/>
    <filterColumn colId="10" showButton="0"/>
    <filterColumn colId="11" showButton="0"/>
    <filterColumn colId="12" showButton="0"/>
  </autoFilter>
  <mergeCells count="107">
    <mergeCell ref="I1:N1"/>
    <mergeCell ref="I83:N83"/>
    <mergeCell ref="I84:N84"/>
    <mergeCell ref="I31:N31"/>
    <mergeCell ref="I33:N33"/>
    <mergeCell ref="I34:N34"/>
    <mergeCell ref="I32:N32"/>
    <mergeCell ref="I77:N77"/>
    <mergeCell ref="I78:N78"/>
    <mergeCell ref="I79:N79"/>
    <mergeCell ref="I80:N80"/>
    <mergeCell ref="I81:N81"/>
    <mergeCell ref="I82:N82"/>
    <mergeCell ref="I71:N71"/>
    <mergeCell ref="I72:N72"/>
    <mergeCell ref="I73:N73"/>
    <mergeCell ref="I74:N74"/>
    <mergeCell ref="I75:N75"/>
    <mergeCell ref="I76:N76"/>
    <mergeCell ref="I65:N65"/>
    <mergeCell ref="I66:N66"/>
    <mergeCell ref="I67:N67"/>
    <mergeCell ref="I68:N68"/>
    <mergeCell ref="I69:N69"/>
    <mergeCell ref="I70:N70"/>
    <mergeCell ref="I59:N59"/>
    <mergeCell ref="I60:N60"/>
    <mergeCell ref="I61:N61"/>
    <mergeCell ref="I62:N62"/>
    <mergeCell ref="I63:N63"/>
    <mergeCell ref="I64:N64"/>
    <mergeCell ref="I53:N53"/>
    <mergeCell ref="I54:N54"/>
    <mergeCell ref="I55:N55"/>
    <mergeCell ref="I56:N56"/>
    <mergeCell ref="I57:N57"/>
    <mergeCell ref="I58:N58"/>
    <mergeCell ref="I47:N47"/>
    <mergeCell ref="I48:N48"/>
    <mergeCell ref="I49:N49"/>
    <mergeCell ref="I50:N50"/>
    <mergeCell ref="I51:N51"/>
    <mergeCell ref="I52:N52"/>
    <mergeCell ref="I41:N41"/>
    <mergeCell ref="I42:N42"/>
    <mergeCell ref="I43:N43"/>
    <mergeCell ref="I44:N44"/>
    <mergeCell ref="I45:N45"/>
    <mergeCell ref="I46:N46"/>
    <mergeCell ref="I37:N37"/>
    <mergeCell ref="I38:N38"/>
    <mergeCell ref="I39:N39"/>
    <mergeCell ref="I40:N40"/>
    <mergeCell ref="I25:N25"/>
    <mergeCell ref="I26:N26"/>
    <mergeCell ref="I27:N27"/>
    <mergeCell ref="I28:N28"/>
    <mergeCell ref="I29:N29"/>
    <mergeCell ref="I30:N30"/>
    <mergeCell ref="I7:N7"/>
    <mergeCell ref="I8:N8"/>
    <mergeCell ref="I9:N9"/>
    <mergeCell ref="I10:N10"/>
    <mergeCell ref="I11:N11"/>
    <mergeCell ref="I12:N12"/>
    <mergeCell ref="I103:N103"/>
    <mergeCell ref="I104:N104"/>
    <mergeCell ref="I105:N105"/>
    <mergeCell ref="I90:N90"/>
    <mergeCell ref="I19:N19"/>
    <mergeCell ref="I20:N20"/>
    <mergeCell ref="I21:N21"/>
    <mergeCell ref="I22:N22"/>
    <mergeCell ref="I23:N23"/>
    <mergeCell ref="I24:N24"/>
    <mergeCell ref="I13:N13"/>
    <mergeCell ref="I14:N14"/>
    <mergeCell ref="I15:N15"/>
    <mergeCell ref="I16:N16"/>
    <mergeCell ref="I17:N17"/>
    <mergeCell ref="I18:N18"/>
    <mergeCell ref="I35:N35"/>
    <mergeCell ref="I36:N36"/>
    <mergeCell ref="I106:N106"/>
    <mergeCell ref="I107:N107"/>
    <mergeCell ref="I2:N2"/>
    <mergeCell ref="I3:N3"/>
    <mergeCell ref="I4:N4"/>
    <mergeCell ref="I5:N5"/>
    <mergeCell ref="I6:N6"/>
    <mergeCell ref="I97:N97"/>
    <mergeCell ref="I98:N98"/>
    <mergeCell ref="I99:N99"/>
    <mergeCell ref="I100:N100"/>
    <mergeCell ref="I101:N101"/>
    <mergeCell ref="I102:N102"/>
    <mergeCell ref="I91:N91"/>
    <mergeCell ref="I92:N92"/>
    <mergeCell ref="I93:N93"/>
    <mergeCell ref="I94:N94"/>
    <mergeCell ref="I95:N95"/>
    <mergeCell ref="I96:N96"/>
    <mergeCell ref="I85:N85"/>
    <mergeCell ref="I86:N86"/>
    <mergeCell ref="I87:N87"/>
    <mergeCell ref="I88:N88"/>
    <mergeCell ref="I89:N89"/>
  </mergeCells>
  <dataValidations count="1">
    <dataValidation type="whole" operator="greaterThan" allowBlank="1" showInputMessage="1" showErrorMessage="1" errorTitle="DATO ERRADO" error="El valor debe ser diferente de cero" sqref="G1:H1 G85:H1048576">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9"/>
  <sheetViews>
    <sheetView topLeftCell="A94" workbookViewId="0">
      <selection activeCell="F114" sqref="F114"/>
    </sheetView>
  </sheetViews>
  <sheetFormatPr baseColWidth="10" defaultRowHeight="15" x14ac:dyDescent="0.25"/>
  <cols>
    <col min="2" max="2" width="31.85546875" bestFit="1" customWidth="1"/>
    <col min="3" max="3" width="7.42578125" bestFit="1" customWidth="1"/>
    <col min="4" max="4" width="9.28515625" style="29" bestFit="1" customWidth="1"/>
    <col min="6" max="6" width="18.140625" bestFit="1" customWidth="1"/>
    <col min="7" max="7" width="8" bestFit="1" customWidth="1"/>
    <col min="8" max="8" width="11.140625" bestFit="1" customWidth="1"/>
    <col min="10" max="11" width="15.140625" bestFit="1" customWidth="1"/>
    <col min="13" max="13" width="47" bestFit="1" customWidth="1"/>
    <col min="19" max="19" width="13.140625" bestFit="1" customWidth="1"/>
    <col min="23" max="23" width="13.140625" bestFit="1" customWidth="1"/>
    <col min="29" max="29" width="16.42578125" style="27" bestFit="1" customWidth="1"/>
    <col min="31" max="31" width="15.85546875" bestFit="1" customWidth="1"/>
    <col min="41" max="41" width="15" bestFit="1" customWidth="1"/>
  </cols>
  <sheetData>
    <row r="1" spans="1:43" x14ac:dyDescent="0.25">
      <c r="J1" s="28">
        <f>SUBTOTAL(9,J3:J107)</f>
        <v>217193022</v>
      </c>
      <c r="K1" s="28">
        <f>SUBTOTAL(9,K3:K107)</f>
        <v>192074022</v>
      </c>
      <c r="P1" s="28">
        <f>SUBTOTAL(9,P3:P107)</f>
        <v>18905700</v>
      </c>
      <c r="S1" s="28">
        <f>SUBTOTAL(9,S3:S107)</f>
        <v>212755172</v>
      </c>
      <c r="W1" s="28">
        <f>SUBTOTAL(9,W3:W107)</f>
        <v>181059772</v>
      </c>
      <c r="AC1" s="28">
        <f>SUBTOTAL(9,AC3:AC107)</f>
        <v>46476486</v>
      </c>
      <c r="AD1" s="28">
        <f>SUBTOTAL(9,AD3:AD107)</f>
        <v>2017450</v>
      </c>
    </row>
    <row r="2" spans="1:43" ht="105" x14ac:dyDescent="0.25">
      <c r="A2" s="2" t="s">
        <v>31</v>
      </c>
      <c r="B2" s="2" t="s">
        <v>32</v>
      </c>
      <c r="C2" s="2" t="s">
        <v>2</v>
      </c>
      <c r="D2" s="30" t="s">
        <v>33</v>
      </c>
      <c r="E2" s="2" t="s">
        <v>34</v>
      </c>
      <c r="F2" s="17" t="s">
        <v>35</v>
      </c>
      <c r="G2" s="2" t="s">
        <v>36</v>
      </c>
      <c r="H2" s="2" t="s">
        <v>37</v>
      </c>
      <c r="I2" s="2" t="s">
        <v>38</v>
      </c>
      <c r="J2" s="18" t="s">
        <v>39</v>
      </c>
      <c r="K2" s="18" t="s">
        <v>40</v>
      </c>
      <c r="L2" s="2" t="s">
        <v>41</v>
      </c>
      <c r="M2" s="19" t="s">
        <v>42</v>
      </c>
      <c r="N2" s="19" t="s">
        <v>43</v>
      </c>
      <c r="O2" s="19" t="s">
        <v>44</v>
      </c>
      <c r="P2" s="20" t="s">
        <v>45</v>
      </c>
      <c r="Q2" s="19" t="s">
        <v>46</v>
      </c>
      <c r="R2" s="2" t="s">
        <v>47</v>
      </c>
      <c r="S2" s="21" t="s">
        <v>48</v>
      </c>
      <c r="T2" s="21" t="s">
        <v>49</v>
      </c>
      <c r="U2" s="21" t="s">
        <v>50</v>
      </c>
      <c r="V2" s="21" t="s">
        <v>51</v>
      </c>
      <c r="W2" s="21" t="s">
        <v>52</v>
      </c>
      <c r="X2" s="22" t="s">
        <v>53</v>
      </c>
      <c r="Y2" s="22" t="s">
        <v>54</v>
      </c>
      <c r="Z2" s="22" t="s">
        <v>55</v>
      </c>
      <c r="AA2" s="22" t="s">
        <v>56</v>
      </c>
      <c r="AB2" s="21" t="s">
        <v>57</v>
      </c>
      <c r="AC2" s="20" t="s">
        <v>58</v>
      </c>
      <c r="AD2" s="23" t="s">
        <v>59</v>
      </c>
      <c r="AE2" s="19" t="s">
        <v>60</v>
      </c>
      <c r="AF2" s="19" t="s">
        <v>61</v>
      </c>
      <c r="AG2" s="2" t="s">
        <v>62</v>
      </c>
      <c r="AH2" s="2" t="s">
        <v>63</v>
      </c>
      <c r="AI2" s="17" t="s">
        <v>64</v>
      </c>
      <c r="AJ2" s="2" t="s">
        <v>65</v>
      </c>
      <c r="AK2" s="2" t="s">
        <v>66</v>
      </c>
      <c r="AL2" s="2" t="s">
        <v>67</v>
      </c>
      <c r="AM2" s="2" t="s">
        <v>68</v>
      </c>
      <c r="AN2" s="2" t="s">
        <v>69</v>
      </c>
      <c r="AO2" s="21" t="s">
        <v>70</v>
      </c>
      <c r="AP2" s="21" t="s">
        <v>71</v>
      </c>
      <c r="AQ2" s="2" t="s">
        <v>72</v>
      </c>
    </row>
    <row r="3" spans="1:43" x14ac:dyDescent="0.25">
      <c r="A3" s="1">
        <v>900094053</v>
      </c>
      <c r="B3" s="1" t="s">
        <v>8</v>
      </c>
      <c r="C3" s="1" t="s">
        <v>9</v>
      </c>
      <c r="D3" s="1">
        <v>2060</v>
      </c>
      <c r="E3" s="1" t="s">
        <v>73</v>
      </c>
      <c r="F3" s="1" t="s">
        <v>74</v>
      </c>
      <c r="G3" s="1"/>
      <c r="H3" s="1"/>
      <c r="I3" s="24">
        <v>44475</v>
      </c>
      <c r="J3" s="25">
        <v>98000</v>
      </c>
      <c r="K3" s="25">
        <v>98000</v>
      </c>
      <c r="L3" s="1" t="s">
        <v>75</v>
      </c>
      <c r="M3" s="1" t="s">
        <v>330</v>
      </c>
      <c r="N3" s="1"/>
      <c r="O3" s="1"/>
      <c r="P3" s="25">
        <v>0</v>
      </c>
      <c r="Q3" s="1"/>
      <c r="R3" s="1" t="s">
        <v>76</v>
      </c>
      <c r="S3" s="26">
        <v>0</v>
      </c>
      <c r="T3" s="26">
        <v>0</v>
      </c>
      <c r="U3" s="26">
        <v>0</v>
      </c>
      <c r="V3" s="26">
        <v>0</v>
      </c>
      <c r="W3" s="26">
        <v>0</v>
      </c>
      <c r="X3" s="26">
        <v>0</v>
      </c>
      <c r="Y3" s="1"/>
      <c r="Z3" s="26">
        <v>0</v>
      </c>
      <c r="AA3" s="1"/>
      <c r="AB3" s="26">
        <v>0</v>
      </c>
      <c r="AC3" s="25">
        <v>0</v>
      </c>
      <c r="AD3" s="26">
        <v>0</v>
      </c>
      <c r="AE3" s="1"/>
      <c r="AF3" s="1"/>
      <c r="AG3" s="24">
        <v>44475</v>
      </c>
      <c r="AH3" s="1"/>
      <c r="AI3" s="1"/>
      <c r="AJ3" s="1"/>
      <c r="AK3" s="1"/>
      <c r="AL3" s="1"/>
      <c r="AM3" s="1"/>
      <c r="AN3" s="1"/>
      <c r="AO3" s="26">
        <v>0</v>
      </c>
      <c r="AP3" s="26">
        <v>0</v>
      </c>
      <c r="AQ3" s="24">
        <v>44858</v>
      </c>
    </row>
    <row r="4" spans="1:43" x14ac:dyDescent="0.25">
      <c r="A4" s="1">
        <v>900094053</v>
      </c>
      <c r="B4" s="1" t="s">
        <v>8</v>
      </c>
      <c r="C4" s="1" t="s">
        <v>9</v>
      </c>
      <c r="D4" s="1">
        <v>3136</v>
      </c>
      <c r="E4" s="1" t="s">
        <v>77</v>
      </c>
      <c r="F4" s="1" t="s">
        <v>78</v>
      </c>
      <c r="G4" s="1"/>
      <c r="H4" s="1"/>
      <c r="I4" s="24">
        <v>44754</v>
      </c>
      <c r="J4" s="25">
        <v>1900</v>
      </c>
      <c r="K4" s="25">
        <v>1900</v>
      </c>
      <c r="L4" s="1" t="s">
        <v>75</v>
      </c>
      <c r="M4" s="1" t="s">
        <v>330</v>
      </c>
      <c r="N4" s="1"/>
      <c r="O4" s="1"/>
      <c r="P4" s="25">
        <v>0</v>
      </c>
      <c r="Q4" s="1"/>
      <c r="R4" s="1" t="s">
        <v>76</v>
      </c>
      <c r="S4" s="26">
        <v>0</v>
      </c>
      <c r="T4" s="26">
        <v>0</v>
      </c>
      <c r="U4" s="26">
        <v>0</v>
      </c>
      <c r="V4" s="26">
        <v>0</v>
      </c>
      <c r="W4" s="26">
        <v>0</v>
      </c>
      <c r="X4" s="26">
        <v>0</v>
      </c>
      <c r="Y4" s="1"/>
      <c r="Z4" s="26">
        <v>0</v>
      </c>
      <c r="AA4" s="1"/>
      <c r="AB4" s="26">
        <v>0</v>
      </c>
      <c r="AC4" s="25">
        <v>0</v>
      </c>
      <c r="AD4" s="26">
        <v>0</v>
      </c>
      <c r="AE4" s="1"/>
      <c r="AF4" s="1"/>
      <c r="AG4" s="24">
        <v>44754</v>
      </c>
      <c r="AH4" s="1"/>
      <c r="AI4" s="1"/>
      <c r="AJ4" s="1"/>
      <c r="AK4" s="1"/>
      <c r="AL4" s="1"/>
      <c r="AM4" s="1"/>
      <c r="AN4" s="1"/>
      <c r="AO4" s="26">
        <v>0</v>
      </c>
      <c r="AP4" s="26">
        <v>0</v>
      </c>
      <c r="AQ4" s="24">
        <v>44858</v>
      </c>
    </row>
    <row r="5" spans="1:43" x14ac:dyDescent="0.25">
      <c r="A5" s="1">
        <v>900094053</v>
      </c>
      <c r="B5" s="1" t="s">
        <v>8</v>
      </c>
      <c r="C5" s="1" t="s">
        <v>9</v>
      </c>
      <c r="D5" s="1">
        <v>2972</v>
      </c>
      <c r="E5" s="1" t="s">
        <v>79</v>
      </c>
      <c r="F5" s="1" t="s">
        <v>80</v>
      </c>
      <c r="G5" s="1" t="s">
        <v>9</v>
      </c>
      <c r="H5" s="1">
        <v>2972</v>
      </c>
      <c r="I5" s="24">
        <v>44694</v>
      </c>
      <c r="J5" s="25">
        <v>90000</v>
      </c>
      <c r="K5" s="25">
        <v>90000</v>
      </c>
      <c r="L5" s="1" t="s">
        <v>81</v>
      </c>
      <c r="M5" s="1" t="s">
        <v>82</v>
      </c>
      <c r="N5" s="1"/>
      <c r="O5" s="1"/>
      <c r="P5" s="25">
        <v>0</v>
      </c>
      <c r="Q5" s="1"/>
      <c r="R5" s="1" t="s">
        <v>83</v>
      </c>
      <c r="S5" s="26">
        <v>90000</v>
      </c>
      <c r="T5" s="26">
        <v>0</v>
      </c>
      <c r="U5" s="26">
        <v>0</v>
      </c>
      <c r="V5" s="26">
        <v>0</v>
      </c>
      <c r="W5" s="26">
        <v>90000</v>
      </c>
      <c r="X5" s="26">
        <v>0</v>
      </c>
      <c r="Y5" s="1"/>
      <c r="Z5" s="26">
        <v>0</v>
      </c>
      <c r="AA5" s="1"/>
      <c r="AB5" s="26">
        <v>0</v>
      </c>
      <c r="AC5" s="25">
        <v>0</v>
      </c>
      <c r="AD5" s="26">
        <v>0</v>
      </c>
      <c r="AE5" s="1"/>
      <c r="AF5" s="1"/>
      <c r="AG5" s="24">
        <v>44694</v>
      </c>
      <c r="AH5" s="1"/>
      <c r="AI5" s="1">
        <v>2</v>
      </c>
      <c r="AJ5" s="1"/>
      <c r="AK5" s="1"/>
      <c r="AL5" s="1">
        <v>2</v>
      </c>
      <c r="AM5" s="1">
        <v>20220830</v>
      </c>
      <c r="AN5" s="1">
        <v>20220819</v>
      </c>
      <c r="AO5" s="26">
        <v>90000</v>
      </c>
      <c r="AP5" s="26">
        <v>0</v>
      </c>
      <c r="AQ5" s="24">
        <v>44858</v>
      </c>
    </row>
    <row r="6" spans="1:43" x14ac:dyDescent="0.25">
      <c r="A6" s="1">
        <v>900094053</v>
      </c>
      <c r="B6" s="1" t="s">
        <v>8</v>
      </c>
      <c r="C6" s="1" t="s">
        <v>9</v>
      </c>
      <c r="D6" s="1">
        <v>2973</v>
      </c>
      <c r="E6" s="1" t="s">
        <v>84</v>
      </c>
      <c r="F6" s="1" t="s">
        <v>85</v>
      </c>
      <c r="G6" s="1" t="s">
        <v>9</v>
      </c>
      <c r="H6" s="1">
        <v>2973</v>
      </c>
      <c r="I6" s="24">
        <v>44694</v>
      </c>
      <c r="J6" s="25">
        <v>180000</v>
      </c>
      <c r="K6" s="25">
        <v>180000</v>
      </c>
      <c r="L6" s="1" t="s">
        <v>81</v>
      </c>
      <c r="M6" s="1" t="s">
        <v>82</v>
      </c>
      <c r="N6" s="1"/>
      <c r="O6" s="1"/>
      <c r="P6" s="25">
        <v>0</v>
      </c>
      <c r="Q6" s="1"/>
      <c r="R6" s="1" t="s">
        <v>83</v>
      </c>
      <c r="S6" s="26">
        <v>180000</v>
      </c>
      <c r="T6" s="26">
        <v>0</v>
      </c>
      <c r="U6" s="26">
        <v>0</v>
      </c>
      <c r="V6" s="26">
        <v>0</v>
      </c>
      <c r="W6" s="26">
        <v>180000</v>
      </c>
      <c r="X6" s="26">
        <v>0</v>
      </c>
      <c r="Y6" s="1"/>
      <c r="Z6" s="26">
        <v>0</v>
      </c>
      <c r="AA6" s="1"/>
      <c r="AB6" s="26">
        <v>0</v>
      </c>
      <c r="AC6" s="25">
        <v>0</v>
      </c>
      <c r="AD6" s="26">
        <v>0</v>
      </c>
      <c r="AE6" s="1"/>
      <c r="AF6" s="1"/>
      <c r="AG6" s="24">
        <v>44694</v>
      </c>
      <c r="AH6" s="1"/>
      <c r="AI6" s="1">
        <v>2</v>
      </c>
      <c r="AJ6" s="1"/>
      <c r="AK6" s="1"/>
      <c r="AL6" s="1">
        <v>2</v>
      </c>
      <c r="AM6" s="1">
        <v>20220830</v>
      </c>
      <c r="AN6" s="1">
        <v>20220819</v>
      </c>
      <c r="AO6" s="26">
        <v>180000</v>
      </c>
      <c r="AP6" s="26">
        <v>0</v>
      </c>
      <c r="AQ6" s="24">
        <v>44858</v>
      </c>
    </row>
    <row r="7" spans="1:43" x14ac:dyDescent="0.25">
      <c r="A7" s="1">
        <v>900094053</v>
      </c>
      <c r="B7" s="1" t="s">
        <v>8</v>
      </c>
      <c r="C7" s="1" t="s">
        <v>9</v>
      </c>
      <c r="D7" s="1">
        <v>3165</v>
      </c>
      <c r="E7" s="1" t="s">
        <v>86</v>
      </c>
      <c r="F7" s="1" t="s">
        <v>87</v>
      </c>
      <c r="G7" s="1" t="s">
        <v>9</v>
      </c>
      <c r="H7" s="1">
        <v>3165</v>
      </c>
      <c r="I7" s="24">
        <v>44755</v>
      </c>
      <c r="J7" s="25">
        <v>2850000</v>
      </c>
      <c r="K7" s="25">
        <v>2850000</v>
      </c>
      <c r="L7" s="1" t="s">
        <v>81</v>
      </c>
      <c r="M7" s="1" t="s">
        <v>82</v>
      </c>
      <c r="N7" s="1"/>
      <c r="O7" s="1"/>
      <c r="P7" s="25">
        <v>0</v>
      </c>
      <c r="Q7" s="1"/>
      <c r="R7" s="1" t="s">
        <v>83</v>
      </c>
      <c r="S7" s="26">
        <v>2850000</v>
      </c>
      <c r="T7" s="26">
        <v>0</v>
      </c>
      <c r="U7" s="26">
        <v>0</v>
      </c>
      <c r="V7" s="26">
        <v>0</v>
      </c>
      <c r="W7" s="26">
        <v>2850000</v>
      </c>
      <c r="X7" s="26">
        <v>0</v>
      </c>
      <c r="Y7" s="1"/>
      <c r="Z7" s="26">
        <v>0</v>
      </c>
      <c r="AA7" s="1"/>
      <c r="AB7" s="26">
        <v>0</v>
      </c>
      <c r="AC7" s="25">
        <v>0</v>
      </c>
      <c r="AD7" s="26">
        <v>0</v>
      </c>
      <c r="AE7" s="1"/>
      <c r="AF7" s="1"/>
      <c r="AG7" s="24">
        <v>44755</v>
      </c>
      <c r="AH7" s="1"/>
      <c r="AI7" s="1">
        <v>2</v>
      </c>
      <c r="AJ7" s="1"/>
      <c r="AK7" s="1"/>
      <c r="AL7" s="1">
        <v>2</v>
      </c>
      <c r="AM7" s="1">
        <v>20220830</v>
      </c>
      <c r="AN7" s="1">
        <v>20220811</v>
      </c>
      <c r="AO7" s="26">
        <v>2850000</v>
      </c>
      <c r="AP7" s="26">
        <v>0</v>
      </c>
      <c r="AQ7" s="24">
        <v>44858</v>
      </c>
    </row>
    <row r="8" spans="1:43" x14ac:dyDescent="0.25">
      <c r="A8" s="1">
        <v>900094053</v>
      </c>
      <c r="B8" s="1" t="s">
        <v>8</v>
      </c>
      <c r="C8" s="1" t="s">
        <v>9</v>
      </c>
      <c r="D8" s="1">
        <v>3250</v>
      </c>
      <c r="E8" s="1" t="s">
        <v>88</v>
      </c>
      <c r="F8" s="1" t="s">
        <v>89</v>
      </c>
      <c r="G8" s="1" t="s">
        <v>9</v>
      </c>
      <c r="H8" s="1">
        <v>3250</v>
      </c>
      <c r="I8" s="24">
        <v>44781</v>
      </c>
      <c r="J8" s="25">
        <v>32000</v>
      </c>
      <c r="K8" s="25">
        <v>32000</v>
      </c>
      <c r="L8" s="1" t="s">
        <v>81</v>
      </c>
      <c r="M8" s="1" t="s">
        <v>82</v>
      </c>
      <c r="N8" s="1"/>
      <c r="O8" s="1"/>
      <c r="P8" s="25">
        <v>0</v>
      </c>
      <c r="Q8" s="1"/>
      <c r="R8" s="1" t="s">
        <v>83</v>
      </c>
      <c r="S8" s="26">
        <v>32000</v>
      </c>
      <c r="T8" s="26">
        <v>0</v>
      </c>
      <c r="U8" s="26">
        <v>0</v>
      </c>
      <c r="V8" s="26">
        <v>0</v>
      </c>
      <c r="W8" s="26">
        <v>32000</v>
      </c>
      <c r="X8" s="26">
        <v>0</v>
      </c>
      <c r="Y8" s="1"/>
      <c r="Z8" s="26">
        <v>0</v>
      </c>
      <c r="AA8" s="1"/>
      <c r="AB8" s="26">
        <v>0</v>
      </c>
      <c r="AC8" s="25">
        <v>0</v>
      </c>
      <c r="AD8" s="26">
        <v>0</v>
      </c>
      <c r="AE8" s="1"/>
      <c r="AF8" s="1"/>
      <c r="AG8" s="24">
        <v>44781</v>
      </c>
      <c r="AH8" s="1"/>
      <c r="AI8" s="1">
        <v>2</v>
      </c>
      <c r="AJ8" s="1"/>
      <c r="AK8" s="1"/>
      <c r="AL8" s="1">
        <v>1</v>
      </c>
      <c r="AM8" s="1">
        <v>20220830</v>
      </c>
      <c r="AN8" s="1">
        <v>20220811</v>
      </c>
      <c r="AO8" s="26">
        <v>32000</v>
      </c>
      <c r="AP8" s="26">
        <v>0</v>
      </c>
      <c r="AQ8" s="24">
        <v>44858</v>
      </c>
    </row>
    <row r="9" spans="1:43" x14ac:dyDescent="0.25">
      <c r="A9" s="1">
        <v>900094053</v>
      </c>
      <c r="B9" s="1" t="s">
        <v>8</v>
      </c>
      <c r="C9" s="1" t="s">
        <v>9</v>
      </c>
      <c r="D9" s="1">
        <v>2938</v>
      </c>
      <c r="E9" s="1" t="s">
        <v>90</v>
      </c>
      <c r="F9" s="1" t="s">
        <v>91</v>
      </c>
      <c r="G9" s="1" t="s">
        <v>9</v>
      </c>
      <c r="H9" s="1">
        <v>2938</v>
      </c>
      <c r="I9" s="24">
        <v>44686</v>
      </c>
      <c r="J9" s="25">
        <v>79800</v>
      </c>
      <c r="K9" s="25">
        <v>79800</v>
      </c>
      <c r="L9" s="1" t="s">
        <v>81</v>
      </c>
      <c r="M9" s="1" t="s">
        <v>82</v>
      </c>
      <c r="N9" s="1"/>
      <c r="O9" s="1"/>
      <c r="P9" s="25">
        <v>0</v>
      </c>
      <c r="Q9" s="1"/>
      <c r="R9" s="1" t="s">
        <v>83</v>
      </c>
      <c r="S9" s="26">
        <v>79800</v>
      </c>
      <c r="T9" s="26">
        <v>0</v>
      </c>
      <c r="U9" s="26">
        <v>0</v>
      </c>
      <c r="V9" s="26">
        <v>0</v>
      </c>
      <c r="W9" s="26">
        <v>79800</v>
      </c>
      <c r="X9" s="26">
        <v>0</v>
      </c>
      <c r="Y9" s="1"/>
      <c r="Z9" s="26">
        <v>0</v>
      </c>
      <c r="AA9" s="1"/>
      <c r="AB9" s="26">
        <v>0</v>
      </c>
      <c r="AC9" s="25">
        <v>0</v>
      </c>
      <c r="AD9" s="26">
        <v>0</v>
      </c>
      <c r="AE9" s="1"/>
      <c r="AF9" s="1"/>
      <c r="AG9" s="24">
        <v>44686</v>
      </c>
      <c r="AH9" s="1"/>
      <c r="AI9" s="1">
        <v>2</v>
      </c>
      <c r="AJ9" s="1"/>
      <c r="AK9" s="1"/>
      <c r="AL9" s="1">
        <v>2</v>
      </c>
      <c r="AM9" s="1">
        <v>20220830</v>
      </c>
      <c r="AN9" s="1">
        <v>20220819</v>
      </c>
      <c r="AO9" s="26">
        <v>79800</v>
      </c>
      <c r="AP9" s="26">
        <v>0</v>
      </c>
      <c r="AQ9" s="24">
        <v>44858</v>
      </c>
    </row>
    <row r="10" spans="1:43" x14ac:dyDescent="0.25">
      <c r="A10" s="1">
        <v>900094053</v>
      </c>
      <c r="B10" s="1" t="s">
        <v>8</v>
      </c>
      <c r="C10" s="1" t="s">
        <v>9</v>
      </c>
      <c r="D10" s="1">
        <v>2966</v>
      </c>
      <c r="E10" s="1" t="s">
        <v>92</v>
      </c>
      <c r="F10" s="1" t="s">
        <v>93</v>
      </c>
      <c r="G10" s="1" t="s">
        <v>9</v>
      </c>
      <c r="H10" s="1">
        <v>2966</v>
      </c>
      <c r="I10" s="24">
        <v>44694</v>
      </c>
      <c r="J10" s="25">
        <v>2870000</v>
      </c>
      <c r="K10" s="25">
        <v>2870000</v>
      </c>
      <c r="L10" s="1" t="s">
        <v>81</v>
      </c>
      <c r="M10" s="1" t="s">
        <v>82</v>
      </c>
      <c r="N10" s="1"/>
      <c r="O10" s="1"/>
      <c r="P10" s="25">
        <v>0</v>
      </c>
      <c r="Q10" s="1"/>
      <c r="R10" s="1" t="s">
        <v>83</v>
      </c>
      <c r="S10" s="26">
        <v>2870000</v>
      </c>
      <c r="T10" s="26">
        <v>0</v>
      </c>
      <c r="U10" s="26">
        <v>0</v>
      </c>
      <c r="V10" s="26">
        <v>0</v>
      </c>
      <c r="W10" s="26">
        <v>2870000</v>
      </c>
      <c r="X10" s="26">
        <v>0</v>
      </c>
      <c r="Y10" s="1"/>
      <c r="Z10" s="26">
        <v>0</v>
      </c>
      <c r="AA10" s="1"/>
      <c r="AB10" s="26">
        <v>0</v>
      </c>
      <c r="AC10" s="25">
        <v>0</v>
      </c>
      <c r="AD10" s="26">
        <v>0</v>
      </c>
      <c r="AE10" s="1"/>
      <c r="AF10" s="1"/>
      <c r="AG10" s="24">
        <v>44694</v>
      </c>
      <c r="AH10" s="1"/>
      <c r="AI10" s="1">
        <v>2</v>
      </c>
      <c r="AJ10" s="1"/>
      <c r="AK10" s="1"/>
      <c r="AL10" s="1">
        <v>2</v>
      </c>
      <c r="AM10" s="1">
        <v>20220830</v>
      </c>
      <c r="AN10" s="1">
        <v>20220819</v>
      </c>
      <c r="AO10" s="26">
        <v>2870000</v>
      </c>
      <c r="AP10" s="26">
        <v>0</v>
      </c>
      <c r="AQ10" s="24">
        <v>44858</v>
      </c>
    </row>
    <row r="11" spans="1:43" x14ac:dyDescent="0.25">
      <c r="A11" s="1">
        <v>900094053</v>
      </c>
      <c r="B11" s="1" t="s">
        <v>8</v>
      </c>
      <c r="C11" s="1" t="s">
        <v>9</v>
      </c>
      <c r="D11" s="1">
        <v>2970</v>
      </c>
      <c r="E11" s="1" t="s">
        <v>94</v>
      </c>
      <c r="F11" s="1" t="s">
        <v>95</v>
      </c>
      <c r="G11" s="1" t="s">
        <v>9</v>
      </c>
      <c r="H11" s="1">
        <v>2970</v>
      </c>
      <c r="I11" s="24">
        <v>44694</v>
      </c>
      <c r="J11" s="25">
        <v>90000</v>
      </c>
      <c r="K11" s="25">
        <v>90000</v>
      </c>
      <c r="L11" s="1" t="s">
        <v>81</v>
      </c>
      <c r="M11" s="1" t="s">
        <v>82</v>
      </c>
      <c r="N11" s="1"/>
      <c r="O11" s="1"/>
      <c r="P11" s="25">
        <v>0</v>
      </c>
      <c r="Q11" s="1"/>
      <c r="R11" s="1" t="s">
        <v>83</v>
      </c>
      <c r="S11" s="26">
        <v>90000</v>
      </c>
      <c r="T11" s="26">
        <v>0</v>
      </c>
      <c r="U11" s="26">
        <v>0</v>
      </c>
      <c r="V11" s="26">
        <v>0</v>
      </c>
      <c r="W11" s="26">
        <v>90000</v>
      </c>
      <c r="X11" s="26">
        <v>0</v>
      </c>
      <c r="Y11" s="1"/>
      <c r="Z11" s="26">
        <v>0</v>
      </c>
      <c r="AA11" s="1"/>
      <c r="AB11" s="26">
        <v>0</v>
      </c>
      <c r="AC11" s="25">
        <v>0</v>
      </c>
      <c r="AD11" s="26">
        <v>0</v>
      </c>
      <c r="AE11" s="1"/>
      <c r="AF11" s="1"/>
      <c r="AG11" s="24">
        <v>44694</v>
      </c>
      <c r="AH11" s="1"/>
      <c r="AI11" s="1">
        <v>2</v>
      </c>
      <c r="AJ11" s="1"/>
      <c r="AK11" s="1"/>
      <c r="AL11" s="1">
        <v>2</v>
      </c>
      <c r="AM11" s="1">
        <v>20220830</v>
      </c>
      <c r="AN11" s="1">
        <v>20220819</v>
      </c>
      <c r="AO11" s="26">
        <v>90000</v>
      </c>
      <c r="AP11" s="26">
        <v>0</v>
      </c>
      <c r="AQ11" s="24">
        <v>44858</v>
      </c>
    </row>
    <row r="12" spans="1:43" x14ac:dyDescent="0.25">
      <c r="A12" s="1">
        <v>900094053</v>
      </c>
      <c r="B12" s="1" t="s">
        <v>8</v>
      </c>
      <c r="C12" s="1" t="s">
        <v>9</v>
      </c>
      <c r="D12" s="1">
        <v>3252</v>
      </c>
      <c r="E12" s="1" t="s">
        <v>96</v>
      </c>
      <c r="F12" s="1" t="s">
        <v>97</v>
      </c>
      <c r="G12" s="1" t="s">
        <v>9</v>
      </c>
      <c r="H12" s="1">
        <v>3252</v>
      </c>
      <c r="I12" s="24">
        <v>44781</v>
      </c>
      <c r="J12" s="25">
        <v>55000</v>
      </c>
      <c r="K12" s="25">
        <v>55000</v>
      </c>
      <c r="L12" s="1" t="s">
        <v>81</v>
      </c>
      <c r="M12" s="1" t="s">
        <v>82</v>
      </c>
      <c r="N12" s="1"/>
      <c r="O12" s="1"/>
      <c r="P12" s="25">
        <v>0</v>
      </c>
      <c r="Q12" s="1"/>
      <c r="R12" s="1" t="s">
        <v>83</v>
      </c>
      <c r="S12" s="26">
        <v>55000</v>
      </c>
      <c r="T12" s="26">
        <v>0</v>
      </c>
      <c r="U12" s="26">
        <v>0</v>
      </c>
      <c r="V12" s="26">
        <v>0</v>
      </c>
      <c r="W12" s="26">
        <v>55000</v>
      </c>
      <c r="X12" s="26">
        <v>0</v>
      </c>
      <c r="Y12" s="1"/>
      <c r="Z12" s="26">
        <v>0</v>
      </c>
      <c r="AA12" s="1"/>
      <c r="AB12" s="26">
        <v>0</v>
      </c>
      <c r="AC12" s="25">
        <v>0</v>
      </c>
      <c r="AD12" s="26">
        <v>0</v>
      </c>
      <c r="AE12" s="1"/>
      <c r="AF12" s="1"/>
      <c r="AG12" s="24">
        <v>44781</v>
      </c>
      <c r="AH12" s="1"/>
      <c r="AI12" s="1">
        <v>2</v>
      </c>
      <c r="AJ12" s="1"/>
      <c r="AK12" s="1"/>
      <c r="AL12" s="1">
        <v>2</v>
      </c>
      <c r="AM12" s="1">
        <v>20220930</v>
      </c>
      <c r="AN12" s="1">
        <v>20220906</v>
      </c>
      <c r="AO12" s="26">
        <v>55000</v>
      </c>
      <c r="AP12" s="26">
        <v>0</v>
      </c>
      <c r="AQ12" s="24">
        <v>44858</v>
      </c>
    </row>
    <row r="13" spans="1:43" x14ac:dyDescent="0.25">
      <c r="A13" s="1">
        <v>900094053</v>
      </c>
      <c r="B13" s="1" t="s">
        <v>8</v>
      </c>
      <c r="C13" s="1" t="s">
        <v>9</v>
      </c>
      <c r="D13" s="1">
        <v>3253</v>
      </c>
      <c r="E13" s="1" t="s">
        <v>98</v>
      </c>
      <c r="F13" s="1" t="s">
        <v>99</v>
      </c>
      <c r="G13" s="1" t="s">
        <v>9</v>
      </c>
      <c r="H13" s="1">
        <v>3253</v>
      </c>
      <c r="I13" s="24">
        <v>44781</v>
      </c>
      <c r="J13" s="25">
        <v>31000</v>
      </c>
      <c r="K13" s="25">
        <v>31000</v>
      </c>
      <c r="L13" s="1" t="s">
        <v>81</v>
      </c>
      <c r="M13" s="1" t="s">
        <v>82</v>
      </c>
      <c r="N13" s="1"/>
      <c r="O13" s="1"/>
      <c r="P13" s="25">
        <v>0</v>
      </c>
      <c r="Q13" s="1"/>
      <c r="R13" s="1" t="s">
        <v>83</v>
      </c>
      <c r="S13" s="26">
        <v>31000</v>
      </c>
      <c r="T13" s="26">
        <v>0</v>
      </c>
      <c r="U13" s="26">
        <v>0</v>
      </c>
      <c r="V13" s="26">
        <v>0</v>
      </c>
      <c r="W13" s="26">
        <v>31000</v>
      </c>
      <c r="X13" s="26">
        <v>0</v>
      </c>
      <c r="Y13" s="1"/>
      <c r="Z13" s="26">
        <v>0</v>
      </c>
      <c r="AA13" s="1"/>
      <c r="AB13" s="26">
        <v>0</v>
      </c>
      <c r="AC13" s="25">
        <v>0</v>
      </c>
      <c r="AD13" s="26">
        <v>0</v>
      </c>
      <c r="AE13" s="1"/>
      <c r="AF13" s="1"/>
      <c r="AG13" s="24">
        <v>44781</v>
      </c>
      <c r="AH13" s="1"/>
      <c r="AI13" s="1">
        <v>2</v>
      </c>
      <c r="AJ13" s="1"/>
      <c r="AK13" s="1"/>
      <c r="AL13" s="1">
        <v>1</v>
      </c>
      <c r="AM13" s="1">
        <v>20220830</v>
      </c>
      <c r="AN13" s="1">
        <v>20220811</v>
      </c>
      <c r="AO13" s="26">
        <v>31000</v>
      </c>
      <c r="AP13" s="26">
        <v>0</v>
      </c>
      <c r="AQ13" s="24">
        <v>44858</v>
      </c>
    </row>
    <row r="14" spans="1:43" x14ac:dyDescent="0.25">
      <c r="A14" s="1">
        <v>900094053</v>
      </c>
      <c r="B14" s="1" t="s">
        <v>8</v>
      </c>
      <c r="C14" s="1" t="s">
        <v>9</v>
      </c>
      <c r="D14" s="1">
        <v>3254</v>
      </c>
      <c r="E14" s="1" t="s">
        <v>100</v>
      </c>
      <c r="F14" s="1" t="s">
        <v>101</v>
      </c>
      <c r="G14" s="1" t="s">
        <v>9</v>
      </c>
      <c r="H14" s="1">
        <v>3254</v>
      </c>
      <c r="I14" s="24">
        <v>44781</v>
      </c>
      <c r="J14" s="25">
        <v>15500</v>
      </c>
      <c r="K14" s="25">
        <v>15500</v>
      </c>
      <c r="L14" s="1" t="s">
        <v>81</v>
      </c>
      <c r="M14" s="1" t="s">
        <v>82</v>
      </c>
      <c r="N14" s="1"/>
      <c r="O14" s="1"/>
      <c r="P14" s="25">
        <v>0</v>
      </c>
      <c r="Q14" s="1"/>
      <c r="R14" s="1" t="s">
        <v>83</v>
      </c>
      <c r="S14" s="26">
        <v>15500</v>
      </c>
      <c r="T14" s="26">
        <v>0</v>
      </c>
      <c r="U14" s="26">
        <v>0</v>
      </c>
      <c r="V14" s="26">
        <v>0</v>
      </c>
      <c r="W14" s="26">
        <v>15500</v>
      </c>
      <c r="X14" s="26">
        <v>0</v>
      </c>
      <c r="Y14" s="1"/>
      <c r="Z14" s="26">
        <v>0</v>
      </c>
      <c r="AA14" s="1"/>
      <c r="AB14" s="26">
        <v>0</v>
      </c>
      <c r="AC14" s="25">
        <v>0</v>
      </c>
      <c r="AD14" s="26">
        <v>0</v>
      </c>
      <c r="AE14" s="1"/>
      <c r="AF14" s="1"/>
      <c r="AG14" s="24">
        <v>44781</v>
      </c>
      <c r="AH14" s="1"/>
      <c r="AI14" s="1">
        <v>2</v>
      </c>
      <c r="AJ14" s="1"/>
      <c r="AK14" s="1"/>
      <c r="AL14" s="1">
        <v>1</v>
      </c>
      <c r="AM14" s="1">
        <v>20220830</v>
      </c>
      <c r="AN14" s="1">
        <v>20220811</v>
      </c>
      <c r="AO14" s="26">
        <v>15500</v>
      </c>
      <c r="AP14" s="26">
        <v>0</v>
      </c>
      <c r="AQ14" s="24">
        <v>44858</v>
      </c>
    </row>
    <row r="15" spans="1:43" x14ac:dyDescent="0.25">
      <c r="A15" s="1">
        <v>900094053</v>
      </c>
      <c r="B15" s="1" t="s">
        <v>8</v>
      </c>
      <c r="C15" s="1" t="s">
        <v>9</v>
      </c>
      <c r="D15" s="1">
        <v>3255</v>
      </c>
      <c r="E15" s="1" t="s">
        <v>102</v>
      </c>
      <c r="F15" s="1" t="s">
        <v>103</v>
      </c>
      <c r="G15" s="1" t="s">
        <v>9</v>
      </c>
      <c r="H15" s="1">
        <v>3255</v>
      </c>
      <c r="I15" s="24">
        <v>44781</v>
      </c>
      <c r="J15" s="25">
        <v>29200</v>
      </c>
      <c r="K15" s="25">
        <v>29200</v>
      </c>
      <c r="L15" s="1" t="s">
        <v>81</v>
      </c>
      <c r="M15" s="1" t="s">
        <v>82</v>
      </c>
      <c r="N15" s="1"/>
      <c r="O15" s="1"/>
      <c r="P15" s="25">
        <v>0</v>
      </c>
      <c r="Q15" s="1"/>
      <c r="R15" s="1" t="s">
        <v>83</v>
      </c>
      <c r="S15" s="26">
        <v>29200</v>
      </c>
      <c r="T15" s="26">
        <v>0</v>
      </c>
      <c r="U15" s="26">
        <v>0</v>
      </c>
      <c r="V15" s="26">
        <v>0</v>
      </c>
      <c r="W15" s="26">
        <v>29200</v>
      </c>
      <c r="X15" s="26">
        <v>0</v>
      </c>
      <c r="Y15" s="1"/>
      <c r="Z15" s="26">
        <v>0</v>
      </c>
      <c r="AA15" s="1"/>
      <c r="AB15" s="26">
        <v>0</v>
      </c>
      <c r="AC15" s="25">
        <v>0</v>
      </c>
      <c r="AD15" s="26">
        <v>0</v>
      </c>
      <c r="AE15" s="1"/>
      <c r="AF15" s="1"/>
      <c r="AG15" s="24">
        <v>44781</v>
      </c>
      <c r="AH15" s="1"/>
      <c r="AI15" s="1">
        <v>2</v>
      </c>
      <c r="AJ15" s="1"/>
      <c r="AK15" s="1"/>
      <c r="AL15" s="1">
        <v>1</v>
      </c>
      <c r="AM15" s="1">
        <v>20220830</v>
      </c>
      <c r="AN15" s="1">
        <v>20220811</v>
      </c>
      <c r="AO15" s="26">
        <v>29200</v>
      </c>
      <c r="AP15" s="26">
        <v>0</v>
      </c>
      <c r="AQ15" s="24">
        <v>44858</v>
      </c>
    </row>
    <row r="16" spans="1:43" x14ac:dyDescent="0.25">
      <c r="A16" s="1">
        <v>900094053</v>
      </c>
      <c r="B16" s="1" t="s">
        <v>8</v>
      </c>
      <c r="C16" s="1" t="s">
        <v>9</v>
      </c>
      <c r="D16" s="1">
        <v>3256</v>
      </c>
      <c r="E16" s="1" t="s">
        <v>104</v>
      </c>
      <c r="F16" s="1" t="s">
        <v>105</v>
      </c>
      <c r="G16" s="1" t="s">
        <v>9</v>
      </c>
      <c r="H16" s="1">
        <v>3256</v>
      </c>
      <c r="I16" s="24">
        <v>44781</v>
      </c>
      <c r="J16" s="25">
        <v>85000</v>
      </c>
      <c r="K16" s="25">
        <v>85000</v>
      </c>
      <c r="L16" s="1" t="s">
        <v>81</v>
      </c>
      <c r="M16" s="1" t="s">
        <v>82</v>
      </c>
      <c r="N16" s="1"/>
      <c r="O16" s="1"/>
      <c r="P16" s="25">
        <v>0</v>
      </c>
      <c r="Q16" s="1"/>
      <c r="R16" s="1" t="s">
        <v>83</v>
      </c>
      <c r="S16" s="26">
        <v>85000</v>
      </c>
      <c r="T16" s="26">
        <v>0</v>
      </c>
      <c r="U16" s="26">
        <v>0</v>
      </c>
      <c r="V16" s="26">
        <v>0</v>
      </c>
      <c r="W16" s="26">
        <v>85000</v>
      </c>
      <c r="X16" s="26">
        <v>0</v>
      </c>
      <c r="Y16" s="1"/>
      <c r="Z16" s="26">
        <v>0</v>
      </c>
      <c r="AA16" s="1"/>
      <c r="AB16" s="26">
        <v>0</v>
      </c>
      <c r="AC16" s="25">
        <v>0</v>
      </c>
      <c r="AD16" s="26">
        <v>0</v>
      </c>
      <c r="AE16" s="1"/>
      <c r="AF16" s="1"/>
      <c r="AG16" s="24">
        <v>44781</v>
      </c>
      <c r="AH16" s="1"/>
      <c r="AI16" s="1">
        <v>2</v>
      </c>
      <c r="AJ16" s="1"/>
      <c r="AK16" s="1"/>
      <c r="AL16" s="1">
        <v>1</v>
      </c>
      <c r="AM16" s="1">
        <v>20220830</v>
      </c>
      <c r="AN16" s="1">
        <v>20220811</v>
      </c>
      <c r="AO16" s="26">
        <v>85000</v>
      </c>
      <c r="AP16" s="26">
        <v>0</v>
      </c>
      <c r="AQ16" s="24">
        <v>44858</v>
      </c>
    </row>
    <row r="17" spans="1:43" x14ac:dyDescent="0.25">
      <c r="A17" s="1">
        <v>900094053</v>
      </c>
      <c r="B17" s="1" t="s">
        <v>8</v>
      </c>
      <c r="C17" s="1" t="s">
        <v>9</v>
      </c>
      <c r="D17" s="1">
        <v>3257</v>
      </c>
      <c r="E17" s="1" t="s">
        <v>106</v>
      </c>
      <c r="F17" s="1" t="s">
        <v>107</v>
      </c>
      <c r="G17" s="1" t="s">
        <v>9</v>
      </c>
      <c r="H17" s="1">
        <v>3257</v>
      </c>
      <c r="I17" s="24">
        <v>44781</v>
      </c>
      <c r="J17" s="25">
        <v>39999</v>
      </c>
      <c r="K17" s="25">
        <v>39999</v>
      </c>
      <c r="L17" s="1" t="s">
        <v>81</v>
      </c>
      <c r="M17" s="1" t="s">
        <v>82</v>
      </c>
      <c r="N17" s="1"/>
      <c r="O17" s="1"/>
      <c r="P17" s="25">
        <v>0</v>
      </c>
      <c r="Q17" s="1"/>
      <c r="R17" s="1" t="s">
        <v>83</v>
      </c>
      <c r="S17" s="26">
        <v>39999</v>
      </c>
      <c r="T17" s="26">
        <v>0</v>
      </c>
      <c r="U17" s="26">
        <v>0</v>
      </c>
      <c r="V17" s="26">
        <v>0</v>
      </c>
      <c r="W17" s="26">
        <v>39999</v>
      </c>
      <c r="X17" s="26">
        <v>0</v>
      </c>
      <c r="Y17" s="1"/>
      <c r="Z17" s="26">
        <v>0</v>
      </c>
      <c r="AA17" s="1"/>
      <c r="AB17" s="26">
        <v>0</v>
      </c>
      <c r="AC17" s="25">
        <v>0</v>
      </c>
      <c r="AD17" s="26">
        <v>0</v>
      </c>
      <c r="AE17" s="1"/>
      <c r="AF17" s="1"/>
      <c r="AG17" s="24">
        <v>44781</v>
      </c>
      <c r="AH17" s="1"/>
      <c r="AI17" s="1">
        <v>2</v>
      </c>
      <c r="AJ17" s="1"/>
      <c r="AK17" s="1"/>
      <c r="AL17" s="1">
        <v>1</v>
      </c>
      <c r="AM17" s="1">
        <v>20220830</v>
      </c>
      <c r="AN17" s="1">
        <v>20220811</v>
      </c>
      <c r="AO17" s="26">
        <v>39999</v>
      </c>
      <c r="AP17" s="26">
        <v>0</v>
      </c>
      <c r="AQ17" s="24">
        <v>44858</v>
      </c>
    </row>
    <row r="18" spans="1:43" x14ac:dyDescent="0.25">
      <c r="A18" s="1">
        <v>900094053</v>
      </c>
      <c r="B18" s="1" t="s">
        <v>8</v>
      </c>
      <c r="C18" s="1" t="s">
        <v>9</v>
      </c>
      <c r="D18" s="1">
        <v>3258</v>
      </c>
      <c r="E18" s="1" t="s">
        <v>108</v>
      </c>
      <c r="F18" s="1" t="s">
        <v>109</v>
      </c>
      <c r="G18" s="1" t="s">
        <v>9</v>
      </c>
      <c r="H18" s="1">
        <v>3258</v>
      </c>
      <c r="I18" s="24">
        <v>44782</v>
      </c>
      <c r="J18" s="25">
        <v>7500000</v>
      </c>
      <c r="K18" s="25">
        <v>7500000</v>
      </c>
      <c r="L18" s="1" t="s">
        <v>81</v>
      </c>
      <c r="M18" s="1" t="s">
        <v>82</v>
      </c>
      <c r="N18" s="1"/>
      <c r="O18" s="1"/>
      <c r="P18" s="25">
        <v>0</v>
      </c>
      <c r="Q18" s="1"/>
      <c r="R18" s="1" t="s">
        <v>83</v>
      </c>
      <c r="S18" s="26">
        <v>7500000</v>
      </c>
      <c r="T18" s="26">
        <v>0</v>
      </c>
      <c r="U18" s="26">
        <v>0</v>
      </c>
      <c r="V18" s="26">
        <v>0</v>
      </c>
      <c r="W18" s="26">
        <v>7500000</v>
      </c>
      <c r="X18" s="26">
        <v>0</v>
      </c>
      <c r="Y18" s="1"/>
      <c r="Z18" s="26">
        <v>0</v>
      </c>
      <c r="AA18" s="1"/>
      <c r="AB18" s="26">
        <v>0</v>
      </c>
      <c r="AC18" s="25">
        <v>0</v>
      </c>
      <c r="AD18" s="26">
        <v>0</v>
      </c>
      <c r="AE18" s="1"/>
      <c r="AF18" s="1"/>
      <c r="AG18" s="24">
        <v>44782</v>
      </c>
      <c r="AH18" s="1"/>
      <c r="AI18" s="1">
        <v>2</v>
      </c>
      <c r="AJ18" s="1"/>
      <c r="AK18" s="1"/>
      <c r="AL18" s="1">
        <v>1</v>
      </c>
      <c r="AM18" s="1">
        <v>20220830</v>
      </c>
      <c r="AN18" s="1">
        <v>20220811</v>
      </c>
      <c r="AO18" s="26">
        <v>7500000</v>
      </c>
      <c r="AP18" s="26">
        <v>0</v>
      </c>
      <c r="AQ18" s="24">
        <v>44858</v>
      </c>
    </row>
    <row r="19" spans="1:43" x14ac:dyDescent="0.25">
      <c r="A19" s="1">
        <v>900094053</v>
      </c>
      <c r="B19" s="1" t="s">
        <v>8</v>
      </c>
      <c r="C19" s="1" t="s">
        <v>9</v>
      </c>
      <c r="D19" s="1">
        <v>3259</v>
      </c>
      <c r="E19" s="1" t="s">
        <v>110</v>
      </c>
      <c r="F19" s="1" t="s">
        <v>111</v>
      </c>
      <c r="G19" s="1" t="s">
        <v>9</v>
      </c>
      <c r="H19" s="1">
        <v>3259</v>
      </c>
      <c r="I19" s="24">
        <v>44782</v>
      </c>
      <c r="J19" s="25">
        <v>2860000</v>
      </c>
      <c r="K19" s="25">
        <v>2860000</v>
      </c>
      <c r="L19" s="1" t="s">
        <v>81</v>
      </c>
      <c r="M19" s="1" t="s">
        <v>82</v>
      </c>
      <c r="N19" s="1"/>
      <c r="O19" s="1"/>
      <c r="P19" s="25">
        <v>0</v>
      </c>
      <c r="Q19" s="1"/>
      <c r="R19" s="1" t="s">
        <v>83</v>
      </c>
      <c r="S19" s="26">
        <v>2860000</v>
      </c>
      <c r="T19" s="26">
        <v>0</v>
      </c>
      <c r="U19" s="26">
        <v>0</v>
      </c>
      <c r="V19" s="26">
        <v>0</v>
      </c>
      <c r="W19" s="26">
        <v>2860000</v>
      </c>
      <c r="X19" s="26">
        <v>0</v>
      </c>
      <c r="Y19" s="1"/>
      <c r="Z19" s="26">
        <v>0</v>
      </c>
      <c r="AA19" s="1"/>
      <c r="AB19" s="26">
        <v>0</v>
      </c>
      <c r="AC19" s="25">
        <v>0</v>
      </c>
      <c r="AD19" s="26">
        <v>0</v>
      </c>
      <c r="AE19" s="1"/>
      <c r="AF19" s="1"/>
      <c r="AG19" s="24">
        <v>44782</v>
      </c>
      <c r="AH19" s="1"/>
      <c r="AI19" s="1">
        <v>2</v>
      </c>
      <c r="AJ19" s="1"/>
      <c r="AK19" s="1"/>
      <c r="AL19" s="1">
        <v>1</v>
      </c>
      <c r="AM19" s="1">
        <v>20220830</v>
      </c>
      <c r="AN19" s="1">
        <v>20220811</v>
      </c>
      <c r="AO19" s="26">
        <v>2860000</v>
      </c>
      <c r="AP19" s="26">
        <v>0</v>
      </c>
      <c r="AQ19" s="24">
        <v>44858</v>
      </c>
    </row>
    <row r="20" spans="1:43" x14ac:dyDescent="0.25">
      <c r="A20" s="1">
        <v>900094053</v>
      </c>
      <c r="B20" s="1" t="s">
        <v>8</v>
      </c>
      <c r="C20" s="1" t="s">
        <v>9</v>
      </c>
      <c r="D20" s="1">
        <v>3263</v>
      </c>
      <c r="E20" s="1" t="s">
        <v>112</v>
      </c>
      <c r="F20" s="1" t="s">
        <v>113</v>
      </c>
      <c r="G20" s="1" t="s">
        <v>9</v>
      </c>
      <c r="H20" s="1">
        <v>3263</v>
      </c>
      <c r="I20" s="24">
        <v>44782</v>
      </c>
      <c r="J20" s="25">
        <v>21800000</v>
      </c>
      <c r="K20" s="25">
        <v>21800000</v>
      </c>
      <c r="L20" s="1" t="s">
        <v>81</v>
      </c>
      <c r="M20" s="1" t="s">
        <v>82</v>
      </c>
      <c r="N20" s="1"/>
      <c r="O20" s="1"/>
      <c r="P20" s="25">
        <v>0</v>
      </c>
      <c r="Q20" s="1"/>
      <c r="R20" s="1" t="s">
        <v>83</v>
      </c>
      <c r="S20" s="26">
        <v>21800000</v>
      </c>
      <c r="T20" s="26">
        <v>0</v>
      </c>
      <c r="U20" s="26">
        <v>0</v>
      </c>
      <c r="V20" s="26">
        <v>0</v>
      </c>
      <c r="W20" s="26">
        <v>21800000</v>
      </c>
      <c r="X20" s="26">
        <v>0</v>
      </c>
      <c r="Y20" s="1"/>
      <c r="Z20" s="26">
        <v>0</v>
      </c>
      <c r="AA20" s="1"/>
      <c r="AB20" s="26">
        <v>0</v>
      </c>
      <c r="AC20" s="25">
        <v>0</v>
      </c>
      <c r="AD20" s="26">
        <v>0</v>
      </c>
      <c r="AE20" s="1"/>
      <c r="AF20" s="1"/>
      <c r="AG20" s="24">
        <v>44782</v>
      </c>
      <c r="AH20" s="1"/>
      <c r="AI20" s="1">
        <v>2</v>
      </c>
      <c r="AJ20" s="1"/>
      <c r="AK20" s="1"/>
      <c r="AL20" s="1">
        <v>1</v>
      </c>
      <c r="AM20" s="1">
        <v>20220830</v>
      </c>
      <c r="AN20" s="1">
        <v>20220811</v>
      </c>
      <c r="AO20" s="26">
        <v>21800000</v>
      </c>
      <c r="AP20" s="26">
        <v>0</v>
      </c>
      <c r="AQ20" s="24">
        <v>44858</v>
      </c>
    </row>
    <row r="21" spans="1:43" x14ac:dyDescent="0.25">
      <c r="A21" s="1">
        <v>900094053</v>
      </c>
      <c r="B21" s="1" t="s">
        <v>8</v>
      </c>
      <c r="C21" s="1" t="s">
        <v>9</v>
      </c>
      <c r="D21" s="1">
        <v>3264</v>
      </c>
      <c r="E21" s="1" t="s">
        <v>114</v>
      </c>
      <c r="F21" s="1" t="s">
        <v>115</v>
      </c>
      <c r="G21" s="1" t="s">
        <v>9</v>
      </c>
      <c r="H21" s="1">
        <v>3264</v>
      </c>
      <c r="I21" s="24">
        <v>44782</v>
      </c>
      <c r="J21" s="25">
        <v>148000</v>
      </c>
      <c r="K21" s="25">
        <v>148000</v>
      </c>
      <c r="L21" s="1" t="s">
        <v>81</v>
      </c>
      <c r="M21" s="1" t="s">
        <v>82</v>
      </c>
      <c r="N21" s="1"/>
      <c r="O21" s="1"/>
      <c r="P21" s="25">
        <v>0</v>
      </c>
      <c r="Q21" s="1"/>
      <c r="R21" s="1" t="s">
        <v>83</v>
      </c>
      <c r="S21" s="26">
        <v>148000</v>
      </c>
      <c r="T21" s="26">
        <v>0</v>
      </c>
      <c r="U21" s="26">
        <v>0</v>
      </c>
      <c r="V21" s="26">
        <v>0</v>
      </c>
      <c r="W21" s="26">
        <v>148000</v>
      </c>
      <c r="X21" s="26">
        <v>0</v>
      </c>
      <c r="Y21" s="1"/>
      <c r="Z21" s="26">
        <v>0</v>
      </c>
      <c r="AA21" s="1"/>
      <c r="AB21" s="26">
        <v>0</v>
      </c>
      <c r="AC21" s="25">
        <v>0</v>
      </c>
      <c r="AD21" s="26">
        <v>0</v>
      </c>
      <c r="AE21" s="1"/>
      <c r="AF21" s="1"/>
      <c r="AG21" s="24">
        <v>44782</v>
      </c>
      <c r="AH21" s="1"/>
      <c r="AI21" s="1">
        <v>2</v>
      </c>
      <c r="AJ21" s="1"/>
      <c r="AK21" s="1"/>
      <c r="AL21" s="1">
        <v>1</v>
      </c>
      <c r="AM21" s="1">
        <v>20220830</v>
      </c>
      <c r="AN21" s="1">
        <v>20220811</v>
      </c>
      <c r="AO21" s="26">
        <v>148000</v>
      </c>
      <c r="AP21" s="26">
        <v>0</v>
      </c>
      <c r="AQ21" s="24">
        <v>44858</v>
      </c>
    </row>
    <row r="22" spans="1:43" x14ac:dyDescent="0.25">
      <c r="A22" s="1">
        <v>900094053</v>
      </c>
      <c r="B22" s="1" t="s">
        <v>8</v>
      </c>
      <c r="C22" s="1" t="s">
        <v>9</v>
      </c>
      <c r="D22" s="1">
        <v>3265</v>
      </c>
      <c r="E22" s="1" t="s">
        <v>116</v>
      </c>
      <c r="F22" s="1" t="s">
        <v>117</v>
      </c>
      <c r="G22" s="1" t="s">
        <v>9</v>
      </c>
      <c r="H22" s="1">
        <v>3265</v>
      </c>
      <c r="I22" s="24">
        <v>44782</v>
      </c>
      <c r="J22" s="25">
        <v>68700</v>
      </c>
      <c r="K22" s="25">
        <v>68700</v>
      </c>
      <c r="L22" s="1" t="s">
        <v>81</v>
      </c>
      <c r="M22" s="1" t="s">
        <v>82</v>
      </c>
      <c r="N22" s="1"/>
      <c r="O22" s="1"/>
      <c r="P22" s="25">
        <v>0</v>
      </c>
      <c r="Q22" s="1"/>
      <c r="R22" s="1" t="s">
        <v>83</v>
      </c>
      <c r="S22" s="26">
        <v>68700</v>
      </c>
      <c r="T22" s="26">
        <v>0</v>
      </c>
      <c r="U22" s="26">
        <v>0</v>
      </c>
      <c r="V22" s="26">
        <v>0</v>
      </c>
      <c r="W22" s="26">
        <v>68700</v>
      </c>
      <c r="X22" s="26">
        <v>0</v>
      </c>
      <c r="Y22" s="1"/>
      <c r="Z22" s="26">
        <v>0</v>
      </c>
      <c r="AA22" s="1"/>
      <c r="AB22" s="26">
        <v>0</v>
      </c>
      <c r="AC22" s="25">
        <v>0</v>
      </c>
      <c r="AD22" s="26">
        <v>0</v>
      </c>
      <c r="AE22" s="1"/>
      <c r="AF22" s="1"/>
      <c r="AG22" s="24">
        <v>44782</v>
      </c>
      <c r="AH22" s="1"/>
      <c r="AI22" s="1">
        <v>2</v>
      </c>
      <c r="AJ22" s="1"/>
      <c r="AK22" s="1"/>
      <c r="AL22" s="1">
        <v>1</v>
      </c>
      <c r="AM22" s="1">
        <v>20220830</v>
      </c>
      <c r="AN22" s="1">
        <v>20220811</v>
      </c>
      <c r="AO22" s="26">
        <v>68700</v>
      </c>
      <c r="AP22" s="26">
        <v>0</v>
      </c>
      <c r="AQ22" s="24">
        <v>44858</v>
      </c>
    </row>
    <row r="23" spans="1:43" x14ac:dyDescent="0.25">
      <c r="A23" s="1">
        <v>900094053</v>
      </c>
      <c r="B23" s="1" t="s">
        <v>8</v>
      </c>
      <c r="C23" s="1" t="s">
        <v>9</v>
      </c>
      <c r="D23" s="1">
        <v>3266</v>
      </c>
      <c r="E23" s="1" t="s">
        <v>118</v>
      </c>
      <c r="F23" s="1" t="s">
        <v>119</v>
      </c>
      <c r="G23" s="1" t="s">
        <v>9</v>
      </c>
      <c r="H23" s="1">
        <v>3266</v>
      </c>
      <c r="I23" s="24">
        <v>44782</v>
      </c>
      <c r="J23" s="25">
        <v>238200</v>
      </c>
      <c r="K23" s="25">
        <v>238200</v>
      </c>
      <c r="L23" s="1" t="s">
        <v>81</v>
      </c>
      <c r="M23" s="1" t="s">
        <v>82</v>
      </c>
      <c r="N23" s="1"/>
      <c r="O23" s="1"/>
      <c r="P23" s="25">
        <v>0</v>
      </c>
      <c r="Q23" s="1"/>
      <c r="R23" s="1" t="s">
        <v>83</v>
      </c>
      <c r="S23" s="26">
        <v>238200</v>
      </c>
      <c r="T23" s="26">
        <v>0</v>
      </c>
      <c r="U23" s="26">
        <v>0</v>
      </c>
      <c r="V23" s="26">
        <v>0</v>
      </c>
      <c r="W23" s="26">
        <v>238200</v>
      </c>
      <c r="X23" s="26">
        <v>0</v>
      </c>
      <c r="Y23" s="1"/>
      <c r="Z23" s="26">
        <v>0</v>
      </c>
      <c r="AA23" s="1"/>
      <c r="AB23" s="26">
        <v>0</v>
      </c>
      <c r="AC23" s="25">
        <v>0</v>
      </c>
      <c r="AD23" s="26">
        <v>0</v>
      </c>
      <c r="AE23" s="1"/>
      <c r="AF23" s="1"/>
      <c r="AG23" s="24">
        <v>44782</v>
      </c>
      <c r="AH23" s="1"/>
      <c r="AI23" s="1">
        <v>2</v>
      </c>
      <c r="AJ23" s="1"/>
      <c r="AK23" s="1"/>
      <c r="AL23" s="1">
        <v>1</v>
      </c>
      <c r="AM23" s="1">
        <v>20220830</v>
      </c>
      <c r="AN23" s="1">
        <v>20220811</v>
      </c>
      <c r="AO23" s="26">
        <v>238200</v>
      </c>
      <c r="AP23" s="26">
        <v>0</v>
      </c>
      <c r="AQ23" s="24">
        <v>44858</v>
      </c>
    </row>
    <row r="24" spans="1:43" x14ac:dyDescent="0.25">
      <c r="A24" s="1">
        <v>900094053</v>
      </c>
      <c r="B24" s="1" t="s">
        <v>8</v>
      </c>
      <c r="C24" s="1" t="s">
        <v>9</v>
      </c>
      <c r="D24" s="1">
        <v>3267</v>
      </c>
      <c r="E24" s="1" t="s">
        <v>120</v>
      </c>
      <c r="F24" s="1" t="s">
        <v>121</v>
      </c>
      <c r="G24" s="1" t="s">
        <v>9</v>
      </c>
      <c r="H24" s="1">
        <v>3267</v>
      </c>
      <c r="I24" s="24">
        <v>44782</v>
      </c>
      <c r="J24" s="25">
        <v>76200</v>
      </c>
      <c r="K24" s="25">
        <v>76200</v>
      </c>
      <c r="L24" s="1" t="s">
        <v>81</v>
      </c>
      <c r="M24" s="1" t="s">
        <v>82</v>
      </c>
      <c r="N24" s="1"/>
      <c r="O24" s="1"/>
      <c r="P24" s="25">
        <v>0</v>
      </c>
      <c r="Q24" s="1"/>
      <c r="R24" s="1" t="s">
        <v>83</v>
      </c>
      <c r="S24" s="26">
        <v>76200</v>
      </c>
      <c r="T24" s="26">
        <v>0</v>
      </c>
      <c r="U24" s="26">
        <v>0</v>
      </c>
      <c r="V24" s="26">
        <v>0</v>
      </c>
      <c r="W24" s="26">
        <v>76200</v>
      </c>
      <c r="X24" s="26">
        <v>0</v>
      </c>
      <c r="Y24" s="1"/>
      <c r="Z24" s="26">
        <v>0</v>
      </c>
      <c r="AA24" s="1"/>
      <c r="AB24" s="26">
        <v>0</v>
      </c>
      <c r="AC24" s="25">
        <v>0</v>
      </c>
      <c r="AD24" s="26">
        <v>0</v>
      </c>
      <c r="AE24" s="1"/>
      <c r="AF24" s="1"/>
      <c r="AG24" s="24">
        <v>44782</v>
      </c>
      <c r="AH24" s="1"/>
      <c r="AI24" s="1">
        <v>2</v>
      </c>
      <c r="AJ24" s="1"/>
      <c r="AK24" s="1"/>
      <c r="AL24" s="1">
        <v>1</v>
      </c>
      <c r="AM24" s="1">
        <v>20220830</v>
      </c>
      <c r="AN24" s="1">
        <v>20220811</v>
      </c>
      <c r="AO24" s="26">
        <v>76200</v>
      </c>
      <c r="AP24" s="26">
        <v>0</v>
      </c>
      <c r="AQ24" s="24">
        <v>44858</v>
      </c>
    </row>
    <row r="25" spans="1:43" x14ac:dyDescent="0.25">
      <c r="A25" s="1">
        <v>900094053</v>
      </c>
      <c r="B25" s="1" t="s">
        <v>8</v>
      </c>
      <c r="C25" s="1" t="s">
        <v>9</v>
      </c>
      <c r="D25" s="1">
        <v>3268</v>
      </c>
      <c r="E25" s="1" t="s">
        <v>122</v>
      </c>
      <c r="F25" s="1" t="s">
        <v>123</v>
      </c>
      <c r="G25" s="1" t="s">
        <v>9</v>
      </c>
      <c r="H25" s="1">
        <v>3268</v>
      </c>
      <c r="I25" s="24">
        <v>44782</v>
      </c>
      <c r="J25" s="25">
        <v>148600</v>
      </c>
      <c r="K25" s="25">
        <v>148600</v>
      </c>
      <c r="L25" s="1" t="s">
        <v>81</v>
      </c>
      <c r="M25" s="1" t="s">
        <v>82</v>
      </c>
      <c r="N25" s="1"/>
      <c r="O25" s="1"/>
      <c r="P25" s="25">
        <v>0</v>
      </c>
      <c r="Q25" s="1"/>
      <c r="R25" s="1" t="s">
        <v>83</v>
      </c>
      <c r="S25" s="26">
        <v>148600</v>
      </c>
      <c r="T25" s="26">
        <v>0</v>
      </c>
      <c r="U25" s="26">
        <v>0</v>
      </c>
      <c r="V25" s="26">
        <v>0</v>
      </c>
      <c r="W25" s="26">
        <v>148600</v>
      </c>
      <c r="X25" s="26">
        <v>0</v>
      </c>
      <c r="Y25" s="1"/>
      <c r="Z25" s="26">
        <v>0</v>
      </c>
      <c r="AA25" s="1"/>
      <c r="AB25" s="26">
        <v>0</v>
      </c>
      <c r="AC25" s="25">
        <v>0</v>
      </c>
      <c r="AD25" s="26">
        <v>0</v>
      </c>
      <c r="AE25" s="1"/>
      <c r="AF25" s="1"/>
      <c r="AG25" s="24">
        <v>44782</v>
      </c>
      <c r="AH25" s="1"/>
      <c r="AI25" s="1">
        <v>2</v>
      </c>
      <c r="AJ25" s="1"/>
      <c r="AK25" s="1"/>
      <c r="AL25" s="1">
        <v>1</v>
      </c>
      <c r="AM25" s="1">
        <v>20220830</v>
      </c>
      <c r="AN25" s="1">
        <v>20220811</v>
      </c>
      <c r="AO25" s="26">
        <v>148600</v>
      </c>
      <c r="AP25" s="26">
        <v>0</v>
      </c>
      <c r="AQ25" s="24">
        <v>44858</v>
      </c>
    </row>
    <row r="26" spans="1:43" x14ac:dyDescent="0.25">
      <c r="A26" s="1">
        <v>900094053</v>
      </c>
      <c r="B26" s="1" t="s">
        <v>8</v>
      </c>
      <c r="C26" s="1" t="s">
        <v>9</v>
      </c>
      <c r="D26" s="1">
        <v>3269</v>
      </c>
      <c r="E26" s="1" t="s">
        <v>124</v>
      </c>
      <c r="F26" s="1" t="s">
        <v>125</v>
      </c>
      <c r="G26" s="1" t="s">
        <v>9</v>
      </c>
      <c r="H26" s="1">
        <v>3269</v>
      </c>
      <c r="I26" s="24">
        <v>44782</v>
      </c>
      <c r="J26" s="25">
        <v>3800000</v>
      </c>
      <c r="K26" s="25">
        <v>3800000</v>
      </c>
      <c r="L26" s="1" t="s">
        <v>81</v>
      </c>
      <c r="M26" s="1" t="s">
        <v>82</v>
      </c>
      <c r="N26" s="1"/>
      <c r="O26" s="1"/>
      <c r="P26" s="25">
        <v>0</v>
      </c>
      <c r="Q26" s="1"/>
      <c r="R26" s="1" t="s">
        <v>83</v>
      </c>
      <c r="S26" s="26">
        <v>3800000</v>
      </c>
      <c r="T26" s="26">
        <v>0</v>
      </c>
      <c r="U26" s="26">
        <v>0</v>
      </c>
      <c r="V26" s="26">
        <v>0</v>
      </c>
      <c r="W26" s="26">
        <v>3800000</v>
      </c>
      <c r="X26" s="26">
        <v>0</v>
      </c>
      <c r="Y26" s="1"/>
      <c r="Z26" s="26">
        <v>0</v>
      </c>
      <c r="AA26" s="1"/>
      <c r="AB26" s="26">
        <v>0</v>
      </c>
      <c r="AC26" s="25">
        <v>0</v>
      </c>
      <c r="AD26" s="26">
        <v>0</v>
      </c>
      <c r="AE26" s="1"/>
      <c r="AF26" s="1"/>
      <c r="AG26" s="24">
        <v>44782</v>
      </c>
      <c r="AH26" s="1"/>
      <c r="AI26" s="1">
        <v>2</v>
      </c>
      <c r="AJ26" s="1"/>
      <c r="AK26" s="1"/>
      <c r="AL26" s="1">
        <v>1</v>
      </c>
      <c r="AM26" s="1">
        <v>20220830</v>
      </c>
      <c r="AN26" s="1">
        <v>20220811</v>
      </c>
      <c r="AO26" s="26">
        <v>3800000</v>
      </c>
      <c r="AP26" s="26">
        <v>0</v>
      </c>
      <c r="AQ26" s="24">
        <v>44858</v>
      </c>
    </row>
    <row r="27" spans="1:43" x14ac:dyDescent="0.25">
      <c r="A27" s="1">
        <v>900094053</v>
      </c>
      <c r="B27" s="1" t="s">
        <v>8</v>
      </c>
      <c r="C27" s="1" t="s">
        <v>9</v>
      </c>
      <c r="D27" s="1">
        <v>3273</v>
      </c>
      <c r="E27" s="1" t="s">
        <v>126</v>
      </c>
      <c r="F27" s="1" t="s">
        <v>127</v>
      </c>
      <c r="G27" s="1" t="s">
        <v>9</v>
      </c>
      <c r="H27" s="1">
        <v>3273</v>
      </c>
      <c r="I27" s="24">
        <v>44782</v>
      </c>
      <c r="J27" s="25">
        <v>180000</v>
      </c>
      <c r="K27" s="25">
        <v>180000</v>
      </c>
      <c r="L27" s="1" t="s">
        <v>81</v>
      </c>
      <c r="M27" s="1" t="s">
        <v>82</v>
      </c>
      <c r="N27" s="1"/>
      <c r="O27" s="1"/>
      <c r="P27" s="25">
        <v>0</v>
      </c>
      <c r="Q27" s="1"/>
      <c r="R27" s="1" t="s">
        <v>83</v>
      </c>
      <c r="S27" s="26">
        <v>180000</v>
      </c>
      <c r="T27" s="26">
        <v>0</v>
      </c>
      <c r="U27" s="26">
        <v>0</v>
      </c>
      <c r="V27" s="26">
        <v>0</v>
      </c>
      <c r="W27" s="26">
        <v>180000</v>
      </c>
      <c r="X27" s="26">
        <v>0</v>
      </c>
      <c r="Y27" s="1"/>
      <c r="Z27" s="26">
        <v>0</v>
      </c>
      <c r="AA27" s="1"/>
      <c r="AB27" s="26">
        <v>0</v>
      </c>
      <c r="AC27" s="25">
        <v>0</v>
      </c>
      <c r="AD27" s="26">
        <v>0</v>
      </c>
      <c r="AE27" s="1"/>
      <c r="AF27" s="1"/>
      <c r="AG27" s="24">
        <v>44782</v>
      </c>
      <c r="AH27" s="1"/>
      <c r="AI27" s="1">
        <v>2</v>
      </c>
      <c r="AJ27" s="1"/>
      <c r="AK27" s="1"/>
      <c r="AL27" s="1">
        <v>1</v>
      </c>
      <c r="AM27" s="1">
        <v>20220830</v>
      </c>
      <c r="AN27" s="1">
        <v>20220811</v>
      </c>
      <c r="AO27" s="26">
        <v>180000</v>
      </c>
      <c r="AP27" s="26">
        <v>0</v>
      </c>
      <c r="AQ27" s="24">
        <v>44858</v>
      </c>
    </row>
    <row r="28" spans="1:43" x14ac:dyDescent="0.25">
      <c r="A28" s="1">
        <v>900094053</v>
      </c>
      <c r="B28" s="1" t="s">
        <v>8</v>
      </c>
      <c r="C28" s="1" t="s">
        <v>9</v>
      </c>
      <c r="D28" s="1">
        <v>3274</v>
      </c>
      <c r="E28" s="1" t="s">
        <v>128</v>
      </c>
      <c r="F28" s="1" t="s">
        <v>129</v>
      </c>
      <c r="G28" s="1" t="s">
        <v>9</v>
      </c>
      <c r="H28" s="1">
        <v>3274</v>
      </c>
      <c r="I28" s="24">
        <v>44782</v>
      </c>
      <c r="J28" s="25">
        <v>25500</v>
      </c>
      <c r="K28" s="25">
        <v>25500</v>
      </c>
      <c r="L28" s="1" t="s">
        <v>81</v>
      </c>
      <c r="M28" s="1" t="s">
        <v>82</v>
      </c>
      <c r="N28" s="1"/>
      <c r="O28" s="1"/>
      <c r="P28" s="25">
        <v>0</v>
      </c>
      <c r="Q28" s="1"/>
      <c r="R28" s="1" t="s">
        <v>83</v>
      </c>
      <c r="S28" s="26">
        <v>25500</v>
      </c>
      <c r="T28" s="26">
        <v>0</v>
      </c>
      <c r="U28" s="26">
        <v>0</v>
      </c>
      <c r="V28" s="26">
        <v>0</v>
      </c>
      <c r="W28" s="26">
        <v>25500</v>
      </c>
      <c r="X28" s="26">
        <v>0</v>
      </c>
      <c r="Y28" s="1"/>
      <c r="Z28" s="26">
        <v>0</v>
      </c>
      <c r="AA28" s="1"/>
      <c r="AB28" s="26">
        <v>0</v>
      </c>
      <c r="AC28" s="25">
        <v>0</v>
      </c>
      <c r="AD28" s="26">
        <v>0</v>
      </c>
      <c r="AE28" s="1"/>
      <c r="AF28" s="1"/>
      <c r="AG28" s="24">
        <v>44782</v>
      </c>
      <c r="AH28" s="1"/>
      <c r="AI28" s="1">
        <v>2</v>
      </c>
      <c r="AJ28" s="1"/>
      <c r="AK28" s="1"/>
      <c r="AL28" s="1">
        <v>1</v>
      </c>
      <c r="AM28" s="1">
        <v>20220830</v>
      </c>
      <c r="AN28" s="1">
        <v>20220811</v>
      </c>
      <c r="AO28" s="26">
        <v>25500</v>
      </c>
      <c r="AP28" s="26">
        <v>0</v>
      </c>
      <c r="AQ28" s="24">
        <v>44858</v>
      </c>
    </row>
    <row r="29" spans="1:43" x14ac:dyDescent="0.25">
      <c r="A29" s="1">
        <v>900094053</v>
      </c>
      <c r="B29" s="1" t="s">
        <v>8</v>
      </c>
      <c r="C29" s="1" t="s">
        <v>9</v>
      </c>
      <c r="D29" s="1">
        <v>2921</v>
      </c>
      <c r="E29" s="1" t="s">
        <v>130</v>
      </c>
      <c r="F29" s="1" t="s">
        <v>131</v>
      </c>
      <c r="G29" s="1" t="s">
        <v>9</v>
      </c>
      <c r="H29" s="1">
        <v>2921</v>
      </c>
      <c r="I29" s="24">
        <v>44685</v>
      </c>
      <c r="J29" s="25">
        <v>10137</v>
      </c>
      <c r="K29" s="25">
        <v>10137</v>
      </c>
      <c r="L29" s="1" t="s">
        <v>81</v>
      </c>
      <c r="M29" s="1" t="s">
        <v>82</v>
      </c>
      <c r="N29" s="1"/>
      <c r="O29" s="1"/>
      <c r="P29" s="25">
        <v>0</v>
      </c>
      <c r="Q29" s="1"/>
      <c r="R29" s="1" t="s">
        <v>83</v>
      </c>
      <c r="S29" s="26">
        <v>10137</v>
      </c>
      <c r="T29" s="26">
        <v>0</v>
      </c>
      <c r="U29" s="26">
        <v>0</v>
      </c>
      <c r="V29" s="26">
        <v>0</v>
      </c>
      <c r="W29" s="26">
        <v>10137</v>
      </c>
      <c r="X29" s="26">
        <v>0</v>
      </c>
      <c r="Y29" s="1"/>
      <c r="Z29" s="26">
        <v>0</v>
      </c>
      <c r="AA29" s="1"/>
      <c r="AB29" s="26">
        <v>0</v>
      </c>
      <c r="AC29" s="25">
        <v>0</v>
      </c>
      <c r="AD29" s="26">
        <v>0</v>
      </c>
      <c r="AE29" s="1"/>
      <c r="AF29" s="1"/>
      <c r="AG29" s="24">
        <v>44686</v>
      </c>
      <c r="AH29" s="1"/>
      <c r="AI29" s="1">
        <v>2</v>
      </c>
      <c r="AJ29" s="1"/>
      <c r="AK29" s="1"/>
      <c r="AL29" s="1">
        <v>2</v>
      </c>
      <c r="AM29" s="1">
        <v>20220830</v>
      </c>
      <c r="AN29" s="1">
        <v>20220819</v>
      </c>
      <c r="AO29" s="26">
        <v>10137</v>
      </c>
      <c r="AP29" s="26">
        <v>0</v>
      </c>
      <c r="AQ29" s="24">
        <v>44858</v>
      </c>
    </row>
    <row r="30" spans="1:43" x14ac:dyDescent="0.25">
      <c r="A30" s="1">
        <v>900094053</v>
      </c>
      <c r="B30" s="1" t="s">
        <v>8</v>
      </c>
      <c r="C30" s="1" t="s">
        <v>9</v>
      </c>
      <c r="D30" s="1">
        <v>1930</v>
      </c>
      <c r="E30" s="1" t="s">
        <v>132</v>
      </c>
      <c r="F30" s="1" t="s">
        <v>133</v>
      </c>
      <c r="G30" s="1" t="s">
        <v>9</v>
      </c>
      <c r="H30" s="1">
        <v>1930</v>
      </c>
      <c r="I30" s="24">
        <v>44441</v>
      </c>
      <c r="J30" s="25">
        <v>180000</v>
      </c>
      <c r="K30" s="25">
        <v>180000</v>
      </c>
      <c r="L30" s="1" t="s">
        <v>81</v>
      </c>
      <c r="M30" s="1" t="s">
        <v>82</v>
      </c>
      <c r="N30" s="1"/>
      <c r="O30" s="1"/>
      <c r="P30" s="25">
        <v>0</v>
      </c>
      <c r="Q30" s="1"/>
      <c r="R30" s="1" t="s">
        <v>83</v>
      </c>
      <c r="S30" s="26">
        <v>180000</v>
      </c>
      <c r="T30" s="26">
        <v>0</v>
      </c>
      <c r="U30" s="26">
        <v>0</v>
      </c>
      <c r="V30" s="26">
        <v>0</v>
      </c>
      <c r="W30" s="26">
        <v>180000</v>
      </c>
      <c r="X30" s="26">
        <v>0</v>
      </c>
      <c r="Y30" s="1"/>
      <c r="Z30" s="26">
        <v>0</v>
      </c>
      <c r="AA30" s="1"/>
      <c r="AB30" s="26">
        <v>0</v>
      </c>
      <c r="AC30" s="25">
        <v>0</v>
      </c>
      <c r="AD30" s="26">
        <v>0</v>
      </c>
      <c r="AE30" s="1"/>
      <c r="AF30" s="1"/>
      <c r="AG30" s="24">
        <v>44441</v>
      </c>
      <c r="AH30" s="1"/>
      <c r="AI30" s="1">
        <v>2</v>
      </c>
      <c r="AJ30" s="1"/>
      <c r="AK30" s="1"/>
      <c r="AL30" s="1">
        <v>2</v>
      </c>
      <c r="AM30" s="1">
        <v>20220830</v>
      </c>
      <c r="AN30" s="1">
        <v>20220808</v>
      </c>
      <c r="AO30" s="26">
        <v>180000</v>
      </c>
      <c r="AP30" s="26">
        <v>0</v>
      </c>
      <c r="AQ30" s="24">
        <v>44858</v>
      </c>
    </row>
    <row r="31" spans="1:43" x14ac:dyDescent="0.25">
      <c r="A31" s="1">
        <v>900094053</v>
      </c>
      <c r="B31" s="1" t="s">
        <v>8</v>
      </c>
      <c r="C31" s="1" t="s">
        <v>9</v>
      </c>
      <c r="D31" s="1">
        <v>2115</v>
      </c>
      <c r="E31" s="1" t="s">
        <v>134</v>
      </c>
      <c r="F31" s="1" t="s">
        <v>135</v>
      </c>
      <c r="G31" s="1" t="s">
        <v>9</v>
      </c>
      <c r="H31" s="1">
        <v>2115</v>
      </c>
      <c r="I31" s="24">
        <v>44483</v>
      </c>
      <c r="J31" s="25">
        <v>15500</v>
      </c>
      <c r="K31" s="25">
        <v>15500</v>
      </c>
      <c r="L31" s="1" t="s">
        <v>81</v>
      </c>
      <c r="M31" s="1" t="s">
        <v>82</v>
      </c>
      <c r="N31" s="1"/>
      <c r="O31" s="1"/>
      <c r="P31" s="25">
        <v>0</v>
      </c>
      <c r="Q31" s="1"/>
      <c r="R31" s="1" t="s">
        <v>83</v>
      </c>
      <c r="S31" s="26">
        <v>15500</v>
      </c>
      <c r="T31" s="26">
        <v>0</v>
      </c>
      <c r="U31" s="26">
        <v>0</v>
      </c>
      <c r="V31" s="26">
        <v>0</v>
      </c>
      <c r="W31" s="26">
        <v>15500</v>
      </c>
      <c r="X31" s="26">
        <v>0</v>
      </c>
      <c r="Y31" s="1"/>
      <c r="Z31" s="26">
        <v>0</v>
      </c>
      <c r="AA31" s="1"/>
      <c r="AB31" s="26">
        <v>0</v>
      </c>
      <c r="AC31" s="25">
        <v>0</v>
      </c>
      <c r="AD31" s="26">
        <v>0</v>
      </c>
      <c r="AE31" s="1"/>
      <c r="AF31" s="1"/>
      <c r="AG31" s="24">
        <v>44483</v>
      </c>
      <c r="AH31" s="1"/>
      <c r="AI31" s="1">
        <v>2</v>
      </c>
      <c r="AJ31" s="1"/>
      <c r="AK31" s="1"/>
      <c r="AL31" s="1">
        <v>1</v>
      </c>
      <c r="AM31" s="1">
        <v>20220830</v>
      </c>
      <c r="AN31" s="1">
        <v>20220801</v>
      </c>
      <c r="AO31" s="26">
        <v>15500</v>
      </c>
      <c r="AP31" s="26">
        <v>0</v>
      </c>
      <c r="AQ31" s="24">
        <v>44858</v>
      </c>
    </row>
    <row r="32" spans="1:43" x14ac:dyDescent="0.25">
      <c r="A32" s="1">
        <v>900094053</v>
      </c>
      <c r="B32" s="1" t="s">
        <v>8</v>
      </c>
      <c r="C32" s="1" t="s">
        <v>9</v>
      </c>
      <c r="D32" s="1">
        <v>2127</v>
      </c>
      <c r="E32" s="1" t="s">
        <v>136</v>
      </c>
      <c r="F32" s="1" t="s">
        <v>137</v>
      </c>
      <c r="G32" s="1" t="s">
        <v>9</v>
      </c>
      <c r="H32" s="1">
        <v>2127</v>
      </c>
      <c r="I32" s="24">
        <v>44484</v>
      </c>
      <c r="J32" s="25">
        <v>180000</v>
      </c>
      <c r="K32" s="25">
        <v>180000</v>
      </c>
      <c r="L32" s="1" t="s">
        <v>81</v>
      </c>
      <c r="M32" s="1" t="s">
        <v>82</v>
      </c>
      <c r="N32" s="1"/>
      <c r="O32" s="1"/>
      <c r="P32" s="25">
        <v>0</v>
      </c>
      <c r="Q32" s="1"/>
      <c r="R32" s="1" t="s">
        <v>83</v>
      </c>
      <c r="S32" s="26">
        <v>180000</v>
      </c>
      <c r="T32" s="26">
        <v>0</v>
      </c>
      <c r="U32" s="26">
        <v>0</v>
      </c>
      <c r="V32" s="26">
        <v>0</v>
      </c>
      <c r="W32" s="26">
        <v>180000</v>
      </c>
      <c r="X32" s="26">
        <v>0</v>
      </c>
      <c r="Y32" s="1"/>
      <c r="Z32" s="26">
        <v>0</v>
      </c>
      <c r="AA32" s="1"/>
      <c r="AB32" s="26">
        <v>0</v>
      </c>
      <c r="AC32" s="25">
        <v>0</v>
      </c>
      <c r="AD32" s="26">
        <v>0</v>
      </c>
      <c r="AE32" s="1"/>
      <c r="AF32" s="1"/>
      <c r="AG32" s="24">
        <v>44484</v>
      </c>
      <c r="AH32" s="1"/>
      <c r="AI32" s="1">
        <v>2</v>
      </c>
      <c r="AJ32" s="1"/>
      <c r="AK32" s="1"/>
      <c r="AL32" s="1">
        <v>3</v>
      </c>
      <c r="AM32" s="1">
        <v>20220830</v>
      </c>
      <c r="AN32" s="1">
        <v>20220819</v>
      </c>
      <c r="AO32" s="26">
        <v>180000</v>
      </c>
      <c r="AP32" s="26">
        <v>0</v>
      </c>
      <c r="AQ32" s="24">
        <v>44858</v>
      </c>
    </row>
    <row r="33" spans="1:43" x14ac:dyDescent="0.25">
      <c r="A33" s="1">
        <v>900094053</v>
      </c>
      <c r="B33" s="1" t="s">
        <v>8</v>
      </c>
      <c r="C33" s="1" t="s">
        <v>9</v>
      </c>
      <c r="D33" s="1">
        <v>2477</v>
      </c>
      <c r="E33" s="1" t="s">
        <v>138</v>
      </c>
      <c r="F33" s="1" t="s">
        <v>139</v>
      </c>
      <c r="G33" s="1" t="s">
        <v>9</v>
      </c>
      <c r="H33" s="1">
        <v>2477</v>
      </c>
      <c r="I33" s="24">
        <v>44575</v>
      </c>
      <c r="J33" s="25">
        <v>15500000</v>
      </c>
      <c r="K33" s="25">
        <v>15500000</v>
      </c>
      <c r="L33" s="1" t="s">
        <v>81</v>
      </c>
      <c r="M33" s="1" t="s">
        <v>82</v>
      </c>
      <c r="N33" s="1"/>
      <c r="O33" s="1"/>
      <c r="P33" s="25">
        <v>0</v>
      </c>
      <c r="Q33" s="1"/>
      <c r="R33" s="1" t="s">
        <v>83</v>
      </c>
      <c r="S33" s="26">
        <v>15500000</v>
      </c>
      <c r="T33" s="26">
        <v>0</v>
      </c>
      <c r="U33" s="26">
        <v>0</v>
      </c>
      <c r="V33" s="26">
        <v>0</v>
      </c>
      <c r="W33" s="26">
        <v>15500000</v>
      </c>
      <c r="X33" s="26">
        <v>0</v>
      </c>
      <c r="Y33" s="1"/>
      <c r="Z33" s="26">
        <v>0</v>
      </c>
      <c r="AA33" s="1"/>
      <c r="AB33" s="26">
        <v>0</v>
      </c>
      <c r="AC33" s="25">
        <v>0</v>
      </c>
      <c r="AD33" s="26">
        <v>0</v>
      </c>
      <c r="AE33" s="1"/>
      <c r="AF33" s="1"/>
      <c r="AG33" s="24">
        <v>44575</v>
      </c>
      <c r="AH33" s="1"/>
      <c r="AI33" s="1">
        <v>2</v>
      </c>
      <c r="AJ33" s="1"/>
      <c r="AK33" s="1"/>
      <c r="AL33" s="1">
        <v>3</v>
      </c>
      <c r="AM33" s="1">
        <v>20220830</v>
      </c>
      <c r="AN33" s="1">
        <v>20220819</v>
      </c>
      <c r="AO33" s="26">
        <v>15500000</v>
      </c>
      <c r="AP33" s="26">
        <v>0</v>
      </c>
      <c r="AQ33" s="24">
        <v>44858</v>
      </c>
    </row>
    <row r="34" spans="1:43" x14ac:dyDescent="0.25">
      <c r="A34" s="1">
        <v>900094053</v>
      </c>
      <c r="B34" s="1" t="s">
        <v>8</v>
      </c>
      <c r="C34" s="1" t="s">
        <v>9</v>
      </c>
      <c r="D34" s="1">
        <v>2776</v>
      </c>
      <c r="E34" s="1" t="s">
        <v>140</v>
      </c>
      <c r="F34" s="1" t="s">
        <v>141</v>
      </c>
      <c r="G34" s="1" t="s">
        <v>9</v>
      </c>
      <c r="H34" s="1">
        <v>2776</v>
      </c>
      <c r="I34" s="24">
        <v>44635</v>
      </c>
      <c r="J34" s="25">
        <v>8500000</v>
      </c>
      <c r="K34" s="25">
        <v>8500000</v>
      </c>
      <c r="L34" s="1" t="s">
        <v>81</v>
      </c>
      <c r="M34" s="1" t="s">
        <v>82</v>
      </c>
      <c r="N34" s="1"/>
      <c r="O34" s="1"/>
      <c r="P34" s="25">
        <v>0</v>
      </c>
      <c r="Q34" s="1"/>
      <c r="R34" s="1" t="s">
        <v>83</v>
      </c>
      <c r="S34" s="26">
        <v>8500000</v>
      </c>
      <c r="T34" s="26">
        <v>0</v>
      </c>
      <c r="U34" s="26">
        <v>0</v>
      </c>
      <c r="V34" s="26">
        <v>0</v>
      </c>
      <c r="W34" s="26">
        <v>8500000</v>
      </c>
      <c r="X34" s="26">
        <v>0</v>
      </c>
      <c r="Y34" s="1"/>
      <c r="Z34" s="26">
        <v>0</v>
      </c>
      <c r="AA34" s="1"/>
      <c r="AB34" s="26">
        <v>0</v>
      </c>
      <c r="AC34" s="25">
        <v>0</v>
      </c>
      <c r="AD34" s="26">
        <v>0</v>
      </c>
      <c r="AE34" s="1"/>
      <c r="AF34" s="1"/>
      <c r="AG34" s="24">
        <v>44635</v>
      </c>
      <c r="AH34" s="1"/>
      <c r="AI34" s="1">
        <v>2</v>
      </c>
      <c r="AJ34" s="1"/>
      <c r="AK34" s="1"/>
      <c r="AL34" s="1">
        <v>3</v>
      </c>
      <c r="AM34" s="1">
        <v>20220630</v>
      </c>
      <c r="AN34" s="1">
        <v>20220630</v>
      </c>
      <c r="AO34" s="26">
        <v>8500000</v>
      </c>
      <c r="AP34" s="26">
        <v>0</v>
      </c>
      <c r="AQ34" s="24">
        <v>44858</v>
      </c>
    </row>
    <row r="35" spans="1:43" x14ac:dyDescent="0.25">
      <c r="A35" s="1">
        <v>900094053</v>
      </c>
      <c r="B35" s="1" t="s">
        <v>8</v>
      </c>
      <c r="C35" s="1" t="s">
        <v>9</v>
      </c>
      <c r="D35" s="1">
        <v>228</v>
      </c>
      <c r="E35" s="1" t="s">
        <v>142</v>
      </c>
      <c r="F35" s="1" t="s">
        <v>143</v>
      </c>
      <c r="G35" s="1" t="s">
        <v>9</v>
      </c>
      <c r="H35" s="1">
        <v>228</v>
      </c>
      <c r="I35" s="24">
        <v>44027</v>
      </c>
      <c r="J35" s="25">
        <v>850000</v>
      </c>
      <c r="K35" s="25">
        <v>850000</v>
      </c>
      <c r="L35" s="1" t="s">
        <v>81</v>
      </c>
      <c r="M35" s="1" t="s">
        <v>82</v>
      </c>
      <c r="N35" s="1"/>
      <c r="O35" s="1"/>
      <c r="P35" s="25">
        <v>0</v>
      </c>
      <c r="Q35" s="1"/>
      <c r="R35" s="1" t="s">
        <v>83</v>
      </c>
      <c r="S35" s="26">
        <v>850000</v>
      </c>
      <c r="T35" s="26">
        <v>0</v>
      </c>
      <c r="U35" s="26">
        <v>0</v>
      </c>
      <c r="V35" s="26">
        <v>0</v>
      </c>
      <c r="W35" s="26">
        <v>850000</v>
      </c>
      <c r="X35" s="26">
        <v>0</v>
      </c>
      <c r="Y35" s="1"/>
      <c r="Z35" s="26">
        <v>0</v>
      </c>
      <c r="AA35" s="1"/>
      <c r="AB35" s="26">
        <v>0</v>
      </c>
      <c r="AC35" s="25">
        <v>0</v>
      </c>
      <c r="AD35" s="26">
        <v>0</v>
      </c>
      <c r="AE35" s="1"/>
      <c r="AF35" s="1"/>
      <c r="AG35" s="24">
        <v>44027</v>
      </c>
      <c r="AH35" s="1"/>
      <c r="AI35" s="1">
        <v>2</v>
      </c>
      <c r="AJ35" s="1"/>
      <c r="AK35" s="1"/>
      <c r="AL35" s="1">
        <v>4</v>
      </c>
      <c r="AM35" s="1">
        <v>20220830</v>
      </c>
      <c r="AN35" s="1">
        <v>20220819</v>
      </c>
      <c r="AO35" s="26">
        <v>850000</v>
      </c>
      <c r="AP35" s="26">
        <v>0</v>
      </c>
      <c r="AQ35" s="24">
        <v>44858</v>
      </c>
    </row>
    <row r="36" spans="1:43" x14ac:dyDescent="0.25">
      <c r="A36" s="1">
        <v>900094053</v>
      </c>
      <c r="B36" s="1" t="s">
        <v>8</v>
      </c>
      <c r="C36" s="1" t="s">
        <v>9</v>
      </c>
      <c r="D36" s="1">
        <v>1596</v>
      </c>
      <c r="E36" s="1" t="s">
        <v>144</v>
      </c>
      <c r="F36" s="1" t="s">
        <v>145</v>
      </c>
      <c r="G36" s="1" t="s">
        <v>9</v>
      </c>
      <c r="H36" s="1">
        <v>1596</v>
      </c>
      <c r="I36" s="24">
        <v>44744</v>
      </c>
      <c r="J36" s="25">
        <v>695000</v>
      </c>
      <c r="K36" s="25">
        <v>695000</v>
      </c>
      <c r="L36" s="1" t="s">
        <v>81</v>
      </c>
      <c r="M36" s="1" t="s">
        <v>82</v>
      </c>
      <c r="N36" s="1"/>
      <c r="O36" s="1"/>
      <c r="P36" s="25">
        <v>0</v>
      </c>
      <c r="Q36" s="1"/>
      <c r="R36" s="1" t="s">
        <v>83</v>
      </c>
      <c r="S36" s="26">
        <v>695000</v>
      </c>
      <c r="T36" s="26">
        <v>0</v>
      </c>
      <c r="U36" s="26">
        <v>0</v>
      </c>
      <c r="V36" s="26">
        <v>0</v>
      </c>
      <c r="W36" s="26">
        <v>695000</v>
      </c>
      <c r="X36" s="26">
        <v>0</v>
      </c>
      <c r="Y36" s="1"/>
      <c r="Z36" s="26">
        <v>0</v>
      </c>
      <c r="AA36" s="1"/>
      <c r="AB36" s="26">
        <v>0</v>
      </c>
      <c r="AC36" s="25">
        <v>0</v>
      </c>
      <c r="AD36" s="26">
        <v>0</v>
      </c>
      <c r="AE36" s="1"/>
      <c r="AF36" s="1"/>
      <c r="AG36" s="24">
        <v>44744</v>
      </c>
      <c r="AH36" s="1"/>
      <c r="AI36" s="1">
        <v>2</v>
      </c>
      <c r="AJ36" s="1"/>
      <c r="AK36" s="1"/>
      <c r="AL36" s="1">
        <v>5</v>
      </c>
      <c r="AM36" s="1">
        <v>20221001</v>
      </c>
      <c r="AN36" s="1">
        <v>20220908</v>
      </c>
      <c r="AO36" s="26">
        <v>695000</v>
      </c>
      <c r="AP36" s="26">
        <v>0</v>
      </c>
      <c r="AQ36" s="24">
        <v>44858</v>
      </c>
    </row>
    <row r="37" spans="1:43" x14ac:dyDescent="0.25">
      <c r="A37" s="1">
        <v>900094053</v>
      </c>
      <c r="B37" s="1" t="s">
        <v>8</v>
      </c>
      <c r="C37" s="1" t="s">
        <v>9</v>
      </c>
      <c r="D37" s="1">
        <v>1756</v>
      </c>
      <c r="E37" s="1" t="s">
        <v>146</v>
      </c>
      <c r="F37" s="1" t="s">
        <v>147</v>
      </c>
      <c r="G37" s="1" t="s">
        <v>9</v>
      </c>
      <c r="H37" s="1">
        <v>1756</v>
      </c>
      <c r="I37" s="24">
        <v>44411</v>
      </c>
      <c r="J37" s="25">
        <v>19000000</v>
      </c>
      <c r="K37" s="25">
        <v>19000000</v>
      </c>
      <c r="L37" s="1" t="s">
        <v>81</v>
      </c>
      <c r="M37" s="1" t="s">
        <v>82</v>
      </c>
      <c r="N37" s="1"/>
      <c r="O37" s="1"/>
      <c r="P37" s="25">
        <v>0</v>
      </c>
      <c r="Q37" s="1"/>
      <c r="R37" s="1" t="s">
        <v>83</v>
      </c>
      <c r="S37" s="26">
        <v>19000000</v>
      </c>
      <c r="T37" s="26">
        <v>0</v>
      </c>
      <c r="U37" s="26">
        <v>0</v>
      </c>
      <c r="V37" s="26">
        <v>0</v>
      </c>
      <c r="W37" s="26">
        <v>19000000</v>
      </c>
      <c r="X37" s="26">
        <v>0</v>
      </c>
      <c r="Y37" s="1"/>
      <c r="Z37" s="26">
        <v>0</v>
      </c>
      <c r="AA37" s="1"/>
      <c r="AB37" s="26">
        <v>0</v>
      </c>
      <c r="AC37" s="25">
        <v>0</v>
      </c>
      <c r="AD37" s="26">
        <v>0</v>
      </c>
      <c r="AE37" s="1"/>
      <c r="AF37" s="1"/>
      <c r="AG37" s="24">
        <v>44411</v>
      </c>
      <c r="AH37" s="1"/>
      <c r="AI37" s="1">
        <v>2</v>
      </c>
      <c r="AJ37" s="1"/>
      <c r="AK37" s="1"/>
      <c r="AL37" s="1">
        <v>2</v>
      </c>
      <c r="AM37" s="1">
        <v>20220830</v>
      </c>
      <c r="AN37" s="1">
        <v>20220819</v>
      </c>
      <c r="AO37" s="26">
        <v>19000000</v>
      </c>
      <c r="AP37" s="26">
        <v>0</v>
      </c>
      <c r="AQ37" s="24">
        <v>44858</v>
      </c>
    </row>
    <row r="38" spans="1:43" x14ac:dyDescent="0.25">
      <c r="A38" s="1">
        <v>900094053</v>
      </c>
      <c r="B38" s="1" t="s">
        <v>8</v>
      </c>
      <c r="C38" s="1" t="s">
        <v>9</v>
      </c>
      <c r="D38" s="1">
        <v>1757</v>
      </c>
      <c r="E38" s="1" t="s">
        <v>148</v>
      </c>
      <c r="F38" s="1" t="s">
        <v>149</v>
      </c>
      <c r="G38" s="1" t="s">
        <v>9</v>
      </c>
      <c r="H38" s="1">
        <v>1757</v>
      </c>
      <c r="I38" s="24">
        <v>44411</v>
      </c>
      <c r="J38" s="25">
        <v>1450000</v>
      </c>
      <c r="K38" s="25">
        <v>1450000</v>
      </c>
      <c r="L38" s="1" t="s">
        <v>81</v>
      </c>
      <c r="M38" s="1" t="s">
        <v>82</v>
      </c>
      <c r="N38" s="1"/>
      <c r="O38" s="1"/>
      <c r="P38" s="25">
        <v>0</v>
      </c>
      <c r="Q38" s="1"/>
      <c r="R38" s="1" t="s">
        <v>83</v>
      </c>
      <c r="S38" s="26">
        <v>1450000</v>
      </c>
      <c r="T38" s="26">
        <v>0</v>
      </c>
      <c r="U38" s="26">
        <v>0</v>
      </c>
      <c r="V38" s="26">
        <v>0</v>
      </c>
      <c r="W38" s="26">
        <v>1450000</v>
      </c>
      <c r="X38" s="26">
        <v>0</v>
      </c>
      <c r="Y38" s="1"/>
      <c r="Z38" s="26">
        <v>0</v>
      </c>
      <c r="AA38" s="1"/>
      <c r="AB38" s="26">
        <v>0</v>
      </c>
      <c r="AC38" s="25">
        <v>0</v>
      </c>
      <c r="AD38" s="26">
        <v>0</v>
      </c>
      <c r="AE38" s="1"/>
      <c r="AF38" s="1"/>
      <c r="AG38" s="24">
        <v>44411</v>
      </c>
      <c r="AH38" s="1"/>
      <c r="AI38" s="1">
        <v>2</v>
      </c>
      <c r="AJ38" s="1"/>
      <c r="AK38" s="1"/>
      <c r="AL38" s="1">
        <v>2</v>
      </c>
      <c r="AM38" s="1">
        <v>20220830</v>
      </c>
      <c r="AN38" s="1">
        <v>20220819</v>
      </c>
      <c r="AO38" s="26">
        <v>1450000</v>
      </c>
      <c r="AP38" s="26">
        <v>0</v>
      </c>
      <c r="AQ38" s="24">
        <v>44858</v>
      </c>
    </row>
    <row r="39" spans="1:43" x14ac:dyDescent="0.25">
      <c r="A39" s="1">
        <v>900094053</v>
      </c>
      <c r="B39" s="1" t="s">
        <v>8</v>
      </c>
      <c r="C39" s="1" t="s">
        <v>9</v>
      </c>
      <c r="D39" s="1">
        <v>1765</v>
      </c>
      <c r="E39" s="1" t="s">
        <v>150</v>
      </c>
      <c r="F39" s="1" t="s">
        <v>151</v>
      </c>
      <c r="G39" s="1" t="s">
        <v>9</v>
      </c>
      <c r="H39" s="1">
        <v>1765</v>
      </c>
      <c r="I39" s="24">
        <v>44411</v>
      </c>
      <c r="J39" s="25">
        <v>14500000</v>
      </c>
      <c r="K39" s="25">
        <v>14500000</v>
      </c>
      <c r="L39" s="1" t="s">
        <v>81</v>
      </c>
      <c r="M39" s="1" t="s">
        <v>82</v>
      </c>
      <c r="N39" s="1"/>
      <c r="O39" s="1"/>
      <c r="P39" s="25">
        <v>0</v>
      </c>
      <c r="Q39" s="1"/>
      <c r="R39" s="1" t="s">
        <v>83</v>
      </c>
      <c r="S39" s="26">
        <v>14500000</v>
      </c>
      <c r="T39" s="26">
        <v>0</v>
      </c>
      <c r="U39" s="26">
        <v>0</v>
      </c>
      <c r="V39" s="26">
        <v>0</v>
      </c>
      <c r="W39" s="26">
        <v>14500000</v>
      </c>
      <c r="X39" s="26">
        <v>0</v>
      </c>
      <c r="Y39" s="1"/>
      <c r="Z39" s="26">
        <v>0</v>
      </c>
      <c r="AA39" s="1"/>
      <c r="AB39" s="26">
        <v>0</v>
      </c>
      <c r="AC39" s="25">
        <v>0</v>
      </c>
      <c r="AD39" s="26">
        <v>0</v>
      </c>
      <c r="AE39" s="1"/>
      <c r="AF39" s="1"/>
      <c r="AG39" s="24">
        <v>44411</v>
      </c>
      <c r="AH39" s="1"/>
      <c r="AI39" s="1">
        <v>2</v>
      </c>
      <c r="AJ39" s="1"/>
      <c r="AK39" s="1"/>
      <c r="AL39" s="1">
        <v>2</v>
      </c>
      <c r="AM39" s="1">
        <v>20220830</v>
      </c>
      <c r="AN39" s="1">
        <v>20220819</v>
      </c>
      <c r="AO39" s="26">
        <v>14500000</v>
      </c>
      <c r="AP39" s="26">
        <v>0</v>
      </c>
      <c r="AQ39" s="24">
        <v>44858</v>
      </c>
    </row>
    <row r="40" spans="1:43" x14ac:dyDescent="0.25">
      <c r="A40" s="1">
        <v>900094053</v>
      </c>
      <c r="B40" s="1" t="s">
        <v>8</v>
      </c>
      <c r="C40" s="1" t="s">
        <v>9</v>
      </c>
      <c r="D40" s="1">
        <v>2924</v>
      </c>
      <c r="E40" s="1" t="s">
        <v>152</v>
      </c>
      <c r="F40" s="1" t="s">
        <v>153</v>
      </c>
      <c r="G40" s="1" t="s">
        <v>9</v>
      </c>
      <c r="H40" s="1">
        <v>2924</v>
      </c>
      <c r="I40" s="24">
        <v>44685</v>
      </c>
      <c r="J40" s="25">
        <v>90000</v>
      </c>
      <c r="K40" s="25">
        <v>90000</v>
      </c>
      <c r="L40" s="1" t="s">
        <v>81</v>
      </c>
      <c r="M40" s="1" t="s">
        <v>82</v>
      </c>
      <c r="N40" s="1"/>
      <c r="O40" s="1"/>
      <c r="P40" s="25">
        <v>0</v>
      </c>
      <c r="Q40" s="1"/>
      <c r="R40" s="1" t="s">
        <v>83</v>
      </c>
      <c r="S40" s="26">
        <v>90000</v>
      </c>
      <c r="T40" s="26">
        <v>0</v>
      </c>
      <c r="U40" s="26">
        <v>0</v>
      </c>
      <c r="V40" s="26">
        <v>0</v>
      </c>
      <c r="W40" s="26">
        <v>90000</v>
      </c>
      <c r="X40" s="26">
        <v>0</v>
      </c>
      <c r="Y40" s="1"/>
      <c r="Z40" s="26">
        <v>0</v>
      </c>
      <c r="AA40" s="1"/>
      <c r="AB40" s="26">
        <v>0</v>
      </c>
      <c r="AC40" s="25">
        <v>0</v>
      </c>
      <c r="AD40" s="26">
        <v>0</v>
      </c>
      <c r="AE40" s="1"/>
      <c r="AF40" s="1"/>
      <c r="AG40" s="24">
        <v>44686</v>
      </c>
      <c r="AH40" s="1"/>
      <c r="AI40" s="1">
        <v>2</v>
      </c>
      <c r="AJ40" s="1"/>
      <c r="AK40" s="1"/>
      <c r="AL40" s="1">
        <v>2</v>
      </c>
      <c r="AM40" s="1">
        <v>20220830</v>
      </c>
      <c r="AN40" s="1">
        <v>20220819</v>
      </c>
      <c r="AO40" s="26">
        <v>90000</v>
      </c>
      <c r="AP40" s="26">
        <v>0</v>
      </c>
      <c r="AQ40" s="24">
        <v>44858</v>
      </c>
    </row>
    <row r="41" spans="1:43" x14ac:dyDescent="0.25">
      <c r="A41" s="1">
        <v>900094053</v>
      </c>
      <c r="B41" s="1" t="s">
        <v>8</v>
      </c>
      <c r="C41" s="1" t="s">
        <v>9</v>
      </c>
      <c r="D41" s="1">
        <v>2925</v>
      </c>
      <c r="E41" s="1" t="s">
        <v>154</v>
      </c>
      <c r="F41" s="1" t="s">
        <v>155</v>
      </c>
      <c r="G41" s="1" t="s">
        <v>9</v>
      </c>
      <c r="H41" s="1">
        <v>2925</v>
      </c>
      <c r="I41" s="24">
        <v>44685</v>
      </c>
      <c r="J41" s="25">
        <v>280000</v>
      </c>
      <c r="K41" s="25">
        <v>280000</v>
      </c>
      <c r="L41" s="1" t="s">
        <v>81</v>
      </c>
      <c r="M41" s="1" t="s">
        <v>82</v>
      </c>
      <c r="N41" s="1"/>
      <c r="O41" s="1"/>
      <c r="P41" s="25">
        <v>0</v>
      </c>
      <c r="Q41" s="1"/>
      <c r="R41" s="1" t="s">
        <v>83</v>
      </c>
      <c r="S41" s="26">
        <v>280000</v>
      </c>
      <c r="T41" s="26">
        <v>0</v>
      </c>
      <c r="U41" s="26">
        <v>0</v>
      </c>
      <c r="V41" s="26">
        <v>0</v>
      </c>
      <c r="W41" s="26">
        <v>280000</v>
      </c>
      <c r="X41" s="26">
        <v>0</v>
      </c>
      <c r="Y41" s="1"/>
      <c r="Z41" s="26">
        <v>0</v>
      </c>
      <c r="AA41" s="1"/>
      <c r="AB41" s="26">
        <v>0</v>
      </c>
      <c r="AC41" s="25">
        <v>0</v>
      </c>
      <c r="AD41" s="26">
        <v>0</v>
      </c>
      <c r="AE41" s="1"/>
      <c r="AF41" s="1"/>
      <c r="AG41" s="24">
        <v>44686</v>
      </c>
      <c r="AH41" s="1"/>
      <c r="AI41" s="1">
        <v>2</v>
      </c>
      <c r="AJ41" s="1"/>
      <c r="AK41" s="1"/>
      <c r="AL41" s="1">
        <v>2</v>
      </c>
      <c r="AM41" s="1">
        <v>20220830</v>
      </c>
      <c r="AN41" s="1">
        <v>20220819</v>
      </c>
      <c r="AO41" s="26">
        <v>280000</v>
      </c>
      <c r="AP41" s="26">
        <v>0</v>
      </c>
      <c r="AQ41" s="24">
        <v>44858</v>
      </c>
    </row>
    <row r="42" spans="1:43" x14ac:dyDescent="0.25">
      <c r="A42" s="1">
        <v>900094053</v>
      </c>
      <c r="B42" s="1" t="s">
        <v>8</v>
      </c>
      <c r="C42" s="1" t="s">
        <v>9</v>
      </c>
      <c r="D42" s="1">
        <v>2929</v>
      </c>
      <c r="E42" s="1" t="s">
        <v>156</v>
      </c>
      <c r="F42" s="1" t="s">
        <v>157</v>
      </c>
      <c r="G42" s="1" t="s">
        <v>9</v>
      </c>
      <c r="H42" s="1">
        <v>2929</v>
      </c>
      <c r="I42" s="24">
        <v>44686</v>
      </c>
      <c r="J42" s="25">
        <v>175000</v>
      </c>
      <c r="K42" s="25">
        <v>175000</v>
      </c>
      <c r="L42" s="1" t="s">
        <v>81</v>
      </c>
      <c r="M42" s="1" t="s">
        <v>82</v>
      </c>
      <c r="N42" s="1"/>
      <c r="O42" s="1"/>
      <c r="P42" s="25">
        <v>0</v>
      </c>
      <c r="Q42" s="1"/>
      <c r="R42" s="1" t="s">
        <v>83</v>
      </c>
      <c r="S42" s="26">
        <v>175000</v>
      </c>
      <c r="T42" s="26">
        <v>0</v>
      </c>
      <c r="U42" s="26">
        <v>0</v>
      </c>
      <c r="V42" s="26">
        <v>0</v>
      </c>
      <c r="W42" s="26">
        <v>175000</v>
      </c>
      <c r="X42" s="26">
        <v>0</v>
      </c>
      <c r="Y42" s="1"/>
      <c r="Z42" s="26">
        <v>0</v>
      </c>
      <c r="AA42" s="1"/>
      <c r="AB42" s="26">
        <v>0</v>
      </c>
      <c r="AC42" s="25">
        <v>0</v>
      </c>
      <c r="AD42" s="26">
        <v>0</v>
      </c>
      <c r="AE42" s="1"/>
      <c r="AF42" s="1"/>
      <c r="AG42" s="24">
        <v>44686</v>
      </c>
      <c r="AH42" s="1"/>
      <c r="AI42" s="1">
        <v>2</v>
      </c>
      <c r="AJ42" s="1"/>
      <c r="AK42" s="1"/>
      <c r="AL42" s="1">
        <v>2</v>
      </c>
      <c r="AM42" s="1">
        <v>20220830</v>
      </c>
      <c r="AN42" s="1">
        <v>20220819</v>
      </c>
      <c r="AO42" s="26">
        <v>175000</v>
      </c>
      <c r="AP42" s="26">
        <v>0</v>
      </c>
      <c r="AQ42" s="24">
        <v>44858</v>
      </c>
    </row>
    <row r="43" spans="1:43" x14ac:dyDescent="0.25">
      <c r="A43" s="1">
        <v>900094053</v>
      </c>
      <c r="B43" s="1" t="s">
        <v>8</v>
      </c>
      <c r="C43" s="1" t="s">
        <v>9</v>
      </c>
      <c r="D43" s="1">
        <v>2930</v>
      </c>
      <c r="E43" s="1" t="s">
        <v>158</v>
      </c>
      <c r="F43" s="1" t="s">
        <v>159</v>
      </c>
      <c r="G43" s="1" t="s">
        <v>9</v>
      </c>
      <c r="H43" s="1">
        <v>2930</v>
      </c>
      <c r="I43" s="24">
        <v>44686</v>
      </c>
      <c r="J43" s="25">
        <v>32000</v>
      </c>
      <c r="K43" s="25">
        <v>32000</v>
      </c>
      <c r="L43" s="1" t="s">
        <v>81</v>
      </c>
      <c r="M43" s="1" t="s">
        <v>82</v>
      </c>
      <c r="N43" s="1"/>
      <c r="O43" s="1"/>
      <c r="P43" s="25">
        <v>0</v>
      </c>
      <c r="Q43" s="1"/>
      <c r="R43" s="1" t="s">
        <v>83</v>
      </c>
      <c r="S43" s="26">
        <v>32000</v>
      </c>
      <c r="T43" s="26">
        <v>0</v>
      </c>
      <c r="U43" s="26">
        <v>0</v>
      </c>
      <c r="V43" s="26">
        <v>0</v>
      </c>
      <c r="W43" s="26">
        <v>32000</v>
      </c>
      <c r="X43" s="26">
        <v>0</v>
      </c>
      <c r="Y43" s="1"/>
      <c r="Z43" s="26">
        <v>0</v>
      </c>
      <c r="AA43" s="1"/>
      <c r="AB43" s="26">
        <v>0</v>
      </c>
      <c r="AC43" s="25">
        <v>0</v>
      </c>
      <c r="AD43" s="26">
        <v>0</v>
      </c>
      <c r="AE43" s="1"/>
      <c r="AF43" s="1"/>
      <c r="AG43" s="24">
        <v>44686</v>
      </c>
      <c r="AH43" s="1"/>
      <c r="AI43" s="1">
        <v>2</v>
      </c>
      <c r="AJ43" s="1"/>
      <c r="AK43" s="1"/>
      <c r="AL43" s="1">
        <v>2</v>
      </c>
      <c r="AM43" s="1">
        <v>20220830</v>
      </c>
      <c r="AN43" s="1">
        <v>20220819</v>
      </c>
      <c r="AO43" s="26">
        <v>32000</v>
      </c>
      <c r="AP43" s="26">
        <v>0</v>
      </c>
      <c r="AQ43" s="24">
        <v>44858</v>
      </c>
    </row>
    <row r="44" spans="1:43" x14ac:dyDescent="0.25">
      <c r="A44" s="1">
        <v>900094053</v>
      </c>
      <c r="B44" s="1" t="s">
        <v>8</v>
      </c>
      <c r="C44" s="1" t="s">
        <v>9</v>
      </c>
      <c r="D44" s="1">
        <v>2931</v>
      </c>
      <c r="E44" s="1" t="s">
        <v>160</v>
      </c>
      <c r="F44" s="1" t="s">
        <v>161</v>
      </c>
      <c r="G44" s="1" t="s">
        <v>9</v>
      </c>
      <c r="H44" s="1">
        <v>2931</v>
      </c>
      <c r="I44" s="24">
        <v>44686</v>
      </c>
      <c r="J44" s="25">
        <v>109999</v>
      </c>
      <c r="K44" s="25">
        <v>109999</v>
      </c>
      <c r="L44" s="1" t="s">
        <v>81</v>
      </c>
      <c r="M44" s="1" t="s">
        <v>82</v>
      </c>
      <c r="N44" s="1"/>
      <c r="O44" s="1"/>
      <c r="P44" s="25">
        <v>0</v>
      </c>
      <c r="Q44" s="1"/>
      <c r="R44" s="1" t="s">
        <v>83</v>
      </c>
      <c r="S44" s="26">
        <v>109999</v>
      </c>
      <c r="T44" s="26">
        <v>0</v>
      </c>
      <c r="U44" s="26">
        <v>0</v>
      </c>
      <c r="V44" s="26">
        <v>0</v>
      </c>
      <c r="W44" s="26">
        <v>109999</v>
      </c>
      <c r="X44" s="26">
        <v>0</v>
      </c>
      <c r="Y44" s="1"/>
      <c r="Z44" s="26">
        <v>0</v>
      </c>
      <c r="AA44" s="1"/>
      <c r="AB44" s="26">
        <v>0</v>
      </c>
      <c r="AC44" s="25">
        <v>0</v>
      </c>
      <c r="AD44" s="26">
        <v>0</v>
      </c>
      <c r="AE44" s="1"/>
      <c r="AF44" s="1"/>
      <c r="AG44" s="24">
        <v>44686</v>
      </c>
      <c r="AH44" s="1"/>
      <c r="AI44" s="1">
        <v>2</v>
      </c>
      <c r="AJ44" s="1"/>
      <c r="AK44" s="1"/>
      <c r="AL44" s="1">
        <v>2</v>
      </c>
      <c r="AM44" s="1">
        <v>20220830</v>
      </c>
      <c r="AN44" s="1">
        <v>20220819</v>
      </c>
      <c r="AO44" s="26">
        <v>109999</v>
      </c>
      <c r="AP44" s="26">
        <v>0</v>
      </c>
      <c r="AQ44" s="24">
        <v>44858</v>
      </c>
    </row>
    <row r="45" spans="1:43" x14ac:dyDescent="0.25">
      <c r="A45" s="1">
        <v>900094053</v>
      </c>
      <c r="B45" s="1" t="s">
        <v>8</v>
      </c>
      <c r="C45" s="1" t="s">
        <v>9</v>
      </c>
      <c r="D45" s="1">
        <v>2932</v>
      </c>
      <c r="E45" s="1" t="s">
        <v>162</v>
      </c>
      <c r="F45" s="1" t="s">
        <v>163</v>
      </c>
      <c r="G45" s="1" t="s">
        <v>9</v>
      </c>
      <c r="H45" s="1">
        <v>2932</v>
      </c>
      <c r="I45" s="24">
        <v>44686</v>
      </c>
      <c r="J45" s="25">
        <v>20000</v>
      </c>
      <c r="K45" s="25">
        <v>20000</v>
      </c>
      <c r="L45" s="1" t="s">
        <v>81</v>
      </c>
      <c r="M45" s="1" t="s">
        <v>82</v>
      </c>
      <c r="N45" s="1"/>
      <c r="O45" s="1"/>
      <c r="P45" s="25">
        <v>0</v>
      </c>
      <c r="Q45" s="1"/>
      <c r="R45" s="1" t="s">
        <v>83</v>
      </c>
      <c r="S45" s="26">
        <v>20000</v>
      </c>
      <c r="T45" s="26">
        <v>0</v>
      </c>
      <c r="U45" s="26">
        <v>0</v>
      </c>
      <c r="V45" s="26">
        <v>0</v>
      </c>
      <c r="W45" s="26">
        <v>20000</v>
      </c>
      <c r="X45" s="26">
        <v>0</v>
      </c>
      <c r="Y45" s="1"/>
      <c r="Z45" s="26">
        <v>0</v>
      </c>
      <c r="AA45" s="1"/>
      <c r="AB45" s="26">
        <v>0</v>
      </c>
      <c r="AC45" s="25">
        <v>0</v>
      </c>
      <c r="AD45" s="26">
        <v>0</v>
      </c>
      <c r="AE45" s="1"/>
      <c r="AF45" s="1"/>
      <c r="AG45" s="24">
        <v>44686</v>
      </c>
      <c r="AH45" s="1"/>
      <c r="AI45" s="1">
        <v>2</v>
      </c>
      <c r="AJ45" s="1"/>
      <c r="AK45" s="1"/>
      <c r="AL45" s="1">
        <v>2</v>
      </c>
      <c r="AM45" s="1">
        <v>20220830</v>
      </c>
      <c r="AN45" s="1">
        <v>20220819</v>
      </c>
      <c r="AO45" s="26">
        <v>20000</v>
      </c>
      <c r="AP45" s="26">
        <v>0</v>
      </c>
      <c r="AQ45" s="24">
        <v>44858</v>
      </c>
    </row>
    <row r="46" spans="1:43" x14ac:dyDescent="0.25">
      <c r="A46" s="1">
        <v>900094053</v>
      </c>
      <c r="B46" s="1" t="s">
        <v>8</v>
      </c>
      <c r="C46" s="1" t="s">
        <v>9</v>
      </c>
      <c r="D46" s="1">
        <v>2933</v>
      </c>
      <c r="E46" s="1" t="s">
        <v>164</v>
      </c>
      <c r="F46" s="1" t="s">
        <v>165</v>
      </c>
      <c r="G46" s="1" t="s">
        <v>9</v>
      </c>
      <c r="H46" s="1">
        <v>2933</v>
      </c>
      <c r="I46" s="24">
        <v>44686</v>
      </c>
      <c r="J46" s="25">
        <v>31000</v>
      </c>
      <c r="K46" s="25">
        <v>31000</v>
      </c>
      <c r="L46" s="1" t="s">
        <v>81</v>
      </c>
      <c r="M46" s="1" t="s">
        <v>82</v>
      </c>
      <c r="N46" s="1"/>
      <c r="O46" s="1"/>
      <c r="P46" s="25">
        <v>0</v>
      </c>
      <c r="Q46" s="1"/>
      <c r="R46" s="1" t="s">
        <v>83</v>
      </c>
      <c r="S46" s="26">
        <v>31000</v>
      </c>
      <c r="T46" s="26">
        <v>0</v>
      </c>
      <c r="U46" s="26">
        <v>0</v>
      </c>
      <c r="V46" s="26">
        <v>0</v>
      </c>
      <c r="W46" s="26">
        <v>31000</v>
      </c>
      <c r="X46" s="26">
        <v>0</v>
      </c>
      <c r="Y46" s="1"/>
      <c r="Z46" s="26">
        <v>0</v>
      </c>
      <c r="AA46" s="1"/>
      <c r="AB46" s="26">
        <v>0</v>
      </c>
      <c r="AC46" s="25">
        <v>0</v>
      </c>
      <c r="AD46" s="26">
        <v>0</v>
      </c>
      <c r="AE46" s="1"/>
      <c r="AF46" s="1"/>
      <c r="AG46" s="24">
        <v>44686</v>
      </c>
      <c r="AH46" s="1"/>
      <c r="AI46" s="1">
        <v>2</v>
      </c>
      <c r="AJ46" s="1"/>
      <c r="AK46" s="1"/>
      <c r="AL46" s="1">
        <v>2</v>
      </c>
      <c r="AM46" s="1">
        <v>20220830</v>
      </c>
      <c r="AN46" s="1">
        <v>20220819</v>
      </c>
      <c r="AO46" s="26">
        <v>31000</v>
      </c>
      <c r="AP46" s="26">
        <v>0</v>
      </c>
      <c r="AQ46" s="24">
        <v>44858</v>
      </c>
    </row>
    <row r="47" spans="1:43" x14ac:dyDescent="0.25">
      <c r="A47" s="1">
        <v>900094053</v>
      </c>
      <c r="B47" s="1" t="s">
        <v>8</v>
      </c>
      <c r="C47" s="1" t="s">
        <v>9</v>
      </c>
      <c r="D47" s="1">
        <v>2934</v>
      </c>
      <c r="E47" s="1" t="s">
        <v>166</v>
      </c>
      <c r="F47" s="1" t="s">
        <v>167</v>
      </c>
      <c r="G47" s="1" t="s">
        <v>9</v>
      </c>
      <c r="H47" s="1">
        <v>2934</v>
      </c>
      <c r="I47" s="24">
        <v>44686</v>
      </c>
      <c r="J47" s="25">
        <v>31000</v>
      </c>
      <c r="K47" s="25">
        <v>31000</v>
      </c>
      <c r="L47" s="1" t="s">
        <v>81</v>
      </c>
      <c r="M47" s="1" t="s">
        <v>82</v>
      </c>
      <c r="N47" s="1"/>
      <c r="O47" s="1"/>
      <c r="P47" s="25">
        <v>0</v>
      </c>
      <c r="Q47" s="1"/>
      <c r="R47" s="1" t="s">
        <v>83</v>
      </c>
      <c r="S47" s="26">
        <v>31000</v>
      </c>
      <c r="T47" s="26">
        <v>0</v>
      </c>
      <c r="U47" s="26">
        <v>0</v>
      </c>
      <c r="V47" s="26">
        <v>0</v>
      </c>
      <c r="W47" s="26">
        <v>31000</v>
      </c>
      <c r="X47" s="26">
        <v>0</v>
      </c>
      <c r="Y47" s="1"/>
      <c r="Z47" s="26">
        <v>0</v>
      </c>
      <c r="AA47" s="1"/>
      <c r="AB47" s="26">
        <v>0</v>
      </c>
      <c r="AC47" s="25">
        <v>0</v>
      </c>
      <c r="AD47" s="26">
        <v>0</v>
      </c>
      <c r="AE47" s="1"/>
      <c r="AF47" s="1"/>
      <c r="AG47" s="24">
        <v>44686</v>
      </c>
      <c r="AH47" s="1"/>
      <c r="AI47" s="1">
        <v>2</v>
      </c>
      <c r="AJ47" s="1"/>
      <c r="AK47" s="1"/>
      <c r="AL47" s="1">
        <v>2</v>
      </c>
      <c r="AM47" s="1">
        <v>20220830</v>
      </c>
      <c r="AN47" s="1">
        <v>20220819</v>
      </c>
      <c r="AO47" s="26">
        <v>31000</v>
      </c>
      <c r="AP47" s="26">
        <v>0</v>
      </c>
      <c r="AQ47" s="24">
        <v>44858</v>
      </c>
    </row>
    <row r="48" spans="1:43" x14ac:dyDescent="0.25">
      <c r="A48" s="1">
        <v>900094053</v>
      </c>
      <c r="B48" s="1" t="s">
        <v>8</v>
      </c>
      <c r="C48" s="1" t="s">
        <v>9</v>
      </c>
      <c r="D48" s="1">
        <v>2935</v>
      </c>
      <c r="E48" s="1" t="s">
        <v>168</v>
      </c>
      <c r="F48" s="1" t="s">
        <v>169</v>
      </c>
      <c r="G48" s="1" t="s">
        <v>9</v>
      </c>
      <c r="H48" s="1">
        <v>2935</v>
      </c>
      <c r="I48" s="24">
        <v>44686</v>
      </c>
      <c r="J48" s="25">
        <v>25637</v>
      </c>
      <c r="K48" s="25">
        <v>25637</v>
      </c>
      <c r="L48" s="1" t="s">
        <v>81</v>
      </c>
      <c r="M48" s="1" t="s">
        <v>82</v>
      </c>
      <c r="N48" s="1"/>
      <c r="O48" s="1"/>
      <c r="P48" s="25">
        <v>0</v>
      </c>
      <c r="Q48" s="1"/>
      <c r="R48" s="1" t="s">
        <v>83</v>
      </c>
      <c r="S48" s="26">
        <v>25637</v>
      </c>
      <c r="T48" s="26">
        <v>0</v>
      </c>
      <c r="U48" s="26">
        <v>0</v>
      </c>
      <c r="V48" s="26">
        <v>0</v>
      </c>
      <c r="W48" s="26">
        <v>25637</v>
      </c>
      <c r="X48" s="26">
        <v>0</v>
      </c>
      <c r="Y48" s="1"/>
      <c r="Z48" s="26">
        <v>0</v>
      </c>
      <c r="AA48" s="1"/>
      <c r="AB48" s="26">
        <v>0</v>
      </c>
      <c r="AC48" s="25">
        <v>0</v>
      </c>
      <c r="AD48" s="26">
        <v>0</v>
      </c>
      <c r="AE48" s="1"/>
      <c r="AF48" s="1"/>
      <c r="AG48" s="24">
        <v>44686</v>
      </c>
      <c r="AH48" s="1"/>
      <c r="AI48" s="1">
        <v>2</v>
      </c>
      <c r="AJ48" s="1"/>
      <c r="AK48" s="1"/>
      <c r="AL48" s="1">
        <v>2</v>
      </c>
      <c r="AM48" s="1">
        <v>20220830</v>
      </c>
      <c r="AN48" s="1">
        <v>20220819</v>
      </c>
      <c r="AO48" s="26">
        <v>25637</v>
      </c>
      <c r="AP48" s="26">
        <v>0</v>
      </c>
      <c r="AQ48" s="24">
        <v>44858</v>
      </c>
    </row>
    <row r="49" spans="1:43" x14ac:dyDescent="0.25">
      <c r="A49" s="1">
        <v>900094053</v>
      </c>
      <c r="B49" s="1" t="s">
        <v>8</v>
      </c>
      <c r="C49" s="1" t="s">
        <v>9</v>
      </c>
      <c r="D49" s="1">
        <v>2936</v>
      </c>
      <c r="E49" s="1" t="s">
        <v>170</v>
      </c>
      <c r="F49" s="1" t="s">
        <v>171</v>
      </c>
      <c r="G49" s="1" t="s">
        <v>9</v>
      </c>
      <c r="H49" s="1">
        <v>2936</v>
      </c>
      <c r="I49" s="24">
        <v>44686</v>
      </c>
      <c r="J49" s="25">
        <v>169800</v>
      </c>
      <c r="K49" s="25">
        <v>169800</v>
      </c>
      <c r="L49" s="1" t="s">
        <v>81</v>
      </c>
      <c r="M49" s="1" t="s">
        <v>82</v>
      </c>
      <c r="N49" s="1"/>
      <c r="O49" s="1"/>
      <c r="P49" s="25">
        <v>0</v>
      </c>
      <c r="Q49" s="1"/>
      <c r="R49" s="1" t="s">
        <v>83</v>
      </c>
      <c r="S49" s="26">
        <v>169800</v>
      </c>
      <c r="T49" s="26">
        <v>0</v>
      </c>
      <c r="U49" s="26">
        <v>0</v>
      </c>
      <c r="V49" s="26">
        <v>0</v>
      </c>
      <c r="W49" s="26">
        <v>169800</v>
      </c>
      <c r="X49" s="26">
        <v>0</v>
      </c>
      <c r="Y49" s="1"/>
      <c r="Z49" s="26">
        <v>0</v>
      </c>
      <c r="AA49" s="1"/>
      <c r="AB49" s="26">
        <v>0</v>
      </c>
      <c r="AC49" s="25">
        <v>0</v>
      </c>
      <c r="AD49" s="26">
        <v>0</v>
      </c>
      <c r="AE49" s="1"/>
      <c r="AF49" s="1"/>
      <c r="AG49" s="24">
        <v>44686</v>
      </c>
      <c r="AH49" s="1"/>
      <c r="AI49" s="1">
        <v>2</v>
      </c>
      <c r="AJ49" s="1"/>
      <c r="AK49" s="1"/>
      <c r="AL49" s="1">
        <v>2</v>
      </c>
      <c r="AM49" s="1">
        <v>20220830</v>
      </c>
      <c r="AN49" s="1">
        <v>20220819</v>
      </c>
      <c r="AO49" s="26">
        <v>169800</v>
      </c>
      <c r="AP49" s="26">
        <v>0</v>
      </c>
      <c r="AQ49" s="24">
        <v>44858</v>
      </c>
    </row>
    <row r="50" spans="1:43" x14ac:dyDescent="0.25">
      <c r="A50" s="1">
        <v>900094053</v>
      </c>
      <c r="B50" s="1" t="s">
        <v>8</v>
      </c>
      <c r="C50" s="1" t="s">
        <v>9</v>
      </c>
      <c r="D50" s="1">
        <v>2861</v>
      </c>
      <c r="E50" s="1" t="s">
        <v>172</v>
      </c>
      <c r="F50" s="1" t="s">
        <v>173</v>
      </c>
      <c r="G50" s="1" t="s">
        <v>9</v>
      </c>
      <c r="H50" s="1">
        <v>2861</v>
      </c>
      <c r="I50" s="24">
        <v>44660</v>
      </c>
      <c r="J50" s="25">
        <v>13500000</v>
      </c>
      <c r="K50" s="25">
        <v>13500000</v>
      </c>
      <c r="L50" s="1" t="s">
        <v>81</v>
      </c>
      <c r="M50" s="1" t="s">
        <v>82</v>
      </c>
      <c r="N50" s="1"/>
      <c r="O50" s="1"/>
      <c r="P50" s="25">
        <v>0</v>
      </c>
      <c r="Q50" s="1"/>
      <c r="R50" s="1" t="s">
        <v>83</v>
      </c>
      <c r="S50" s="26">
        <v>13500000</v>
      </c>
      <c r="T50" s="26">
        <v>0</v>
      </c>
      <c r="U50" s="26">
        <v>0</v>
      </c>
      <c r="V50" s="26">
        <v>0</v>
      </c>
      <c r="W50" s="26">
        <v>13500000</v>
      </c>
      <c r="X50" s="26">
        <v>0</v>
      </c>
      <c r="Y50" s="1"/>
      <c r="Z50" s="26">
        <v>0</v>
      </c>
      <c r="AA50" s="1"/>
      <c r="AB50" s="26">
        <v>0</v>
      </c>
      <c r="AC50" s="25">
        <v>0</v>
      </c>
      <c r="AD50" s="26">
        <v>0</v>
      </c>
      <c r="AE50" s="1"/>
      <c r="AF50" s="1"/>
      <c r="AG50" s="24">
        <v>44662</v>
      </c>
      <c r="AH50" s="1"/>
      <c r="AI50" s="1">
        <v>2</v>
      </c>
      <c r="AJ50" s="1"/>
      <c r="AK50" s="1"/>
      <c r="AL50" s="1">
        <v>2</v>
      </c>
      <c r="AM50" s="1">
        <v>20220830</v>
      </c>
      <c r="AN50" s="1">
        <v>20220819</v>
      </c>
      <c r="AO50" s="26">
        <v>13500000</v>
      </c>
      <c r="AP50" s="26">
        <v>0</v>
      </c>
      <c r="AQ50" s="24">
        <v>44858</v>
      </c>
    </row>
    <row r="51" spans="1:43" x14ac:dyDescent="0.25">
      <c r="A51" s="1">
        <v>900094053</v>
      </c>
      <c r="B51" s="1" t="s">
        <v>8</v>
      </c>
      <c r="C51" s="1" t="s">
        <v>9</v>
      </c>
      <c r="D51" s="1">
        <v>3413</v>
      </c>
      <c r="E51" s="1" t="s">
        <v>174</v>
      </c>
      <c r="F51" s="1" t="s">
        <v>175</v>
      </c>
      <c r="G51" s="1" t="s">
        <v>9</v>
      </c>
      <c r="H51" s="1">
        <v>3413</v>
      </c>
      <c r="I51" s="24">
        <v>44813</v>
      </c>
      <c r="J51" s="25">
        <v>125000</v>
      </c>
      <c r="K51" s="25">
        <v>125000</v>
      </c>
      <c r="L51" s="1" t="s">
        <v>81</v>
      </c>
      <c r="M51" s="1" t="s">
        <v>82</v>
      </c>
      <c r="N51" s="1"/>
      <c r="O51" s="1"/>
      <c r="P51" s="25">
        <v>0</v>
      </c>
      <c r="Q51" s="1"/>
      <c r="R51" s="1" t="s">
        <v>83</v>
      </c>
      <c r="S51" s="26">
        <v>125000</v>
      </c>
      <c r="T51" s="26">
        <v>0</v>
      </c>
      <c r="U51" s="26">
        <v>0</v>
      </c>
      <c r="V51" s="26">
        <v>0</v>
      </c>
      <c r="W51" s="26">
        <v>125000</v>
      </c>
      <c r="X51" s="26">
        <v>0</v>
      </c>
      <c r="Y51" s="1"/>
      <c r="Z51" s="26">
        <v>0</v>
      </c>
      <c r="AA51" s="1"/>
      <c r="AB51" s="26">
        <v>0</v>
      </c>
      <c r="AC51" s="25">
        <v>0</v>
      </c>
      <c r="AD51" s="26">
        <v>0</v>
      </c>
      <c r="AE51" s="1"/>
      <c r="AF51" s="1"/>
      <c r="AG51" s="24">
        <v>44813</v>
      </c>
      <c r="AH51" s="1"/>
      <c r="AI51" s="1">
        <v>2</v>
      </c>
      <c r="AJ51" s="1"/>
      <c r="AK51" s="1"/>
      <c r="AL51" s="1">
        <v>1</v>
      </c>
      <c r="AM51" s="1">
        <v>20220930</v>
      </c>
      <c r="AN51" s="1">
        <v>20220916</v>
      </c>
      <c r="AO51" s="26">
        <v>125000</v>
      </c>
      <c r="AP51" s="26">
        <v>0</v>
      </c>
      <c r="AQ51" s="24">
        <v>44858</v>
      </c>
    </row>
    <row r="52" spans="1:43" x14ac:dyDescent="0.25">
      <c r="A52" s="1">
        <v>900094053</v>
      </c>
      <c r="B52" s="1" t="s">
        <v>8</v>
      </c>
      <c r="C52" s="1" t="s">
        <v>9</v>
      </c>
      <c r="D52" s="1">
        <v>3414</v>
      </c>
      <c r="E52" s="1" t="s">
        <v>176</v>
      </c>
      <c r="F52" s="1" t="s">
        <v>177</v>
      </c>
      <c r="G52" s="1" t="s">
        <v>9</v>
      </c>
      <c r="H52" s="1">
        <v>3414</v>
      </c>
      <c r="I52" s="24">
        <v>44813</v>
      </c>
      <c r="J52" s="25">
        <v>25000</v>
      </c>
      <c r="K52" s="25">
        <v>25000</v>
      </c>
      <c r="L52" s="1" t="s">
        <v>81</v>
      </c>
      <c r="M52" s="1" t="s">
        <v>82</v>
      </c>
      <c r="N52" s="1"/>
      <c r="O52" s="1"/>
      <c r="P52" s="25">
        <v>0</v>
      </c>
      <c r="Q52" s="1"/>
      <c r="R52" s="1" t="s">
        <v>83</v>
      </c>
      <c r="S52" s="26">
        <v>25000</v>
      </c>
      <c r="T52" s="26">
        <v>0</v>
      </c>
      <c r="U52" s="26">
        <v>0</v>
      </c>
      <c r="V52" s="26">
        <v>0</v>
      </c>
      <c r="W52" s="26">
        <v>25000</v>
      </c>
      <c r="X52" s="26">
        <v>0</v>
      </c>
      <c r="Y52" s="1"/>
      <c r="Z52" s="26">
        <v>0</v>
      </c>
      <c r="AA52" s="1"/>
      <c r="AB52" s="26">
        <v>0</v>
      </c>
      <c r="AC52" s="25">
        <v>0</v>
      </c>
      <c r="AD52" s="26">
        <v>0</v>
      </c>
      <c r="AE52" s="1"/>
      <c r="AF52" s="1"/>
      <c r="AG52" s="24">
        <v>44813</v>
      </c>
      <c r="AH52" s="1"/>
      <c r="AI52" s="1">
        <v>2</v>
      </c>
      <c r="AJ52" s="1"/>
      <c r="AK52" s="1"/>
      <c r="AL52" s="1">
        <v>1</v>
      </c>
      <c r="AM52" s="1">
        <v>20220930</v>
      </c>
      <c r="AN52" s="1">
        <v>20220916</v>
      </c>
      <c r="AO52" s="26">
        <v>25000</v>
      </c>
      <c r="AP52" s="26">
        <v>0</v>
      </c>
      <c r="AQ52" s="24">
        <v>44858</v>
      </c>
    </row>
    <row r="53" spans="1:43" x14ac:dyDescent="0.25">
      <c r="A53" s="1">
        <v>900094053</v>
      </c>
      <c r="B53" s="1" t="s">
        <v>8</v>
      </c>
      <c r="C53" s="1" t="s">
        <v>9</v>
      </c>
      <c r="D53" s="1">
        <v>3416</v>
      </c>
      <c r="E53" s="1" t="s">
        <v>178</v>
      </c>
      <c r="F53" s="1" t="s">
        <v>179</v>
      </c>
      <c r="G53" s="1" t="s">
        <v>9</v>
      </c>
      <c r="H53" s="1">
        <v>3416</v>
      </c>
      <c r="I53" s="24">
        <v>44813</v>
      </c>
      <c r="J53" s="25">
        <v>2200000</v>
      </c>
      <c r="K53" s="25">
        <v>2200000</v>
      </c>
      <c r="L53" s="1" t="s">
        <v>81</v>
      </c>
      <c r="M53" s="1" t="s">
        <v>82</v>
      </c>
      <c r="N53" s="1"/>
      <c r="O53" s="1"/>
      <c r="P53" s="25">
        <v>0</v>
      </c>
      <c r="Q53" s="1"/>
      <c r="R53" s="1" t="s">
        <v>83</v>
      </c>
      <c r="S53" s="26">
        <v>2200000</v>
      </c>
      <c r="T53" s="26">
        <v>0</v>
      </c>
      <c r="U53" s="26">
        <v>0</v>
      </c>
      <c r="V53" s="26">
        <v>0</v>
      </c>
      <c r="W53" s="26">
        <v>2200000</v>
      </c>
      <c r="X53" s="26">
        <v>0</v>
      </c>
      <c r="Y53" s="1"/>
      <c r="Z53" s="26">
        <v>0</v>
      </c>
      <c r="AA53" s="1"/>
      <c r="AB53" s="26">
        <v>0</v>
      </c>
      <c r="AC53" s="25">
        <v>0</v>
      </c>
      <c r="AD53" s="26">
        <v>0</v>
      </c>
      <c r="AE53" s="1"/>
      <c r="AF53" s="1"/>
      <c r="AG53" s="24">
        <v>44813</v>
      </c>
      <c r="AH53" s="1"/>
      <c r="AI53" s="1">
        <v>2</v>
      </c>
      <c r="AJ53" s="1"/>
      <c r="AK53" s="1"/>
      <c r="AL53" s="1">
        <v>1</v>
      </c>
      <c r="AM53" s="1">
        <v>20220930</v>
      </c>
      <c r="AN53" s="1">
        <v>20220916</v>
      </c>
      <c r="AO53" s="26">
        <v>2200000</v>
      </c>
      <c r="AP53" s="26">
        <v>0</v>
      </c>
      <c r="AQ53" s="24">
        <v>44858</v>
      </c>
    </row>
    <row r="54" spans="1:43" x14ac:dyDescent="0.25">
      <c r="A54" s="1">
        <v>900094053</v>
      </c>
      <c r="B54" s="1" t="s">
        <v>8</v>
      </c>
      <c r="C54" s="1" t="s">
        <v>9</v>
      </c>
      <c r="D54" s="31">
        <v>3417</v>
      </c>
      <c r="E54" s="1" t="s">
        <v>180</v>
      </c>
      <c r="F54" s="1" t="s">
        <v>181</v>
      </c>
      <c r="G54" s="1" t="s">
        <v>9</v>
      </c>
      <c r="H54" s="1">
        <v>3417</v>
      </c>
      <c r="I54" s="24">
        <v>44813</v>
      </c>
      <c r="J54" s="25">
        <v>120000</v>
      </c>
      <c r="K54" s="25">
        <v>120000</v>
      </c>
      <c r="L54" s="1" t="s">
        <v>81</v>
      </c>
      <c r="M54" s="1" t="s">
        <v>182</v>
      </c>
      <c r="N54" s="1"/>
      <c r="O54" s="1" t="s">
        <v>183</v>
      </c>
      <c r="P54" s="25">
        <v>120000</v>
      </c>
      <c r="Q54" s="1" t="s">
        <v>184</v>
      </c>
      <c r="R54" s="1" t="s">
        <v>83</v>
      </c>
      <c r="S54" s="26">
        <v>120000</v>
      </c>
      <c r="T54" s="26">
        <v>0</v>
      </c>
      <c r="U54" s="26">
        <v>0</v>
      </c>
      <c r="V54" s="26">
        <v>0</v>
      </c>
      <c r="W54" s="26">
        <v>120000</v>
      </c>
      <c r="X54" s="26">
        <v>0</v>
      </c>
      <c r="Y54" s="1"/>
      <c r="Z54" s="26">
        <v>0</v>
      </c>
      <c r="AA54" s="1"/>
      <c r="AB54" s="26">
        <v>0</v>
      </c>
      <c r="AC54" s="25">
        <v>0</v>
      </c>
      <c r="AD54" s="26">
        <v>0</v>
      </c>
      <c r="AE54" s="1"/>
      <c r="AF54" s="1"/>
      <c r="AG54" s="24">
        <v>44813</v>
      </c>
      <c r="AH54" s="1"/>
      <c r="AI54" s="1">
        <v>2</v>
      </c>
      <c r="AJ54" s="1"/>
      <c r="AK54" s="1"/>
      <c r="AL54" s="1">
        <v>2</v>
      </c>
      <c r="AM54" s="1">
        <v>20221030</v>
      </c>
      <c r="AN54" s="1">
        <v>20221007</v>
      </c>
      <c r="AO54" s="26">
        <v>120000</v>
      </c>
      <c r="AP54" s="26">
        <v>0</v>
      </c>
      <c r="AQ54" s="24">
        <v>44858</v>
      </c>
    </row>
    <row r="55" spans="1:43" x14ac:dyDescent="0.25">
      <c r="A55" s="1">
        <v>900094053</v>
      </c>
      <c r="B55" s="1" t="s">
        <v>8</v>
      </c>
      <c r="C55" s="1" t="s">
        <v>9</v>
      </c>
      <c r="D55" s="1">
        <v>3420</v>
      </c>
      <c r="E55" s="1" t="s">
        <v>185</v>
      </c>
      <c r="F55" s="1" t="s">
        <v>186</v>
      </c>
      <c r="G55" s="1" t="s">
        <v>9</v>
      </c>
      <c r="H55" s="1">
        <v>3420</v>
      </c>
      <c r="I55" s="24">
        <v>44813</v>
      </c>
      <c r="J55" s="25">
        <v>246900</v>
      </c>
      <c r="K55" s="25">
        <v>246900</v>
      </c>
      <c r="L55" s="1" t="s">
        <v>81</v>
      </c>
      <c r="M55" s="1" t="s">
        <v>82</v>
      </c>
      <c r="N55" s="1"/>
      <c r="O55" s="1"/>
      <c r="P55" s="25">
        <v>0</v>
      </c>
      <c r="Q55" s="1"/>
      <c r="R55" s="1" t="s">
        <v>83</v>
      </c>
      <c r="S55" s="26">
        <v>246900</v>
      </c>
      <c r="T55" s="26">
        <v>0</v>
      </c>
      <c r="U55" s="26">
        <v>0</v>
      </c>
      <c r="V55" s="26">
        <v>0</v>
      </c>
      <c r="W55" s="26">
        <v>246900</v>
      </c>
      <c r="X55" s="26">
        <v>0</v>
      </c>
      <c r="Y55" s="1"/>
      <c r="Z55" s="26">
        <v>0</v>
      </c>
      <c r="AA55" s="1"/>
      <c r="AB55" s="26">
        <v>0</v>
      </c>
      <c r="AC55" s="25">
        <v>0</v>
      </c>
      <c r="AD55" s="26">
        <v>0</v>
      </c>
      <c r="AE55" s="1"/>
      <c r="AF55" s="1"/>
      <c r="AG55" s="24">
        <v>44813</v>
      </c>
      <c r="AH55" s="1"/>
      <c r="AI55" s="1">
        <v>2</v>
      </c>
      <c r="AJ55" s="1"/>
      <c r="AK55" s="1"/>
      <c r="AL55" s="1">
        <v>1</v>
      </c>
      <c r="AM55" s="1">
        <v>20220930</v>
      </c>
      <c r="AN55" s="1">
        <v>20220916</v>
      </c>
      <c r="AO55" s="26">
        <v>246900</v>
      </c>
      <c r="AP55" s="26">
        <v>0</v>
      </c>
      <c r="AQ55" s="24">
        <v>44858</v>
      </c>
    </row>
    <row r="56" spans="1:43" x14ac:dyDescent="0.25">
      <c r="A56" s="1">
        <v>900094053</v>
      </c>
      <c r="B56" s="1" t="s">
        <v>8</v>
      </c>
      <c r="C56" s="1" t="s">
        <v>9</v>
      </c>
      <c r="D56" s="1">
        <v>3421</v>
      </c>
      <c r="E56" s="1" t="s">
        <v>187</v>
      </c>
      <c r="F56" s="1" t="s">
        <v>188</v>
      </c>
      <c r="G56" s="1" t="s">
        <v>9</v>
      </c>
      <c r="H56" s="1">
        <v>3421</v>
      </c>
      <c r="I56" s="24">
        <v>44813</v>
      </c>
      <c r="J56" s="25">
        <v>120000</v>
      </c>
      <c r="K56" s="25">
        <v>120000</v>
      </c>
      <c r="L56" s="1" t="s">
        <v>81</v>
      </c>
      <c r="M56" s="1" t="s">
        <v>82</v>
      </c>
      <c r="N56" s="1"/>
      <c r="O56" s="1"/>
      <c r="P56" s="25">
        <v>0</v>
      </c>
      <c r="Q56" s="1"/>
      <c r="R56" s="1" t="s">
        <v>83</v>
      </c>
      <c r="S56" s="26">
        <v>120000</v>
      </c>
      <c r="T56" s="26">
        <v>0</v>
      </c>
      <c r="U56" s="26">
        <v>0</v>
      </c>
      <c r="V56" s="26">
        <v>0</v>
      </c>
      <c r="W56" s="26">
        <v>120000</v>
      </c>
      <c r="X56" s="26">
        <v>0</v>
      </c>
      <c r="Y56" s="1"/>
      <c r="Z56" s="26">
        <v>0</v>
      </c>
      <c r="AA56" s="1"/>
      <c r="AB56" s="26">
        <v>0</v>
      </c>
      <c r="AC56" s="25">
        <v>0</v>
      </c>
      <c r="AD56" s="26">
        <v>0</v>
      </c>
      <c r="AE56" s="1"/>
      <c r="AF56" s="1"/>
      <c r="AG56" s="24">
        <v>44813</v>
      </c>
      <c r="AH56" s="1"/>
      <c r="AI56" s="1">
        <v>2</v>
      </c>
      <c r="AJ56" s="1"/>
      <c r="AK56" s="1"/>
      <c r="AL56" s="1">
        <v>1</v>
      </c>
      <c r="AM56" s="1">
        <v>20220930</v>
      </c>
      <c r="AN56" s="1">
        <v>20220916</v>
      </c>
      <c r="AO56" s="26">
        <v>120000</v>
      </c>
      <c r="AP56" s="26">
        <v>0</v>
      </c>
      <c r="AQ56" s="24">
        <v>44858</v>
      </c>
    </row>
    <row r="57" spans="1:43" x14ac:dyDescent="0.25">
      <c r="A57" s="1">
        <v>900094053</v>
      </c>
      <c r="B57" s="1" t="s">
        <v>8</v>
      </c>
      <c r="C57" s="1" t="s">
        <v>9</v>
      </c>
      <c r="D57" s="1">
        <v>3422</v>
      </c>
      <c r="E57" s="1" t="s">
        <v>189</v>
      </c>
      <c r="F57" s="1" t="s">
        <v>190</v>
      </c>
      <c r="G57" s="1" t="s">
        <v>9</v>
      </c>
      <c r="H57" s="1">
        <v>3422</v>
      </c>
      <c r="I57" s="24">
        <v>44813</v>
      </c>
      <c r="J57" s="25">
        <v>170000</v>
      </c>
      <c r="K57" s="25">
        <v>170000</v>
      </c>
      <c r="L57" s="1" t="s">
        <v>81</v>
      </c>
      <c r="M57" s="1" t="s">
        <v>82</v>
      </c>
      <c r="N57" s="1"/>
      <c r="O57" s="1"/>
      <c r="P57" s="25">
        <v>0</v>
      </c>
      <c r="Q57" s="1"/>
      <c r="R57" s="1" t="s">
        <v>83</v>
      </c>
      <c r="S57" s="26">
        <v>170000</v>
      </c>
      <c r="T57" s="26">
        <v>0</v>
      </c>
      <c r="U57" s="26">
        <v>0</v>
      </c>
      <c r="V57" s="26">
        <v>0</v>
      </c>
      <c r="W57" s="26">
        <v>170000</v>
      </c>
      <c r="X57" s="26">
        <v>0</v>
      </c>
      <c r="Y57" s="1"/>
      <c r="Z57" s="26">
        <v>0</v>
      </c>
      <c r="AA57" s="1"/>
      <c r="AB57" s="26">
        <v>0</v>
      </c>
      <c r="AC57" s="25">
        <v>0</v>
      </c>
      <c r="AD57" s="26">
        <v>0</v>
      </c>
      <c r="AE57" s="1"/>
      <c r="AF57" s="1"/>
      <c r="AG57" s="24">
        <v>44813</v>
      </c>
      <c r="AH57" s="1"/>
      <c r="AI57" s="1">
        <v>2</v>
      </c>
      <c r="AJ57" s="1"/>
      <c r="AK57" s="1"/>
      <c r="AL57" s="1">
        <v>1</v>
      </c>
      <c r="AM57" s="1">
        <v>20220930</v>
      </c>
      <c r="AN57" s="1">
        <v>20220916</v>
      </c>
      <c r="AO57" s="26">
        <v>170000</v>
      </c>
      <c r="AP57" s="26">
        <v>0</v>
      </c>
      <c r="AQ57" s="24">
        <v>44858</v>
      </c>
    </row>
    <row r="58" spans="1:43" x14ac:dyDescent="0.25">
      <c r="A58" s="1">
        <v>900094053</v>
      </c>
      <c r="B58" s="1" t="s">
        <v>8</v>
      </c>
      <c r="C58" s="1" t="s">
        <v>9</v>
      </c>
      <c r="D58" s="1">
        <v>3424</v>
      </c>
      <c r="E58" s="1" t="s">
        <v>191</v>
      </c>
      <c r="F58" s="1" t="s">
        <v>192</v>
      </c>
      <c r="G58" s="1" t="s">
        <v>9</v>
      </c>
      <c r="H58" s="1">
        <v>3424</v>
      </c>
      <c r="I58" s="24">
        <v>44814</v>
      </c>
      <c r="J58" s="25">
        <v>60200</v>
      </c>
      <c r="K58" s="25">
        <v>60200</v>
      </c>
      <c r="L58" s="1" t="s">
        <v>81</v>
      </c>
      <c r="M58" s="1" t="s">
        <v>82</v>
      </c>
      <c r="N58" s="1"/>
      <c r="O58" s="1"/>
      <c r="P58" s="25">
        <v>0</v>
      </c>
      <c r="Q58" s="1"/>
      <c r="R58" s="1" t="s">
        <v>83</v>
      </c>
      <c r="S58" s="26">
        <v>60200</v>
      </c>
      <c r="T58" s="26">
        <v>0</v>
      </c>
      <c r="U58" s="26">
        <v>0</v>
      </c>
      <c r="V58" s="26">
        <v>0</v>
      </c>
      <c r="W58" s="26">
        <v>60200</v>
      </c>
      <c r="X58" s="26">
        <v>0</v>
      </c>
      <c r="Y58" s="1"/>
      <c r="Z58" s="26">
        <v>0</v>
      </c>
      <c r="AA58" s="1"/>
      <c r="AB58" s="26">
        <v>0</v>
      </c>
      <c r="AC58" s="25">
        <v>0</v>
      </c>
      <c r="AD58" s="26">
        <v>0</v>
      </c>
      <c r="AE58" s="1"/>
      <c r="AF58" s="1"/>
      <c r="AG58" s="24">
        <v>44814</v>
      </c>
      <c r="AH58" s="1"/>
      <c r="AI58" s="1">
        <v>2</v>
      </c>
      <c r="AJ58" s="1"/>
      <c r="AK58" s="1"/>
      <c r="AL58" s="1">
        <v>1</v>
      </c>
      <c r="AM58" s="1">
        <v>20220930</v>
      </c>
      <c r="AN58" s="1">
        <v>20220915</v>
      </c>
      <c r="AO58" s="26">
        <v>60200</v>
      </c>
      <c r="AP58" s="26">
        <v>0</v>
      </c>
      <c r="AQ58" s="24">
        <v>44858</v>
      </c>
    </row>
    <row r="59" spans="1:43" x14ac:dyDescent="0.25">
      <c r="A59" s="1">
        <v>900094053</v>
      </c>
      <c r="B59" s="1" t="s">
        <v>8</v>
      </c>
      <c r="C59" s="1" t="s">
        <v>9</v>
      </c>
      <c r="D59" s="1">
        <v>3425</v>
      </c>
      <c r="E59" s="1" t="s">
        <v>193</v>
      </c>
      <c r="F59" s="1" t="s">
        <v>194</v>
      </c>
      <c r="G59" s="1" t="s">
        <v>9</v>
      </c>
      <c r="H59" s="1">
        <v>3425</v>
      </c>
      <c r="I59" s="24">
        <v>44814</v>
      </c>
      <c r="J59" s="25">
        <v>225000</v>
      </c>
      <c r="K59" s="25">
        <v>225000</v>
      </c>
      <c r="L59" s="1" t="s">
        <v>81</v>
      </c>
      <c r="M59" s="1" t="s">
        <v>82</v>
      </c>
      <c r="N59" s="1"/>
      <c r="O59" s="1"/>
      <c r="P59" s="25">
        <v>0</v>
      </c>
      <c r="Q59" s="1"/>
      <c r="R59" s="1" t="s">
        <v>83</v>
      </c>
      <c r="S59" s="26">
        <v>225000</v>
      </c>
      <c r="T59" s="26">
        <v>0</v>
      </c>
      <c r="U59" s="26">
        <v>0</v>
      </c>
      <c r="V59" s="26">
        <v>0</v>
      </c>
      <c r="W59" s="26">
        <v>225000</v>
      </c>
      <c r="X59" s="26">
        <v>0</v>
      </c>
      <c r="Y59" s="1"/>
      <c r="Z59" s="26">
        <v>0</v>
      </c>
      <c r="AA59" s="1"/>
      <c r="AB59" s="26">
        <v>0</v>
      </c>
      <c r="AC59" s="25">
        <v>0</v>
      </c>
      <c r="AD59" s="26">
        <v>0</v>
      </c>
      <c r="AE59" s="1"/>
      <c r="AF59" s="1"/>
      <c r="AG59" s="24">
        <v>44814</v>
      </c>
      <c r="AH59" s="1"/>
      <c r="AI59" s="1">
        <v>2</v>
      </c>
      <c r="AJ59" s="1"/>
      <c r="AK59" s="1"/>
      <c r="AL59" s="1">
        <v>1</v>
      </c>
      <c r="AM59" s="1">
        <v>20220930</v>
      </c>
      <c r="AN59" s="1">
        <v>20220915</v>
      </c>
      <c r="AO59" s="26">
        <v>225000</v>
      </c>
      <c r="AP59" s="26">
        <v>0</v>
      </c>
      <c r="AQ59" s="24">
        <v>44858</v>
      </c>
    </row>
    <row r="60" spans="1:43" x14ac:dyDescent="0.25">
      <c r="A60" s="1">
        <v>900094053</v>
      </c>
      <c r="B60" s="1" t="s">
        <v>8</v>
      </c>
      <c r="C60" s="1" t="s">
        <v>9</v>
      </c>
      <c r="D60" s="1">
        <v>3426</v>
      </c>
      <c r="E60" s="1" t="s">
        <v>195</v>
      </c>
      <c r="F60" s="1" t="s">
        <v>196</v>
      </c>
      <c r="G60" s="1" t="s">
        <v>9</v>
      </c>
      <c r="H60" s="1">
        <v>3426</v>
      </c>
      <c r="I60" s="24">
        <v>44814</v>
      </c>
      <c r="J60" s="25">
        <v>50000</v>
      </c>
      <c r="K60" s="25">
        <v>50000</v>
      </c>
      <c r="L60" s="1" t="s">
        <v>81</v>
      </c>
      <c r="M60" s="1" t="s">
        <v>82</v>
      </c>
      <c r="N60" s="1"/>
      <c r="O60" s="1"/>
      <c r="P60" s="25">
        <v>0</v>
      </c>
      <c r="Q60" s="1"/>
      <c r="R60" s="1" t="s">
        <v>83</v>
      </c>
      <c r="S60" s="26">
        <v>50000</v>
      </c>
      <c r="T60" s="26">
        <v>0</v>
      </c>
      <c r="U60" s="26">
        <v>0</v>
      </c>
      <c r="V60" s="26">
        <v>0</v>
      </c>
      <c r="W60" s="26">
        <v>50000</v>
      </c>
      <c r="X60" s="26">
        <v>0</v>
      </c>
      <c r="Y60" s="1"/>
      <c r="Z60" s="26">
        <v>0</v>
      </c>
      <c r="AA60" s="1"/>
      <c r="AB60" s="26">
        <v>0</v>
      </c>
      <c r="AC60" s="25">
        <v>0</v>
      </c>
      <c r="AD60" s="26">
        <v>0</v>
      </c>
      <c r="AE60" s="1"/>
      <c r="AF60" s="1"/>
      <c r="AG60" s="24">
        <v>44814</v>
      </c>
      <c r="AH60" s="1"/>
      <c r="AI60" s="1">
        <v>2</v>
      </c>
      <c r="AJ60" s="1"/>
      <c r="AK60" s="1"/>
      <c r="AL60" s="1">
        <v>1</v>
      </c>
      <c r="AM60" s="1">
        <v>20220930</v>
      </c>
      <c r="AN60" s="1">
        <v>20220915</v>
      </c>
      <c r="AO60" s="26">
        <v>50000</v>
      </c>
      <c r="AP60" s="26">
        <v>0</v>
      </c>
      <c r="AQ60" s="24">
        <v>44858</v>
      </c>
    </row>
    <row r="61" spans="1:43" x14ac:dyDescent="0.25">
      <c r="A61" s="1">
        <v>900094053</v>
      </c>
      <c r="B61" s="1" t="s">
        <v>8</v>
      </c>
      <c r="C61" s="1" t="s">
        <v>9</v>
      </c>
      <c r="D61" s="1">
        <v>3427</v>
      </c>
      <c r="E61" s="1" t="s">
        <v>197</v>
      </c>
      <c r="F61" s="1" t="s">
        <v>198</v>
      </c>
      <c r="G61" s="1" t="s">
        <v>9</v>
      </c>
      <c r="H61" s="1">
        <v>3427</v>
      </c>
      <c r="I61" s="24">
        <v>44814</v>
      </c>
      <c r="J61" s="25">
        <v>159000</v>
      </c>
      <c r="K61" s="25">
        <v>159000</v>
      </c>
      <c r="L61" s="1" t="s">
        <v>81</v>
      </c>
      <c r="M61" s="1" t="s">
        <v>82</v>
      </c>
      <c r="N61" s="1"/>
      <c r="O61" s="1"/>
      <c r="P61" s="25">
        <v>0</v>
      </c>
      <c r="Q61" s="1"/>
      <c r="R61" s="1" t="s">
        <v>83</v>
      </c>
      <c r="S61" s="26">
        <v>159000</v>
      </c>
      <c r="T61" s="26">
        <v>0</v>
      </c>
      <c r="U61" s="26">
        <v>0</v>
      </c>
      <c r="V61" s="26">
        <v>0</v>
      </c>
      <c r="W61" s="26">
        <v>159000</v>
      </c>
      <c r="X61" s="26">
        <v>0</v>
      </c>
      <c r="Y61" s="1"/>
      <c r="Z61" s="26">
        <v>0</v>
      </c>
      <c r="AA61" s="1"/>
      <c r="AB61" s="26">
        <v>0</v>
      </c>
      <c r="AC61" s="25">
        <v>0</v>
      </c>
      <c r="AD61" s="26">
        <v>0</v>
      </c>
      <c r="AE61" s="1"/>
      <c r="AF61" s="1"/>
      <c r="AG61" s="24">
        <v>44814</v>
      </c>
      <c r="AH61" s="1"/>
      <c r="AI61" s="1">
        <v>2</v>
      </c>
      <c r="AJ61" s="1"/>
      <c r="AK61" s="1"/>
      <c r="AL61" s="1">
        <v>1</v>
      </c>
      <c r="AM61" s="1">
        <v>20220930</v>
      </c>
      <c r="AN61" s="1">
        <v>20220915</v>
      </c>
      <c r="AO61" s="26">
        <v>159000</v>
      </c>
      <c r="AP61" s="26">
        <v>0</v>
      </c>
      <c r="AQ61" s="24">
        <v>44858</v>
      </c>
    </row>
    <row r="62" spans="1:43" x14ac:dyDescent="0.25">
      <c r="A62" s="1">
        <v>900094053</v>
      </c>
      <c r="B62" s="1" t="s">
        <v>8</v>
      </c>
      <c r="C62" s="1" t="s">
        <v>9</v>
      </c>
      <c r="D62" s="1">
        <v>3428</v>
      </c>
      <c r="E62" s="1" t="s">
        <v>199</v>
      </c>
      <c r="F62" s="1" t="s">
        <v>200</v>
      </c>
      <c r="G62" s="1" t="s">
        <v>9</v>
      </c>
      <c r="H62" s="1">
        <v>3428</v>
      </c>
      <c r="I62" s="24">
        <v>44814</v>
      </c>
      <c r="J62" s="25">
        <v>1350000</v>
      </c>
      <c r="K62" s="25">
        <v>1350000</v>
      </c>
      <c r="L62" s="1" t="s">
        <v>81</v>
      </c>
      <c r="M62" s="1" t="s">
        <v>82</v>
      </c>
      <c r="N62" s="1"/>
      <c r="O62" s="1"/>
      <c r="P62" s="25">
        <v>0</v>
      </c>
      <c r="Q62" s="1"/>
      <c r="R62" s="1" t="s">
        <v>83</v>
      </c>
      <c r="S62" s="26">
        <v>1350000</v>
      </c>
      <c r="T62" s="26">
        <v>0</v>
      </c>
      <c r="U62" s="26">
        <v>0</v>
      </c>
      <c r="V62" s="26">
        <v>0</v>
      </c>
      <c r="W62" s="26">
        <v>1350000</v>
      </c>
      <c r="X62" s="26">
        <v>0</v>
      </c>
      <c r="Y62" s="1"/>
      <c r="Z62" s="26">
        <v>0</v>
      </c>
      <c r="AA62" s="1"/>
      <c r="AB62" s="26">
        <v>0</v>
      </c>
      <c r="AC62" s="25">
        <v>0</v>
      </c>
      <c r="AD62" s="26">
        <v>0</v>
      </c>
      <c r="AE62" s="1"/>
      <c r="AF62" s="1"/>
      <c r="AG62" s="24">
        <v>44814</v>
      </c>
      <c r="AH62" s="1"/>
      <c r="AI62" s="1">
        <v>2</v>
      </c>
      <c r="AJ62" s="1"/>
      <c r="AK62" s="1"/>
      <c r="AL62" s="1">
        <v>1</v>
      </c>
      <c r="AM62" s="1">
        <v>20220930</v>
      </c>
      <c r="AN62" s="1">
        <v>20220915</v>
      </c>
      <c r="AO62" s="26">
        <v>1350000</v>
      </c>
      <c r="AP62" s="26">
        <v>0</v>
      </c>
      <c r="AQ62" s="24">
        <v>44858</v>
      </c>
    </row>
    <row r="63" spans="1:43" x14ac:dyDescent="0.25">
      <c r="A63" s="1">
        <v>900094053</v>
      </c>
      <c r="B63" s="1" t="s">
        <v>8</v>
      </c>
      <c r="C63" s="1" t="s">
        <v>9</v>
      </c>
      <c r="D63" s="1">
        <v>3429</v>
      </c>
      <c r="E63" s="1" t="s">
        <v>201</v>
      </c>
      <c r="F63" s="1" t="s">
        <v>202</v>
      </c>
      <c r="G63" s="1" t="s">
        <v>9</v>
      </c>
      <c r="H63" s="1">
        <v>3429</v>
      </c>
      <c r="I63" s="24">
        <v>44814</v>
      </c>
      <c r="J63" s="25">
        <v>15300000</v>
      </c>
      <c r="K63" s="25">
        <v>15300000</v>
      </c>
      <c r="L63" s="1" t="s">
        <v>81</v>
      </c>
      <c r="M63" s="1" t="s">
        <v>82</v>
      </c>
      <c r="N63" s="1"/>
      <c r="O63" s="1"/>
      <c r="P63" s="25">
        <v>0</v>
      </c>
      <c r="Q63" s="1"/>
      <c r="R63" s="1" t="s">
        <v>83</v>
      </c>
      <c r="S63" s="26">
        <v>15300000</v>
      </c>
      <c r="T63" s="26">
        <v>0</v>
      </c>
      <c r="U63" s="26">
        <v>0</v>
      </c>
      <c r="V63" s="26">
        <v>0</v>
      </c>
      <c r="W63" s="26">
        <v>15300000</v>
      </c>
      <c r="X63" s="26">
        <v>0</v>
      </c>
      <c r="Y63" s="1"/>
      <c r="Z63" s="26">
        <v>0</v>
      </c>
      <c r="AA63" s="1"/>
      <c r="AB63" s="26">
        <v>0</v>
      </c>
      <c r="AC63" s="25">
        <v>0</v>
      </c>
      <c r="AD63" s="26">
        <v>0</v>
      </c>
      <c r="AE63" s="1"/>
      <c r="AF63" s="1"/>
      <c r="AG63" s="24">
        <v>44814</v>
      </c>
      <c r="AH63" s="1"/>
      <c r="AI63" s="1">
        <v>2</v>
      </c>
      <c r="AJ63" s="1"/>
      <c r="AK63" s="1"/>
      <c r="AL63" s="1">
        <v>1</v>
      </c>
      <c r="AM63" s="1">
        <v>20220930</v>
      </c>
      <c r="AN63" s="1">
        <v>20220915</v>
      </c>
      <c r="AO63" s="26">
        <v>15300000</v>
      </c>
      <c r="AP63" s="26">
        <v>0</v>
      </c>
      <c r="AQ63" s="24">
        <v>44858</v>
      </c>
    </row>
    <row r="64" spans="1:43" x14ac:dyDescent="0.25">
      <c r="A64" s="1">
        <v>900094053</v>
      </c>
      <c r="B64" s="1" t="s">
        <v>8</v>
      </c>
      <c r="C64" s="1" t="s">
        <v>9</v>
      </c>
      <c r="D64" s="1">
        <v>3431</v>
      </c>
      <c r="E64" s="1" t="s">
        <v>203</v>
      </c>
      <c r="F64" s="1" t="s">
        <v>204</v>
      </c>
      <c r="G64" s="1" t="s">
        <v>9</v>
      </c>
      <c r="H64" s="1">
        <v>3431</v>
      </c>
      <c r="I64" s="24">
        <v>44814</v>
      </c>
      <c r="J64" s="25">
        <v>81000</v>
      </c>
      <c r="K64" s="25">
        <v>81000</v>
      </c>
      <c r="L64" s="1" t="s">
        <v>81</v>
      </c>
      <c r="M64" s="1" t="s">
        <v>82</v>
      </c>
      <c r="N64" s="1"/>
      <c r="O64" s="1"/>
      <c r="P64" s="25">
        <v>0</v>
      </c>
      <c r="Q64" s="1"/>
      <c r="R64" s="1" t="s">
        <v>83</v>
      </c>
      <c r="S64" s="26">
        <v>81000</v>
      </c>
      <c r="T64" s="26">
        <v>0</v>
      </c>
      <c r="U64" s="26">
        <v>0</v>
      </c>
      <c r="V64" s="26">
        <v>0</v>
      </c>
      <c r="W64" s="26">
        <v>81000</v>
      </c>
      <c r="X64" s="26">
        <v>0</v>
      </c>
      <c r="Y64" s="1"/>
      <c r="Z64" s="26">
        <v>0</v>
      </c>
      <c r="AA64" s="1"/>
      <c r="AB64" s="26">
        <v>0</v>
      </c>
      <c r="AC64" s="25">
        <v>0</v>
      </c>
      <c r="AD64" s="26">
        <v>0</v>
      </c>
      <c r="AE64" s="1"/>
      <c r="AF64" s="1"/>
      <c r="AG64" s="24">
        <v>44814</v>
      </c>
      <c r="AH64" s="1"/>
      <c r="AI64" s="1">
        <v>2</v>
      </c>
      <c r="AJ64" s="1"/>
      <c r="AK64" s="1"/>
      <c r="AL64" s="1">
        <v>1</v>
      </c>
      <c r="AM64" s="1">
        <v>20220930</v>
      </c>
      <c r="AN64" s="1">
        <v>20220915</v>
      </c>
      <c r="AO64" s="26">
        <v>81000</v>
      </c>
      <c r="AP64" s="26">
        <v>0</v>
      </c>
      <c r="AQ64" s="24">
        <v>44858</v>
      </c>
    </row>
    <row r="65" spans="1:43" x14ac:dyDescent="0.25">
      <c r="A65" s="1">
        <v>900094053</v>
      </c>
      <c r="B65" s="1" t="s">
        <v>8</v>
      </c>
      <c r="C65" s="1" t="s">
        <v>9</v>
      </c>
      <c r="D65" s="1">
        <v>3432</v>
      </c>
      <c r="E65" s="1" t="s">
        <v>205</v>
      </c>
      <c r="F65" s="1" t="s">
        <v>206</v>
      </c>
      <c r="G65" s="1" t="s">
        <v>9</v>
      </c>
      <c r="H65" s="1">
        <v>3432</v>
      </c>
      <c r="I65" s="24">
        <v>44814</v>
      </c>
      <c r="J65" s="25">
        <v>81000</v>
      </c>
      <c r="K65" s="25">
        <v>81000</v>
      </c>
      <c r="L65" s="1" t="s">
        <v>81</v>
      </c>
      <c r="M65" s="1" t="s">
        <v>82</v>
      </c>
      <c r="N65" s="1"/>
      <c r="O65" s="1"/>
      <c r="P65" s="25">
        <v>0</v>
      </c>
      <c r="Q65" s="1"/>
      <c r="R65" s="1" t="s">
        <v>83</v>
      </c>
      <c r="S65" s="26">
        <v>81000</v>
      </c>
      <c r="T65" s="26">
        <v>0</v>
      </c>
      <c r="U65" s="26">
        <v>0</v>
      </c>
      <c r="V65" s="26">
        <v>0</v>
      </c>
      <c r="W65" s="26">
        <v>81000</v>
      </c>
      <c r="X65" s="26">
        <v>0</v>
      </c>
      <c r="Y65" s="1"/>
      <c r="Z65" s="26">
        <v>0</v>
      </c>
      <c r="AA65" s="1"/>
      <c r="AB65" s="26">
        <v>0</v>
      </c>
      <c r="AC65" s="25">
        <v>0</v>
      </c>
      <c r="AD65" s="26">
        <v>0</v>
      </c>
      <c r="AE65" s="1"/>
      <c r="AF65" s="1"/>
      <c r="AG65" s="24">
        <v>44814</v>
      </c>
      <c r="AH65" s="1"/>
      <c r="AI65" s="1">
        <v>2</v>
      </c>
      <c r="AJ65" s="1"/>
      <c r="AK65" s="1"/>
      <c r="AL65" s="1">
        <v>1</v>
      </c>
      <c r="AM65" s="1">
        <v>20220930</v>
      </c>
      <c r="AN65" s="1">
        <v>20220915</v>
      </c>
      <c r="AO65" s="26">
        <v>81000</v>
      </c>
      <c r="AP65" s="26">
        <v>0</v>
      </c>
      <c r="AQ65" s="24">
        <v>44858</v>
      </c>
    </row>
    <row r="66" spans="1:43" x14ac:dyDescent="0.25">
      <c r="A66" s="1">
        <v>900094053</v>
      </c>
      <c r="B66" s="1" t="s">
        <v>8</v>
      </c>
      <c r="C66" s="1" t="s">
        <v>9</v>
      </c>
      <c r="D66" s="1">
        <v>3433</v>
      </c>
      <c r="E66" s="1" t="s">
        <v>207</v>
      </c>
      <c r="F66" s="1" t="s">
        <v>208</v>
      </c>
      <c r="G66" s="1" t="s">
        <v>9</v>
      </c>
      <c r="H66" s="1">
        <v>3433</v>
      </c>
      <c r="I66" s="24">
        <v>44814</v>
      </c>
      <c r="J66" s="25">
        <v>159000</v>
      </c>
      <c r="K66" s="25">
        <v>159000</v>
      </c>
      <c r="L66" s="1" t="s">
        <v>81</v>
      </c>
      <c r="M66" s="1" t="s">
        <v>82</v>
      </c>
      <c r="N66" s="1"/>
      <c r="O66" s="1"/>
      <c r="P66" s="25">
        <v>0</v>
      </c>
      <c r="Q66" s="1"/>
      <c r="R66" s="1" t="s">
        <v>83</v>
      </c>
      <c r="S66" s="26">
        <v>159000</v>
      </c>
      <c r="T66" s="26">
        <v>0</v>
      </c>
      <c r="U66" s="26">
        <v>0</v>
      </c>
      <c r="V66" s="26">
        <v>0</v>
      </c>
      <c r="W66" s="26">
        <v>159000</v>
      </c>
      <c r="X66" s="26">
        <v>0</v>
      </c>
      <c r="Y66" s="1"/>
      <c r="Z66" s="26">
        <v>0</v>
      </c>
      <c r="AA66" s="1"/>
      <c r="AB66" s="26">
        <v>0</v>
      </c>
      <c r="AC66" s="25">
        <v>0</v>
      </c>
      <c r="AD66" s="26">
        <v>0</v>
      </c>
      <c r="AE66" s="1"/>
      <c r="AF66" s="1"/>
      <c r="AG66" s="24">
        <v>44814</v>
      </c>
      <c r="AH66" s="1"/>
      <c r="AI66" s="1">
        <v>2</v>
      </c>
      <c r="AJ66" s="1"/>
      <c r="AK66" s="1"/>
      <c r="AL66" s="1">
        <v>1</v>
      </c>
      <c r="AM66" s="1">
        <v>20220930</v>
      </c>
      <c r="AN66" s="1">
        <v>20220915</v>
      </c>
      <c r="AO66" s="26">
        <v>159000</v>
      </c>
      <c r="AP66" s="26">
        <v>0</v>
      </c>
      <c r="AQ66" s="24">
        <v>44858</v>
      </c>
    </row>
    <row r="67" spans="1:43" x14ac:dyDescent="0.25">
      <c r="A67" s="1">
        <v>900094053</v>
      </c>
      <c r="B67" s="1" t="s">
        <v>8</v>
      </c>
      <c r="C67" s="1" t="s">
        <v>9</v>
      </c>
      <c r="D67" s="1">
        <v>3434</v>
      </c>
      <c r="E67" s="1" t="s">
        <v>209</v>
      </c>
      <c r="F67" s="1" t="s">
        <v>210</v>
      </c>
      <c r="G67" s="1" t="s">
        <v>9</v>
      </c>
      <c r="H67" s="1">
        <v>3434</v>
      </c>
      <c r="I67" s="24">
        <v>44814</v>
      </c>
      <c r="J67" s="25">
        <v>50000</v>
      </c>
      <c r="K67" s="25">
        <v>50000</v>
      </c>
      <c r="L67" s="1" t="s">
        <v>81</v>
      </c>
      <c r="M67" s="1" t="s">
        <v>82</v>
      </c>
      <c r="N67" s="1"/>
      <c r="O67" s="1"/>
      <c r="P67" s="25">
        <v>0</v>
      </c>
      <c r="Q67" s="1"/>
      <c r="R67" s="1" t="s">
        <v>83</v>
      </c>
      <c r="S67" s="26">
        <v>50000</v>
      </c>
      <c r="T67" s="26">
        <v>0</v>
      </c>
      <c r="U67" s="26">
        <v>0</v>
      </c>
      <c r="V67" s="26">
        <v>0</v>
      </c>
      <c r="W67" s="26">
        <v>50000</v>
      </c>
      <c r="X67" s="26">
        <v>0</v>
      </c>
      <c r="Y67" s="1"/>
      <c r="Z67" s="26">
        <v>0</v>
      </c>
      <c r="AA67" s="1"/>
      <c r="AB67" s="26">
        <v>0</v>
      </c>
      <c r="AC67" s="25">
        <v>0</v>
      </c>
      <c r="AD67" s="26">
        <v>0</v>
      </c>
      <c r="AE67" s="1"/>
      <c r="AF67" s="1"/>
      <c r="AG67" s="24">
        <v>44814</v>
      </c>
      <c r="AH67" s="1"/>
      <c r="AI67" s="1">
        <v>2</v>
      </c>
      <c r="AJ67" s="1"/>
      <c r="AK67" s="1"/>
      <c r="AL67" s="1">
        <v>1</v>
      </c>
      <c r="AM67" s="1">
        <v>20220930</v>
      </c>
      <c r="AN67" s="1">
        <v>20220915</v>
      </c>
      <c r="AO67" s="26">
        <v>50000</v>
      </c>
      <c r="AP67" s="26">
        <v>0</v>
      </c>
      <c r="AQ67" s="24">
        <v>44858</v>
      </c>
    </row>
    <row r="68" spans="1:43" x14ac:dyDescent="0.25">
      <c r="A68" s="1">
        <v>900094053</v>
      </c>
      <c r="B68" s="1" t="s">
        <v>8</v>
      </c>
      <c r="C68" s="1" t="s">
        <v>9</v>
      </c>
      <c r="D68" s="1">
        <v>3435</v>
      </c>
      <c r="E68" s="1" t="s">
        <v>211</v>
      </c>
      <c r="F68" s="1" t="s">
        <v>212</v>
      </c>
      <c r="G68" s="1" t="s">
        <v>9</v>
      </c>
      <c r="H68" s="1">
        <v>3435</v>
      </c>
      <c r="I68" s="24">
        <v>44814</v>
      </c>
      <c r="J68" s="25">
        <v>41200</v>
      </c>
      <c r="K68" s="25">
        <v>41200</v>
      </c>
      <c r="L68" s="1" t="s">
        <v>81</v>
      </c>
      <c r="M68" s="1" t="s">
        <v>82</v>
      </c>
      <c r="N68" s="1"/>
      <c r="O68" s="1"/>
      <c r="P68" s="25">
        <v>0</v>
      </c>
      <c r="Q68" s="1"/>
      <c r="R68" s="1" t="s">
        <v>83</v>
      </c>
      <c r="S68" s="26">
        <v>41200</v>
      </c>
      <c r="T68" s="26">
        <v>0</v>
      </c>
      <c r="U68" s="26">
        <v>0</v>
      </c>
      <c r="V68" s="26">
        <v>0</v>
      </c>
      <c r="W68" s="26">
        <v>41200</v>
      </c>
      <c r="X68" s="26">
        <v>0</v>
      </c>
      <c r="Y68" s="1"/>
      <c r="Z68" s="26">
        <v>0</v>
      </c>
      <c r="AA68" s="1"/>
      <c r="AB68" s="26">
        <v>0</v>
      </c>
      <c r="AC68" s="25">
        <v>0</v>
      </c>
      <c r="AD68" s="26">
        <v>0</v>
      </c>
      <c r="AE68" s="1"/>
      <c r="AF68" s="1"/>
      <c r="AG68" s="24">
        <v>44814</v>
      </c>
      <c r="AH68" s="1"/>
      <c r="AI68" s="1">
        <v>2</v>
      </c>
      <c r="AJ68" s="1"/>
      <c r="AK68" s="1"/>
      <c r="AL68" s="1">
        <v>1</v>
      </c>
      <c r="AM68" s="1">
        <v>20220930</v>
      </c>
      <c r="AN68" s="1">
        <v>20220915</v>
      </c>
      <c r="AO68" s="26">
        <v>41200</v>
      </c>
      <c r="AP68" s="26">
        <v>0</v>
      </c>
      <c r="AQ68" s="24">
        <v>44858</v>
      </c>
    </row>
    <row r="69" spans="1:43" x14ac:dyDescent="0.25">
      <c r="A69" s="1">
        <v>900094053</v>
      </c>
      <c r="B69" s="1" t="s">
        <v>8</v>
      </c>
      <c r="C69" s="1" t="s">
        <v>9</v>
      </c>
      <c r="D69" s="1">
        <v>3276</v>
      </c>
      <c r="E69" s="1" t="s">
        <v>213</v>
      </c>
      <c r="F69" s="1" t="s">
        <v>214</v>
      </c>
      <c r="G69" s="1" t="s">
        <v>9</v>
      </c>
      <c r="H69" s="1">
        <v>3276</v>
      </c>
      <c r="I69" s="24">
        <v>44782</v>
      </c>
      <c r="J69" s="25">
        <v>20000</v>
      </c>
      <c r="K69" s="25">
        <v>20000</v>
      </c>
      <c r="L69" s="1" t="s">
        <v>81</v>
      </c>
      <c r="M69" s="1" t="s">
        <v>82</v>
      </c>
      <c r="N69" s="1"/>
      <c r="O69" s="1"/>
      <c r="P69" s="25">
        <v>0</v>
      </c>
      <c r="Q69" s="1"/>
      <c r="R69" s="1" t="s">
        <v>83</v>
      </c>
      <c r="S69" s="26">
        <v>20000</v>
      </c>
      <c r="T69" s="26">
        <v>0</v>
      </c>
      <c r="U69" s="26">
        <v>0</v>
      </c>
      <c r="V69" s="26">
        <v>0</v>
      </c>
      <c r="W69" s="26">
        <v>20000</v>
      </c>
      <c r="X69" s="26">
        <v>0</v>
      </c>
      <c r="Y69" s="1"/>
      <c r="Z69" s="26">
        <v>0</v>
      </c>
      <c r="AA69" s="1"/>
      <c r="AB69" s="26">
        <v>0</v>
      </c>
      <c r="AC69" s="25">
        <v>0</v>
      </c>
      <c r="AD69" s="26">
        <v>0</v>
      </c>
      <c r="AE69" s="1"/>
      <c r="AF69" s="1"/>
      <c r="AG69" s="24">
        <v>44782</v>
      </c>
      <c r="AH69" s="1"/>
      <c r="AI69" s="1">
        <v>2</v>
      </c>
      <c r="AJ69" s="1"/>
      <c r="AK69" s="1"/>
      <c r="AL69" s="1">
        <v>1</v>
      </c>
      <c r="AM69" s="1">
        <v>20220830</v>
      </c>
      <c r="AN69" s="1">
        <v>20220811</v>
      </c>
      <c r="AO69" s="26">
        <v>20000</v>
      </c>
      <c r="AP69" s="26">
        <v>0</v>
      </c>
      <c r="AQ69" s="24">
        <v>44858</v>
      </c>
    </row>
    <row r="70" spans="1:43" x14ac:dyDescent="0.25">
      <c r="A70" s="1">
        <v>900094053</v>
      </c>
      <c r="B70" s="1" t="s">
        <v>8</v>
      </c>
      <c r="C70" s="1" t="s">
        <v>9</v>
      </c>
      <c r="D70" s="1">
        <v>3278</v>
      </c>
      <c r="E70" s="1" t="s">
        <v>215</v>
      </c>
      <c r="F70" s="1" t="s">
        <v>216</v>
      </c>
      <c r="G70" s="1" t="s">
        <v>9</v>
      </c>
      <c r="H70" s="1">
        <v>3278</v>
      </c>
      <c r="I70" s="24">
        <v>44782</v>
      </c>
      <c r="J70" s="25">
        <v>67400</v>
      </c>
      <c r="K70" s="25">
        <v>67400</v>
      </c>
      <c r="L70" s="1" t="s">
        <v>81</v>
      </c>
      <c r="M70" s="1" t="s">
        <v>82</v>
      </c>
      <c r="N70" s="1"/>
      <c r="O70" s="1"/>
      <c r="P70" s="25">
        <v>0</v>
      </c>
      <c r="Q70" s="1"/>
      <c r="R70" s="1" t="s">
        <v>83</v>
      </c>
      <c r="S70" s="26">
        <v>67400</v>
      </c>
      <c r="T70" s="26">
        <v>0</v>
      </c>
      <c r="U70" s="26">
        <v>0</v>
      </c>
      <c r="V70" s="26">
        <v>0</v>
      </c>
      <c r="W70" s="26">
        <v>67400</v>
      </c>
      <c r="X70" s="26">
        <v>0</v>
      </c>
      <c r="Y70" s="1"/>
      <c r="Z70" s="26">
        <v>0</v>
      </c>
      <c r="AA70" s="1"/>
      <c r="AB70" s="26">
        <v>0</v>
      </c>
      <c r="AC70" s="25">
        <v>0</v>
      </c>
      <c r="AD70" s="26">
        <v>0</v>
      </c>
      <c r="AE70" s="1"/>
      <c r="AF70" s="1"/>
      <c r="AG70" s="24">
        <v>44782</v>
      </c>
      <c r="AH70" s="1"/>
      <c r="AI70" s="1">
        <v>2</v>
      </c>
      <c r="AJ70" s="1"/>
      <c r="AK70" s="1"/>
      <c r="AL70" s="1">
        <v>1</v>
      </c>
      <c r="AM70" s="1">
        <v>20220830</v>
      </c>
      <c r="AN70" s="1">
        <v>20220811</v>
      </c>
      <c r="AO70" s="26">
        <v>67400</v>
      </c>
      <c r="AP70" s="26">
        <v>0</v>
      </c>
      <c r="AQ70" s="24">
        <v>44858</v>
      </c>
    </row>
    <row r="71" spans="1:43" x14ac:dyDescent="0.25">
      <c r="A71" s="1">
        <v>900094053</v>
      </c>
      <c r="B71" s="1" t="s">
        <v>8</v>
      </c>
      <c r="C71" s="1" t="s">
        <v>9</v>
      </c>
      <c r="D71" s="1">
        <v>3288</v>
      </c>
      <c r="E71" s="1" t="s">
        <v>217</v>
      </c>
      <c r="F71" s="1" t="s">
        <v>218</v>
      </c>
      <c r="G71" s="1" t="s">
        <v>9</v>
      </c>
      <c r="H71" s="1">
        <v>3288</v>
      </c>
      <c r="I71" s="24">
        <v>44784</v>
      </c>
      <c r="J71" s="25">
        <v>2650000</v>
      </c>
      <c r="K71" s="25">
        <v>2650000</v>
      </c>
      <c r="L71" s="1" t="s">
        <v>81</v>
      </c>
      <c r="M71" s="1" t="s">
        <v>82</v>
      </c>
      <c r="N71" s="1"/>
      <c r="O71" s="1"/>
      <c r="P71" s="25">
        <v>0</v>
      </c>
      <c r="Q71" s="1"/>
      <c r="R71" s="1" t="s">
        <v>83</v>
      </c>
      <c r="S71" s="26">
        <v>2650000</v>
      </c>
      <c r="T71" s="26">
        <v>0</v>
      </c>
      <c r="U71" s="26">
        <v>0</v>
      </c>
      <c r="V71" s="26">
        <v>0</v>
      </c>
      <c r="W71" s="26">
        <v>2650000</v>
      </c>
      <c r="X71" s="26">
        <v>0</v>
      </c>
      <c r="Y71" s="1"/>
      <c r="Z71" s="26">
        <v>0</v>
      </c>
      <c r="AA71" s="1"/>
      <c r="AB71" s="26">
        <v>0</v>
      </c>
      <c r="AC71" s="25">
        <v>0</v>
      </c>
      <c r="AD71" s="26">
        <v>0</v>
      </c>
      <c r="AE71" s="1"/>
      <c r="AF71" s="1"/>
      <c r="AG71" s="24">
        <v>44784</v>
      </c>
      <c r="AH71" s="1"/>
      <c r="AI71" s="1">
        <v>2</v>
      </c>
      <c r="AJ71" s="1"/>
      <c r="AK71" s="1"/>
      <c r="AL71" s="1">
        <v>1</v>
      </c>
      <c r="AM71" s="1">
        <v>20220830</v>
      </c>
      <c r="AN71" s="1">
        <v>20220816</v>
      </c>
      <c r="AO71" s="26">
        <v>2650000</v>
      </c>
      <c r="AP71" s="26">
        <v>0</v>
      </c>
      <c r="AQ71" s="24">
        <v>44858</v>
      </c>
    </row>
    <row r="72" spans="1:43" x14ac:dyDescent="0.25">
      <c r="A72" s="1">
        <v>900094053</v>
      </c>
      <c r="B72" s="1" t="s">
        <v>8</v>
      </c>
      <c r="C72" s="1" t="s">
        <v>9</v>
      </c>
      <c r="D72" s="1">
        <v>3289</v>
      </c>
      <c r="E72" s="1" t="s">
        <v>219</v>
      </c>
      <c r="F72" s="1" t="s">
        <v>220</v>
      </c>
      <c r="G72" s="1" t="s">
        <v>9</v>
      </c>
      <c r="H72" s="1">
        <v>3289</v>
      </c>
      <c r="I72" s="24">
        <v>44784</v>
      </c>
      <c r="J72" s="25">
        <v>12500000</v>
      </c>
      <c r="K72" s="25">
        <v>12500000</v>
      </c>
      <c r="L72" s="1" t="s">
        <v>81</v>
      </c>
      <c r="M72" s="1" t="s">
        <v>82</v>
      </c>
      <c r="N72" s="1"/>
      <c r="O72" s="1"/>
      <c r="P72" s="25">
        <v>0</v>
      </c>
      <c r="Q72" s="1"/>
      <c r="R72" s="1" t="s">
        <v>83</v>
      </c>
      <c r="S72" s="26">
        <v>12500000</v>
      </c>
      <c r="T72" s="26">
        <v>0</v>
      </c>
      <c r="U72" s="26">
        <v>0</v>
      </c>
      <c r="V72" s="26">
        <v>0</v>
      </c>
      <c r="W72" s="26">
        <v>12500000</v>
      </c>
      <c r="X72" s="26">
        <v>0</v>
      </c>
      <c r="Y72" s="1"/>
      <c r="Z72" s="26">
        <v>0</v>
      </c>
      <c r="AA72" s="1"/>
      <c r="AB72" s="26">
        <v>0</v>
      </c>
      <c r="AC72" s="25">
        <v>0</v>
      </c>
      <c r="AD72" s="26">
        <v>0</v>
      </c>
      <c r="AE72" s="1"/>
      <c r="AF72" s="1"/>
      <c r="AG72" s="24">
        <v>44784</v>
      </c>
      <c r="AH72" s="1"/>
      <c r="AI72" s="1">
        <v>2</v>
      </c>
      <c r="AJ72" s="1"/>
      <c r="AK72" s="1"/>
      <c r="AL72" s="1">
        <v>1</v>
      </c>
      <c r="AM72" s="1">
        <v>20220830</v>
      </c>
      <c r="AN72" s="1">
        <v>20220816</v>
      </c>
      <c r="AO72" s="26">
        <v>12500000</v>
      </c>
      <c r="AP72" s="26">
        <v>0</v>
      </c>
      <c r="AQ72" s="24">
        <v>44858</v>
      </c>
    </row>
    <row r="73" spans="1:43" x14ac:dyDescent="0.25">
      <c r="A73" s="1">
        <v>900094053</v>
      </c>
      <c r="B73" s="1" t="s">
        <v>8</v>
      </c>
      <c r="C73" s="1" t="s">
        <v>9</v>
      </c>
      <c r="D73" s="1">
        <v>3261</v>
      </c>
      <c r="E73" s="1" t="s">
        <v>221</v>
      </c>
      <c r="F73" s="1" t="s">
        <v>222</v>
      </c>
      <c r="G73" s="1" t="s">
        <v>9</v>
      </c>
      <c r="H73" s="1">
        <v>3261</v>
      </c>
      <c r="I73" s="24">
        <v>44782</v>
      </c>
      <c r="J73" s="25">
        <v>720000</v>
      </c>
      <c r="K73" s="25">
        <v>720000</v>
      </c>
      <c r="L73" s="1" t="s">
        <v>81</v>
      </c>
      <c r="M73" s="1" t="s">
        <v>82</v>
      </c>
      <c r="N73" s="1"/>
      <c r="O73" s="1"/>
      <c r="P73" s="25">
        <v>0</v>
      </c>
      <c r="Q73" s="1"/>
      <c r="R73" s="1" t="s">
        <v>83</v>
      </c>
      <c r="S73" s="26">
        <v>720000</v>
      </c>
      <c r="T73" s="26">
        <v>0</v>
      </c>
      <c r="U73" s="26">
        <v>0</v>
      </c>
      <c r="V73" s="26">
        <v>0</v>
      </c>
      <c r="W73" s="26">
        <v>720000</v>
      </c>
      <c r="X73" s="26">
        <v>0</v>
      </c>
      <c r="Y73" s="1"/>
      <c r="Z73" s="26">
        <v>0</v>
      </c>
      <c r="AA73" s="1"/>
      <c r="AB73" s="26">
        <v>0</v>
      </c>
      <c r="AC73" s="25">
        <v>0</v>
      </c>
      <c r="AD73" s="26">
        <v>0</v>
      </c>
      <c r="AE73" s="1"/>
      <c r="AF73" s="1"/>
      <c r="AG73" s="24">
        <v>44782</v>
      </c>
      <c r="AH73" s="1"/>
      <c r="AI73" s="1">
        <v>2</v>
      </c>
      <c r="AJ73" s="1"/>
      <c r="AK73" s="1"/>
      <c r="AL73" s="1">
        <v>1</v>
      </c>
      <c r="AM73" s="1">
        <v>20220830</v>
      </c>
      <c r="AN73" s="1">
        <v>20220811</v>
      </c>
      <c r="AO73" s="26">
        <v>720000</v>
      </c>
      <c r="AP73" s="26">
        <v>0</v>
      </c>
      <c r="AQ73" s="24">
        <v>44858</v>
      </c>
    </row>
    <row r="74" spans="1:43" x14ac:dyDescent="0.25">
      <c r="A74" s="1">
        <v>900094053</v>
      </c>
      <c r="B74" s="1" t="s">
        <v>8</v>
      </c>
      <c r="C74" s="1" t="s">
        <v>9</v>
      </c>
      <c r="D74" s="1">
        <v>3405</v>
      </c>
      <c r="E74" s="1" t="s">
        <v>223</v>
      </c>
      <c r="F74" s="1" t="s">
        <v>224</v>
      </c>
      <c r="G74" s="1" t="s">
        <v>9</v>
      </c>
      <c r="H74" s="1">
        <v>3405</v>
      </c>
      <c r="I74" s="24">
        <v>44813</v>
      </c>
      <c r="J74" s="25">
        <v>34500</v>
      </c>
      <c r="K74" s="25">
        <v>34500</v>
      </c>
      <c r="L74" s="1" t="s">
        <v>81</v>
      </c>
      <c r="M74" s="1" t="s">
        <v>82</v>
      </c>
      <c r="N74" s="1"/>
      <c r="O74" s="1"/>
      <c r="P74" s="25">
        <v>0</v>
      </c>
      <c r="Q74" s="1"/>
      <c r="R74" s="1" t="s">
        <v>83</v>
      </c>
      <c r="S74" s="26">
        <v>34500</v>
      </c>
      <c r="T74" s="26">
        <v>0</v>
      </c>
      <c r="U74" s="26">
        <v>0</v>
      </c>
      <c r="V74" s="26">
        <v>0</v>
      </c>
      <c r="W74" s="26">
        <v>34500</v>
      </c>
      <c r="X74" s="26">
        <v>0</v>
      </c>
      <c r="Y74" s="1"/>
      <c r="Z74" s="26">
        <v>0</v>
      </c>
      <c r="AA74" s="1"/>
      <c r="AB74" s="26">
        <v>0</v>
      </c>
      <c r="AC74" s="25">
        <v>0</v>
      </c>
      <c r="AD74" s="26">
        <v>0</v>
      </c>
      <c r="AE74" s="1"/>
      <c r="AF74" s="1"/>
      <c r="AG74" s="24">
        <v>44813</v>
      </c>
      <c r="AH74" s="1"/>
      <c r="AI74" s="1">
        <v>2</v>
      </c>
      <c r="AJ74" s="1"/>
      <c r="AK74" s="1"/>
      <c r="AL74" s="1">
        <v>1</v>
      </c>
      <c r="AM74" s="1">
        <v>20220930</v>
      </c>
      <c r="AN74" s="1">
        <v>20220916</v>
      </c>
      <c r="AO74" s="26">
        <v>34500</v>
      </c>
      <c r="AP74" s="26">
        <v>0</v>
      </c>
      <c r="AQ74" s="24">
        <v>44858</v>
      </c>
    </row>
    <row r="75" spans="1:43" x14ac:dyDescent="0.25">
      <c r="A75" s="1">
        <v>900094053</v>
      </c>
      <c r="B75" s="1" t="s">
        <v>8</v>
      </c>
      <c r="C75" s="1" t="s">
        <v>9</v>
      </c>
      <c r="D75" s="1">
        <v>3407</v>
      </c>
      <c r="E75" s="1" t="s">
        <v>225</v>
      </c>
      <c r="F75" s="1" t="s">
        <v>226</v>
      </c>
      <c r="G75" s="1" t="s">
        <v>9</v>
      </c>
      <c r="H75" s="1">
        <v>3407</v>
      </c>
      <c r="I75" s="24">
        <v>44813</v>
      </c>
      <c r="J75" s="25">
        <v>170000</v>
      </c>
      <c r="K75" s="25">
        <v>170000</v>
      </c>
      <c r="L75" s="1" t="s">
        <v>81</v>
      </c>
      <c r="M75" s="1" t="s">
        <v>82</v>
      </c>
      <c r="N75" s="1"/>
      <c r="O75" s="1"/>
      <c r="P75" s="25">
        <v>0</v>
      </c>
      <c r="Q75" s="1"/>
      <c r="R75" s="1" t="s">
        <v>83</v>
      </c>
      <c r="S75" s="26">
        <v>170000</v>
      </c>
      <c r="T75" s="26">
        <v>0</v>
      </c>
      <c r="U75" s="26">
        <v>0</v>
      </c>
      <c r="V75" s="26">
        <v>0</v>
      </c>
      <c r="W75" s="26">
        <v>170000</v>
      </c>
      <c r="X75" s="26">
        <v>0</v>
      </c>
      <c r="Y75" s="1"/>
      <c r="Z75" s="26">
        <v>0</v>
      </c>
      <c r="AA75" s="1"/>
      <c r="AB75" s="26">
        <v>0</v>
      </c>
      <c r="AC75" s="25">
        <v>0</v>
      </c>
      <c r="AD75" s="26">
        <v>0</v>
      </c>
      <c r="AE75" s="1"/>
      <c r="AF75" s="1"/>
      <c r="AG75" s="24">
        <v>44813</v>
      </c>
      <c r="AH75" s="1"/>
      <c r="AI75" s="1">
        <v>2</v>
      </c>
      <c r="AJ75" s="1"/>
      <c r="AK75" s="1"/>
      <c r="AL75" s="1">
        <v>1</v>
      </c>
      <c r="AM75" s="1">
        <v>20220930</v>
      </c>
      <c r="AN75" s="1">
        <v>20220916</v>
      </c>
      <c r="AO75" s="26">
        <v>170000</v>
      </c>
      <c r="AP75" s="26">
        <v>0</v>
      </c>
      <c r="AQ75" s="24">
        <v>44858</v>
      </c>
    </row>
    <row r="76" spans="1:43" x14ac:dyDescent="0.25">
      <c r="A76" s="1">
        <v>900094053</v>
      </c>
      <c r="B76" s="1" t="s">
        <v>8</v>
      </c>
      <c r="C76" s="1" t="s">
        <v>9</v>
      </c>
      <c r="D76" s="1">
        <v>3437</v>
      </c>
      <c r="E76" s="1" t="s">
        <v>227</v>
      </c>
      <c r="F76" s="1" t="s">
        <v>228</v>
      </c>
      <c r="G76" s="1" t="s">
        <v>9</v>
      </c>
      <c r="H76" s="1">
        <v>3437</v>
      </c>
      <c r="I76" s="24">
        <v>44814</v>
      </c>
      <c r="J76" s="25">
        <v>318000</v>
      </c>
      <c r="K76" s="25">
        <v>318000</v>
      </c>
      <c r="L76" s="1" t="s">
        <v>81</v>
      </c>
      <c r="M76" s="1" t="s">
        <v>82</v>
      </c>
      <c r="N76" s="1"/>
      <c r="O76" s="1"/>
      <c r="P76" s="25">
        <v>0</v>
      </c>
      <c r="Q76" s="1"/>
      <c r="R76" s="1" t="s">
        <v>83</v>
      </c>
      <c r="S76" s="26">
        <v>318000</v>
      </c>
      <c r="T76" s="26">
        <v>0</v>
      </c>
      <c r="U76" s="26">
        <v>0</v>
      </c>
      <c r="V76" s="26">
        <v>0</v>
      </c>
      <c r="W76" s="26">
        <v>318000</v>
      </c>
      <c r="X76" s="26">
        <v>0</v>
      </c>
      <c r="Y76" s="1"/>
      <c r="Z76" s="26">
        <v>0</v>
      </c>
      <c r="AA76" s="1"/>
      <c r="AB76" s="26">
        <v>0</v>
      </c>
      <c r="AC76" s="25">
        <v>0</v>
      </c>
      <c r="AD76" s="26">
        <v>0</v>
      </c>
      <c r="AE76" s="1"/>
      <c r="AF76" s="1"/>
      <c r="AG76" s="24">
        <v>44814</v>
      </c>
      <c r="AH76" s="1"/>
      <c r="AI76" s="1">
        <v>2</v>
      </c>
      <c r="AJ76" s="1"/>
      <c r="AK76" s="1"/>
      <c r="AL76" s="1">
        <v>1</v>
      </c>
      <c r="AM76" s="1">
        <v>20220930</v>
      </c>
      <c r="AN76" s="1">
        <v>20220915</v>
      </c>
      <c r="AO76" s="26">
        <v>318000</v>
      </c>
      <c r="AP76" s="26">
        <v>0</v>
      </c>
      <c r="AQ76" s="24">
        <v>44858</v>
      </c>
    </row>
    <row r="77" spans="1:43" x14ac:dyDescent="0.25">
      <c r="A77" s="1">
        <v>900094053</v>
      </c>
      <c r="B77" s="1" t="s">
        <v>8</v>
      </c>
      <c r="C77" s="1" t="s">
        <v>9</v>
      </c>
      <c r="D77" s="1">
        <v>3438</v>
      </c>
      <c r="E77" s="1" t="s">
        <v>229</v>
      </c>
      <c r="F77" s="1" t="s">
        <v>230</v>
      </c>
      <c r="G77" s="1" t="s">
        <v>9</v>
      </c>
      <c r="H77" s="1">
        <v>3438</v>
      </c>
      <c r="I77" s="24">
        <v>44814</v>
      </c>
      <c r="J77" s="25">
        <v>115000</v>
      </c>
      <c r="K77" s="25">
        <v>115000</v>
      </c>
      <c r="L77" s="1" t="s">
        <v>81</v>
      </c>
      <c r="M77" s="1" t="s">
        <v>82</v>
      </c>
      <c r="N77" s="1"/>
      <c r="O77" s="1"/>
      <c r="P77" s="25">
        <v>0</v>
      </c>
      <c r="Q77" s="1"/>
      <c r="R77" s="1" t="s">
        <v>83</v>
      </c>
      <c r="S77" s="26">
        <v>115000</v>
      </c>
      <c r="T77" s="26">
        <v>0</v>
      </c>
      <c r="U77" s="26">
        <v>0</v>
      </c>
      <c r="V77" s="26">
        <v>0</v>
      </c>
      <c r="W77" s="26">
        <v>115000</v>
      </c>
      <c r="X77" s="26">
        <v>0</v>
      </c>
      <c r="Y77" s="1"/>
      <c r="Z77" s="26">
        <v>0</v>
      </c>
      <c r="AA77" s="1"/>
      <c r="AB77" s="26">
        <v>0</v>
      </c>
      <c r="AC77" s="25">
        <v>0</v>
      </c>
      <c r="AD77" s="26">
        <v>0</v>
      </c>
      <c r="AE77" s="1"/>
      <c r="AF77" s="1"/>
      <c r="AG77" s="24">
        <v>44814</v>
      </c>
      <c r="AH77" s="1"/>
      <c r="AI77" s="1">
        <v>2</v>
      </c>
      <c r="AJ77" s="1"/>
      <c r="AK77" s="1"/>
      <c r="AL77" s="1">
        <v>1</v>
      </c>
      <c r="AM77" s="1">
        <v>20220930</v>
      </c>
      <c r="AN77" s="1">
        <v>20220915</v>
      </c>
      <c r="AO77" s="26">
        <v>115000</v>
      </c>
      <c r="AP77" s="26">
        <v>0</v>
      </c>
      <c r="AQ77" s="24">
        <v>44858</v>
      </c>
    </row>
    <row r="78" spans="1:43" x14ac:dyDescent="0.25">
      <c r="A78" s="1">
        <v>900094053</v>
      </c>
      <c r="B78" s="1" t="s">
        <v>8</v>
      </c>
      <c r="C78" s="1" t="s">
        <v>9</v>
      </c>
      <c r="D78" s="1">
        <v>3439</v>
      </c>
      <c r="E78" s="1" t="s">
        <v>231</v>
      </c>
      <c r="F78" s="1" t="s">
        <v>232</v>
      </c>
      <c r="G78" s="1" t="s">
        <v>9</v>
      </c>
      <c r="H78" s="1">
        <v>3439</v>
      </c>
      <c r="I78" s="24">
        <v>44814</v>
      </c>
      <c r="J78" s="25">
        <v>162000</v>
      </c>
      <c r="K78" s="25">
        <v>162000</v>
      </c>
      <c r="L78" s="1" t="s">
        <v>81</v>
      </c>
      <c r="M78" s="1" t="s">
        <v>82</v>
      </c>
      <c r="N78" s="1"/>
      <c r="O78" s="1"/>
      <c r="P78" s="25">
        <v>0</v>
      </c>
      <c r="Q78" s="1"/>
      <c r="R78" s="1" t="s">
        <v>83</v>
      </c>
      <c r="S78" s="26">
        <v>162000</v>
      </c>
      <c r="T78" s="26">
        <v>0</v>
      </c>
      <c r="U78" s="26">
        <v>0</v>
      </c>
      <c r="V78" s="26">
        <v>0</v>
      </c>
      <c r="W78" s="26">
        <v>162000</v>
      </c>
      <c r="X78" s="26">
        <v>0</v>
      </c>
      <c r="Y78" s="1"/>
      <c r="Z78" s="26">
        <v>0</v>
      </c>
      <c r="AA78" s="1"/>
      <c r="AB78" s="26">
        <v>0</v>
      </c>
      <c r="AC78" s="25">
        <v>0</v>
      </c>
      <c r="AD78" s="26">
        <v>0</v>
      </c>
      <c r="AE78" s="1"/>
      <c r="AF78" s="1"/>
      <c r="AG78" s="24">
        <v>44814</v>
      </c>
      <c r="AH78" s="1"/>
      <c r="AI78" s="1">
        <v>2</v>
      </c>
      <c r="AJ78" s="1"/>
      <c r="AK78" s="1"/>
      <c r="AL78" s="1">
        <v>1</v>
      </c>
      <c r="AM78" s="1">
        <v>20220930</v>
      </c>
      <c r="AN78" s="1">
        <v>20220915</v>
      </c>
      <c r="AO78" s="26">
        <v>162000</v>
      </c>
      <c r="AP78" s="26">
        <v>0</v>
      </c>
      <c r="AQ78" s="24">
        <v>44858</v>
      </c>
    </row>
    <row r="79" spans="1:43" x14ac:dyDescent="0.25">
      <c r="A79" s="1">
        <v>900094053</v>
      </c>
      <c r="B79" s="1" t="s">
        <v>8</v>
      </c>
      <c r="C79" s="1" t="s">
        <v>9</v>
      </c>
      <c r="D79" s="1">
        <v>3440</v>
      </c>
      <c r="E79" s="1" t="s">
        <v>233</v>
      </c>
      <c r="F79" s="1" t="s">
        <v>234</v>
      </c>
      <c r="G79" s="1" t="s">
        <v>9</v>
      </c>
      <c r="H79" s="1">
        <v>3440</v>
      </c>
      <c r="I79" s="24">
        <v>44814</v>
      </c>
      <c r="J79" s="25">
        <v>285000</v>
      </c>
      <c r="K79" s="25">
        <v>285000</v>
      </c>
      <c r="L79" s="1" t="s">
        <v>81</v>
      </c>
      <c r="M79" s="1" t="s">
        <v>82</v>
      </c>
      <c r="N79" s="1"/>
      <c r="O79" s="1"/>
      <c r="P79" s="25">
        <v>0</v>
      </c>
      <c r="Q79" s="1"/>
      <c r="R79" s="1" t="s">
        <v>83</v>
      </c>
      <c r="S79" s="26">
        <v>285000</v>
      </c>
      <c r="T79" s="26">
        <v>0</v>
      </c>
      <c r="U79" s="26">
        <v>0</v>
      </c>
      <c r="V79" s="26">
        <v>0</v>
      </c>
      <c r="W79" s="26">
        <v>285000</v>
      </c>
      <c r="X79" s="26">
        <v>0</v>
      </c>
      <c r="Y79" s="1"/>
      <c r="Z79" s="26">
        <v>0</v>
      </c>
      <c r="AA79" s="1"/>
      <c r="AB79" s="26">
        <v>0</v>
      </c>
      <c r="AC79" s="25">
        <v>0</v>
      </c>
      <c r="AD79" s="26">
        <v>0</v>
      </c>
      <c r="AE79" s="1"/>
      <c r="AF79" s="1"/>
      <c r="AG79" s="24">
        <v>44814</v>
      </c>
      <c r="AH79" s="1"/>
      <c r="AI79" s="1">
        <v>2</v>
      </c>
      <c r="AJ79" s="1"/>
      <c r="AK79" s="1"/>
      <c r="AL79" s="1">
        <v>1</v>
      </c>
      <c r="AM79" s="1">
        <v>20220930</v>
      </c>
      <c r="AN79" s="1">
        <v>20220915</v>
      </c>
      <c r="AO79" s="26">
        <v>285000</v>
      </c>
      <c r="AP79" s="26">
        <v>0</v>
      </c>
      <c r="AQ79" s="24">
        <v>44858</v>
      </c>
    </row>
    <row r="80" spans="1:43" x14ac:dyDescent="0.25">
      <c r="A80" s="1">
        <v>900094053</v>
      </c>
      <c r="B80" s="1" t="s">
        <v>8</v>
      </c>
      <c r="C80" s="1" t="s">
        <v>9</v>
      </c>
      <c r="D80" s="1">
        <v>3455</v>
      </c>
      <c r="E80" s="1" t="s">
        <v>235</v>
      </c>
      <c r="F80" s="1" t="s">
        <v>236</v>
      </c>
      <c r="G80" s="1" t="s">
        <v>9</v>
      </c>
      <c r="H80" s="1">
        <v>3455</v>
      </c>
      <c r="I80" s="24">
        <v>44818</v>
      </c>
      <c r="J80" s="25">
        <v>72000</v>
      </c>
      <c r="K80" s="25">
        <v>72000</v>
      </c>
      <c r="L80" s="1" t="s">
        <v>81</v>
      </c>
      <c r="M80" s="1" t="s">
        <v>82</v>
      </c>
      <c r="N80" s="1"/>
      <c r="O80" s="1"/>
      <c r="P80" s="25">
        <v>0</v>
      </c>
      <c r="Q80" s="1"/>
      <c r="R80" s="1" t="s">
        <v>83</v>
      </c>
      <c r="S80" s="26">
        <v>72000</v>
      </c>
      <c r="T80" s="26">
        <v>0</v>
      </c>
      <c r="U80" s="26">
        <v>0</v>
      </c>
      <c r="V80" s="26">
        <v>0</v>
      </c>
      <c r="W80" s="26">
        <v>72000</v>
      </c>
      <c r="X80" s="26">
        <v>0</v>
      </c>
      <c r="Y80" s="1"/>
      <c r="Z80" s="26">
        <v>0</v>
      </c>
      <c r="AA80" s="1"/>
      <c r="AB80" s="26">
        <v>0</v>
      </c>
      <c r="AC80" s="25">
        <v>0</v>
      </c>
      <c r="AD80" s="26">
        <v>0</v>
      </c>
      <c r="AE80" s="1"/>
      <c r="AF80" s="1"/>
      <c r="AG80" s="24">
        <v>44818</v>
      </c>
      <c r="AH80" s="1"/>
      <c r="AI80" s="1">
        <v>2</v>
      </c>
      <c r="AJ80" s="1"/>
      <c r="AK80" s="1"/>
      <c r="AL80" s="1">
        <v>1</v>
      </c>
      <c r="AM80" s="1">
        <v>20220930</v>
      </c>
      <c r="AN80" s="1">
        <v>20220919</v>
      </c>
      <c r="AO80" s="26">
        <v>72000</v>
      </c>
      <c r="AP80" s="26">
        <v>0</v>
      </c>
      <c r="AQ80" s="24">
        <v>44858</v>
      </c>
    </row>
    <row r="81" spans="1:43" x14ac:dyDescent="0.25">
      <c r="A81" s="1">
        <v>900094053</v>
      </c>
      <c r="B81" s="1" t="s">
        <v>8</v>
      </c>
      <c r="C81" s="1" t="s">
        <v>9</v>
      </c>
      <c r="D81" s="1">
        <v>3456</v>
      </c>
      <c r="E81" s="1" t="s">
        <v>237</v>
      </c>
      <c r="F81" s="1" t="s">
        <v>238</v>
      </c>
      <c r="G81" s="1" t="s">
        <v>9</v>
      </c>
      <c r="H81" s="1">
        <v>3456</v>
      </c>
      <c r="I81" s="24">
        <v>44818</v>
      </c>
      <c r="J81" s="25">
        <v>1155000</v>
      </c>
      <c r="K81" s="25">
        <v>1155000</v>
      </c>
      <c r="L81" s="1" t="s">
        <v>81</v>
      </c>
      <c r="M81" s="1" t="s">
        <v>82</v>
      </c>
      <c r="N81" s="1"/>
      <c r="O81" s="1"/>
      <c r="P81" s="25">
        <v>0</v>
      </c>
      <c r="Q81" s="1"/>
      <c r="R81" s="1" t="s">
        <v>83</v>
      </c>
      <c r="S81" s="26">
        <v>1155000</v>
      </c>
      <c r="T81" s="26">
        <v>0</v>
      </c>
      <c r="U81" s="26">
        <v>0</v>
      </c>
      <c r="V81" s="26">
        <v>0</v>
      </c>
      <c r="W81" s="26">
        <v>1155000</v>
      </c>
      <c r="X81" s="26">
        <v>0</v>
      </c>
      <c r="Y81" s="1"/>
      <c r="Z81" s="26">
        <v>0</v>
      </c>
      <c r="AA81" s="1"/>
      <c r="AB81" s="26">
        <v>0</v>
      </c>
      <c r="AC81" s="25">
        <v>0</v>
      </c>
      <c r="AD81" s="26">
        <v>0</v>
      </c>
      <c r="AE81" s="1"/>
      <c r="AF81" s="1"/>
      <c r="AG81" s="24">
        <v>44818</v>
      </c>
      <c r="AH81" s="1"/>
      <c r="AI81" s="1">
        <v>2</v>
      </c>
      <c r="AJ81" s="1"/>
      <c r="AK81" s="1"/>
      <c r="AL81" s="1">
        <v>1</v>
      </c>
      <c r="AM81" s="1">
        <v>20220930</v>
      </c>
      <c r="AN81" s="1">
        <v>20220919</v>
      </c>
      <c r="AO81" s="26">
        <v>1155000</v>
      </c>
      <c r="AP81" s="26">
        <v>0</v>
      </c>
      <c r="AQ81" s="24">
        <v>44858</v>
      </c>
    </row>
    <row r="82" spans="1:43" x14ac:dyDescent="0.25">
      <c r="A82" s="1">
        <v>900094053</v>
      </c>
      <c r="B82" s="1" t="s">
        <v>8</v>
      </c>
      <c r="C82" s="1" t="s">
        <v>9</v>
      </c>
      <c r="D82" s="1">
        <v>2917</v>
      </c>
      <c r="E82" s="1" t="s">
        <v>239</v>
      </c>
      <c r="F82" s="1" t="s">
        <v>240</v>
      </c>
      <c r="G82" s="1" t="s">
        <v>9</v>
      </c>
      <c r="H82" s="1">
        <v>2917</v>
      </c>
      <c r="I82" s="24">
        <v>44685</v>
      </c>
      <c r="J82" s="25">
        <v>31000</v>
      </c>
      <c r="K82" s="25">
        <v>31000</v>
      </c>
      <c r="L82" s="1" t="s">
        <v>241</v>
      </c>
      <c r="M82" s="1" t="s">
        <v>82</v>
      </c>
      <c r="N82" s="1"/>
      <c r="O82" s="1"/>
      <c r="P82" s="25">
        <v>0</v>
      </c>
      <c r="Q82" s="1"/>
      <c r="R82" s="1" t="s">
        <v>83</v>
      </c>
      <c r="S82" s="26">
        <v>31000</v>
      </c>
      <c r="T82" s="26">
        <v>0</v>
      </c>
      <c r="U82" s="26">
        <v>0</v>
      </c>
      <c r="V82" s="26">
        <v>0</v>
      </c>
      <c r="W82" s="26">
        <v>0</v>
      </c>
      <c r="X82" s="26">
        <v>31000</v>
      </c>
      <c r="Y82" s="1"/>
      <c r="Z82" s="26">
        <v>0</v>
      </c>
      <c r="AA82" s="1"/>
      <c r="AB82" s="26">
        <v>0</v>
      </c>
      <c r="AC82" s="25">
        <v>0</v>
      </c>
      <c r="AD82" s="26">
        <v>0</v>
      </c>
      <c r="AE82" s="1"/>
      <c r="AF82" s="1"/>
      <c r="AG82" s="24">
        <v>44686</v>
      </c>
      <c r="AH82" s="1"/>
      <c r="AI82" s="1">
        <v>2</v>
      </c>
      <c r="AJ82" s="1"/>
      <c r="AK82" s="1"/>
      <c r="AL82" s="1">
        <v>2</v>
      </c>
      <c r="AM82" s="1">
        <v>20220830</v>
      </c>
      <c r="AN82" s="1">
        <v>20220819</v>
      </c>
      <c r="AO82" s="26">
        <v>31000</v>
      </c>
      <c r="AP82" s="26">
        <v>31000</v>
      </c>
      <c r="AQ82" s="24">
        <v>44858</v>
      </c>
    </row>
    <row r="83" spans="1:43" x14ac:dyDescent="0.25">
      <c r="A83" s="1">
        <v>900094053</v>
      </c>
      <c r="B83" s="1" t="s">
        <v>8</v>
      </c>
      <c r="C83" s="1" t="s">
        <v>9</v>
      </c>
      <c r="D83" s="1">
        <v>1809</v>
      </c>
      <c r="E83" s="1" t="s">
        <v>242</v>
      </c>
      <c r="F83" s="1" t="s">
        <v>243</v>
      </c>
      <c r="G83" s="1" t="s">
        <v>9</v>
      </c>
      <c r="H83" s="1">
        <v>1809</v>
      </c>
      <c r="I83" s="24">
        <v>44418</v>
      </c>
      <c r="J83" s="25">
        <v>12500000</v>
      </c>
      <c r="K83" s="25">
        <v>12500000</v>
      </c>
      <c r="L83" s="1" t="s">
        <v>241</v>
      </c>
      <c r="M83" s="1" t="s">
        <v>82</v>
      </c>
      <c r="N83" s="1"/>
      <c r="O83" s="1"/>
      <c r="P83" s="25">
        <v>0</v>
      </c>
      <c r="Q83" s="1"/>
      <c r="R83" s="1" t="s">
        <v>83</v>
      </c>
      <c r="S83" s="26">
        <v>12500000</v>
      </c>
      <c r="T83" s="26">
        <v>0</v>
      </c>
      <c r="U83" s="26">
        <v>0</v>
      </c>
      <c r="V83" s="26">
        <v>0</v>
      </c>
      <c r="W83" s="26">
        <v>0</v>
      </c>
      <c r="X83" s="26">
        <v>12500000</v>
      </c>
      <c r="Y83" s="1"/>
      <c r="Z83" s="26">
        <v>0</v>
      </c>
      <c r="AA83" s="1"/>
      <c r="AB83" s="26">
        <v>0</v>
      </c>
      <c r="AC83" s="25">
        <v>0</v>
      </c>
      <c r="AD83" s="26">
        <v>0</v>
      </c>
      <c r="AE83" s="1"/>
      <c r="AF83" s="1"/>
      <c r="AG83" s="24">
        <v>44418</v>
      </c>
      <c r="AH83" s="1"/>
      <c r="AI83" s="1">
        <v>2</v>
      </c>
      <c r="AJ83" s="1"/>
      <c r="AK83" s="1"/>
      <c r="AL83" s="1">
        <v>2</v>
      </c>
      <c r="AM83" s="1">
        <v>20220830</v>
      </c>
      <c r="AN83" s="1">
        <v>20220819</v>
      </c>
      <c r="AO83" s="26">
        <v>12500000</v>
      </c>
      <c r="AP83" s="26">
        <v>12500000</v>
      </c>
      <c r="AQ83" s="24">
        <v>44858</v>
      </c>
    </row>
    <row r="84" spans="1:43" x14ac:dyDescent="0.25">
      <c r="A84" s="1">
        <v>900094053</v>
      </c>
      <c r="B84" s="1" t="s">
        <v>8</v>
      </c>
      <c r="C84" s="1" t="s">
        <v>9</v>
      </c>
      <c r="D84" s="1">
        <v>3275</v>
      </c>
      <c r="E84" s="1" t="s">
        <v>244</v>
      </c>
      <c r="F84" s="1" t="s">
        <v>245</v>
      </c>
      <c r="G84" s="1" t="s">
        <v>9</v>
      </c>
      <c r="H84" s="1">
        <v>3275</v>
      </c>
      <c r="I84" s="24">
        <v>44782</v>
      </c>
      <c r="J84" s="25">
        <v>81000</v>
      </c>
      <c r="K84" s="25">
        <v>60300</v>
      </c>
      <c r="L84" s="1" t="s">
        <v>241</v>
      </c>
      <c r="M84" s="1" t="s">
        <v>82</v>
      </c>
      <c r="N84" s="1"/>
      <c r="O84" s="1"/>
      <c r="P84" s="25">
        <v>0</v>
      </c>
      <c r="Q84" s="1"/>
      <c r="R84" s="1" t="s">
        <v>83</v>
      </c>
      <c r="S84" s="26">
        <v>81000</v>
      </c>
      <c r="T84" s="26">
        <v>0</v>
      </c>
      <c r="U84" s="26">
        <v>0</v>
      </c>
      <c r="V84" s="26">
        <v>0</v>
      </c>
      <c r="W84" s="26">
        <v>60300</v>
      </c>
      <c r="X84" s="26">
        <v>20700</v>
      </c>
      <c r="Y84" s="1" t="s">
        <v>246</v>
      </c>
      <c r="Z84" s="26">
        <v>0</v>
      </c>
      <c r="AA84" s="1"/>
      <c r="AB84" s="26">
        <v>0</v>
      </c>
      <c r="AC84" s="25">
        <v>0</v>
      </c>
      <c r="AD84" s="26">
        <v>0</v>
      </c>
      <c r="AE84" s="1"/>
      <c r="AF84" s="1"/>
      <c r="AG84" s="24">
        <v>44782</v>
      </c>
      <c r="AH84" s="1"/>
      <c r="AI84" s="1">
        <v>2</v>
      </c>
      <c r="AJ84" s="1"/>
      <c r="AK84" s="1"/>
      <c r="AL84" s="1">
        <v>2</v>
      </c>
      <c r="AM84" s="1">
        <v>20221008</v>
      </c>
      <c r="AN84" s="1">
        <v>20220916</v>
      </c>
      <c r="AO84" s="26">
        <v>81000</v>
      </c>
      <c r="AP84" s="26">
        <v>20700</v>
      </c>
      <c r="AQ84" s="24">
        <v>44858</v>
      </c>
    </row>
    <row r="85" spans="1:43" x14ac:dyDescent="0.25">
      <c r="A85" s="1">
        <v>900094053</v>
      </c>
      <c r="B85" s="1" t="s">
        <v>8</v>
      </c>
      <c r="C85" s="1" t="s">
        <v>9</v>
      </c>
      <c r="D85" s="1">
        <v>2971</v>
      </c>
      <c r="E85" s="1" t="s">
        <v>247</v>
      </c>
      <c r="F85" s="1" t="s">
        <v>248</v>
      </c>
      <c r="G85" s="1" t="s">
        <v>9</v>
      </c>
      <c r="H85" s="1">
        <v>2971</v>
      </c>
      <c r="I85" s="24">
        <v>44694</v>
      </c>
      <c r="J85" s="25">
        <v>350000</v>
      </c>
      <c r="K85" s="25">
        <v>350000</v>
      </c>
      <c r="L85" s="1" t="s">
        <v>241</v>
      </c>
      <c r="M85" s="1" t="s">
        <v>82</v>
      </c>
      <c r="N85" s="1"/>
      <c r="O85" s="1"/>
      <c r="P85" s="25">
        <v>0</v>
      </c>
      <c r="Q85" s="1"/>
      <c r="R85" s="1" t="s">
        <v>83</v>
      </c>
      <c r="S85" s="26">
        <v>350000</v>
      </c>
      <c r="T85" s="26">
        <v>0</v>
      </c>
      <c r="U85" s="26">
        <v>0</v>
      </c>
      <c r="V85" s="26">
        <v>0</v>
      </c>
      <c r="W85" s="26">
        <v>0</v>
      </c>
      <c r="X85" s="26">
        <v>350000</v>
      </c>
      <c r="Y85" s="1"/>
      <c r="Z85" s="26">
        <v>0</v>
      </c>
      <c r="AA85" s="1"/>
      <c r="AB85" s="26">
        <v>0</v>
      </c>
      <c r="AC85" s="25">
        <v>0</v>
      </c>
      <c r="AD85" s="26">
        <v>0</v>
      </c>
      <c r="AE85" s="1"/>
      <c r="AF85" s="1"/>
      <c r="AG85" s="24">
        <v>44694</v>
      </c>
      <c r="AH85" s="1"/>
      <c r="AI85" s="1">
        <v>2</v>
      </c>
      <c r="AJ85" s="1"/>
      <c r="AK85" s="1"/>
      <c r="AL85" s="1">
        <v>2</v>
      </c>
      <c r="AM85" s="1">
        <v>20220830</v>
      </c>
      <c r="AN85" s="1">
        <v>20220819</v>
      </c>
      <c r="AO85" s="26">
        <v>350000</v>
      </c>
      <c r="AP85" s="26">
        <v>350000</v>
      </c>
      <c r="AQ85" s="24">
        <v>44858</v>
      </c>
    </row>
    <row r="86" spans="1:43" x14ac:dyDescent="0.25">
      <c r="A86" s="1">
        <v>900094053</v>
      </c>
      <c r="B86" s="1" t="s">
        <v>8</v>
      </c>
      <c r="C86" s="1" t="s">
        <v>9</v>
      </c>
      <c r="D86" s="1">
        <v>3251</v>
      </c>
      <c r="E86" s="1" t="s">
        <v>249</v>
      </c>
      <c r="F86" s="1" t="s">
        <v>250</v>
      </c>
      <c r="G86" s="1" t="s">
        <v>9</v>
      </c>
      <c r="H86" s="1">
        <v>3251</v>
      </c>
      <c r="I86" s="24">
        <v>44781</v>
      </c>
      <c r="J86" s="25">
        <v>90000</v>
      </c>
      <c r="K86" s="25">
        <v>82000</v>
      </c>
      <c r="L86" s="1" t="s">
        <v>241</v>
      </c>
      <c r="M86" s="1" t="s">
        <v>82</v>
      </c>
      <c r="N86" s="1"/>
      <c r="O86" s="1"/>
      <c r="P86" s="25">
        <v>0</v>
      </c>
      <c r="Q86" s="1"/>
      <c r="R86" s="1" t="s">
        <v>83</v>
      </c>
      <c r="S86" s="26">
        <v>90000</v>
      </c>
      <c r="T86" s="26">
        <v>0</v>
      </c>
      <c r="U86" s="26">
        <v>0</v>
      </c>
      <c r="V86" s="26">
        <v>0</v>
      </c>
      <c r="W86" s="26">
        <v>82000</v>
      </c>
      <c r="X86" s="26">
        <v>8000</v>
      </c>
      <c r="Y86" s="1" t="s">
        <v>251</v>
      </c>
      <c r="Z86" s="26">
        <v>0</v>
      </c>
      <c r="AA86" s="1"/>
      <c r="AB86" s="26">
        <v>0</v>
      </c>
      <c r="AC86" s="25">
        <v>0</v>
      </c>
      <c r="AD86" s="26">
        <v>0</v>
      </c>
      <c r="AE86" s="1"/>
      <c r="AF86" s="1"/>
      <c r="AG86" s="24">
        <v>44781</v>
      </c>
      <c r="AH86" s="1"/>
      <c r="AI86" s="1">
        <v>2</v>
      </c>
      <c r="AJ86" s="1"/>
      <c r="AK86" s="1"/>
      <c r="AL86" s="1">
        <v>2</v>
      </c>
      <c r="AM86" s="1">
        <v>20220930</v>
      </c>
      <c r="AN86" s="1">
        <v>20220916</v>
      </c>
      <c r="AO86" s="26">
        <v>90000</v>
      </c>
      <c r="AP86" s="26">
        <v>8000</v>
      </c>
      <c r="AQ86" s="24">
        <v>44858</v>
      </c>
    </row>
    <row r="87" spans="1:43" x14ac:dyDescent="0.25">
      <c r="A87" s="1">
        <v>900094053</v>
      </c>
      <c r="B87" s="1" t="s">
        <v>8</v>
      </c>
      <c r="C87" s="1" t="s">
        <v>9</v>
      </c>
      <c r="D87" s="1">
        <v>2937</v>
      </c>
      <c r="E87" s="1" t="s">
        <v>252</v>
      </c>
      <c r="F87" s="1" t="s">
        <v>253</v>
      </c>
      <c r="G87" s="1" t="s">
        <v>9</v>
      </c>
      <c r="H87" s="1">
        <v>2937</v>
      </c>
      <c r="I87" s="24">
        <v>44686</v>
      </c>
      <c r="J87" s="25">
        <v>291200</v>
      </c>
      <c r="K87" s="25">
        <v>291200</v>
      </c>
      <c r="L87" s="1" t="s">
        <v>254</v>
      </c>
      <c r="M87" s="1" t="s">
        <v>82</v>
      </c>
      <c r="N87" s="1"/>
      <c r="O87" s="1"/>
      <c r="P87" s="25">
        <v>0</v>
      </c>
      <c r="Q87" s="1"/>
      <c r="R87" s="1" t="s">
        <v>83</v>
      </c>
      <c r="S87" s="26">
        <v>416000</v>
      </c>
      <c r="T87" s="26">
        <v>0</v>
      </c>
      <c r="U87" s="26">
        <v>0</v>
      </c>
      <c r="V87" s="26">
        <v>0</v>
      </c>
      <c r="W87" s="26">
        <v>416000</v>
      </c>
      <c r="X87" s="26">
        <v>0</v>
      </c>
      <c r="Y87" s="1"/>
      <c r="Z87" s="26">
        <v>0</v>
      </c>
      <c r="AA87" s="1"/>
      <c r="AB87" s="26">
        <v>0</v>
      </c>
      <c r="AC87" s="25">
        <v>0</v>
      </c>
      <c r="AD87" s="26">
        <v>0</v>
      </c>
      <c r="AE87" s="1"/>
      <c r="AF87" s="1"/>
      <c r="AG87" s="24">
        <v>44686</v>
      </c>
      <c r="AH87" s="1"/>
      <c r="AI87" s="1">
        <v>2</v>
      </c>
      <c r="AJ87" s="1"/>
      <c r="AK87" s="1"/>
      <c r="AL87" s="1">
        <v>2</v>
      </c>
      <c r="AM87" s="1">
        <v>20220830</v>
      </c>
      <c r="AN87" s="1">
        <v>20220819</v>
      </c>
      <c r="AO87" s="26">
        <v>416000</v>
      </c>
      <c r="AP87" s="26">
        <v>0</v>
      </c>
      <c r="AQ87" s="24">
        <v>44858</v>
      </c>
    </row>
    <row r="88" spans="1:43" x14ac:dyDescent="0.25">
      <c r="A88" s="1">
        <v>900094053</v>
      </c>
      <c r="B88" s="1" t="s">
        <v>8</v>
      </c>
      <c r="C88" s="1" t="s">
        <v>9</v>
      </c>
      <c r="D88" s="1">
        <v>2837</v>
      </c>
      <c r="E88" s="1" t="s">
        <v>255</v>
      </c>
      <c r="F88" s="1" t="s">
        <v>256</v>
      </c>
      <c r="G88" s="1" t="s">
        <v>9</v>
      </c>
      <c r="H88" s="1">
        <v>2837</v>
      </c>
      <c r="I88" s="24">
        <v>44652</v>
      </c>
      <c r="J88" s="25">
        <v>974250</v>
      </c>
      <c r="K88" s="25">
        <v>974250</v>
      </c>
      <c r="L88" s="1" t="s">
        <v>254</v>
      </c>
      <c r="M88" s="1" t="s">
        <v>331</v>
      </c>
      <c r="N88" s="1"/>
      <c r="O88" s="1"/>
      <c r="P88" s="25">
        <v>0</v>
      </c>
      <c r="Q88" s="1"/>
      <c r="R88" s="1" t="s">
        <v>83</v>
      </c>
      <c r="S88" s="26">
        <v>22500000</v>
      </c>
      <c r="T88" s="26">
        <v>0</v>
      </c>
      <c r="U88" s="26">
        <v>0</v>
      </c>
      <c r="V88" s="26">
        <v>0</v>
      </c>
      <c r="W88" s="26">
        <v>22500000</v>
      </c>
      <c r="X88" s="26"/>
      <c r="Y88" s="1"/>
      <c r="Z88" s="26">
        <v>0</v>
      </c>
      <c r="AA88" s="1"/>
      <c r="AB88" s="26">
        <v>0</v>
      </c>
      <c r="AC88" s="25">
        <v>21525750</v>
      </c>
      <c r="AD88" s="25">
        <v>974250</v>
      </c>
      <c r="AE88" s="32">
        <v>2201257652</v>
      </c>
      <c r="AF88" s="24">
        <v>44742</v>
      </c>
      <c r="AG88" s="24">
        <v>44655</v>
      </c>
      <c r="AH88" s="1"/>
      <c r="AI88" s="1">
        <v>2</v>
      </c>
      <c r="AJ88" s="1"/>
      <c r="AK88" s="1"/>
      <c r="AL88" s="1">
        <v>1</v>
      </c>
      <c r="AM88" s="1">
        <v>20220430</v>
      </c>
      <c r="AN88" s="1">
        <v>20220405</v>
      </c>
      <c r="AO88" s="26">
        <v>22500000</v>
      </c>
      <c r="AP88" s="26">
        <v>0</v>
      </c>
      <c r="AQ88" s="24">
        <v>44858</v>
      </c>
    </row>
    <row r="89" spans="1:43" x14ac:dyDescent="0.25">
      <c r="A89" s="1">
        <v>900094053</v>
      </c>
      <c r="B89" s="1" t="s">
        <v>8</v>
      </c>
      <c r="C89" s="1" t="s">
        <v>9</v>
      </c>
      <c r="D89" s="1">
        <v>2923</v>
      </c>
      <c r="E89" s="1" t="s">
        <v>257</v>
      </c>
      <c r="F89" s="1" t="s">
        <v>258</v>
      </c>
      <c r="G89" s="1" t="s">
        <v>9</v>
      </c>
      <c r="H89" s="1">
        <v>2923</v>
      </c>
      <c r="I89" s="24">
        <v>44685</v>
      </c>
      <c r="J89" s="25">
        <v>213500</v>
      </c>
      <c r="K89" s="25">
        <v>213500</v>
      </c>
      <c r="L89" s="1" t="s">
        <v>254</v>
      </c>
      <c r="M89" s="1" t="s">
        <v>82</v>
      </c>
      <c r="N89" s="1"/>
      <c r="O89" s="1"/>
      <c r="P89" s="25">
        <v>0</v>
      </c>
      <c r="Q89" s="1"/>
      <c r="R89" s="1" t="s">
        <v>83</v>
      </c>
      <c r="S89" s="26">
        <v>305000</v>
      </c>
      <c r="T89" s="26">
        <v>0</v>
      </c>
      <c r="U89" s="26">
        <v>0</v>
      </c>
      <c r="V89" s="26">
        <v>0</v>
      </c>
      <c r="W89" s="26">
        <v>305000</v>
      </c>
      <c r="X89" s="26">
        <v>0</v>
      </c>
      <c r="Y89" s="1"/>
      <c r="Z89" s="26">
        <v>0</v>
      </c>
      <c r="AA89" s="1"/>
      <c r="AB89" s="26">
        <v>0</v>
      </c>
      <c r="AC89" s="25">
        <v>0</v>
      </c>
      <c r="AD89" s="26">
        <v>0</v>
      </c>
      <c r="AE89" s="1"/>
      <c r="AF89" s="1"/>
      <c r="AG89" s="24">
        <v>44686</v>
      </c>
      <c r="AH89" s="1"/>
      <c r="AI89" s="1">
        <v>2</v>
      </c>
      <c r="AJ89" s="1"/>
      <c r="AK89" s="1"/>
      <c r="AL89" s="1">
        <v>2</v>
      </c>
      <c r="AM89" s="1">
        <v>20220830</v>
      </c>
      <c r="AN89" s="1">
        <v>20220819</v>
      </c>
      <c r="AO89" s="26">
        <v>305000</v>
      </c>
      <c r="AP89" s="26">
        <v>0</v>
      </c>
      <c r="AQ89" s="24">
        <v>44858</v>
      </c>
    </row>
    <row r="90" spans="1:43" x14ac:dyDescent="0.25">
      <c r="A90" s="1">
        <v>900094053</v>
      </c>
      <c r="B90" s="1" t="s">
        <v>8</v>
      </c>
      <c r="C90" s="1" t="s">
        <v>9</v>
      </c>
      <c r="D90" s="31">
        <v>3403</v>
      </c>
      <c r="E90" s="1" t="s">
        <v>259</v>
      </c>
      <c r="F90" s="1" t="s">
        <v>260</v>
      </c>
      <c r="G90" s="1" t="s">
        <v>9</v>
      </c>
      <c r="H90" s="1">
        <v>3403</v>
      </c>
      <c r="I90" s="24">
        <v>44813</v>
      </c>
      <c r="J90" s="25">
        <v>277400</v>
      </c>
      <c r="K90" s="25">
        <v>277400</v>
      </c>
      <c r="L90" s="1" t="s">
        <v>261</v>
      </c>
      <c r="M90" s="1" t="s">
        <v>182</v>
      </c>
      <c r="N90" s="1"/>
      <c r="O90" s="1" t="s">
        <v>183</v>
      </c>
      <c r="P90" s="25">
        <v>277400</v>
      </c>
      <c r="Q90" s="1" t="s">
        <v>262</v>
      </c>
      <c r="R90" s="1" t="s">
        <v>83</v>
      </c>
      <c r="S90" s="26">
        <v>277400</v>
      </c>
      <c r="T90" s="26">
        <v>0</v>
      </c>
      <c r="U90" s="26">
        <v>0</v>
      </c>
      <c r="V90" s="26">
        <v>0</v>
      </c>
      <c r="W90" s="26">
        <v>0</v>
      </c>
      <c r="X90" s="26">
        <v>0</v>
      </c>
      <c r="Y90" s="1"/>
      <c r="Z90" s="26">
        <v>277400</v>
      </c>
      <c r="AA90" s="1" t="s">
        <v>263</v>
      </c>
      <c r="AB90" s="26">
        <v>277400</v>
      </c>
      <c r="AC90" s="25">
        <v>0</v>
      </c>
      <c r="AD90" s="26">
        <v>0</v>
      </c>
      <c r="AE90" s="1"/>
      <c r="AF90" s="1"/>
      <c r="AG90" s="24">
        <v>44813</v>
      </c>
      <c r="AH90" s="1"/>
      <c r="AI90" s="1">
        <v>9</v>
      </c>
      <c r="AJ90" s="1"/>
      <c r="AK90" s="1" t="s">
        <v>264</v>
      </c>
      <c r="AL90" s="1">
        <v>1</v>
      </c>
      <c r="AM90" s="1">
        <v>21001231</v>
      </c>
      <c r="AN90" s="1">
        <v>20220916</v>
      </c>
      <c r="AO90" s="26">
        <v>277400</v>
      </c>
      <c r="AP90" s="26">
        <v>0</v>
      </c>
      <c r="AQ90" s="24">
        <v>44858</v>
      </c>
    </row>
    <row r="91" spans="1:43" x14ac:dyDescent="0.25">
      <c r="A91" s="1">
        <v>900094053</v>
      </c>
      <c r="B91" s="1" t="s">
        <v>8</v>
      </c>
      <c r="C91" s="1" t="s">
        <v>9</v>
      </c>
      <c r="D91" s="31">
        <v>3404</v>
      </c>
      <c r="E91" s="1" t="s">
        <v>265</v>
      </c>
      <c r="F91" s="1" t="s">
        <v>266</v>
      </c>
      <c r="G91" s="1" t="s">
        <v>9</v>
      </c>
      <c r="H91" s="1">
        <v>3404</v>
      </c>
      <c r="I91" s="24">
        <v>44813</v>
      </c>
      <c r="J91" s="25">
        <v>197000</v>
      </c>
      <c r="K91" s="25">
        <v>197000</v>
      </c>
      <c r="L91" s="1" t="s">
        <v>261</v>
      </c>
      <c r="M91" s="1" t="s">
        <v>182</v>
      </c>
      <c r="N91" s="1"/>
      <c r="O91" s="1" t="s">
        <v>183</v>
      </c>
      <c r="P91" s="25">
        <v>197000</v>
      </c>
      <c r="Q91" s="1" t="s">
        <v>267</v>
      </c>
      <c r="R91" s="1" t="s">
        <v>83</v>
      </c>
      <c r="S91" s="26">
        <v>197000</v>
      </c>
      <c r="T91" s="26">
        <v>0</v>
      </c>
      <c r="U91" s="26">
        <v>0</v>
      </c>
      <c r="V91" s="26">
        <v>0</v>
      </c>
      <c r="W91" s="26">
        <v>0</v>
      </c>
      <c r="X91" s="26">
        <v>0</v>
      </c>
      <c r="Y91" s="1"/>
      <c r="Z91" s="26">
        <v>197000</v>
      </c>
      <c r="AA91" s="1" t="s">
        <v>268</v>
      </c>
      <c r="AB91" s="26">
        <v>197000</v>
      </c>
      <c r="AC91" s="25">
        <v>0</v>
      </c>
      <c r="AD91" s="26">
        <v>0</v>
      </c>
      <c r="AE91" s="1"/>
      <c r="AF91" s="1"/>
      <c r="AG91" s="24">
        <v>44813</v>
      </c>
      <c r="AH91" s="1"/>
      <c r="AI91" s="1">
        <v>9</v>
      </c>
      <c r="AJ91" s="1"/>
      <c r="AK91" s="1" t="s">
        <v>264</v>
      </c>
      <c r="AL91" s="1">
        <v>1</v>
      </c>
      <c r="AM91" s="1">
        <v>21001231</v>
      </c>
      <c r="AN91" s="1">
        <v>20220916</v>
      </c>
      <c r="AO91" s="26">
        <v>197000</v>
      </c>
      <c r="AP91" s="26">
        <v>0</v>
      </c>
      <c r="AQ91" s="24">
        <v>44858</v>
      </c>
    </row>
    <row r="92" spans="1:43" x14ac:dyDescent="0.25">
      <c r="A92" s="1">
        <v>900094053</v>
      </c>
      <c r="B92" s="1" t="s">
        <v>8</v>
      </c>
      <c r="C92" s="1" t="s">
        <v>9</v>
      </c>
      <c r="D92" s="31">
        <v>3458</v>
      </c>
      <c r="E92" s="1" t="s">
        <v>269</v>
      </c>
      <c r="F92" s="1" t="s">
        <v>270</v>
      </c>
      <c r="G92" s="1" t="s">
        <v>9</v>
      </c>
      <c r="H92" s="1">
        <v>3458</v>
      </c>
      <c r="I92" s="24">
        <v>44818</v>
      </c>
      <c r="J92" s="25">
        <v>107800</v>
      </c>
      <c r="K92" s="25">
        <v>107800</v>
      </c>
      <c r="L92" s="1" t="s">
        <v>261</v>
      </c>
      <c r="M92" s="1" t="s">
        <v>182</v>
      </c>
      <c r="N92" s="1"/>
      <c r="O92" s="1" t="s">
        <v>183</v>
      </c>
      <c r="P92" s="25">
        <v>107800</v>
      </c>
      <c r="Q92" s="1" t="s">
        <v>271</v>
      </c>
      <c r="R92" s="1" t="s">
        <v>83</v>
      </c>
      <c r="S92" s="26">
        <v>107800</v>
      </c>
      <c r="T92" s="26">
        <v>0</v>
      </c>
      <c r="U92" s="26">
        <v>0</v>
      </c>
      <c r="V92" s="26">
        <v>0</v>
      </c>
      <c r="W92" s="26">
        <v>0</v>
      </c>
      <c r="X92" s="26">
        <v>0</v>
      </c>
      <c r="Y92" s="1"/>
      <c r="Z92" s="26">
        <v>107800</v>
      </c>
      <c r="AA92" s="1" t="s">
        <v>272</v>
      </c>
      <c r="AB92" s="26">
        <v>107800</v>
      </c>
      <c r="AC92" s="25">
        <v>0</v>
      </c>
      <c r="AD92" s="26">
        <v>0</v>
      </c>
      <c r="AE92" s="1"/>
      <c r="AF92" s="1"/>
      <c r="AG92" s="24">
        <v>44818</v>
      </c>
      <c r="AH92" s="1"/>
      <c r="AI92" s="1">
        <v>9</v>
      </c>
      <c r="AJ92" s="1"/>
      <c r="AK92" s="1" t="s">
        <v>264</v>
      </c>
      <c r="AL92" s="1">
        <v>1</v>
      </c>
      <c r="AM92" s="1">
        <v>21001231</v>
      </c>
      <c r="AN92" s="1">
        <v>20220919</v>
      </c>
      <c r="AO92" s="26">
        <v>107800</v>
      </c>
      <c r="AP92" s="26">
        <v>0</v>
      </c>
      <c r="AQ92" s="24">
        <v>44858</v>
      </c>
    </row>
    <row r="93" spans="1:43" x14ac:dyDescent="0.25">
      <c r="A93" s="1">
        <v>900094053</v>
      </c>
      <c r="B93" s="1" t="s">
        <v>8</v>
      </c>
      <c r="C93" s="1" t="s">
        <v>9</v>
      </c>
      <c r="D93" s="31">
        <v>3262</v>
      </c>
      <c r="E93" s="1" t="s">
        <v>273</v>
      </c>
      <c r="F93" s="1" t="s">
        <v>274</v>
      </c>
      <c r="G93" s="1" t="s">
        <v>9</v>
      </c>
      <c r="H93" s="1">
        <v>3262</v>
      </c>
      <c r="I93" s="24">
        <v>44782</v>
      </c>
      <c r="J93" s="25">
        <v>16500000</v>
      </c>
      <c r="K93" s="25">
        <v>16500000</v>
      </c>
      <c r="L93" s="1" t="s">
        <v>275</v>
      </c>
      <c r="M93" s="1" t="s">
        <v>276</v>
      </c>
      <c r="N93" s="1">
        <v>0</v>
      </c>
      <c r="O93" s="1" t="s">
        <v>183</v>
      </c>
      <c r="P93" s="25">
        <v>16500000</v>
      </c>
      <c r="Q93" s="1" t="s">
        <v>277</v>
      </c>
      <c r="R93" s="1" t="s">
        <v>83</v>
      </c>
      <c r="S93" s="26">
        <v>16500000</v>
      </c>
      <c r="T93" s="26">
        <v>0</v>
      </c>
      <c r="U93" s="26">
        <v>0</v>
      </c>
      <c r="V93" s="26">
        <v>0</v>
      </c>
      <c r="W93" s="26">
        <v>0</v>
      </c>
      <c r="X93" s="26">
        <v>0</v>
      </c>
      <c r="Y93" s="1"/>
      <c r="Z93" s="26">
        <v>16500000</v>
      </c>
      <c r="AA93" s="1" t="s">
        <v>278</v>
      </c>
      <c r="AB93" s="26">
        <v>16500000</v>
      </c>
      <c r="AC93" s="25">
        <v>0</v>
      </c>
      <c r="AD93" s="26">
        <v>0</v>
      </c>
      <c r="AE93" s="1"/>
      <c r="AF93" s="1"/>
      <c r="AG93" s="24">
        <v>44782</v>
      </c>
      <c r="AH93" s="1"/>
      <c r="AI93" s="1">
        <v>0</v>
      </c>
      <c r="AJ93" s="1"/>
      <c r="AK93" s="1" t="s">
        <v>264</v>
      </c>
      <c r="AL93" s="1">
        <v>2</v>
      </c>
      <c r="AM93" s="1">
        <v>20221030</v>
      </c>
      <c r="AN93" s="1">
        <v>20221021</v>
      </c>
      <c r="AO93" s="26">
        <v>16500000</v>
      </c>
      <c r="AP93" s="26">
        <v>0</v>
      </c>
      <c r="AQ93" s="24">
        <v>44858</v>
      </c>
    </row>
    <row r="94" spans="1:43" x14ac:dyDescent="0.25">
      <c r="A94" s="1">
        <v>900094053</v>
      </c>
      <c r="B94" s="1" t="s">
        <v>8</v>
      </c>
      <c r="C94" s="1" t="s">
        <v>9</v>
      </c>
      <c r="D94" s="31">
        <v>3047</v>
      </c>
      <c r="E94" s="1" t="s">
        <v>279</v>
      </c>
      <c r="F94" s="1" t="s">
        <v>280</v>
      </c>
      <c r="G94" s="1" t="s">
        <v>9</v>
      </c>
      <c r="H94" s="1">
        <v>3047</v>
      </c>
      <c r="I94" s="24">
        <v>44722</v>
      </c>
      <c r="J94" s="25">
        <v>360000</v>
      </c>
      <c r="K94" s="25">
        <v>360000</v>
      </c>
      <c r="L94" s="1" t="s">
        <v>275</v>
      </c>
      <c r="M94" s="1" t="s">
        <v>276</v>
      </c>
      <c r="N94" s="1">
        <v>0</v>
      </c>
      <c r="O94" s="1" t="s">
        <v>183</v>
      </c>
      <c r="P94" s="25">
        <v>360000</v>
      </c>
      <c r="Q94" s="1" t="s">
        <v>281</v>
      </c>
      <c r="R94" s="1" t="s">
        <v>83</v>
      </c>
      <c r="S94" s="26">
        <v>360000</v>
      </c>
      <c r="T94" s="26">
        <v>0</v>
      </c>
      <c r="U94" s="26">
        <v>0</v>
      </c>
      <c r="V94" s="26">
        <v>0</v>
      </c>
      <c r="W94" s="26">
        <v>0</v>
      </c>
      <c r="X94" s="26">
        <v>0</v>
      </c>
      <c r="Y94" s="1"/>
      <c r="Z94" s="26">
        <v>360000</v>
      </c>
      <c r="AA94" s="1" t="s">
        <v>282</v>
      </c>
      <c r="AB94" s="26">
        <v>360000</v>
      </c>
      <c r="AC94" s="25">
        <v>0</v>
      </c>
      <c r="AD94" s="26">
        <v>0</v>
      </c>
      <c r="AE94" s="1"/>
      <c r="AF94" s="1"/>
      <c r="AG94" s="24">
        <v>44722</v>
      </c>
      <c r="AH94" s="1"/>
      <c r="AI94" s="1">
        <v>0</v>
      </c>
      <c r="AJ94" s="1"/>
      <c r="AK94" s="1" t="s">
        <v>264</v>
      </c>
      <c r="AL94" s="1">
        <v>2</v>
      </c>
      <c r="AM94" s="1">
        <v>20221030</v>
      </c>
      <c r="AN94" s="1">
        <v>20221014</v>
      </c>
      <c r="AO94" s="26">
        <v>360000</v>
      </c>
      <c r="AP94" s="26">
        <v>0</v>
      </c>
      <c r="AQ94" s="24">
        <v>44858</v>
      </c>
    </row>
    <row r="95" spans="1:43" x14ac:dyDescent="0.25">
      <c r="A95" s="1">
        <v>900094053</v>
      </c>
      <c r="B95" s="1" t="s">
        <v>8</v>
      </c>
      <c r="C95" s="1" t="s">
        <v>9</v>
      </c>
      <c r="D95" s="31">
        <v>3260</v>
      </c>
      <c r="E95" s="1" t="s">
        <v>283</v>
      </c>
      <c r="F95" s="1" t="s">
        <v>284</v>
      </c>
      <c r="G95" s="1" t="s">
        <v>9</v>
      </c>
      <c r="H95" s="1">
        <v>3260</v>
      </c>
      <c r="I95" s="24">
        <v>44782</v>
      </c>
      <c r="J95" s="25">
        <v>915000</v>
      </c>
      <c r="K95" s="25">
        <v>915000</v>
      </c>
      <c r="L95" s="1" t="s">
        <v>275</v>
      </c>
      <c r="M95" s="1" t="s">
        <v>276</v>
      </c>
      <c r="N95" s="1">
        <v>0</v>
      </c>
      <c r="O95" s="1" t="s">
        <v>183</v>
      </c>
      <c r="P95" s="25">
        <v>915000</v>
      </c>
      <c r="Q95" s="1" t="s">
        <v>285</v>
      </c>
      <c r="R95" s="1" t="s">
        <v>83</v>
      </c>
      <c r="S95" s="26">
        <v>915000</v>
      </c>
      <c r="T95" s="26">
        <v>0</v>
      </c>
      <c r="U95" s="26">
        <v>0</v>
      </c>
      <c r="V95" s="26">
        <v>0</v>
      </c>
      <c r="W95" s="26">
        <v>0</v>
      </c>
      <c r="X95" s="26">
        <v>0</v>
      </c>
      <c r="Y95" s="1"/>
      <c r="Z95" s="26">
        <v>915000</v>
      </c>
      <c r="AA95" s="1" t="s">
        <v>286</v>
      </c>
      <c r="AB95" s="26">
        <v>915000</v>
      </c>
      <c r="AC95" s="25">
        <v>0</v>
      </c>
      <c r="AD95" s="26">
        <v>0</v>
      </c>
      <c r="AE95" s="1"/>
      <c r="AF95" s="1"/>
      <c r="AG95" s="24">
        <v>44782</v>
      </c>
      <c r="AH95" s="1"/>
      <c r="AI95" s="1">
        <v>0</v>
      </c>
      <c r="AJ95" s="1"/>
      <c r="AK95" s="1" t="s">
        <v>264</v>
      </c>
      <c r="AL95" s="1">
        <v>2</v>
      </c>
      <c r="AM95" s="1">
        <v>20221030</v>
      </c>
      <c r="AN95" s="1">
        <v>20221021</v>
      </c>
      <c r="AO95" s="26">
        <v>915000</v>
      </c>
      <c r="AP95" s="26">
        <v>0</v>
      </c>
      <c r="AQ95" s="24">
        <v>44858</v>
      </c>
    </row>
    <row r="96" spans="1:43" x14ac:dyDescent="0.25">
      <c r="A96" s="1">
        <v>900094053</v>
      </c>
      <c r="B96" s="1" t="s">
        <v>8</v>
      </c>
      <c r="C96" s="1" t="s">
        <v>9</v>
      </c>
      <c r="D96" s="31">
        <v>3436</v>
      </c>
      <c r="E96" s="1" t="s">
        <v>287</v>
      </c>
      <c r="F96" s="1" t="s">
        <v>288</v>
      </c>
      <c r="G96" s="1" t="s">
        <v>9</v>
      </c>
      <c r="H96" s="1">
        <v>3436</v>
      </c>
      <c r="I96" s="24">
        <v>44814</v>
      </c>
      <c r="J96" s="25">
        <v>375000</v>
      </c>
      <c r="K96" s="25">
        <v>375000</v>
      </c>
      <c r="L96" s="1" t="s">
        <v>275</v>
      </c>
      <c r="M96" s="1" t="s">
        <v>276</v>
      </c>
      <c r="N96" s="1">
        <v>1</v>
      </c>
      <c r="O96" s="1" t="s">
        <v>183</v>
      </c>
      <c r="P96" s="25">
        <v>375000</v>
      </c>
      <c r="Q96" s="1" t="s">
        <v>289</v>
      </c>
      <c r="R96" s="1" t="s">
        <v>83</v>
      </c>
      <c r="S96" s="26">
        <v>375000</v>
      </c>
      <c r="T96" s="26">
        <v>0</v>
      </c>
      <c r="U96" s="26">
        <v>0</v>
      </c>
      <c r="V96" s="26">
        <v>0</v>
      </c>
      <c r="W96" s="26">
        <v>0</v>
      </c>
      <c r="X96" s="26">
        <v>0</v>
      </c>
      <c r="Y96" s="1"/>
      <c r="Z96" s="26">
        <v>375000</v>
      </c>
      <c r="AA96" s="1" t="s">
        <v>290</v>
      </c>
      <c r="AB96" s="26">
        <v>375000</v>
      </c>
      <c r="AC96" s="25">
        <v>0</v>
      </c>
      <c r="AD96" s="26">
        <v>0</v>
      </c>
      <c r="AE96" s="1"/>
      <c r="AF96" s="1"/>
      <c r="AG96" s="24">
        <v>44814</v>
      </c>
      <c r="AH96" s="1"/>
      <c r="AI96" s="1">
        <v>1</v>
      </c>
      <c r="AJ96" s="1"/>
      <c r="AK96" s="1" t="s">
        <v>264</v>
      </c>
      <c r="AL96" s="1">
        <v>2</v>
      </c>
      <c r="AM96" s="1">
        <v>20221030</v>
      </c>
      <c r="AN96" s="1">
        <v>20221007</v>
      </c>
      <c r="AO96" s="26">
        <v>375000</v>
      </c>
      <c r="AP96" s="26">
        <v>0</v>
      </c>
      <c r="AQ96" s="24">
        <v>44858</v>
      </c>
    </row>
    <row r="97" spans="1:43" x14ac:dyDescent="0.25">
      <c r="A97" s="1">
        <v>900094053</v>
      </c>
      <c r="B97" s="1" t="s">
        <v>8</v>
      </c>
      <c r="C97" s="1" t="s">
        <v>9</v>
      </c>
      <c r="D97" s="31">
        <v>3406</v>
      </c>
      <c r="E97" s="1" t="s">
        <v>291</v>
      </c>
      <c r="F97" s="1" t="s">
        <v>292</v>
      </c>
      <c r="G97" s="1" t="s">
        <v>9</v>
      </c>
      <c r="H97" s="1">
        <v>3406</v>
      </c>
      <c r="I97" s="24">
        <v>44813</v>
      </c>
      <c r="J97" s="25">
        <v>60000</v>
      </c>
      <c r="K97" s="25">
        <v>56000</v>
      </c>
      <c r="L97" s="1" t="s">
        <v>293</v>
      </c>
      <c r="M97" s="1" t="s">
        <v>276</v>
      </c>
      <c r="N97" s="1">
        <v>0</v>
      </c>
      <c r="O97" s="1" t="s">
        <v>294</v>
      </c>
      <c r="P97" s="25">
        <v>4000</v>
      </c>
      <c r="Q97" s="1" t="s">
        <v>295</v>
      </c>
      <c r="R97" s="1" t="s">
        <v>83</v>
      </c>
      <c r="S97" s="26">
        <v>60000</v>
      </c>
      <c r="T97" s="26">
        <v>0</v>
      </c>
      <c r="U97" s="26">
        <v>0</v>
      </c>
      <c r="V97" s="26">
        <v>0</v>
      </c>
      <c r="W97" s="26">
        <v>56000</v>
      </c>
      <c r="X97" s="26">
        <v>0</v>
      </c>
      <c r="Y97" s="1"/>
      <c r="Z97" s="26">
        <v>4000</v>
      </c>
      <c r="AA97" s="1" t="s">
        <v>296</v>
      </c>
      <c r="AB97" s="26">
        <v>4000</v>
      </c>
      <c r="AC97" s="25">
        <v>0</v>
      </c>
      <c r="AD97" s="26">
        <v>0</v>
      </c>
      <c r="AE97" s="1"/>
      <c r="AF97" s="1"/>
      <c r="AG97" s="24">
        <v>44813</v>
      </c>
      <c r="AH97" s="1"/>
      <c r="AI97" s="1">
        <v>0</v>
      </c>
      <c r="AJ97" s="1"/>
      <c r="AK97" s="1" t="s">
        <v>297</v>
      </c>
      <c r="AL97" s="1">
        <v>2</v>
      </c>
      <c r="AM97" s="1">
        <v>20221030</v>
      </c>
      <c r="AN97" s="1">
        <v>20221007</v>
      </c>
      <c r="AO97" s="26">
        <v>60000</v>
      </c>
      <c r="AP97" s="26">
        <v>0</v>
      </c>
      <c r="AQ97" s="24">
        <v>44858</v>
      </c>
    </row>
    <row r="98" spans="1:43" x14ac:dyDescent="0.25">
      <c r="A98" s="1">
        <v>900094053</v>
      </c>
      <c r="B98" s="1" t="s">
        <v>8</v>
      </c>
      <c r="C98" s="1" t="s">
        <v>9</v>
      </c>
      <c r="D98" s="31">
        <v>3457</v>
      </c>
      <c r="E98" s="1" t="s">
        <v>298</v>
      </c>
      <c r="F98" s="1" t="s">
        <v>299</v>
      </c>
      <c r="G98" s="1" t="s">
        <v>9</v>
      </c>
      <c r="H98" s="1">
        <v>3457</v>
      </c>
      <c r="I98" s="24">
        <v>44818</v>
      </c>
      <c r="J98" s="25">
        <v>40000</v>
      </c>
      <c r="K98" s="25">
        <v>31000</v>
      </c>
      <c r="L98" s="1" t="s">
        <v>293</v>
      </c>
      <c r="M98" s="1" t="s">
        <v>276</v>
      </c>
      <c r="N98" s="1">
        <v>0</v>
      </c>
      <c r="O98" s="1" t="s">
        <v>294</v>
      </c>
      <c r="P98" s="25">
        <v>9000</v>
      </c>
      <c r="Q98" s="1" t="s">
        <v>300</v>
      </c>
      <c r="R98" s="1" t="s">
        <v>83</v>
      </c>
      <c r="S98" s="26">
        <v>40000</v>
      </c>
      <c r="T98" s="26">
        <v>0</v>
      </c>
      <c r="U98" s="26">
        <v>0</v>
      </c>
      <c r="V98" s="26">
        <v>0</v>
      </c>
      <c r="W98" s="26">
        <v>31000</v>
      </c>
      <c r="X98" s="26">
        <v>0</v>
      </c>
      <c r="Y98" s="1"/>
      <c r="Z98" s="26">
        <v>9000</v>
      </c>
      <c r="AA98" s="1" t="s">
        <v>301</v>
      </c>
      <c r="AB98" s="26">
        <v>9000</v>
      </c>
      <c r="AC98" s="25">
        <v>0</v>
      </c>
      <c r="AD98" s="26">
        <v>0</v>
      </c>
      <c r="AE98" s="1"/>
      <c r="AF98" s="1"/>
      <c r="AG98" s="24">
        <v>44818</v>
      </c>
      <c r="AH98" s="1"/>
      <c r="AI98" s="1">
        <v>0</v>
      </c>
      <c r="AJ98" s="1"/>
      <c r="AK98" s="1" t="s">
        <v>297</v>
      </c>
      <c r="AL98" s="1">
        <v>2</v>
      </c>
      <c r="AM98" s="1">
        <v>20221030</v>
      </c>
      <c r="AN98" s="1">
        <v>20221015</v>
      </c>
      <c r="AO98" s="26">
        <v>40000</v>
      </c>
      <c r="AP98" s="26">
        <v>0</v>
      </c>
      <c r="AQ98" s="24">
        <v>44858</v>
      </c>
    </row>
    <row r="99" spans="1:43" x14ac:dyDescent="0.25">
      <c r="A99" s="1">
        <v>900094053</v>
      </c>
      <c r="B99" s="1" t="s">
        <v>8</v>
      </c>
      <c r="C99" s="1" t="s">
        <v>9</v>
      </c>
      <c r="D99" s="31">
        <v>3408</v>
      </c>
      <c r="E99" s="1" t="s">
        <v>302</v>
      </c>
      <c r="F99" s="1" t="s">
        <v>303</v>
      </c>
      <c r="G99" s="1" t="s">
        <v>9</v>
      </c>
      <c r="H99" s="1">
        <v>3408</v>
      </c>
      <c r="I99" s="24">
        <v>44813</v>
      </c>
      <c r="J99" s="25">
        <v>40000</v>
      </c>
      <c r="K99" s="25">
        <v>31000</v>
      </c>
      <c r="L99" s="1" t="s">
        <v>293</v>
      </c>
      <c r="M99" s="1" t="s">
        <v>276</v>
      </c>
      <c r="N99" s="1">
        <v>0</v>
      </c>
      <c r="O99" s="1" t="s">
        <v>294</v>
      </c>
      <c r="P99" s="25">
        <v>9000</v>
      </c>
      <c r="Q99" s="1" t="s">
        <v>304</v>
      </c>
      <c r="R99" s="1" t="s">
        <v>83</v>
      </c>
      <c r="S99" s="26">
        <v>40000</v>
      </c>
      <c r="T99" s="26">
        <v>0</v>
      </c>
      <c r="U99" s="26">
        <v>0</v>
      </c>
      <c r="V99" s="26">
        <v>0</v>
      </c>
      <c r="W99" s="26">
        <v>31000</v>
      </c>
      <c r="X99" s="26">
        <v>0</v>
      </c>
      <c r="Y99" s="1"/>
      <c r="Z99" s="26">
        <v>9000</v>
      </c>
      <c r="AA99" s="1" t="s">
        <v>305</v>
      </c>
      <c r="AB99" s="26">
        <v>9000</v>
      </c>
      <c r="AC99" s="25">
        <v>0</v>
      </c>
      <c r="AD99" s="26">
        <v>0</v>
      </c>
      <c r="AE99" s="1"/>
      <c r="AF99" s="1"/>
      <c r="AG99" s="24">
        <v>44813</v>
      </c>
      <c r="AH99" s="1"/>
      <c r="AI99" s="1">
        <v>0</v>
      </c>
      <c r="AJ99" s="1"/>
      <c r="AK99" s="1" t="s">
        <v>297</v>
      </c>
      <c r="AL99" s="1">
        <v>2</v>
      </c>
      <c r="AM99" s="1">
        <v>20221030</v>
      </c>
      <c r="AN99" s="1">
        <v>20221015</v>
      </c>
      <c r="AO99" s="26">
        <v>40000</v>
      </c>
      <c r="AP99" s="26">
        <v>0</v>
      </c>
      <c r="AQ99" s="24">
        <v>44858</v>
      </c>
    </row>
    <row r="100" spans="1:43" x14ac:dyDescent="0.25">
      <c r="A100" s="1">
        <v>900094053</v>
      </c>
      <c r="B100" s="1" t="s">
        <v>8</v>
      </c>
      <c r="C100" s="1" t="s">
        <v>9</v>
      </c>
      <c r="D100" s="31">
        <v>3409</v>
      </c>
      <c r="E100" s="1" t="s">
        <v>306</v>
      </c>
      <c r="F100" s="1" t="s">
        <v>307</v>
      </c>
      <c r="G100" s="1" t="s">
        <v>9</v>
      </c>
      <c r="H100" s="1">
        <v>3409</v>
      </c>
      <c r="I100" s="24">
        <v>44813</v>
      </c>
      <c r="J100" s="25">
        <v>20000</v>
      </c>
      <c r="K100" s="25">
        <v>15500</v>
      </c>
      <c r="L100" s="1" t="s">
        <v>293</v>
      </c>
      <c r="M100" s="1" t="s">
        <v>276</v>
      </c>
      <c r="N100" s="1">
        <v>0</v>
      </c>
      <c r="O100" s="1" t="s">
        <v>294</v>
      </c>
      <c r="P100" s="25">
        <v>4500</v>
      </c>
      <c r="Q100" s="1" t="s">
        <v>308</v>
      </c>
      <c r="R100" s="1" t="s">
        <v>83</v>
      </c>
      <c r="S100" s="26">
        <v>20000</v>
      </c>
      <c r="T100" s="26">
        <v>0</v>
      </c>
      <c r="U100" s="26">
        <v>0</v>
      </c>
      <c r="V100" s="26">
        <v>0</v>
      </c>
      <c r="W100" s="26">
        <v>15500</v>
      </c>
      <c r="X100" s="26">
        <v>0</v>
      </c>
      <c r="Y100" s="1"/>
      <c r="Z100" s="26">
        <v>4500</v>
      </c>
      <c r="AA100" s="1" t="s">
        <v>309</v>
      </c>
      <c r="AB100" s="26">
        <v>4500</v>
      </c>
      <c r="AC100" s="25">
        <v>0</v>
      </c>
      <c r="AD100" s="26">
        <v>0</v>
      </c>
      <c r="AE100" s="1"/>
      <c r="AF100" s="1"/>
      <c r="AG100" s="24">
        <v>44813</v>
      </c>
      <c r="AH100" s="1"/>
      <c r="AI100" s="1">
        <v>0</v>
      </c>
      <c r="AJ100" s="1"/>
      <c r="AK100" s="1" t="s">
        <v>297</v>
      </c>
      <c r="AL100" s="1">
        <v>2</v>
      </c>
      <c r="AM100" s="1">
        <v>20221030</v>
      </c>
      <c r="AN100" s="1">
        <v>20221015</v>
      </c>
      <c r="AO100" s="26">
        <v>20000</v>
      </c>
      <c r="AP100" s="26">
        <v>0</v>
      </c>
      <c r="AQ100" s="24">
        <v>44858</v>
      </c>
    </row>
    <row r="101" spans="1:43" x14ac:dyDescent="0.25">
      <c r="A101" s="1">
        <v>900094053</v>
      </c>
      <c r="B101" s="1" t="s">
        <v>8</v>
      </c>
      <c r="C101" s="1" t="s">
        <v>9</v>
      </c>
      <c r="D101" s="31">
        <v>3410</v>
      </c>
      <c r="E101" s="1" t="s">
        <v>310</v>
      </c>
      <c r="F101" s="1" t="s">
        <v>311</v>
      </c>
      <c r="G101" s="1" t="s">
        <v>9</v>
      </c>
      <c r="H101" s="1">
        <v>3410</v>
      </c>
      <c r="I101" s="24">
        <v>44813</v>
      </c>
      <c r="J101" s="25">
        <v>40000</v>
      </c>
      <c r="K101" s="25">
        <v>31000</v>
      </c>
      <c r="L101" s="1" t="s">
        <v>293</v>
      </c>
      <c r="M101" s="1" t="s">
        <v>276</v>
      </c>
      <c r="N101" s="1">
        <v>0</v>
      </c>
      <c r="O101" s="1" t="s">
        <v>294</v>
      </c>
      <c r="P101" s="25">
        <v>9000</v>
      </c>
      <c r="Q101" s="1" t="s">
        <v>312</v>
      </c>
      <c r="R101" s="1" t="s">
        <v>83</v>
      </c>
      <c r="S101" s="26">
        <v>40000</v>
      </c>
      <c r="T101" s="26">
        <v>0</v>
      </c>
      <c r="U101" s="26">
        <v>0</v>
      </c>
      <c r="V101" s="26">
        <v>0</v>
      </c>
      <c r="W101" s="26">
        <v>31000</v>
      </c>
      <c r="X101" s="26">
        <v>0</v>
      </c>
      <c r="Y101" s="1"/>
      <c r="Z101" s="26">
        <v>9000</v>
      </c>
      <c r="AA101" s="1" t="s">
        <v>313</v>
      </c>
      <c r="AB101" s="26">
        <v>9000</v>
      </c>
      <c r="AC101" s="25">
        <v>0</v>
      </c>
      <c r="AD101" s="26">
        <v>0</v>
      </c>
      <c r="AE101" s="1"/>
      <c r="AF101" s="1"/>
      <c r="AG101" s="24">
        <v>44813</v>
      </c>
      <c r="AH101" s="1"/>
      <c r="AI101" s="1">
        <v>0</v>
      </c>
      <c r="AJ101" s="1"/>
      <c r="AK101" s="1" t="s">
        <v>297</v>
      </c>
      <c r="AL101" s="1">
        <v>2</v>
      </c>
      <c r="AM101" s="1">
        <v>20221030</v>
      </c>
      <c r="AN101" s="1">
        <v>20221015</v>
      </c>
      <c r="AO101" s="26">
        <v>40000</v>
      </c>
      <c r="AP101" s="26">
        <v>0</v>
      </c>
      <c r="AQ101" s="24">
        <v>44858</v>
      </c>
    </row>
    <row r="102" spans="1:43" x14ac:dyDescent="0.25">
      <c r="A102" s="1">
        <v>900094053</v>
      </c>
      <c r="B102" s="1" t="s">
        <v>8</v>
      </c>
      <c r="C102" s="1" t="s">
        <v>9</v>
      </c>
      <c r="D102" s="31">
        <v>3411</v>
      </c>
      <c r="E102" s="1" t="s">
        <v>314</v>
      </c>
      <c r="F102" s="1" t="s">
        <v>315</v>
      </c>
      <c r="G102" s="1" t="s">
        <v>9</v>
      </c>
      <c r="H102" s="1">
        <v>3411</v>
      </c>
      <c r="I102" s="24">
        <v>44813</v>
      </c>
      <c r="J102" s="25">
        <v>40000</v>
      </c>
      <c r="K102" s="25">
        <v>31000</v>
      </c>
      <c r="L102" s="1" t="s">
        <v>293</v>
      </c>
      <c r="M102" s="1" t="s">
        <v>276</v>
      </c>
      <c r="N102" s="1">
        <v>0</v>
      </c>
      <c r="O102" s="1" t="s">
        <v>294</v>
      </c>
      <c r="P102" s="25">
        <v>9000</v>
      </c>
      <c r="Q102" s="1" t="s">
        <v>316</v>
      </c>
      <c r="R102" s="1" t="s">
        <v>83</v>
      </c>
      <c r="S102" s="26">
        <v>40000</v>
      </c>
      <c r="T102" s="26">
        <v>0</v>
      </c>
      <c r="U102" s="26">
        <v>0</v>
      </c>
      <c r="V102" s="26">
        <v>0</v>
      </c>
      <c r="W102" s="26">
        <v>31000</v>
      </c>
      <c r="X102" s="26">
        <v>0</v>
      </c>
      <c r="Y102" s="1"/>
      <c r="Z102" s="26">
        <v>9000</v>
      </c>
      <c r="AA102" s="1" t="s">
        <v>317</v>
      </c>
      <c r="AB102" s="26">
        <v>9000</v>
      </c>
      <c r="AC102" s="25">
        <v>0</v>
      </c>
      <c r="AD102" s="26">
        <v>0</v>
      </c>
      <c r="AE102" s="1"/>
      <c r="AF102" s="1"/>
      <c r="AG102" s="24">
        <v>44813</v>
      </c>
      <c r="AH102" s="1"/>
      <c r="AI102" s="1">
        <v>0</v>
      </c>
      <c r="AJ102" s="1"/>
      <c r="AK102" s="1" t="s">
        <v>297</v>
      </c>
      <c r="AL102" s="1">
        <v>2</v>
      </c>
      <c r="AM102" s="1">
        <v>20221030</v>
      </c>
      <c r="AN102" s="1">
        <v>20221015</v>
      </c>
      <c r="AO102" s="26">
        <v>40000</v>
      </c>
      <c r="AP102" s="26">
        <v>0</v>
      </c>
      <c r="AQ102" s="24">
        <v>44858</v>
      </c>
    </row>
    <row r="103" spans="1:43" x14ac:dyDescent="0.25">
      <c r="A103" s="1">
        <v>900094053</v>
      </c>
      <c r="B103" s="1" t="s">
        <v>8</v>
      </c>
      <c r="C103" s="1" t="s">
        <v>9</v>
      </c>
      <c r="D103" s="31">
        <v>3412</v>
      </c>
      <c r="E103" s="1" t="s">
        <v>318</v>
      </c>
      <c r="F103" s="1" t="s">
        <v>319</v>
      </c>
      <c r="G103" s="1" t="s">
        <v>9</v>
      </c>
      <c r="H103" s="1">
        <v>3412</v>
      </c>
      <c r="I103" s="24">
        <v>44813</v>
      </c>
      <c r="J103" s="25">
        <v>40000</v>
      </c>
      <c r="K103" s="25">
        <v>31000</v>
      </c>
      <c r="L103" s="1" t="s">
        <v>293</v>
      </c>
      <c r="M103" s="1" t="s">
        <v>276</v>
      </c>
      <c r="N103" s="1">
        <v>0</v>
      </c>
      <c r="O103" s="1" t="s">
        <v>294</v>
      </c>
      <c r="P103" s="25">
        <v>9000</v>
      </c>
      <c r="Q103" s="1" t="s">
        <v>320</v>
      </c>
      <c r="R103" s="1" t="s">
        <v>83</v>
      </c>
      <c r="S103" s="26">
        <v>40000</v>
      </c>
      <c r="T103" s="26">
        <v>0</v>
      </c>
      <c r="U103" s="26">
        <v>0</v>
      </c>
      <c r="V103" s="26">
        <v>0</v>
      </c>
      <c r="W103" s="26">
        <v>31000</v>
      </c>
      <c r="X103" s="26">
        <v>0</v>
      </c>
      <c r="Y103" s="1"/>
      <c r="Z103" s="26">
        <v>9000</v>
      </c>
      <c r="AA103" s="1" t="s">
        <v>321</v>
      </c>
      <c r="AB103" s="26">
        <v>9000</v>
      </c>
      <c r="AC103" s="25">
        <v>0</v>
      </c>
      <c r="AD103" s="26">
        <v>0</v>
      </c>
      <c r="AE103" s="1"/>
      <c r="AF103" s="1"/>
      <c r="AG103" s="24">
        <v>44813</v>
      </c>
      <c r="AH103" s="1"/>
      <c r="AI103" s="1">
        <v>0</v>
      </c>
      <c r="AJ103" s="1"/>
      <c r="AK103" s="1" t="s">
        <v>297</v>
      </c>
      <c r="AL103" s="1">
        <v>2</v>
      </c>
      <c r="AM103" s="1">
        <v>20221030</v>
      </c>
      <c r="AN103" s="1">
        <v>20221015</v>
      </c>
      <c r="AO103" s="26">
        <v>40000</v>
      </c>
      <c r="AP103" s="26">
        <v>0</v>
      </c>
      <c r="AQ103" s="24">
        <v>44858</v>
      </c>
    </row>
    <row r="104" spans="1:43" x14ac:dyDescent="0.25">
      <c r="A104" s="1">
        <v>900094053</v>
      </c>
      <c r="B104" s="1" t="s">
        <v>8</v>
      </c>
      <c r="C104" s="31" t="s">
        <v>9</v>
      </c>
      <c r="D104" s="31">
        <v>3145</v>
      </c>
      <c r="E104" s="1" t="s">
        <v>322</v>
      </c>
      <c r="F104" s="1" t="s">
        <v>323</v>
      </c>
      <c r="G104" s="1"/>
      <c r="H104" s="1"/>
      <c r="I104" s="24">
        <v>44754</v>
      </c>
      <c r="J104" s="25">
        <v>720000</v>
      </c>
      <c r="K104" s="25">
        <v>28800</v>
      </c>
      <c r="L104" s="1" t="s">
        <v>75</v>
      </c>
      <c r="M104" s="1" t="s">
        <v>331</v>
      </c>
      <c r="N104" s="1"/>
      <c r="O104" s="1"/>
      <c r="P104" s="25">
        <v>0</v>
      </c>
      <c r="Q104" s="1"/>
      <c r="R104" s="1" t="s">
        <v>76</v>
      </c>
      <c r="S104" s="26">
        <v>0</v>
      </c>
      <c r="T104" s="26">
        <v>0</v>
      </c>
      <c r="U104" s="26">
        <v>0</v>
      </c>
      <c r="V104" s="26">
        <v>0</v>
      </c>
      <c r="W104" s="26">
        <v>0</v>
      </c>
      <c r="X104" s="26">
        <v>0</v>
      </c>
      <c r="Y104" s="1"/>
      <c r="Z104" s="26">
        <v>0</v>
      </c>
      <c r="AA104" s="1"/>
      <c r="AB104" s="26">
        <v>0</v>
      </c>
      <c r="AC104" s="25">
        <v>688824</v>
      </c>
      <c r="AD104" s="26">
        <v>28800</v>
      </c>
      <c r="AE104" s="1">
        <v>2201302282</v>
      </c>
      <c r="AF104" s="1" t="s">
        <v>362</v>
      </c>
      <c r="AG104" s="24">
        <v>44754</v>
      </c>
      <c r="AH104" s="1"/>
      <c r="AI104" s="1"/>
      <c r="AJ104" s="1"/>
      <c r="AK104" s="1"/>
      <c r="AL104" s="1"/>
      <c r="AM104" s="1"/>
      <c r="AN104" s="1"/>
      <c r="AO104" s="26">
        <v>0</v>
      </c>
      <c r="AP104" s="26">
        <v>0</v>
      </c>
      <c r="AQ104" s="24">
        <v>44858</v>
      </c>
    </row>
    <row r="105" spans="1:43" x14ac:dyDescent="0.25">
      <c r="A105" s="1">
        <v>900094053</v>
      </c>
      <c r="B105" s="1" t="s">
        <v>8</v>
      </c>
      <c r="C105" s="31" t="s">
        <v>9</v>
      </c>
      <c r="D105" s="31">
        <v>3173</v>
      </c>
      <c r="E105" s="1" t="s">
        <v>324</v>
      </c>
      <c r="F105" s="1" t="s">
        <v>325</v>
      </c>
      <c r="G105" s="1"/>
      <c r="H105" s="1"/>
      <c r="I105" s="24">
        <v>44755</v>
      </c>
      <c r="J105" s="25">
        <v>2850000</v>
      </c>
      <c r="K105" s="25">
        <v>114000</v>
      </c>
      <c r="L105" s="1" t="s">
        <v>75</v>
      </c>
      <c r="M105" s="1" t="s">
        <v>331</v>
      </c>
      <c r="N105" s="1"/>
      <c r="O105" s="1"/>
      <c r="P105" s="25">
        <v>0</v>
      </c>
      <c r="Q105" s="1"/>
      <c r="R105" s="1" t="s">
        <v>76</v>
      </c>
      <c r="S105" s="26">
        <v>0</v>
      </c>
      <c r="T105" s="26">
        <v>0</v>
      </c>
      <c r="U105" s="26">
        <v>0</v>
      </c>
      <c r="V105" s="26">
        <v>0</v>
      </c>
      <c r="W105" s="26">
        <v>0</v>
      </c>
      <c r="X105" s="26">
        <v>0</v>
      </c>
      <c r="Y105" s="1"/>
      <c r="Z105" s="26">
        <v>0</v>
      </c>
      <c r="AA105" s="1"/>
      <c r="AB105" s="26">
        <v>0</v>
      </c>
      <c r="AC105" s="25">
        <v>2726595</v>
      </c>
      <c r="AD105" s="26">
        <v>114000</v>
      </c>
      <c r="AE105" s="1">
        <v>2201302282</v>
      </c>
      <c r="AF105" s="1" t="s">
        <v>362</v>
      </c>
      <c r="AG105" s="24">
        <v>44755</v>
      </c>
      <c r="AH105" s="1"/>
      <c r="AI105" s="1"/>
      <c r="AJ105" s="1"/>
      <c r="AK105" s="1"/>
      <c r="AL105" s="1"/>
      <c r="AM105" s="1"/>
      <c r="AN105" s="1"/>
      <c r="AO105" s="26">
        <v>0</v>
      </c>
      <c r="AP105" s="26">
        <v>0</v>
      </c>
      <c r="AQ105" s="24">
        <v>44858</v>
      </c>
    </row>
    <row r="106" spans="1:43" x14ac:dyDescent="0.25">
      <c r="A106" s="1">
        <v>900094053</v>
      </c>
      <c r="B106" s="1" t="s">
        <v>8</v>
      </c>
      <c r="C106" s="31" t="s">
        <v>9</v>
      </c>
      <c r="D106" s="31">
        <v>3174</v>
      </c>
      <c r="E106" s="1" t="s">
        <v>326</v>
      </c>
      <c r="F106" s="1" t="s">
        <v>327</v>
      </c>
      <c r="G106" s="1"/>
      <c r="H106" s="1"/>
      <c r="I106" s="24">
        <v>44755</v>
      </c>
      <c r="J106" s="25">
        <v>21500000</v>
      </c>
      <c r="K106" s="25">
        <v>860000</v>
      </c>
      <c r="L106" s="1" t="s">
        <v>75</v>
      </c>
      <c r="M106" s="1" t="s">
        <v>331</v>
      </c>
      <c r="N106" s="1"/>
      <c r="O106" s="1"/>
      <c r="P106" s="25">
        <v>0</v>
      </c>
      <c r="Q106" s="1"/>
      <c r="R106" s="1" t="s">
        <v>76</v>
      </c>
      <c r="S106" s="26">
        <v>0</v>
      </c>
      <c r="T106" s="26">
        <v>0</v>
      </c>
      <c r="U106" s="26">
        <v>0</v>
      </c>
      <c r="V106" s="26">
        <v>0</v>
      </c>
      <c r="W106" s="26">
        <v>0</v>
      </c>
      <c r="X106" s="26">
        <v>0</v>
      </c>
      <c r="Y106" s="1"/>
      <c r="Z106" s="26">
        <v>0</v>
      </c>
      <c r="AA106" s="1"/>
      <c r="AB106" s="26">
        <v>0</v>
      </c>
      <c r="AC106" s="25">
        <v>20569050</v>
      </c>
      <c r="AD106" s="26">
        <v>860000</v>
      </c>
      <c r="AE106" s="1">
        <v>2201302282</v>
      </c>
      <c r="AF106" s="1" t="s">
        <v>362</v>
      </c>
      <c r="AG106" s="24">
        <v>44755</v>
      </c>
      <c r="AH106" s="1"/>
      <c r="AI106" s="1"/>
      <c r="AJ106" s="1"/>
      <c r="AK106" s="1"/>
      <c r="AL106" s="1"/>
      <c r="AM106" s="1"/>
      <c r="AN106" s="1"/>
      <c r="AO106" s="26">
        <v>0</v>
      </c>
      <c r="AP106" s="26">
        <v>0</v>
      </c>
      <c r="AQ106" s="24">
        <v>44858</v>
      </c>
    </row>
    <row r="107" spans="1:43" x14ac:dyDescent="0.25">
      <c r="A107" s="1">
        <v>900094053</v>
      </c>
      <c r="B107" s="1" t="s">
        <v>8</v>
      </c>
      <c r="C107" s="31" t="s">
        <v>9</v>
      </c>
      <c r="D107" s="31">
        <v>3175</v>
      </c>
      <c r="E107" s="1" t="s">
        <v>328</v>
      </c>
      <c r="F107" s="1" t="s">
        <v>329</v>
      </c>
      <c r="G107" s="1"/>
      <c r="H107" s="1"/>
      <c r="I107" s="24">
        <v>44755</v>
      </c>
      <c r="J107" s="25">
        <v>1010000</v>
      </c>
      <c r="K107" s="25">
        <v>40400</v>
      </c>
      <c r="L107" s="1" t="s">
        <v>75</v>
      </c>
      <c r="M107" s="1" t="s">
        <v>331</v>
      </c>
      <c r="N107" s="1"/>
      <c r="O107" s="1"/>
      <c r="P107" s="25">
        <v>0</v>
      </c>
      <c r="Q107" s="1"/>
      <c r="R107" s="1" t="s">
        <v>76</v>
      </c>
      <c r="S107" s="26">
        <v>0</v>
      </c>
      <c r="T107" s="26">
        <v>0</v>
      </c>
      <c r="U107" s="26">
        <v>0</v>
      </c>
      <c r="V107" s="26">
        <v>0</v>
      </c>
      <c r="W107" s="26">
        <v>0</v>
      </c>
      <c r="X107" s="26">
        <v>0</v>
      </c>
      <c r="Y107" s="1"/>
      <c r="Z107" s="26">
        <v>0</v>
      </c>
      <c r="AA107" s="1"/>
      <c r="AB107" s="26">
        <v>0</v>
      </c>
      <c r="AC107" s="25">
        <v>966267</v>
      </c>
      <c r="AD107" s="26">
        <v>40400</v>
      </c>
      <c r="AE107" s="1">
        <v>2201302282</v>
      </c>
      <c r="AF107" s="1" t="s">
        <v>362</v>
      </c>
      <c r="AG107" s="24">
        <v>44755</v>
      </c>
      <c r="AH107" s="1"/>
      <c r="AI107" s="1"/>
      <c r="AJ107" s="1"/>
      <c r="AK107" s="1"/>
      <c r="AL107" s="1"/>
      <c r="AM107" s="1"/>
      <c r="AN107" s="1"/>
      <c r="AO107" s="26">
        <v>0</v>
      </c>
      <c r="AP107" s="26">
        <v>0</v>
      </c>
      <c r="AQ107" s="24">
        <v>44858</v>
      </c>
    </row>
    <row r="108" spans="1:43" x14ac:dyDescent="0.25">
      <c r="AD108" s="80"/>
    </row>
    <row r="109" spans="1:43" x14ac:dyDescent="0.25">
      <c r="AD109" s="7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showGridLines="0" workbookViewId="0">
      <selection activeCell="B9" sqref="B9:C9"/>
    </sheetView>
  </sheetViews>
  <sheetFormatPr baseColWidth="10" defaultRowHeight="15" x14ac:dyDescent="0.25"/>
  <cols>
    <col min="1" max="1" width="47" bestFit="1" customWidth="1"/>
    <col min="2" max="2" width="12.7109375" bestFit="1" customWidth="1"/>
    <col min="3" max="3" width="15" style="27" bestFit="1" customWidth="1"/>
  </cols>
  <sheetData>
    <row r="3" spans="1:3" x14ac:dyDescent="0.25">
      <c r="A3" s="84" t="s">
        <v>333</v>
      </c>
      <c r="B3" s="89" t="s">
        <v>334</v>
      </c>
      <c r="C3" s="90" t="s">
        <v>335</v>
      </c>
    </row>
    <row r="4" spans="1:3" x14ac:dyDescent="0.25">
      <c r="A4" s="85" t="s">
        <v>330</v>
      </c>
      <c r="B4" s="81">
        <v>2</v>
      </c>
      <c r="C4" s="33">
        <v>99900</v>
      </c>
    </row>
    <row r="5" spans="1:3" x14ac:dyDescent="0.25">
      <c r="A5" s="86" t="s">
        <v>182</v>
      </c>
      <c r="B5" s="82">
        <v>4</v>
      </c>
      <c r="C5" s="34">
        <v>702200</v>
      </c>
    </row>
    <row r="6" spans="1:3" x14ac:dyDescent="0.25">
      <c r="A6" s="86" t="s">
        <v>331</v>
      </c>
      <c r="B6" s="82">
        <v>5</v>
      </c>
      <c r="C6" s="34">
        <v>2017450</v>
      </c>
    </row>
    <row r="7" spans="1:3" x14ac:dyDescent="0.25">
      <c r="A7" s="86" t="s">
        <v>276</v>
      </c>
      <c r="B7" s="82">
        <v>11</v>
      </c>
      <c r="C7" s="34">
        <v>18376500</v>
      </c>
    </row>
    <row r="8" spans="1:3" x14ac:dyDescent="0.25">
      <c r="A8" s="87" t="s">
        <v>82</v>
      </c>
      <c r="B8" s="82">
        <v>83</v>
      </c>
      <c r="C8" s="34">
        <v>170877972</v>
      </c>
    </row>
    <row r="9" spans="1:3" x14ac:dyDescent="0.25">
      <c r="A9" s="88" t="s">
        <v>332</v>
      </c>
      <c r="B9" s="83">
        <v>105</v>
      </c>
      <c r="C9" s="35">
        <v>192074022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N33" sqref="N33"/>
    </sheetView>
  </sheetViews>
  <sheetFormatPr baseColWidth="10" defaultRowHeight="12.75" x14ac:dyDescent="0.2"/>
  <cols>
    <col min="1" max="1" width="1" style="36" customWidth="1"/>
    <col min="2" max="2" width="11.42578125" style="36"/>
    <col min="3" max="3" width="17.5703125" style="36" customWidth="1"/>
    <col min="4" max="4" width="11.5703125" style="36" customWidth="1"/>
    <col min="5" max="8" width="11.42578125" style="36"/>
    <col min="9" max="9" width="22.5703125" style="36" customWidth="1"/>
    <col min="10" max="10" width="14" style="36" customWidth="1"/>
    <col min="11" max="11" width="1.7109375" style="36" customWidth="1"/>
    <col min="12" max="219" width="11.42578125" style="36"/>
    <col min="220" max="220" width="4.42578125" style="36" customWidth="1"/>
    <col min="221" max="221" width="11.42578125" style="36"/>
    <col min="222" max="222" width="17.5703125" style="36" customWidth="1"/>
    <col min="223" max="223" width="11.5703125" style="36" customWidth="1"/>
    <col min="224" max="227" width="11.42578125" style="36"/>
    <col min="228" max="228" width="22.5703125" style="36" customWidth="1"/>
    <col min="229" max="229" width="14" style="36" customWidth="1"/>
    <col min="230" max="230" width="1.7109375" style="36" customWidth="1"/>
    <col min="231" max="475" width="11.42578125" style="36"/>
    <col min="476" max="476" width="4.42578125" style="36" customWidth="1"/>
    <col min="477" max="477" width="11.42578125" style="36"/>
    <col min="478" max="478" width="17.5703125" style="36" customWidth="1"/>
    <col min="479" max="479" width="11.5703125" style="36" customWidth="1"/>
    <col min="480" max="483" width="11.42578125" style="36"/>
    <col min="484" max="484" width="22.5703125" style="36" customWidth="1"/>
    <col min="485" max="485" width="14" style="36" customWidth="1"/>
    <col min="486" max="486" width="1.7109375" style="36" customWidth="1"/>
    <col min="487" max="731" width="11.42578125" style="36"/>
    <col min="732" max="732" width="4.42578125" style="36" customWidth="1"/>
    <col min="733" max="733" width="11.42578125" style="36"/>
    <col min="734" max="734" width="17.5703125" style="36" customWidth="1"/>
    <col min="735" max="735" width="11.5703125" style="36" customWidth="1"/>
    <col min="736" max="739" width="11.42578125" style="36"/>
    <col min="740" max="740" width="22.5703125" style="36" customWidth="1"/>
    <col min="741" max="741" width="14" style="36" customWidth="1"/>
    <col min="742" max="742" width="1.7109375" style="36" customWidth="1"/>
    <col min="743" max="987" width="11.42578125" style="36"/>
    <col min="988" max="988" width="4.42578125" style="36" customWidth="1"/>
    <col min="989" max="989" width="11.42578125" style="36"/>
    <col min="990" max="990" width="17.5703125" style="36" customWidth="1"/>
    <col min="991" max="991" width="11.5703125" style="36" customWidth="1"/>
    <col min="992" max="995" width="11.42578125" style="36"/>
    <col min="996" max="996" width="22.5703125" style="36" customWidth="1"/>
    <col min="997" max="997" width="14" style="36" customWidth="1"/>
    <col min="998" max="998" width="1.7109375" style="36" customWidth="1"/>
    <col min="999" max="1243" width="11.42578125" style="36"/>
    <col min="1244" max="1244" width="4.42578125" style="36" customWidth="1"/>
    <col min="1245" max="1245" width="11.42578125" style="36"/>
    <col min="1246" max="1246" width="17.5703125" style="36" customWidth="1"/>
    <col min="1247" max="1247" width="11.5703125" style="36" customWidth="1"/>
    <col min="1248" max="1251" width="11.42578125" style="36"/>
    <col min="1252" max="1252" width="22.5703125" style="36" customWidth="1"/>
    <col min="1253" max="1253" width="14" style="36" customWidth="1"/>
    <col min="1254" max="1254" width="1.7109375" style="36" customWidth="1"/>
    <col min="1255" max="1499" width="11.42578125" style="36"/>
    <col min="1500" max="1500" width="4.42578125" style="36" customWidth="1"/>
    <col min="1501" max="1501" width="11.42578125" style="36"/>
    <col min="1502" max="1502" width="17.5703125" style="36" customWidth="1"/>
    <col min="1503" max="1503" width="11.5703125" style="36" customWidth="1"/>
    <col min="1504" max="1507" width="11.42578125" style="36"/>
    <col min="1508" max="1508" width="22.5703125" style="36" customWidth="1"/>
    <col min="1509" max="1509" width="14" style="36" customWidth="1"/>
    <col min="1510" max="1510" width="1.7109375" style="36" customWidth="1"/>
    <col min="1511" max="1755" width="11.42578125" style="36"/>
    <col min="1756" max="1756" width="4.42578125" style="36" customWidth="1"/>
    <col min="1757" max="1757" width="11.42578125" style="36"/>
    <col min="1758" max="1758" width="17.5703125" style="36" customWidth="1"/>
    <col min="1759" max="1759" width="11.5703125" style="36" customWidth="1"/>
    <col min="1760" max="1763" width="11.42578125" style="36"/>
    <col min="1764" max="1764" width="22.5703125" style="36" customWidth="1"/>
    <col min="1765" max="1765" width="14" style="36" customWidth="1"/>
    <col min="1766" max="1766" width="1.7109375" style="36" customWidth="1"/>
    <col min="1767" max="2011" width="11.42578125" style="36"/>
    <col min="2012" max="2012" width="4.42578125" style="36" customWidth="1"/>
    <col min="2013" max="2013" width="11.42578125" style="36"/>
    <col min="2014" max="2014" width="17.5703125" style="36" customWidth="1"/>
    <col min="2015" max="2015" width="11.5703125" style="36" customWidth="1"/>
    <col min="2016" max="2019" width="11.42578125" style="36"/>
    <col min="2020" max="2020" width="22.5703125" style="36" customWidth="1"/>
    <col min="2021" max="2021" width="14" style="36" customWidth="1"/>
    <col min="2022" max="2022" width="1.7109375" style="36" customWidth="1"/>
    <col min="2023" max="2267" width="11.42578125" style="36"/>
    <col min="2268" max="2268" width="4.42578125" style="36" customWidth="1"/>
    <col min="2269" max="2269" width="11.42578125" style="36"/>
    <col min="2270" max="2270" width="17.5703125" style="36" customWidth="1"/>
    <col min="2271" max="2271" width="11.5703125" style="36" customWidth="1"/>
    <col min="2272" max="2275" width="11.42578125" style="36"/>
    <col min="2276" max="2276" width="22.5703125" style="36" customWidth="1"/>
    <col min="2277" max="2277" width="14" style="36" customWidth="1"/>
    <col min="2278" max="2278" width="1.7109375" style="36" customWidth="1"/>
    <col min="2279" max="2523" width="11.42578125" style="36"/>
    <col min="2524" max="2524" width="4.42578125" style="36" customWidth="1"/>
    <col min="2525" max="2525" width="11.42578125" style="36"/>
    <col min="2526" max="2526" width="17.5703125" style="36" customWidth="1"/>
    <col min="2527" max="2527" width="11.5703125" style="36" customWidth="1"/>
    <col min="2528" max="2531" width="11.42578125" style="36"/>
    <col min="2532" max="2532" width="22.5703125" style="36" customWidth="1"/>
    <col min="2533" max="2533" width="14" style="36" customWidth="1"/>
    <col min="2534" max="2534" width="1.7109375" style="36" customWidth="1"/>
    <col min="2535" max="2779" width="11.42578125" style="36"/>
    <col min="2780" max="2780" width="4.42578125" style="36" customWidth="1"/>
    <col min="2781" max="2781" width="11.42578125" style="36"/>
    <col min="2782" max="2782" width="17.5703125" style="36" customWidth="1"/>
    <col min="2783" max="2783" width="11.5703125" style="36" customWidth="1"/>
    <col min="2784" max="2787" width="11.42578125" style="36"/>
    <col min="2788" max="2788" width="22.5703125" style="36" customWidth="1"/>
    <col min="2789" max="2789" width="14" style="36" customWidth="1"/>
    <col min="2790" max="2790" width="1.7109375" style="36" customWidth="1"/>
    <col min="2791" max="3035" width="11.42578125" style="36"/>
    <col min="3036" max="3036" width="4.42578125" style="36" customWidth="1"/>
    <col min="3037" max="3037" width="11.42578125" style="36"/>
    <col min="3038" max="3038" width="17.5703125" style="36" customWidth="1"/>
    <col min="3039" max="3039" width="11.5703125" style="36" customWidth="1"/>
    <col min="3040" max="3043" width="11.42578125" style="36"/>
    <col min="3044" max="3044" width="22.5703125" style="36" customWidth="1"/>
    <col min="3045" max="3045" width="14" style="36" customWidth="1"/>
    <col min="3046" max="3046" width="1.7109375" style="36" customWidth="1"/>
    <col min="3047" max="3291" width="11.42578125" style="36"/>
    <col min="3292" max="3292" width="4.42578125" style="36" customWidth="1"/>
    <col min="3293" max="3293" width="11.42578125" style="36"/>
    <col min="3294" max="3294" width="17.5703125" style="36" customWidth="1"/>
    <col min="3295" max="3295" width="11.5703125" style="36" customWidth="1"/>
    <col min="3296" max="3299" width="11.42578125" style="36"/>
    <col min="3300" max="3300" width="22.5703125" style="36" customWidth="1"/>
    <col min="3301" max="3301" width="14" style="36" customWidth="1"/>
    <col min="3302" max="3302" width="1.7109375" style="36" customWidth="1"/>
    <col min="3303" max="3547" width="11.42578125" style="36"/>
    <col min="3548" max="3548" width="4.42578125" style="36" customWidth="1"/>
    <col min="3549" max="3549" width="11.42578125" style="36"/>
    <col min="3550" max="3550" width="17.5703125" style="36" customWidth="1"/>
    <col min="3551" max="3551" width="11.5703125" style="36" customWidth="1"/>
    <col min="3552" max="3555" width="11.42578125" style="36"/>
    <col min="3556" max="3556" width="22.5703125" style="36" customWidth="1"/>
    <col min="3557" max="3557" width="14" style="36" customWidth="1"/>
    <col min="3558" max="3558" width="1.7109375" style="36" customWidth="1"/>
    <col min="3559" max="3803" width="11.42578125" style="36"/>
    <col min="3804" max="3804" width="4.42578125" style="36" customWidth="1"/>
    <col min="3805" max="3805" width="11.42578125" style="36"/>
    <col min="3806" max="3806" width="17.5703125" style="36" customWidth="1"/>
    <col min="3807" max="3807" width="11.5703125" style="36" customWidth="1"/>
    <col min="3808" max="3811" width="11.42578125" style="36"/>
    <col min="3812" max="3812" width="22.5703125" style="36" customWidth="1"/>
    <col min="3813" max="3813" width="14" style="36" customWidth="1"/>
    <col min="3814" max="3814" width="1.7109375" style="36" customWidth="1"/>
    <col min="3815" max="4059" width="11.42578125" style="36"/>
    <col min="4060" max="4060" width="4.42578125" style="36" customWidth="1"/>
    <col min="4061" max="4061" width="11.42578125" style="36"/>
    <col min="4062" max="4062" width="17.5703125" style="36" customWidth="1"/>
    <col min="4063" max="4063" width="11.5703125" style="36" customWidth="1"/>
    <col min="4064" max="4067" width="11.42578125" style="36"/>
    <col min="4068" max="4068" width="22.5703125" style="36" customWidth="1"/>
    <col min="4069" max="4069" width="14" style="36" customWidth="1"/>
    <col min="4070" max="4070" width="1.7109375" style="36" customWidth="1"/>
    <col min="4071" max="4315" width="11.42578125" style="36"/>
    <col min="4316" max="4316" width="4.42578125" style="36" customWidth="1"/>
    <col min="4317" max="4317" width="11.42578125" style="36"/>
    <col min="4318" max="4318" width="17.5703125" style="36" customWidth="1"/>
    <col min="4319" max="4319" width="11.5703125" style="36" customWidth="1"/>
    <col min="4320" max="4323" width="11.42578125" style="36"/>
    <col min="4324" max="4324" width="22.5703125" style="36" customWidth="1"/>
    <col min="4325" max="4325" width="14" style="36" customWidth="1"/>
    <col min="4326" max="4326" width="1.7109375" style="36" customWidth="1"/>
    <col min="4327" max="4571" width="11.42578125" style="36"/>
    <col min="4572" max="4572" width="4.42578125" style="36" customWidth="1"/>
    <col min="4573" max="4573" width="11.42578125" style="36"/>
    <col min="4574" max="4574" width="17.5703125" style="36" customWidth="1"/>
    <col min="4575" max="4575" width="11.5703125" style="36" customWidth="1"/>
    <col min="4576" max="4579" width="11.42578125" style="36"/>
    <col min="4580" max="4580" width="22.5703125" style="36" customWidth="1"/>
    <col min="4581" max="4581" width="14" style="36" customWidth="1"/>
    <col min="4582" max="4582" width="1.7109375" style="36" customWidth="1"/>
    <col min="4583" max="4827" width="11.42578125" style="36"/>
    <col min="4828" max="4828" width="4.42578125" style="36" customWidth="1"/>
    <col min="4829" max="4829" width="11.42578125" style="36"/>
    <col min="4830" max="4830" width="17.5703125" style="36" customWidth="1"/>
    <col min="4831" max="4831" width="11.5703125" style="36" customWidth="1"/>
    <col min="4832" max="4835" width="11.42578125" style="36"/>
    <col min="4836" max="4836" width="22.5703125" style="36" customWidth="1"/>
    <col min="4837" max="4837" width="14" style="36" customWidth="1"/>
    <col min="4838" max="4838" width="1.7109375" style="36" customWidth="1"/>
    <col min="4839" max="5083" width="11.42578125" style="36"/>
    <col min="5084" max="5084" width="4.42578125" style="36" customWidth="1"/>
    <col min="5085" max="5085" width="11.42578125" style="36"/>
    <col min="5086" max="5086" width="17.5703125" style="36" customWidth="1"/>
    <col min="5087" max="5087" width="11.5703125" style="36" customWidth="1"/>
    <col min="5088" max="5091" width="11.42578125" style="36"/>
    <col min="5092" max="5092" width="22.5703125" style="36" customWidth="1"/>
    <col min="5093" max="5093" width="14" style="36" customWidth="1"/>
    <col min="5094" max="5094" width="1.7109375" style="36" customWidth="1"/>
    <col min="5095" max="5339" width="11.42578125" style="36"/>
    <col min="5340" max="5340" width="4.42578125" style="36" customWidth="1"/>
    <col min="5341" max="5341" width="11.42578125" style="36"/>
    <col min="5342" max="5342" width="17.5703125" style="36" customWidth="1"/>
    <col min="5343" max="5343" width="11.5703125" style="36" customWidth="1"/>
    <col min="5344" max="5347" width="11.42578125" style="36"/>
    <col min="5348" max="5348" width="22.5703125" style="36" customWidth="1"/>
    <col min="5349" max="5349" width="14" style="36" customWidth="1"/>
    <col min="5350" max="5350" width="1.7109375" style="36" customWidth="1"/>
    <col min="5351" max="5595" width="11.42578125" style="36"/>
    <col min="5596" max="5596" width="4.42578125" style="36" customWidth="1"/>
    <col min="5597" max="5597" width="11.42578125" style="36"/>
    <col min="5598" max="5598" width="17.5703125" style="36" customWidth="1"/>
    <col min="5599" max="5599" width="11.5703125" style="36" customWidth="1"/>
    <col min="5600" max="5603" width="11.42578125" style="36"/>
    <col min="5604" max="5604" width="22.5703125" style="36" customWidth="1"/>
    <col min="5605" max="5605" width="14" style="36" customWidth="1"/>
    <col min="5606" max="5606" width="1.7109375" style="36" customWidth="1"/>
    <col min="5607" max="5851" width="11.42578125" style="36"/>
    <col min="5852" max="5852" width="4.42578125" style="36" customWidth="1"/>
    <col min="5853" max="5853" width="11.42578125" style="36"/>
    <col min="5854" max="5854" width="17.5703125" style="36" customWidth="1"/>
    <col min="5855" max="5855" width="11.5703125" style="36" customWidth="1"/>
    <col min="5856" max="5859" width="11.42578125" style="36"/>
    <col min="5860" max="5860" width="22.5703125" style="36" customWidth="1"/>
    <col min="5861" max="5861" width="14" style="36" customWidth="1"/>
    <col min="5862" max="5862" width="1.7109375" style="36" customWidth="1"/>
    <col min="5863" max="6107" width="11.42578125" style="36"/>
    <col min="6108" max="6108" width="4.42578125" style="36" customWidth="1"/>
    <col min="6109" max="6109" width="11.42578125" style="36"/>
    <col min="6110" max="6110" width="17.5703125" style="36" customWidth="1"/>
    <col min="6111" max="6111" width="11.5703125" style="36" customWidth="1"/>
    <col min="6112" max="6115" width="11.42578125" style="36"/>
    <col min="6116" max="6116" width="22.5703125" style="36" customWidth="1"/>
    <col min="6117" max="6117" width="14" style="36" customWidth="1"/>
    <col min="6118" max="6118" width="1.7109375" style="36" customWidth="1"/>
    <col min="6119" max="6363" width="11.42578125" style="36"/>
    <col min="6364" max="6364" width="4.42578125" style="36" customWidth="1"/>
    <col min="6365" max="6365" width="11.42578125" style="36"/>
    <col min="6366" max="6366" width="17.5703125" style="36" customWidth="1"/>
    <col min="6367" max="6367" width="11.5703125" style="36" customWidth="1"/>
    <col min="6368" max="6371" width="11.42578125" style="36"/>
    <col min="6372" max="6372" width="22.5703125" style="36" customWidth="1"/>
    <col min="6373" max="6373" width="14" style="36" customWidth="1"/>
    <col min="6374" max="6374" width="1.7109375" style="36" customWidth="1"/>
    <col min="6375" max="6619" width="11.42578125" style="36"/>
    <col min="6620" max="6620" width="4.42578125" style="36" customWidth="1"/>
    <col min="6621" max="6621" width="11.42578125" style="36"/>
    <col min="6622" max="6622" width="17.5703125" style="36" customWidth="1"/>
    <col min="6623" max="6623" width="11.5703125" style="36" customWidth="1"/>
    <col min="6624" max="6627" width="11.42578125" style="36"/>
    <col min="6628" max="6628" width="22.5703125" style="36" customWidth="1"/>
    <col min="6629" max="6629" width="14" style="36" customWidth="1"/>
    <col min="6630" max="6630" width="1.7109375" style="36" customWidth="1"/>
    <col min="6631" max="6875" width="11.42578125" style="36"/>
    <col min="6876" max="6876" width="4.42578125" style="36" customWidth="1"/>
    <col min="6877" max="6877" width="11.42578125" style="36"/>
    <col min="6878" max="6878" width="17.5703125" style="36" customWidth="1"/>
    <col min="6879" max="6879" width="11.5703125" style="36" customWidth="1"/>
    <col min="6880" max="6883" width="11.42578125" style="36"/>
    <col min="6884" max="6884" width="22.5703125" style="36" customWidth="1"/>
    <col min="6885" max="6885" width="14" style="36" customWidth="1"/>
    <col min="6886" max="6886" width="1.7109375" style="36" customWidth="1"/>
    <col min="6887" max="7131" width="11.42578125" style="36"/>
    <col min="7132" max="7132" width="4.42578125" style="36" customWidth="1"/>
    <col min="7133" max="7133" width="11.42578125" style="36"/>
    <col min="7134" max="7134" width="17.5703125" style="36" customWidth="1"/>
    <col min="7135" max="7135" width="11.5703125" style="36" customWidth="1"/>
    <col min="7136" max="7139" width="11.42578125" style="36"/>
    <col min="7140" max="7140" width="22.5703125" style="36" customWidth="1"/>
    <col min="7141" max="7141" width="14" style="36" customWidth="1"/>
    <col min="7142" max="7142" width="1.7109375" style="36" customWidth="1"/>
    <col min="7143" max="7387" width="11.42578125" style="36"/>
    <col min="7388" max="7388" width="4.42578125" style="36" customWidth="1"/>
    <col min="7389" max="7389" width="11.42578125" style="36"/>
    <col min="7390" max="7390" width="17.5703125" style="36" customWidth="1"/>
    <col min="7391" max="7391" width="11.5703125" style="36" customWidth="1"/>
    <col min="7392" max="7395" width="11.42578125" style="36"/>
    <col min="7396" max="7396" width="22.5703125" style="36" customWidth="1"/>
    <col min="7397" max="7397" width="14" style="36" customWidth="1"/>
    <col min="7398" max="7398" width="1.7109375" style="36" customWidth="1"/>
    <col min="7399" max="7643" width="11.42578125" style="36"/>
    <col min="7644" max="7644" width="4.42578125" style="36" customWidth="1"/>
    <col min="7645" max="7645" width="11.42578125" style="36"/>
    <col min="7646" max="7646" width="17.5703125" style="36" customWidth="1"/>
    <col min="7647" max="7647" width="11.5703125" style="36" customWidth="1"/>
    <col min="7648" max="7651" width="11.42578125" style="36"/>
    <col min="7652" max="7652" width="22.5703125" style="36" customWidth="1"/>
    <col min="7653" max="7653" width="14" style="36" customWidth="1"/>
    <col min="7654" max="7654" width="1.7109375" style="36" customWidth="1"/>
    <col min="7655" max="7899" width="11.42578125" style="36"/>
    <col min="7900" max="7900" width="4.42578125" style="36" customWidth="1"/>
    <col min="7901" max="7901" width="11.42578125" style="36"/>
    <col min="7902" max="7902" width="17.5703125" style="36" customWidth="1"/>
    <col min="7903" max="7903" width="11.5703125" style="36" customWidth="1"/>
    <col min="7904" max="7907" width="11.42578125" style="36"/>
    <col min="7908" max="7908" width="22.5703125" style="36" customWidth="1"/>
    <col min="7909" max="7909" width="14" style="36" customWidth="1"/>
    <col min="7910" max="7910" width="1.7109375" style="36" customWidth="1"/>
    <col min="7911" max="8155" width="11.42578125" style="36"/>
    <col min="8156" max="8156" width="4.42578125" style="36" customWidth="1"/>
    <col min="8157" max="8157" width="11.42578125" style="36"/>
    <col min="8158" max="8158" width="17.5703125" style="36" customWidth="1"/>
    <col min="8159" max="8159" width="11.5703125" style="36" customWidth="1"/>
    <col min="8160" max="8163" width="11.42578125" style="36"/>
    <col min="8164" max="8164" width="22.5703125" style="36" customWidth="1"/>
    <col min="8165" max="8165" width="14" style="36" customWidth="1"/>
    <col min="8166" max="8166" width="1.7109375" style="36" customWidth="1"/>
    <col min="8167" max="8411" width="11.42578125" style="36"/>
    <col min="8412" max="8412" width="4.42578125" style="36" customWidth="1"/>
    <col min="8413" max="8413" width="11.42578125" style="36"/>
    <col min="8414" max="8414" width="17.5703125" style="36" customWidth="1"/>
    <col min="8415" max="8415" width="11.5703125" style="36" customWidth="1"/>
    <col min="8416" max="8419" width="11.42578125" style="36"/>
    <col min="8420" max="8420" width="22.5703125" style="36" customWidth="1"/>
    <col min="8421" max="8421" width="14" style="36" customWidth="1"/>
    <col min="8422" max="8422" width="1.7109375" style="36" customWidth="1"/>
    <col min="8423" max="8667" width="11.42578125" style="36"/>
    <col min="8668" max="8668" width="4.42578125" style="36" customWidth="1"/>
    <col min="8669" max="8669" width="11.42578125" style="36"/>
    <col min="8670" max="8670" width="17.5703125" style="36" customWidth="1"/>
    <col min="8671" max="8671" width="11.5703125" style="36" customWidth="1"/>
    <col min="8672" max="8675" width="11.42578125" style="36"/>
    <col min="8676" max="8676" width="22.5703125" style="36" customWidth="1"/>
    <col min="8677" max="8677" width="14" style="36" customWidth="1"/>
    <col min="8678" max="8678" width="1.7109375" style="36" customWidth="1"/>
    <col min="8679" max="8923" width="11.42578125" style="36"/>
    <col min="8924" max="8924" width="4.42578125" style="36" customWidth="1"/>
    <col min="8925" max="8925" width="11.42578125" style="36"/>
    <col min="8926" max="8926" width="17.5703125" style="36" customWidth="1"/>
    <col min="8927" max="8927" width="11.5703125" style="36" customWidth="1"/>
    <col min="8928" max="8931" width="11.42578125" style="36"/>
    <col min="8932" max="8932" width="22.5703125" style="36" customWidth="1"/>
    <col min="8933" max="8933" width="14" style="36" customWidth="1"/>
    <col min="8934" max="8934" width="1.7109375" style="36" customWidth="1"/>
    <col min="8935" max="9179" width="11.42578125" style="36"/>
    <col min="9180" max="9180" width="4.42578125" style="36" customWidth="1"/>
    <col min="9181" max="9181" width="11.42578125" style="36"/>
    <col min="9182" max="9182" width="17.5703125" style="36" customWidth="1"/>
    <col min="9183" max="9183" width="11.5703125" style="36" customWidth="1"/>
    <col min="9184" max="9187" width="11.42578125" style="36"/>
    <col min="9188" max="9188" width="22.5703125" style="36" customWidth="1"/>
    <col min="9189" max="9189" width="14" style="36" customWidth="1"/>
    <col min="9190" max="9190" width="1.7109375" style="36" customWidth="1"/>
    <col min="9191" max="9435" width="11.42578125" style="36"/>
    <col min="9436" max="9436" width="4.42578125" style="36" customWidth="1"/>
    <col min="9437" max="9437" width="11.42578125" style="36"/>
    <col min="9438" max="9438" width="17.5703125" style="36" customWidth="1"/>
    <col min="9439" max="9439" width="11.5703125" style="36" customWidth="1"/>
    <col min="9440" max="9443" width="11.42578125" style="36"/>
    <col min="9444" max="9444" width="22.5703125" style="36" customWidth="1"/>
    <col min="9445" max="9445" width="14" style="36" customWidth="1"/>
    <col min="9446" max="9446" width="1.7109375" style="36" customWidth="1"/>
    <col min="9447" max="9691" width="11.42578125" style="36"/>
    <col min="9692" max="9692" width="4.42578125" style="36" customWidth="1"/>
    <col min="9693" max="9693" width="11.42578125" style="36"/>
    <col min="9694" max="9694" width="17.5703125" style="36" customWidth="1"/>
    <col min="9695" max="9695" width="11.5703125" style="36" customWidth="1"/>
    <col min="9696" max="9699" width="11.42578125" style="36"/>
    <col min="9700" max="9700" width="22.5703125" style="36" customWidth="1"/>
    <col min="9701" max="9701" width="14" style="36" customWidth="1"/>
    <col min="9702" max="9702" width="1.7109375" style="36" customWidth="1"/>
    <col min="9703" max="9947" width="11.42578125" style="36"/>
    <col min="9948" max="9948" width="4.42578125" style="36" customWidth="1"/>
    <col min="9949" max="9949" width="11.42578125" style="36"/>
    <col min="9950" max="9950" width="17.5703125" style="36" customWidth="1"/>
    <col min="9951" max="9951" width="11.5703125" style="36" customWidth="1"/>
    <col min="9952" max="9955" width="11.42578125" style="36"/>
    <col min="9956" max="9956" width="22.5703125" style="36" customWidth="1"/>
    <col min="9957" max="9957" width="14" style="36" customWidth="1"/>
    <col min="9958" max="9958" width="1.7109375" style="36" customWidth="1"/>
    <col min="9959" max="10203" width="11.42578125" style="36"/>
    <col min="10204" max="10204" width="4.42578125" style="36" customWidth="1"/>
    <col min="10205" max="10205" width="11.42578125" style="36"/>
    <col min="10206" max="10206" width="17.5703125" style="36" customWidth="1"/>
    <col min="10207" max="10207" width="11.5703125" style="36" customWidth="1"/>
    <col min="10208" max="10211" width="11.42578125" style="36"/>
    <col min="10212" max="10212" width="22.5703125" style="36" customWidth="1"/>
    <col min="10213" max="10213" width="14" style="36" customWidth="1"/>
    <col min="10214" max="10214" width="1.7109375" style="36" customWidth="1"/>
    <col min="10215" max="10459" width="11.42578125" style="36"/>
    <col min="10460" max="10460" width="4.42578125" style="36" customWidth="1"/>
    <col min="10461" max="10461" width="11.42578125" style="36"/>
    <col min="10462" max="10462" width="17.5703125" style="36" customWidth="1"/>
    <col min="10463" max="10463" width="11.5703125" style="36" customWidth="1"/>
    <col min="10464" max="10467" width="11.42578125" style="36"/>
    <col min="10468" max="10468" width="22.5703125" style="36" customWidth="1"/>
    <col min="10469" max="10469" width="14" style="36" customWidth="1"/>
    <col min="10470" max="10470" width="1.7109375" style="36" customWidth="1"/>
    <col min="10471" max="10715" width="11.42578125" style="36"/>
    <col min="10716" max="10716" width="4.42578125" style="36" customWidth="1"/>
    <col min="10717" max="10717" width="11.42578125" style="36"/>
    <col min="10718" max="10718" width="17.5703125" style="36" customWidth="1"/>
    <col min="10719" max="10719" width="11.5703125" style="36" customWidth="1"/>
    <col min="10720" max="10723" width="11.42578125" style="36"/>
    <col min="10724" max="10724" width="22.5703125" style="36" customWidth="1"/>
    <col min="10725" max="10725" width="14" style="36" customWidth="1"/>
    <col min="10726" max="10726" width="1.7109375" style="36" customWidth="1"/>
    <col min="10727" max="10971" width="11.42578125" style="36"/>
    <col min="10972" max="10972" width="4.42578125" style="36" customWidth="1"/>
    <col min="10973" max="10973" width="11.42578125" style="36"/>
    <col min="10974" max="10974" width="17.5703125" style="36" customWidth="1"/>
    <col min="10975" max="10975" width="11.5703125" style="36" customWidth="1"/>
    <col min="10976" max="10979" width="11.42578125" style="36"/>
    <col min="10980" max="10980" width="22.5703125" style="36" customWidth="1"/>
    <col min="10981" max="10981" width="14" style="36" customWidth="1"/>
    <col min="10982" max="10982" width="1.7109375" style="36" customWidth="1"/>
    <col min="10983" max="11227" width="11.42578125" style="36"/>
    <col min="11228" max="11228" width="4.42578125" style="36" customWidth="1"/>
    <col min="11229" max="11229" width="11.42578125" style="36"/>
    <col min="11230" max="11230" width="17.5703125" style="36" customWidth="1"/>
    <col min="11231" max="11231" width="11.5703125" style="36" customWidth="1"/>
    <col min="11232" max="11235" width="11.42578125" style="36"/>
    <col min="11236" max="11236" width="22.5703125" style="36" customWidth="1"/>
    <col min="11237" max="11237" width="14" style="36" customWidth="1"/>
    <col min="11238" max="11238" width="1.7109375" style="36" customWidth="1"/>
    <col min="11239" max="11483" width="11.42578125" style="36"/>
    <col min="11484" max="11484" width="4.42578125" style="36" customWidth="1"/>
    <col min="11485" max="11485" width="11.42578125" style="36"/>
    <col min="11486" max="11486" width="17.5703125" style="36" customWidth="1"/>
    <col min="11487" max="11487" width="11.5703125" style="36" customWidth="1"/>
    <col min="11488" max="11491" width="11.42578125" style="36"/>
    <col min="11492" max="11492" width="22.5703125" style="36" customWidth="1"/>
    <col min="11493" max="11493" width="14" style="36" customWidth="1"/>
    <col min="11494" max="11494" width="1.7109375" style="36" customWidth="1"/>
    <col min="11495" max="11739" width="11.42578125" style="36"/>
    <col min="11740" max="11740" width="4.42578125" style="36" customWidth="1"/>
    <col min="11741" max="11741" width="11.42578125" style="36"/>
    <col min="11742" max="11742" width="17.5703125" style="36" customWidth="1"/>
    <col min="11743" max="11743" width="11.5703125" style="36" customWidth="1"/>
    <col min="11744" max="11747" width="11.42578125" style="36"/>
    <col min="11748" max="11748" width="22.5703125" style="36" customWidth="1"/>
    <col min="11749" max="11749" width="14" style="36" customWidth="1"/>
    <col min="11750" max="11750" width="1.7109375" style="36" customWidth="1"/>
    <col min="11751" max="11995" width="11.42578125" style="36"/>
    <col min="11996" max="11996" width="4.42578125" style="36" customWidth="1"/>
    <col min="11997" max="11997" width="11.42578125" style="36"/>
    <col min="11998" max="11998" width="17.5703125" style="36" customWidth="1"/>
    <col min="11999" max="11999" width="11.5703125" style="36" customWidth="1"/>
    <col min="12000" max="12003" width="11.42578125" style="36"/>
    <col min="12004" max="12004" width="22.5703125" style="36" customWidth="1"/>
    <col min="12005" max="12005" width="14" style="36" customWidth="1"/>
    <col min="12006" max="12006" width="1.7109375" style="36" customWidth="1"/>
    <col min="12007" max="12251" width="11.42578125" style="36"/>
    <col min="12252" max="12252" width="4.42578125" style="36" customWidth="1"/>
    <col min="12253" max="12253" width="11.42578125" style="36"/>
    <col min="12254" max="12254" width="17.5703125" style="36" customWidth="1"/>
    <col min="12255" max="12255" width="11.5703125" style="36" customWidth="1"/>
    <col min="12256" max="12259" width="11.42578125" style="36"/>
    <col min="12260" max="12260" width="22.5703125" style="36" customWidth="1"/>
    <col min="12261" max="12261" width="14" style="36" customWidth="1"/>
    <col min="12262" max="12262" width="1.7109375" style="36" customWidth="1"/>
    <col min="12263" max="12507" width="11.42578125" style="36"/>
    <col min="12508" max="12508" width="4.42578125" style="36" customWidth="1"/>
    <col min="12509" max="12509" width="11.42578125" style="36"/>
    <col min="12510" max="12510" width="17.5703125" style="36" customWidth="1"/>
    <col min="12511" max="12511" width="11.5703125" style="36" customWidth="1"/>
    <col min="12512" max="12515" width="11.42578125" style="36"/>
    <col min="12516" max="12516" width="22.5703125" style="36" customWidth="1"/>
    <col min="12517" max="12517" width="14" style="36" customWidth="1"/>
    <col min="12518" max="12518" width="1.7109375" style="36" customWidth="1"/>
    <col min="12519" max="12763" width="11.42578125" style="36"/>
    <col min="12764" max="12764" width="4.42578125" style="36" customWidth="1"/>
    <col min="12765" max="12765" width="11.42578125" style="36"/>
    <col min="12766" max="12766" width="17.5703125" style="36" customWidth="1"/>
    <col min="12767" max="12767" width="11.5703125" style="36" customWidth="1"/>
    <col min="12768" max="12771" width="11.42578125" style="36"/>
    <col min="12772" max="12772" width="22.5703125" style="36" customWidth="1"/>
    <col min="12773" max="12773" width="14" style="36" customWidth="1"/>
    <col min="12774" max="12774" width="1.7109375" style="36" customWidth="1"/>
    <col min="12775" max="13019" width="11.42578125" style="36"/>
    <col min="13020" max="13020" width="4.42578125" style="36" customWidth="1"/>
    <col min="13021" max="13021" width="11.42578125" style="36"/>
    <col min="13022" max="13022" width="17.5703125" style="36" customWidth="1"/>
    <col min="13023" max="13023" width="11.5703125" style="36" customWidth="1"/>
    <col min="13024" max="13027" width="11.42578125" style="36"/>
    <col min="13028" max="13028" width="22.5703125" style="36" customWidth="1"/>
    <col min="13029" max="13029" width="14" style="36" customWidth="1"/>
    <col min="13030" max="13030" width="1.7109375" style="36" customWidth="1"/>
    <col min="13031" max="13275" width="11.42578125" style="36"/>
    <col min="13276" max="13276" width="4.42578125" style="36" customWidth="1"/>
    <col min="13277" max="13277" width="11.42578125" style="36"/>
    <col min="13278" max="13278" width="17.5703125" style="36" customWidth="1"/>
    <col min="13279" max="13279" width="11.5703125" style="36" customWidth="1"/>
    <col min="13280" max="13283" width="11.42578125" style="36"/>
    <col min="13284" max="13284" width="22.5703125" style="36" customWidth="1"/>
    <col min="13285" max="13285" width="14" style="36" customWidth="1"/>
    <col min="13286" max="13286" width="1.7109375" style="36" customWidth="1"/>
    <col min="13287" max="13531" width="11.42578125" style="36"/>
    <col min="13532" max="13532" width="4.42578125" style="36" customWidth="1"/>
    <col min="13533" max="13533" width="11.42578125" style="36"/>
    <col min="13534" max="13534" width="17.5703125" style="36" customWidth="1"/>
    <col min="13535" max="13535" width="11.5703125" style="36" customWidth="1"/>
    <col min="13536" max="13539" width="11.42578125" style="36"/>
    <col min="13540" max="13540" width="22.5703125" style="36" customWidth="1"/>
    <col min="13541" max="13541" width="14" style="36" customWidth="1"/>
    <col min="13542" max="13542" width="1.7109375" style="36" customWidth="1"/>
    <col min="13543" max="13787" width="11.42578125" style="36"/>
    <col min="13788" max="13788" width="4.42578125" style="36" customWidth="1"/>
    <col min="13789" max="13789" width="11.42578125" style="36"/>
    <col min="13790" max="13790" width="17.5703125" style="36" customWidth="1"/>
    <col min="13791" max="13791" width="11.5703125" style="36" customWidth="1"/>
    <col min="13792" max="13795" width="11.42578125" style="36"/>
    <col min="13796" max="13796" width="22.5703125" style="36" customWidth="1"/>
    <col min="13797" max="13797" width="14" style="36" customWidth="1"/>
    <col min="13798" max="13798" width="1.7109375" style="36" customWidth="1"/>
    <col min="13799" max="14043" width="11.42578125" style="36"/>
    <col min="14044" max="14044" width="4.42578125" style="36" customWidth="1"/>
    <col min="14045" max="14045" width="11.42578125" style="36"/>
    <col min="14046" max="14046" width="17.5703125" style="36" customWidth="1"/>
    <col min="14047" max="14047" width="11.5703125" style="36" customWidth="1"/>
    <col min="14048" max="14051" width="11.42578125" style="36"/>
    <col min="14052" max="14052" width="22.5703125" style="36" customWidth="1"/>
    <col min="14053" max="14053" width="14" style="36" customWidth="1"/>
    <col min="14054" max="14054" width="1.7109375" style="36" customWidth="1"/>
    <col min="14055" max="14299" width="11.42578125" style="36"/>
    <col min="14300" max="14300" width="4.42578125" style="36" customWidth="1"/>
    <col min="14301" max="14301" width="11.42578125" style="36"/>
    <col min="14302" max="14302" width="17.5703125" style="36" customWidth="1"/>
    <col min="14303" max="14303" width="11.5703125" style="36" customWidth="1"/>
    <col min="14304" max="14307" width="11.42578125" style="36"/>
    <col min="14308" max="14308" width="22.5703125" style="36" customWidth="1"/>
    <col min="14309" max="14309" width="14" style="36" customWidth="1"/>
    <col min="14310" max="14310" width="1.7109375" style="36" customWidth="1"/>
    <col min="14311" max="14555" width="11.42578125" style="36"/>
    <col min="14556" max="14556" width="4.42578125" style="36" customWidth="1"/>
    <col min="14557" max="14557" width="11.42578125" style="36"/>
    <col min="14558" max="14558" width="17.5703125" style="36" customWidth="1"/>
    <col min="14559" max="14559" width="11.5703125" style="36" customWidth="1"/>
    <col min="14560" max="14563" width="11.42578125" style="36"/>
    <col min="14564" max="14564" width="22.5703125" style="36" customWidth="1"/>
    <col min="14565" max="14565" width="14" style="36" customWidth="1"/>
    <col min="14566" max="14566" width="1.7109375" style="36" customWidth="1"/>
    <col min="14567" max="14811" width="11.42578125" style="36"/>
    <col min="14812" max="14812" width="4.42578125" style="36" customWidth="1"/>
    <col min="14813" max="14813" width="11.42578125" style="36"/>
    <col min="14814" max="14814" width="17.5703125" style="36" customWidth="1"/>
    <col min="14815" max="14815" width="11.5703125" style="36" customWidth="1"/>
    <col min="14816" max="14819" width="11.42578125" style="36"/>
    <col min="14820" max="14820" width="22.5703125" style="36" customWidth="1"/>
    <col min="14821" max="14821" width="14" style="36" customWidth="1"/>
    <col min="14822" max="14822" width="1.7109375" style="36" customWidth="1"/>
    <col min="14823" max="15067" width="11.42578125" style="36"/>
    <col min="15068" max="15068" width="4.42578125" style="36" customWidth="1"/>
    <col min="15069" max="15069" width="11.42578125" style="36"/>
    <col min="15070" max="15070" width="17.5703125" style="36" customWidth="1"/>
    <col min="15071" max="15071" width="11.5703125" style="36" customWidth="1"/>
    <col min="15072" max="15075" width="11.42578125" style="36"/>
    <col min="15076" max="15076" width="22.5703125" style="36" customWidth="1"/>
    <col min="15077" max="15077" width="14" style="36" customWidth="1"/>
    <col min="15078" max="15078" width="1.7109375" style="36" customWidth="1"/>
    <col min="15079" max="15323" width="11.42578125" style="36"/>
    <col min="15324" max="15324" width="4.42578125" style="36" customWidth="1"/>
    <col min="15325" max="15325" width="11.42578125" style="36"/>
    <col min="15326" max="15326" width="17.5703125" style="36" customWidth="1"/>
    <col min="15327" max="15327" width="11.5703125" style="36" customWidth="1"/>
    <col min="15328" max="15331" width="11.42578125" style="36"/>
    <col min="15332" max="15332" width="22.5703125" style="36" customWidth="1"/>
    <col min="15333" max="15333" width="14" style="36" customWidth="1"/>
    <col min="15334" max="15334" width="1.7109375" style="36" customWidth="1"/>
    <col min="15335" max="15579" width="11.42578125" style="36"/>
    <col min="15580" max="15580" width="4.42578125" style="36" customWidth="1"/>
    <col min="15581" max="15581" width="11.42578125" style="36"/>
    <col min="15582" max="15582" width="17.5703125" style="36" customWidth="1"/>
    <col min="15583" max="15583" width="11.5703125" style="36" customWidth="1"/>
    <col min="15584" max="15587" width="11.42578125" style="36"/>
    <col min="15588" max="15588" width="22.5703125" style="36" customWidth="1"/>
    <col min="15589" max="15589" width="14" style="36" customWidth="1"/>
    <col min="15590" max="15590" width="1.7109375" style="36" customWidth="1"/>
    <col min="15591" max="15835" width="11.42578125" style="36"/>
    <col min="15836" max="15836" width="4.42578125" style="36" customWidth="1"/>
    <col min="15837" max="15837" width="11.42578125" style="36"/>
    <col min="15838" max="15838" width="17.5703125" style="36" customWidth="1"/>
    <col min="15839" max="15839" width="11.5703125" style="36" customWidth="1"/>
    <col min="15840" max="15843" width="11.42578125" style="36"/>
    <col min="15844" max="15844" width="22.5703125" style="36" customWidth="1"/>
    <col min="15845" max="15845" width="14" style="36" customWidth="1"/>
    <col min="15846" max="15846" width="1.7109375" style="36" customWidth="1"/>
    <col min="15847" max="16091" width="11.42578125" style="36"/>
    <col min="16092" max="16092" width="4.42578125" style="36" customWidth="1"/>
    <col min="16093" max="16093" width="11.42578125" style="36"/>
    <col min="16094" max="16094" width="17.5703125" style="36" customWidth="1"/>
    <col min="16095" max="16095" width="11.5703125" style="36" customWidth="1"/>
    <col min="16096" max="16099" width="11.42578125" style="36"/>
    <col min="16100" max="16100" width="22.5703125" style="36" customWidth="1"/>
    <col min="16101" max="16101" width="14" style="36" customWidth="1"/>
    <col min="16102" max="16102" width="1.7109375" style="36" customWidth="1"/>
    <col min="16103" max="16384" width="11.42578125" style="36"/>
  </cols>
  <sheetData>
    <row r="1" spans="2:10" ht="6" customHeight="1" thickBot="1" x14ac:dyDescent="0.25"/>
    <row r="2" spans="2:10" ht="19.5" customHeight="1" x14ac:dyDescent="0.2">
      <c r="B2" s="37"/>
      <c r="C2" s="38"/>
      <c r="D2" s="39" t="s">
        <v>336</v>
      </c>
      <c r="E2" s="40"/>
      <c r="F2" s="40"/>
      <c r="G2" s="40"/>
      <c r="H2" s="40"/>
      <c r="I2" s="41"/>
      <c r="J2" s="42" t="s">
        <v>337</v>
      </c>
    </row>
    <row r="3" spans="2:10" ht="13.5" thickBot="1" x14ac:dyDescent="0.25">
      <c r="B3" s="43"/>
      <c r="C3" s="44"/>
      <c r="D3" s="45"/>
      <c r="E3" s="46"/>
      <c r="F3" s="46"/>
      <c r="G3" s="46"/>
      <c r="H3" s="46"/>
      <c r="I3" s="47"/>
      <c r="J3" s="48"/>
    </row>
    <row r="4" spans="2:10" x14ac:dyDescent="0.2">
      <c r="B4" s="43"/>
      <c r="C4" s="44"/>
      <c r="D4" s="39" t="s">
        <v>338</v>
      </c>
      <c r="E4" s="40"/>
      <c r="F4" s="40"/>
      <c r="G4" s="40"/>
      <c r="H4" s="40"/>
      <c r="I4" s="41"/>
      <c r="J4" s="42" t="s">
        <v>339</v>
      </c>
    </row>
    <row r="5" spans="2:10" x14ac:dyDescent="0.2">
      <c r="B5" s="43"/>
      <c r="C5" s="44"/>
      <c r="D5" s="49"/>
      <c r="E5" s="50"/>
      <c r="F5" s="50"/>
      <c r="G5" s="50"/>
      <c r="H5" s="50"/>
      <c r="I5" s="51"/>
      <c r="J5" s="52"/>
    </row>
    <row r="6" spans="2:10" ht="13.5" thickBot="1" x14ac:dyDescent="0.25">
      <c r="B6" s="53"/>
      <c r="C6" s="54"/>
      <c r="D6" s="45"/>
      <c r="E6" s="46"/>
      <c r="F6" s="46"/>
      <c r="G6" s="46"/>
      <c r="H6" s="46"/>
      <c r="I6" s="47"/>
      <c r="J6" s="48"/>
    </row>
    <row r="7" spans="2:10" x14ac:dyDescent="0.2">
      <c r="B7" s="55"/>
      <c r="J7" s="56"/>
    </row>
    <row r="8" spans="2:10" x14ac:dyDescent="0.2">
      <c r="B8" s="55"/>
      <c r="J8" s="56"/>
    </row>
    <row r="9" spans="2:10" x14ac:dyDescent="0.2">
      <c r="B9" s="55"/>
      <c r="J9" s="56"/>
    </row>
    <row r="10" spans="2:10" x14ac:dyDescent="0.2">
      <c r="B10" s="55"/>
      <c r="C10" s="57" t="s">
        <v>363</v>
      </c>
      <c r="E10" s="58"/>
      <c r="J10" s="56"/>
    </row>
    <row r="11" spans="2:10" x14ac:dyDescent="0.2">
      <c r="B11" s="55"/>
      <c r="J11" s="56"/>
    </row>
    <row r="12" spans="2:10" x14ac:dyDescent="0.2">
      <c r="B12" s="55"/>
      <c r="C12" s="57" t="s">
        <v>359</v>
      </c>
      <c r="J12" s="56"/>
    </row>
    <row r="13" spans="2:10" x14ac:dyDescent="0.2">
      <c r="B13" s="55"/>
      <c r="C13" s="57" t="s">
        <v>360</v>
      </c>
      <c r="J13" s="56"/>
    </row>
    <row r="14" spans="2:10" x14ac:dyDescent="0.2">
      <c r="B14" s="55"/>
      <c r="J14" s="56"/>
    </row>
    <row r="15" spans="2:10" x14ac:dyDescent="0.2">
      <c r="B15" s="55"/>
      <c r="C15" s="36" t="s">
        <v>361</v>
      </c>
      <c r="J15" s="56"/>
    </row>
    <row r="16" spans="2:10" x14ac:dyDescent="0.2">
      <c r="B16" s="55"/>
      <c r="C16" s="59"/>
      <c r="J16" s="56"/>
    </row>
    <row r="17" spans="2:10" x14ac:dyDescent="0.2">
      <c r="B17" s="55"/>
      <c r="C17" s="36" t="s">
        <v>340</v>
      </c>
      <c r="D17" s="58"/>
      <c r="H17" s="60" t="s">
        <v>341</v>
      </c>
      <c r="I17" s="60" t="s">
        <v>342</v>
      </c>
      <c r="J17" s="56"/>
    </row>
    <row r="18" spans="2:10" x14ac:dyDescent="0.2">
      <c r="B18" s="55"/>
      <c r="C18" s="57" t="s">
        <v>343</v>
      </c>
      <c r="D18" s="57"/>
      <c r="E18" s="57"/>
      <c r="F18" s="57"/>
      <c r="H18" s="61">
        <v>105</v>
      </c>
      <c r="I18" s="78">
        <v>192074022</v>
      </c>
      <c r="J18" s="56"/>
    </row>
    <row r="19" spans="2:10" x14ac:dyDescent="0.2">
      <c r="B19" s="55"/>
      <c r="C19" s="36" t="s">
        <v>344</v>
      </c>
      <c r="H19" s="62">
        <v>5</v>
      </c>
      <c r="I19" s="63">
        <v>2017450</v>
      </c>
      <c r="J19" s="56"/>
    </row>
    <row r="20" spans="2:10" x14ac:dyDescent="0.2">
      <c r="B20" s="55"/>
      <c r="C20" s="36" t="s">
        <v>345</v>
      </c>
      <c r="H20" s="62">
        <v>4</v>
      </c>
      <c r="I20" s="63">
        <v>702200</v>
      </c>
      <c r="J20" s="56"/>
    </row>
    <row r="21" spans="2:10" x14ac:dyDescent="0.2">
      <c r="B21" s="55"/>
      <c r="C21" s="36" t="s">
        <v>346</v>
      </c>
      <c r="H21" s="62">
        <v>2</v>
      </c>
      <c r="I21" s="64">
        <v>99900</v>
      </c>
      <c r="J21" s="56"/>
    </row>
    <row r="22" spans="2:10" x14ac:dyDescent="0.2">
      <c r="B22" s="55"/>
      <c r="C22" s="36" t="s">
        <v>347</v>
      </c>
      <c r="H22" s="62">
        <v>0</v>
      </c>
      <c r="I22" s="63">
        <v>0</v>
      </c>
      <c r="J22" s="56"/>
    </row>
    <row r="23" spans="2:10" ht="13.5" thickBot="1" x14ac:dyDescent="0.25">
      <c r="B23" s="55"/>
      <c r="C23" s="36" t="s">
        <v>348</v>
      </c>
      <c r="H23" s="65">
        <v>0</v>
      </c>
      <c r="I23" s="66">
        <v>0</v>
      </c>
      <c r="J23" s="56"/>
    </row>
    <row r="24" spans="2:10" x14ac:dyDescent="0.2">
      <c r="B24" s="55"/>
      <c r="C24" s="57" t="s">
        <v>349</v>
      </c>
      <c r="D24" s="57"/>
      <c r="E24" s="57"/>
      <c r="F24" s="57"/>
      <c r="H24" s="61">
        <f>H19+H20+H21+H22+H23</f>
        <v>11</v>
      </c>
      <c r="I24" s="67">
        <f>I19+I20+I21+I22+I23</f>
        <v>2819550</v>
      </c>
      <c r="J24" s="56"/>
    </row>
    <row r="25" spans="2:10" x14ac:dyDescent="0.2">
      <c r="B25" s="55"/>
      <c r="C25" s="36" t="s">
        <v>350</v>
      </c>
      <c r="H25" s="62">
        <v>83</v>
      </c>
      <c r="I25" s="63">
        <v>170877972</v>
      </c>
      <c r="J25" s="56"/>
    </row>
    <row r="26" spans="2:10" x14ac:dyDescent="0.2">
      <c r="B26" s="55"/>
      <c r="C26" s="36" t="s">
        <v>351</v>
      </c>
      <c r="H26" s="62">
        <v>0</v>
      </c>
      <c r="I26" s="63">
        <v>0</v>
      </c>
      <c r="J26" s="56"/>
    </row>
    <row r="27" spans="2:10" ht="13.5" thickBot="1" x14ac:dyDescent="0.25">
      <c r="B27" s="55"/>
      <c r="C27" s="36" t="s">
        <v>276</v>
      </c>
      <c r="H27" s="65">
        <v>11</v>
      </c>
      <c r="I27" s="66">
        <v>18376500</v>
      </c>
      <c r="J27" s="56"/>
    </row>
    <row r="28" spans="2:10" x14ac:dyDescent="0.2">
      <c r="B28" s="55"/>
      <c r="C28" s="57" t="s">
        <v>352</v>
      </c>
      <c r="D28" s="57"/>
      <c r="E28" s="57"/>
      <c r="F28" s="57"/>
      <c r="H28" s="61">
        <f>H25+H26+H27</f>
        <v>94</v>
      </c>
      <c r="I28" s="67">
        <f>I25+I26+I27</f>
        <v>189254472</v>
      </c>
      <c r="J28" s="56"/>
    </row>
    <row r="29" spans="2:10" ht="13.5" thickBot="1" x14ac:dyDescent="0.25">
      <c r="B29" s="55"/>
      <c r="C29" s="36" t="s">
        <v>353</v>
      </c>
      <c r="D29" s="57"/>
      <c r="E29" s="57"/>
      <c r="F29" s="57"/>
      <c r="H29" s="65">
        <v>0</v>
      </c>
      <c r="I29" s="66">
        <v>0</v>
      </c>
      <c r="J29" s="56"/>
    </row>
    <row r="30" spans="2:10" x14ac:dyDescent="0.2">
      <c r="B30" s="55"/>
      <c r="C30" s="57" t="s">
        <v>354</v>
      </c>
      <c r="D30" s="57"/>
      <c r="E30" s="57"/>
      <c r="F30" s="57"/>
      <c r="H30" s="62">
        <f>H29</f>
        <v>0</v>
      </c>
      <c r="I30" s="63">
        <f>I29</f>
        <v>0</v>
      </c>
      <c r="J30" s="56"/>
    </row>
    <row r="31" spans="2:10" x14ac:dyDescent="0.2">
      <c r="B31" s="55"/>
      <c r="C31" s="57"/>
      <c r="D31" s="57"/>
      <c r="E31" s="57"/>
      <c r="F31" s="57"/>
      <c r="H31" s="68"/>
      <c r="I31" s="67"/>
      <c r="J31" s="56"/>
    </row>
    <row r="32" spans="2:10" ht="13.5" thickBot="1" x14ac:dyDescent="0.25">
      <c r="B32" s="55"/>
      <c r="C32" s="57" t="s">
        <v>355</v>
      </c>
      <c r="D32" s="57"/>
      <c r="H32" s="69">
        <f>H24+H28+H30</f>
        <v>105</v>
      </c>
      <c r="I32" s="70">
        <f>I24+I28+I30</f>
        <v>192074022</v>
      </c>
      <c r="J32" s="56"/>
    </row>
    <row r="33" spans="2:10" ht="13.5" thickTop="1" x14ac:dyDescent="0.2">
      <c r="B33" s="55"/>
      <c r="C33" s="57"/>
      <c r="D33" s="57"/>
      <c r="H33" s="71"/>
      <c r="I33" s="63"/>
      <c r="J33" s="56"/>
    </row>
    <row r="34" spans="2:10" x14ac:dyDescent="0.2">
      <c r="B34" s="55"/>
      <c r="G34" s="71"/>
      <c r="H34" s="71"/>
      <c r="I34" s="71"/>
      <c r="J34" s="56"/>
    </row>
    <row r="35" spans="2:10" x14ac:dyDescent="0.2">
      <c r="B35" s="55"/>
      <c r="G35" s="71"/>
      <c r="H35" s="71"/>
      <c r="I35" s="71"/>
      <c r="J35" s="56"/>
    </row>
    <row r="36" spans="2:10" x14ac:dyDescent="0.2">
      <c r="B36" s="55"/>
      <c r="G36" s="71"/>
      <c r="H36" s="71"/>
      <c r="I36" s="71"/>
      <c r="J36" s="56"/>
    </row>
    <row r="37" spans="2:10" ht="13.5" thickBot="1" x14ac:dyDescent="0.25">
      <c r="B37" s="55"/>
      <c r="C37" s="72"/>
      <c r="D37" s="72"/>
      <c r="G37" s="73" t="s">
        <v>356</v>
      </c>
      <c r="H37" s="72"/>
      <c r="I37" s="71"/>
      <c r="J37" s="56"/>
    </row>
    <row r="38" spans="2:10" ht="4.5" customHeight="1" x14ac:dyDescent="0.2">
      <c r="B38" s="55"/>
      <c r="C38" s="71"/>
      <c r="D38" s="71"/>
      <c r="G38" s="71"/>
      <c r="H38" s="71"/>
      <c r="I38" s="71"/>
      <c r="J38" s="56"/>
    </row>
    <row r="39" spans="2:10" x14ac:dyDescent="0.2">
      <c r="B39" s="55"/>
      <c r="C39" s="57" t="s">
        <v>357</v>
      </c>
      <c r="G39" s="74" t="s">
        <v>358</v>
      </c>
      <c r="H39" s="71"/>
      <c r="I39" s="71"/>
      <c r="J39" s="56"/>
    </row>
    <row r="40" spans="2:10" x14ac:dyDescent="0.2">
      <c r="B40" s="55"/>
      <c r="G40" s="71"/>
      <c r="H40" s="71"/>
      <c r="I40" s="71"/>
      <c r="J40" s="56"/>
    </row>
    <row r="41" spans="2:10" ht="18.75" customHeight="1" thickBot="1" x14ac:dyDescent="0.25">
      <c r="B41" s="75"/>
      <c r="C41" s="76"/>
      <c r="D41" s="76"/>
      <c r="E41" s="76"/>
      <c r="F41" s="76"/>
      <c r="G41" s="72"/>
      <c r="H41" s="72"/>
      <c r="I41" s="72"/>
      <c r="J41" s="77"/>
    </row>
  </sheetData>
  <pageMargins left="0.7" right="0.7"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2022-11-01T19:13:38Z</cp:lastPrinted>
  <dcterms:created xsi:type="dcterms:W3CDTF">2022-06-01T14:39:12Z</dcterms:created>
  <dcterms:modified xsi:type="dcterms:W3CDTF">2022-11-01T20:56:40Z</dcterms:modified>
</cp:coreProperties>
</file>