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90802218 ESE HOSPITAL SAN VICENTE CALDAS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l="1"/>
  <c r="I32" i="2"/>
  <c r="L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<sst xmlns="http://schemas.openxmlformats.org/spreadsheetml/2006/main" count="113" uniqueCount="100">
  <si>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</si>
  <si>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</si>
  <si>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</si>
  <si>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</si>
  <si>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</si>
  <si>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</si>
  <si>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</si>
  <si>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</si>
  <si>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</si>
  <si>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</si>
  <si>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</si>
  <si>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</si>
  <si>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FE</t>
  </si>
  <si>
    <t>ESE Hospital Departamental San Vicente de Paul de Aranzazu Caldas</t>
  </si>
  <si>
    <t>EVENTO</t>
  </si>
  <si>
    <t>FOR-CSA-018</t>
  </si>
  <si>
    <t>HOJA 1 DE 2</t>
  </si>
  <si>
    <t>RESUMEN DE CARTERA REVISADA POR LA EPS</t>
  </si>
  <si>
    <t>VERSION 1</t>
  </si>
  <si>
    <t>SANTIAGO DE CALI , OCTUBRE 20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</si>
  <si>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</si>
  <si>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</si>
  <si>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</si>
  <si>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</si>
  <si>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</si>
  <si>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</si>
  <si>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</si>
  <si>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</si>
  <si>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</si>
  <si>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</si>
  <si>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</si>
  <si>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</si>
  <si>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</si>
  <si>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</si>
  <si>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</si>
  <si>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</si>
  <si>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</si>
  <si>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</si>
  <si>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</si>
  <si>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</si>
  <si>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</si>
  <si>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</si>
  <si>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</si>
  <si>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</si>
  <si>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</si>
  <si>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</si>
  <si>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</si>
  <si>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</si>
  <si>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</si>
  <si>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</si>
  <si>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</si>
  <si>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</si>
  <si>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20 OCTUBRE</t>
  </si>
  <si>
    <t>POR PAGAR SAP.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</si>
  <si>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</si>
  <si>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</si>
  <si>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</si>
  <si>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</si>
  <si>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</si>
  <si>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</si>
  <si>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</si>
  <si>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</si>
  <si>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</si>
  <si>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</si>
  <si>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</si>
  <si>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</si>
  <si>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</si>
  <si>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</si>
  <si>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</si>
  <si>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</si>
  <si>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</si>
  <si>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</si>
  <si>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</si>
  <si>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</si>
  <si>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</si>
  <si>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</si>
  <si>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</si>
  <si>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</si>
  <si>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</si>
  <si>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</si>
  <si>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</si>
  <si>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FE_7006</t>
  </si>
  <si>
    <t>890802218_FE_7006</t>
  </si>
  <si>
    <t>A)Factura no radicada en ERP</t>
  </si>
  <si>
    <t>no_cruza</t>
  </si>
  <si>
    <t>_160446</t>
  </si>
  <si>
    <t>890802218_160446</t>
  </si>
  <si>
    <t>B)Factura sin saldo ERP</t>
  </si>
  <si>
    <t>OK</t>
  </si>
  <si>
    <t>_160699</t>
  </si>
  <si>
    <t>890802218_160699</t>
  </si>
  <si>
    <t>Señores : ESE Hospital Departamental San Vicente de Paul de Aranzazu Caldas</t>
  </si>
  <si>
    <t>NIT: 890802218</t>
  </si>
  <si>
    <t>FACTURA NO RADICADA</t>
  </si>
  <si>
    <t>FACTURA CANCELADA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</si>
  <si>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</si>
  <si>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</si>
  <si>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</si>
  <si>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</si>
  <si>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19/10/2022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</si>
</sst>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-* #,##0_-;\-* #,##0_-;_-* &quot;-&quot;??_-;_-@_-"/>
    <numFmt numFmtId="168" formatCode="&quot;$&quot;\ #,##0;[Red]&quot;$&quot;\ #,##0"/>
    <numFmt numFmtId="169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166" fontId="2" fillId="0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0" fillId="0" borderId="0" xfId="2" applyNumberFormat="1" applyFon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69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8" fontId="6" fillId="0" borderId="9" xfId="3" applyNumberFormat="1" applyFont="1" applyBorder="1" applyAlignment="1">
      <alignment horizontal="right"/>
    </xf>
    <xf numFmtId="168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8" fontId="7" fillId="0" borderId="13" xfId="3" applyNumberFormat="1" applyFont="1" applyBorder="1" applyAlignment="1">
      <alignment horizontal="right"/>
    </xf>
    <xf numFmtId="168" fontId="6" fillId="0" borderId="0" xfId="3" applyNumberFormat="1" applyFont="1"/>
    <xf numFmtId="168" fontId="6" fillId="0" borderId="9" xfId="3" applyNumberFormat="1" applyFont="1" applyBorder="1"/>
    <xf numFmtId="168" fontId="7" fillId="0" borderId="9" xfId="3" applyNumberFormat="1" applyFont="1" applyBorder="1"/>
    <xf numFmtId="168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4" borderId="1" xfId="2" applyNumberFormat="1" applyFont="1" applyFill="1" applyBorder="1" applyAlignment="1">
      <alignment horizontal="center" vertical="center" wrapText="1"/>
    </xf>
    <xf numFmtId="166" fontId="9" fillId="3" borderId="1" xfId="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8" fillId="0" borderId="0" xfId="2" applyNumberFormat="1" applyFont="1"/>
    <xf numFmtId="0" fontId="0" fillId="0" borderId="0" xfId="0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66" fontId="0" fillId="0" borderId="16" xfId="0" applyNumberFormat="1" applyBorder="1"/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6" fontId="0" fillId="0" borderId="18" xfId="0" applyNumberFormat="1" applyBorder="1"/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66" fontId="0" fillId="0" borderId="21" xfId="0" applyNumberFormat="1" applyBorder="1"/>
    <xf numFmtId="169" fontId="7" fillId="0" borderId="0" xfId="3" applyNumberFormat="1" applyFont="1" applyAlignment="1">
      <alignment horizontal="right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1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66" formatCode="_-* #,##0_-;\-* #,##0_-;_-* &quot;-&quot;??_-;_-@_-"/>
    </dxf>
    <dxf>
      <numFmt numFmtId="170" formatCode="_-* #,##0.0_-;\-* #,##0.0_-;_-* &quot;-&quot;??_-;_-@_-"/>
    </dxf>
    <dxf>
      <numFmt numFmtId="166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4.499361805552" createdVersion="5" refreshedVersion="5" minRefreshableVersion="3" recordCount="3">
  <cacheSource type="worksheet">
    <worksheetSource ref="A2:AO5" sheet="ESTADO DE CADA FACTURA"/>
  </cacheSource>
  <cacheFields count="41">
    <cacheField name="NIT IPS" numFmtId="0">
      <sharedItems containsSemiMixedTypes="0" containsString="0" containsNumber="1" containsInteger="1" minValue="890802218" maxValue="890802218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7006" maxValue="160699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160446" maxValue="160699"/>
    </cacheField>
    <cacheField name="FECHA FACT IPS" numFmtId="14">
      <sharedItems containsSemiMixedTypes="0" containsNonDate="0" containsDate="1" containsString="0" minDate="2020-01-23T00:00:00" maxDate="2021-03-24T00:00:00"/>
    </cacheField>
    <cacheField name="VALOR FACT IPS" numFmtId="166">
      <sharedItems containsSemiMixedTypes="0" containsString="0" containsNumber="1" containsInteger="1" minValue="48900" maxValue="333039"/>
    </cacheField>
    <cacheField name="SALDO FACT IPS" numFmtId="166">
      <sharedItems containsSemiMixedTypes="0" containsString="0" containsNumber="1" containsInteger="1" minValue="48900" maxValue="333039"/>
    </cacheField>
    <cacheField name="OBSERVACION SASS" numFmtId="0">
      <sharedItems/>
    </cacheField>
    <cacheField name="ESTADO EPS 20 OCTUBRE" numFmtId="0">
      <sharedItems count="2">
        <s v="FACTURA NO RADICADA"/>
        <s v="FACTURA CANCELADA"/>
      </sharedItems>
    </cacheField>
    <cacheField name="POR PAGAR SAP.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82798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82798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R CANCELADO SAP" numFmtId="166">
      <sharedItems containsSemiMixedTypes="0" containsString="0" containsNumber="1" containsInteger="1" minValue="0" maxValue="82798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844205" maxValue="2200844205"/>
    </cacheField>
    <cacheField name="FECHA COMPENSACION SAP" numFmtId="0">
      <sharedItems containsNonDate="0" containsDate="1" containsString="0" containsBlank="1" minDate="2020-05-27T00:00:00" maxDate="2020-05-28T00:00:00"/>
    </cacheField>
    <cacheField name="FECHA RAD IPS" numFmtId="14">
      <sharedItems containsSemiMixedTypes="0" containsNonDate="0" containsDate="1" containsString="0" minDate="2020-02-18T00:00:00" maxDate="2021-06-0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00330" maxValue="20200330"/>
    </cacheField>
    <cacheField name="F RAD SASS" numFmtId="0">
      <sharedItems containsString="0" containsBlank="1" containsNumber="1" containsInteger="1" minValue="20200314" maxValue="20200314"/>
    </cacheField>
    <cacheField name="VALOR REPORTADO CRICULAR 030" numFmtId="166">
      <sharedItems containsSemiMixedTypes="0" containsString="0" containsNumber="1" containsInteger="1" minValue="0" maxValue="82798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90802218"/>
    <s v="ESE Hospital Departamental San Vicente de Paul de Aranzazu Caldas"/>
    <s v="FE"/>
    <n v="7006"/>
    <s v="FE_7006"/>
    <s v="890802218_FE_7006"/>
    <m/>
    <m/>
    <d v="2021-03-23T00:00:00"/>
    <n v="333039"/>
    <n v="333039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d v="2021-06-01T00:00:00"/>
    <m/>
    <m/>
    <m/>
    <m/>
    <m/>
    <m/>
    <m/>
    <n v="0"/>
    <n v="0"/>
    <m/>
  </r>
  <r>
    <n v="890802218"/>
    <s v="ESE Hospital Departamental San Vicente de Paul de Aranzazu Caldas"/>
    <m/>
    <n v="160446"/>
    <s v="_160446"/>
    <s v="890802218_160446"/>
    <m/>
    <n v="160446"/>
    <d v="2020-01-23T00:00:00"/>
    <n v="48900"/>
    <n v="48900"/>
    <s v="B)Factura sin saldo ERP"/>
    <x v="1"/>
    <m/>
    <m/>
    <s v="OK"/>
    <n v="48900"/>
    <n v="0"/>
    <n v="0"/>
    <n v="0"/>
    <n v="48900"/>
    <n v="0"/>
    <m/>
    <n v="0"/>
    <m/>
    <n v="0"/>
    <n v="48900"/>
    <n v="0"/>
    <n v="2200844205"/>
    <d v="2020-05-27T00:00:00"/>
    <d v="2020-02-18T00:00:00"/>
    <m/>
    <n v="2"/>
    <m/>
    <m/>
    <n v="1"/>
    <n v="20200330"/>
    <n v="20200314"/>
    <n v="48900"/>
    <n v="0"/>
    <m/>
  </r>
  <r>
    <n v="890802218"/>
    <s v="ESE Hospital Departamental San Vicente de Paul de Aranzazu Caldas"/>
    <m/>
    <n v="160699"/>
    <s v="_160699"/>
    <s v="890802218_160699"/>
    <m/>
    <n v="160699"/>
    <d v="2020-01-29T00:00:00"/>
    <n v="82798"/>
    <n v="82798"/>
    <s v="B)Factura sin saldo ERP"/>
    <x v="1"/>
    <m/>
    <m/>
    <s v="OK"/>
    <n v="82798"/>
    <n v="0"/>
    <n v="0"/>
    <n v="0"/>
    <n v="82798"/>
    <n v="0"/>
    <m/>
    <n v="0"/>
    <m/>
    <n v="0"/>
    <n v="82798"/>
    <n v="0"/>
    <n v="2200844205"/>
    <d v="2020-05-27T00:00:00"/>
    <d v="2020-02-18T00:00:00"/>
    <m/>
    <n v="2"/>
    <m/>
    <m/>
    <n v="1"/>
    <n v="20200330"/>
    <n v="20200314"/>
    <n v="82798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3"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3"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10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workbookViewId="0">
      <selection activeCell="D15" sqref="D15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  <col min="12" max="12" width="11.42578125" style="9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7" t="s">
        <v>9</v>
      </c>
    </row>
    <row r="2" spans="1:12" x14ac:dyDescent="0.25">
      <c r="A2" s="5" t="s">
        <v>14</v>
      </c>
      <c r="B2" s="5">
        <v>890802218</v>
      </c>
      <c r="C2" s="5" t="s">
        <v>13</v>
      </c>
      <c r="D2" s="5"/>
      <c r="E2" s="5">
        <v>160446</v>
      </c>
      <c r="F2" s="6">
        <v>43853</v>
      </c>
      <c r="G2" s="6">
        <v>43879</v>
      </c>
      <c r="H2" s="5">
        <v>48900</v>
      </c>
      <c r="I2" s="5"/>
      <c r="J2" s="5">
        <v>48900</v>
      </c>
      <c r="K2" s="5"/>
      <c r="L2" s="8">
        <v>48900</v>
      </c>
    </row>
    <row r="3" spans="1:12" x14ac:dyDescent="0.25">
      <c r="A3" s="5" t="s">
        <v>14</v>
      </c>
      <c r="B3" s="5">
        <v>890802218</v>
      </c>
      <c r="C3" s="5" t="s">
        <v>13</v>
      </c>
      <c r="D3" s="5"/>
      <c r="E3" s="5">
        <v>160699</v>
      </c>
      <c r="F3" s="6">
        <v>43859</v>
      </c>
      <c r="G3" s="6">
        <v>43879</v>
      </c>
      <c r="H3" s="5">
        <v>82798</v>
      </c>
      <c r="I3" s="5"/>
      <c r="J3" s="5">
        <v>82798</v>
      </c>
      <c r="K3" s="5"/>
      <c r="L3" s="8">
        <v>82798</v>
      </c>
    </row>
    <row r="4" spans="1:12" x14ac:dyDescent="0.25">
      <c r="A4" s="5" t="s">
        <v>14</v>
      </c>
      <c r="B4" s="5">
        <v>890802218</v>
      </c>
      <c r="C4" s="5" t="s">
        <v>13</v>
      </c>
      <c r="D4" s="5" t="s">
        <v>12</v>
      </c>
      <c r="E4" s="5">
        <v>7006</v>
      </c>
      <c r="F4" s="6">
        <v>44278</v>
      </c>
      <c r="G4" s="6">
        <v>44348</v>
      </c>
      <c r="H4" s="5">
        <v>333039</v>
      </c>
      <c r="I4" s="5"/>
      <c r="J4" s="5">
        <v>333039</v>
      </c>
      <c r="K4" s="5"/>
      <c r="L4" s="8">
        <v>333039</v>
      </c>
    </row>
    <row r="5" spans="1:1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8">
        <f>SUM(L2:L4)</f>
        <v>464737</v>
      </c>
    </row>
    <row r="6" spans="1:1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8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8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8"/>
    </row>
    <row r="9" spans="1:1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8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"/>
  <sheetViews>
    <sheetView workbookViewId="0">
      <selection activeCell="B18" sqref="B18"/>
    </sheetView>
  </sheetViews>
  <sheetFormatPr baseColWidth="10" defaultRowHeight="15" x14ac:dyDescent="0.25"/>
  <cols>
    <col min="2" max="2" width="61.85546875" bestFit="1" customWidth="1"/>
    <col min="3" max="3" width="7.42578125" bestFit="1" customWidth="1"/>
    <col min="6" max="6" width="18.140625" bestFit="1" customWidth="1"/>
    <col min="13" max="13" width="22.42578125" bestFit="1" customWidth="1"/>
  </cols>
  <sheetData>
    <row r="1" spans="1:41" x14ac:dyDescent="0.25">
      <c r="J1" s="62">
        <f>SUBTOTAL(9,J3:J5)</f>
        <v>464737</v>
      </c>
      <c r="K1" s="62">
        <f>SUBTOTAL(9,K3:K5)</f>
        <v>464737</v>
      </c>
    </row>
    <row r="2" spans="1:41" ht="105" x14ac:dyDescent="0.25">
      <c r="A2" s="52" t="s">
        <v>40</v>
      </c>
      <c r="B2" s="52" t="s">
        <v>41</v>
      </c>
      <c r="C2" s="52" t="s">
        <v>42</v>
      </c>
      <c r="D2" s="52" t="s">
        <v>43</v>
      </c>
      <c r="E2" s="53" t="s">
        <v>44</v>
      </c>
      <c r="F2" s="54" t="s">
        <v>45</v>
      </c>
      <c r="G2" s="52" t="s">
        <v>46</v>
      </c>
      <c r="H2" s="52" t="s">
        <v>47</v>
      </c>
      <c r="I2" s="52" t="s">
        <v>48</v>
      </c>
      <c r="J2" s="55" t="s">
        <v>49</v>
      </c>
      <c r="K2" s="55" t="s">
        <v>50</v>
      </c>
      <c r="L2" s="52" t="s">
        <v>51</v>
      </c>
      <c r="M2" s="56" t="s">
        <v>52</v>
      </c>
      <c r="N2" s="56" t="s">
        <v>53</v>
      </c>
      <c r="O2" s="56" t="s">
        <v>54</v>
      </c>
      <c r="P2" s="52" t="s">
        <v>55</v>
      </c>
      <c r="Q2" s="55" t="s">
        <v>56</v>
      </c>
      <c r="R2" s="55" t="s">
        <v>57</v>
      </c>
      <c r="S2" s="55" t="s">
        <v>58</v>
      </c>
      <c r="T2" s="55" t="s">
        <v>59</v>
      </c>
      <c r="U2" s="55" t="s">
        <v>60</v>
      </c>
      <c r="V2" s="57" t="s">
        <v>61</v>
      </c>
      <c r="W2" s="57" t="s">
        <v>62</v>
      </c>
      <c r="X2" s="57" t="s">
        <v>63</v>
      </c>
      <c r="Y2" s="57" t="s">
        <v>64</v>
      </c>
      <c r="Z2" s="55" t="s">
        <v>65</v>
      </c>
      <c r="AA2" s="58" t="s">
        <v>66</v>
      </c>
      <c r="AB2" s="58" t="s">
        <v>67</v>
      </c>
      <c r="AC2" s="59" t="s">
        <v>68</v>
      </c>
      <c r="AD2" s="59" t="s">
        <v>69</v>
      </c>
      <c r="AE2" s="52" t="s">
        <v>70</v>
      </c>
      <c r="AF2" s="52" t="s">
        <v>71</v>
      </c>
      <c r="AG2" s="60" t="s">
        <v>72</v>
      </c>
      <c r="AH2" s="52" t="s">
        <v>73</v>
      </c>
      <c r="AI2" s="52" t="s">
        <v>74</v>
      </c>
      <c r="AJ2" s="52" t="s">
        <v>75</v>
      </c>
      <c r="AK2" s="52" t="s">
        <v>76</v>
      </c>
      <c r="AL2" s="52" t="s">
        <v>77</v>
      </c>
      <c r="AM2" s="55" t="s">
        <v>78</v>
      </c>
      <c r="AN2" s="55" t="s">
        <v>79</v>
      </c>
      <c r="AO2" s="52" t="s">
        <v>80</v>
      </c>
    </row>
    <row r="3" spans="1:41" x14ac:dyDescent="0.25">
      <c r="A3" s="5">
        <v>890802218</v>
      </c>
      <c r="B3" s="5" t="s">
        <v>13</v>
      </c>
      <c r="C3" s="5" t="s">
        <v>12</v>
      </c>
      <c r="D3" s="5">
        <v>7006</v>
      </c>
      <c r="E3" s="5" t="s">
        <v>81</v>
      </c>
      <c r="F3" s="5" t="s">
        <v>82</v>
      </c>
      <c r="G3" s="5"/>
      <c r="H3" s="5"/>
      <c r="I3" s="61">
        <v>44278</v>
      </c>
      <c r="J3" s="8">
        <v>333039</v>
      </c>
      <c r="K3" s="8">
        <v>333039</v>
      </c>
      <c r="L3" s="5" t="s">
        <v>83</v>
      </c>
      <c r="M3" s="5" t="s">
        <v>93</v>
      </c>
      <c r="N3" s="5"/>
      <c r="O3" s="5"/>
      <c r="P3" s="5" t="s">
        <v>84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5"/>
      <c r="X3" s="8">
        <v>0</v>
      </c>
      <c r="Y3" s="5"/>
      <c r="Z3" s="8">
        <v>0</v>
      </c>
      <c r="AA3" s="8">
        <v>0</v>
      </c>
      <c r="AB3" s="8">
        <v>0</v>
      </c>
      <c r="AC3" s="5"/>
      <c r="AD3" s="5"/>
      <c r="AE3" s="61">
        <v>44348</v>
      </c>
      <c r="AF3" s="5"/>
      <c r="AG3" s="5"/>
      <c r="AH3" s="5"/>
      <c r="AI3" s="5"/>
      <c r="AJ3" s="5"/>
      <c r="AK3" s="5"/>
      <c r="AL3" s="5"/>
      <c r="AM3" s="8">
        <v>0</v>
      </c>
      <c r="AN3" s="8">
        <v>0</v>
      </c>
      <c r="AO3" s="5"/>
    </row>
    <row r="4" spans="1:41" x14ac:dyDescent="0.25">
      <c r="A4" s="5">
        <v>890802218</v>
      </c>
      <c r="B4" s="5" t="s">
        <v>13</v>
      </c>
      <c r="C4" s="5"/>
      <c r="D4" s="5">
        <v>160446</v>
      </c>
      <c r="E4" s="5" t="s">
        <v>85</v>
      </c>
      <c r="F4" s="5" t="s">
        <v>86</v>
      </c>
      <c r="G4" s="5"/>
      <c r="H4" s="5">
        <v>160446</v>
      </c>
      <c r="I4" s="61">
        <v>43853</v>
      </c>
      <c r="J4" s="8">
        <v>48900</v>
      </c>
      <c r="K4" s="8">
        <v>48900</v>
      </c>
      <c r="L4" s="5" t="s">
        <v>87</v>
      </c>
      <c r="M4" s="5" t="s">
        <v>94</v>
      </c>
      <c r="N4" s="5"/>
      <c r="O4" s="5"/>
      <c r="P4" s="5" t="s">
        <v>88</v>
      </c>
      <c r="Q4" s="8">
        <v>48900</v>
      </c>
      <c r="R4" s="8">
        <v>0</v>
      </c>
      <c r="S4" s="8">
        <v>0</v>
      </c>
      <c r="T4" s="8">
        <v>0</v>
      </c>
      <c r="U4" s="8">
        <v>48900</v>
      </c>
      <c r="V4" s="8">
        <v>0</v>
      </c>
      <c r="W4" s="5"/>
      <c r="X4" s="8">
        <v>0</v>
      </c>
      <c r="Y4" s="5"/>
      <c r="Z4" s="8">
        <v>0</v>
      </c>
      <c r="AA4" s="8">
        <v>48900</v>
      </c>
      <c r="AB4" s="8">
        <v>0</v>
      </c>
      <c r="AC4" s="5">
        <v>2200844205</v>
      </c>
      <c r="AD4" s="61">
        <v>43978</v>
      </c>
      <c r="AE4" s="61">
        <v>43879</v>
      </c>
      <c r="AF4" s="5"/>
      <c r="AG4" s="5">
        <v>2</v>
      </c>
      <c r="AH4" s="5"/>
      <c r="AI4" s="5"/>
      <c r="AJ4" s="5">
        <v>1</v>
      </c>
      <c r="AK4" s="5">
        <v>20200330</v>
      </c>
      <c r="AL4" s="5">
        <v>20200314</v>
      </c>
      <c r="AM4" s="8">
        <v>48900</v>
      </c>
      <c r="AN4" s="8">
        <v>0</v>
      </c>
      <c r="AO4" s="5"/>
    </row>
    <row r="5" spans="1:41" x14ac:dyDescent="0.25">
      <c r="A5" s="5">
        <v>890802218</v>
      </c>
      <c r="B5" s="5" t="s">
        <v>13</v>
      </c>
      <c r="C5" s="5"/>
      <c r="D5" s="5">
        <v>160699</v>
      </c>
      <c r="E5" s="5" t="s">
        <v>89</v>
      </c>
      <c r="F5" s="5" t="s">
        <v>90</v>
      </c>
      <c r="G5" s="5"/>
      <c r="H5" s="5">
        <v>160699</v>
      </c>
      <c r="I5" s="61">
        <v>43859</v>
      </c>
      <c r="J5" s="8">
        <v>82798</v>
      </c>
      <c r="K5" s="8">
        <v>82798</v>
      </c>
      <c r="L5" s="5" t="s">
        <v>87</v>
      </c>
      <c r="M5" s="5" t="s">
        <v>94</v>
      </c>
      <c r="N5" s="5"/>
      <c r="O5" s="5"/>
      <c r="P5" s="5" t="s">
        <v>88</v>
      </c>
      <c r="Q5" s="8">
        <v>82798</v>
      </c>
      <c r="R5" s="8">
        <v>0</v>
      </c>
      <c r="S5" s="8">
        <v>0</v>
      </c>
      <c r="T5" s="8">
        <v>0</v>
      </c>
      <c r="U5" s="8">
        <v>82798</v>
      </c>
      <c r="V5" s="8">
        <v>0</v>
      </c>
      <c r="W5" s="5"/>
      <c r="X5" s="8">
        <v>0</v>
      </c>
      <c r="Y5" s="5"/>
      <c r="Z5" s="8">
        <v>0</v>
      </c>
      <c r="AA5" s="8">
        <v>82798</v>
      </c>
      <c r="AB5" s="8">
        <v>0</v>
      </c>
      <c r="AC5" s="5">
        <v>2200844205</v>
      </c>
      <c r="AD5" s="61">
        <v>43978</v>
      </c>
      <c r="AE5" s="61">
        <v>43879</v>
      </c>
      <c r="AF5" s="5"/>
      <c r="AG5" s="5">
        <v>2</v>
      </c>
      <c r="AH5" s="5"/>
      <c r="AI5" s="5"/>
      <c r="AJ5" s="5">
        <v>1</v>
      </c>
      <c r="AK5" s="5">
        <v>20200330</v>
      </c>
      <c r="AL5" s="5">
        <v>20200314</v>
      </c>
      <c r="AM5" s="8">
        <v>82798</v>
      </c>
      <c r="AN5" s="8">
        <v>0</v>
      </c>
      <c r="AO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showGridLines="0" workbookViewId="0">
      <selection activeCell="A6" sqref="A4:C6"/>
    </sheetView>
  </sheetViews>
  <sheetFormatPr baseColWidth="10" defaultRowHeight="15" x14ac:dyDescent="0.25"/>
  <cols>
    <col min="1" max="1" width="22.42578125" bestFit="1" customWidth="1"/>
    <col min="2" max="2" width="12.7109375" style="63" bestFit="1" customWidth="1"/>
    <col min="3" max="3" width="15" style="9" bestFit="1" customWidth="1"/>
  </cols>
  <sheetData>
    <row r="3" spans="1:3" x14ac:dyDescent="0.25">
      <c r="A3" s="64" t="s">
        <v>96</v>
      </c>
      <c r="B3" s="65" t="s">
        <v>97</v>
      </c>
      <c r="C3" s="66" t="s">
        <v>98</v>
      </c>
    </row>
    <row r="4" spans="1:3" x14ac:dyDescent="0.25">
      <c r="A4" s="67" t="s">
        <v>93</v>
      </c>
      <c r="B4" s="68">
        <v>1</v>
      </c>
      <c r="C4" s="69">
        <v>333039</v>
      </c>
    </row>
    <row r="5" spans="1:3" x14ac:dyDescent="0.25">
      <c r="A5" s="67" t="s">
        <v>94</v>
      </c>
      <c r="B5" s="68">
        <v>2</v>
      </c>
      <c r="C5" s="69">
        <v>131698</v>
      </c>
    </row>
    <row r="6" spans="1:3" x14ac:dyDescent="0.25">
      <c r="A6" s="70" t="s">
        <v>95</v>
      </c>
      <c r="B6" s="71">
        <v>3</v>
      </c>
      <c r="C6" s="72">
        <v>464737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8" sqref="N28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2" width="11.42578125" style="10"/>
    <col min="223" max="223" width="4.42578125" style="10" customWidth="1"/>
    <col min="224" max="224" width="11.42578125" style="10"/>
    <col min="225" max="225" width="17.5703125" style="10" customWidth="1"/>
    <col min="226" max="226" width="11.5703125" style="10" customWidth="1"/>
    <col min="227" max="230" width="11.42578125" style="10"/>
    <col min="231" max="231" width="22.5703125" style="10" customWidth="1"/>
    <col min="232" max="232" width="14" style="10" customWidth="1"/>
    <col min="233" max="233" width="1.7109375" style="10" customWidth="1"/>
    <col min="234" max="478" width="11.42578125" style="10"/>
    <col min="479" max="479" width="4.42578125" style="10" customWidth="1"/>
    <col min="480" max="480" width="11.42578125" style="10"/>
    <col min="481" max="481" width="17.5703125" style="10" customWidth="1"/>
    <col min="482" max="482" width="11.5703125" style="10" customWidth="1"/>
    <col min="483" max="486" width="11.42578125" style="10"/>
    <col min="487" max="487" width="22.5703125" style="10" customWidth="1"/>
    <col min="488" max="488" width="14" style="10" customWidth="1"/>
    <col min="489" max="489" width="1.7109375" style="10" customWidth="1"/>
    <col min="490" max="734" width="11.42578125" style="10"/>
    <col min="735" max="735" width="4.42578125" style="10" customWidth="1"/>
    <col min="736" max="736" width="11.42578125" style="10"/>
    <col min="737" max="737" width="17.5703125" style="10" customWidth="1"/>
    <col min="738" max="738" width="11.5703125" style="10" customWidth="1"/>
    <col min="739" max="742" width="11.42578125" style="10"/>
    <col min="743" max="743" width="22.5703125" style="10" customWidth="1"/>
    <col min="744" max="744" width="14" style="10" customWidth="1"/>
    <col min="745" max="745" width="1.7109375" style="10" customWidth="1"/>
    <col min="746" max="990" width="11.42578125" style="10"/>
    <col min="991" max="991" width="4.42578125" style="10" customWidth="1"/>
    <col min="992" max="992" width="11.42578125" style="10"/>
    <col min="993" max="993" width="17.5703125" style="10" customWidth="1"/>
    <col min="994" max="994" width="11.5703125" style="10" customWidth="1"/>
    <col min="995" max="998" width="11.42578125" style="10"/>
    <col min="999" max="999" width="22.5703125" style="10" customWidth="1"/>
    <col min="1000" max="1000" width="14" style="10" customWidth="1"/>
    <col min="1001" max="1001" width="1.7109375" style="10" customWidth="1"/>
    <col min="1002" max="1246" width="11.42578125" style="10"/>
    <col min="1247" max="1247" width="4.42578125" style="10" customWidth="1"/>
    <col min="1248" max="1248" width="11.42578125" style="10"/>
    <col min="1249" max="1249" width="17.5703125" style="10" customWidth="1"/>
    <col min="1250" max="1250" width="11.5703125" style="10" customWidth="1"/>
    <col min="1251" max="1254" width="11.42578125" style="10"/>
    <col min="1255" max="1255" width="22.5703125" style="10" customWidth="1"/>
    <col min="1256" max="1256" width="14" style="10" customWidth="1"/>
    <col min="1257" max="1257" width="1.7109375" style="10" customWidth="1"/>
    <col min="1258" max="1502" width="11.42578125" style="10"/>
    <col min="1503" max="1503" width="4.42578125" style="10" customWidth="1"/>
    <col min="1504" max="1504" width="11.42578125" style="10"/>
    <col min="1505" max="1505" width="17.5703125" style="10" customWidth="1"/>
    <col min="1506" max="1506" width="11.5703125" style="10" customWidth="1"/>
    <col min="1507" max="1510" width="11.42578125" style="10"/>
    <col min="1511" max="1511" width="22.5703125" style="10" customWidth="1"/>
    <col min="1512" max="1512" width="14" style="10" customWidth="1"/>
    <col min="1513" max="1513" width="1.7109375" style="10" customWidth="1"/>
    <col min="1514" max="1758" width="11.42578125" style="10"/>
    <col min="1759" max="1759" width="4.42578125" style="10" customWidth="1"/>
    <col min="1760" max="1760" width="11.42578125" style="10"/>
    <col min="1761" max="1761" width="17.5703125" style="10" customWidth="1"/>
    <col min="1762" max="1762" width="11.5703125" style="10" customWidth="1"/>
    <col min="1763" max="1766" width="11.42578125" style="10"/>
    <col min="1767" max="1767" width="22.5703125" style="10" customWidth="1"/>
    <col min="1768" max="1768" width="14" style="10" customWidth="1"/>
    <col min="1769" max="1769" width="1.7109375" style="10" customWidth="1"/>
    <col min="1770" max="2014" width="11.42578125" style="10"/>
    <col min="2015" max="2015" width="4.42578125" style="10" customWidth="1"/>
    <col min="2016" max="2016" width="11.42578125" style="10"/>
    <col min="2017" max="2017" width="17.5703125" style="10" customWidth="1"/>
    <col min="2018" max="2018" width="11.5703125" style="10" customWidth="1"/>
    <col min="2019" max="2022" width="11.42578125" style="10"/>
    <col min="2023" max="2023" width="22.5703125" style="10" customWidth="1"/>
    <col min="2024" max="2024" width="14" style="10" customWidth="1"/>
    <col min="2025" max="2025" width="1.7109375" style="10" customWidth="1"/>
    <col min="2026" max="2270" width="11.42578125" style="10"/>
    <col min="2271" max="2271" width="4.42578125" style="10" customWidth="1"/>
    <col min="2272" max="2272" width="11.42578125" style="10"/>
    <col min="2273" max="2273" width="17.5703125" style="10" customWidth="1"/>
    <col min="2274" max="2274" width="11.5703125" style="10" customWidth="1"/>
    <col min="2275" max="2278" width="11.42578125" style="10"/>
    <col min="2279" max="2279" width="22.5703125" style="10" customWidth="1"/>
    <col min="2280" max="2280" width="14" style="10" customWidth="1"/>
    <col min="2281" max="2281" width="1.7109375" style="10" customWidth="1"/>
    <col min="2282" max="2526" width="11.42578125" style="10"/>
    <col min="2527" max="2527" width="4.42578125" style="10" customWidth="1"/>
    <col min="2528" max="2528" width="11.42578125" style="10"/>
    <col min="2529" max="2529" width="17.5703125" style="10" customWidth="1"/>
    <col min="2530" max="2530" width="11.5703125" style="10" customWidth="1"/>
    <col min="2531" max="2534" width="11.42578125" style="10"/>
    <col min="2535" max="2535" width="22.5703125" style="10" customWidth="1"/>
    <col min="2536" max="2536" width="14" style="10" customWidth="1"/>
    <col min="2537" max="2537" width="1.7109375" style="10" customWidth="1"/>
    <col min="2538" max="2782" width="11.42578125" style="10"/>
    <col min="2783" max="2783" width="4.42578125" style="10" customWidth="1"/>
    <col min="2784" max="2784" width="11.42578125" style="10"/>
    <col min="2785" max="2785" width="17.5703125" style="10" customWidth="1"/>
    <col min="2786" max="2786" width="11.5703125" style="10" customWidth="1"/>
    <col min="2787" max="2790" width="11.42578125" style="10"/>
    <col min="2791" max="2791" width="22.5703125" style="10" customWidth="1"/>
    <col min="2792" max="2792" width="14" style="10" customWidth="1"/>
    <col min="2793" max="2793" width="1.7109375" style="10" customWidth="1"/>
    <col min="2794" max="3038" width="11.42578125" style="10"/>
    <col min="3039" max="3039" width="4.42578125" style="10" customWidth="1"/>
    <col min="3040" max="3040" width="11.42578125" style="10"/>
    <col min="3041" max="3041" width="17.5703125" style="10" customWidth="1"/>
    <col min="3042" max="3042" width="11.5703125" style="10" customWidth="1"/>
    <col min="3043" max="3046" width="11.42578125" style="10"/>
    <col min="3047" max="3047" width="22.5703125" style="10" customWidth="1"/>
    <col min="3048" max="3048" width="14" style="10" customWidth="1"/>
    <col min="3049" max="3049" width="1.7109375" style="10" customWidth="1"/>
    <col min="3050" max="3294" width="11.42578125" style="10"/>
    <col min="3295" max="3295" width="4.42578125" style="10" customWidth="1"/>
    <col min="3296" max="3296" width="11.42578125" style="10"/>
    <col min="3297" max="3297" width="17.5703125" style="10" customWidth="1"/>
    <col min="3298" max="3298" width="11.5703125" style="10" customWidth="1"/>
    <col min="3299" max="3302" width="11.42578125" style="10"/>
    <col min="3303" max="3303" width="22.5703125" style="10" customWidth="1"/>
    <col min="3304" max="3304" width="14" style="10" customWidth="1"/>
    <col min="3305" max="3305" width="1.7109375" style="10" customWidth="1"/>
    <col min="3306" max="3550" width="11.42578125" style="10"/>
    <col min="3551" max="3551" width="4.42578125" style="10" customWidth="1"/>
    <col min="3552" max="3552" width="11.42578125" style="10"/>
    <col min="3553" max="3553" width="17.5703125" style="10" customWidth="1"/>
    <col min="3554" max="3554" width="11.5703125" style="10" customWidth="1"/>
    <col min="3555" max="3558" width="11.42578125" style="10"/>
    <col min="3559" max="3559" width="22.5703125" style="10" customWidth="1"/>
    <col min="3560" max="3560" width="14" style="10" customWidth="1"/>
    <col min="3561" max="3561" width="1.7109375" style="10" customWidth="1"/>
    <col min="3562" max="3806" width="11.42578125" style="10"/>
    <col min="3807" max="3807" width="4.42578125" style="10" customWidth="1"/>
    <col min="3808" max="3808" width="11.42578125" style="10"/>
    <col min="3809" max="3809" width="17.5703125" style="10" customWidth="1"/>
    <col min="3810" max="3810" width="11.5703125" style="10" customWidth="1"/>
    <col min="3811" max="3814" width="11.42578125" style="10"/>
    <col min="3815" max="3815" width="22.5703125" style="10" customWidth="1"/>
    <col min="3816" max="3816" width="14" style="10" customWidth="1"/>
    <col min="3817" max="3817" width="1.7109375" style="10" customWidth="1"/>
    <col min="3818" max="4062" width="11.42578125" style="10"/>
    <col min="4063" max="4063" width="4.42578125" style="10" customWidth="1"/>
    <col min="4064" max="4064" width="11.42578125" style="10"/>
    <col min="4065" max="4065" width="17.5703125" style="10" customWidth="1"/>
    <col min="4066" max="4066" width="11.5703125" style="10" customWidth="1"/>
    <col min="4067" max="4070" width="11.42578125" style="10"/>
    <col min="4071" max="4071" width="22.5703125" style="10" customWidth="1"/>
    <col min="4072" max="4072" width="14" style="10" customWidth="1"/>
    <col min="4073" max="4073" width="1.7109375" style="10" customWidth="1"/>
    <col min="4074" max="4318" width="11.42578125" style="10"/>
    <col min="4319" max="4319" width="4.42578125" style="10" customWidth="1"/>
    <col min="4320" max="4320" width="11.42578125" style="10"/>
    <col min="4321" max="4321" width="17.5703125" style="10" customWidth="1"/>
    <col min="4322" max="4322" width="11.5703125" style="10" customWidth="1"/>
    <col min="4323" max="4326" width="11.42578125" style="10"/>
    <col min="4327" max="4327" width="22.5703125" style="10" customWidth="1"/>
    <col min="4328" max="4328" width="14" style="10" customWidth="1"/>
    <col min="4329" max="4329" width="1.7109375" style="10" customWidth="1"/>
    <col min="4330" max="4574" width="11.42578125" style="10"/>
    <col min="4575" max="4575" width="4.42578125" style="10" customWidth="1"/>
    <col min="4576" max="4576" width="11.42578125" style="10"/>
    <col min="4577" max="4577" width="17.5703125" style="10" customWidth="1"/>
    <col min="4578" max="4578" width="11.5703125" style="10" customWidth="1"/>
    <col min="4579" max="4582" width="11.42578125" style="10"/>
    <col min="4583" max="4583" width="22.5703125" style="10" customWidth="1"/>
    <col min="4584" max="4584" width="14" style="10" customWidth="1"/>
    <col min="4585" max="4585" width="1.7109375" style="10" customWidth="1"/>
    <col min="4586" max="4830" width="11.42578125" style="10"/>
    <col min="4831" max="4831" width="4.42578125" style="10" customWidth="1"/>
    <col min="4832" max="4832" width="11.42578125" style="10"/>
    <col min="4833" max="4833" width="17.5703125" style="10" customWidth="1"/>
    <col min="4834" max="4834" width="11.5703125" style="10" customWidth="1"/>
    <col min="4835" max="4838" width="11.42578125" style="10"/>
    <col min="4839" max="4839" width="22.5703125" style="10" customWidth="1"/>
    <col min="4840" max="4840" width="14" style="10" customWidth="1"/>
    <col min="4841" max="4841" width="1.7109375" style="10" customWidth="1"/>
    <col min="4842" max="5086" width="11.42578125" style="10"/>
    <col min="5087" max="5087" width="4.42578125" style="10" customWidth="1"/>
    <col min="5088" max="5088" width="11.42578125" style="10"/>
    <col min="5089" max="5089" width="17.5703125" style="10" customWidth="1"/>
    <col min="5090" max="5090" width="11.5703125" style="10" customWidth="1"/>
    <col min="5091" max="5094" width="11.42578125" style="10"/>
    <col min="5095" max="5095" width="22.5703125" style="10" customWidth="1"/>
    <col min="5096" max="5096" width="14" style="10" customWidth="1"/>
    <col min="5097" max="5097" width="1.7109375" style="10" customWidth="1"/>
    <col min="5098" max="5342" width="11.42578125" style="10"/>
    <col min="5343" max="5343" width="4.42578125" style="10" customWidth="1"/>
    <col min="5344" max="5344" width="11.42578125" style="10"/>
    <col min="5345" max="5345" width="17.5703125" style="10" customWidth="1"/>
    <col min="5346" max="5346" width="11.5703125" style="10" customWidth="1"/>
    <col min="5347" max="5350" width="11.42578125" style="10"/>
    <col min="5351" max="5351" width="22.5703125" style="10" customWidth="1"/>
    <col min="5352" max="5352" width="14" style="10" customWidth="1"/>
    <col min="5353" max="5353" width="1.7109375" style="10" customWidth="1"/>
    <col min="5354" max="5598" width="11.42578125" style="10"/>
    <col min="5599" max="5599" width="4.42578125" style="10" customWidth="1"/>
    <col min="5600" max="5600" width="11.42578125" style="10"/>
    <col min="5601" max="5601" width="17.5703125" style="10" customWidth="1"/>
    <col min="5602" max="5602" width="11.5703125" style="10" customWidth="1"/>
    <col min="5603" max="5606" width="11.42578125" style="10"/>
    <col min="5607" max="5607" width="22.5703125" style="10" customWidth="1"/>
    <col min="5608" max="5608" width="14" style="10" customWidth="1"/>
    <col min="5609" max="5609" width="1.7109375" style="10" customWidth="1"/>
    <col min="5610" max="5854" width="11.42578125" style="10"/>
    <col min="5855" max="5855" width="4.42578125" style="10" customWidth="1"/>
    <col min="5856" max="5856" width="11.42578125" style="10"/>
    <col min="5857" max="5857" width="17.5703125" style="10" customWidth="1"/>
    <col min="5858" max="5858" width="11.5703125" style="10" customWidth="1"/>
    <col min="5859" max="5862" width="11.42578125" style="10"/>
    <col min="5863" max="5863" width="22.5703125" style="10" customWidth="1"/>
    <col min="5864" max="5864" width="14" style="10" customWidth="1"/>
    <col min="5865" max="5865" width="1.7109375" style="10" customWidth="1"/>
    <col min="5866" max="6110" width="11.42578125" style="10"/>
    <col min="6111" max="6111" width="4.42578125" style="10" customWidth="1"/>
    <col min="6112" max="6112" width="11.42578125" style="10"/>
    <col min="6113" max="6113" width="17.5703125" style="10" customWidth="1"/>
    <col min="6114" max="6114" width="11.5703125" style="10" customWidth="1"/>
    <col min="6115" max="6118" width="11.42578125" style="10"/>
    <col min="6119" max="6119" width="22.5703125" style="10" customWidth="1"/>
    <col min="6120" max="6120" width="14" style="10" customWidth="1"/>
    <col min="6121" max="6121" width="1.7109375" style="10" customWidth="1"/>
    <col min="6122" max="6366" width="11.42578125" style="10"/>
    <col min="6367" max="6367" width="4.42578125" style="10" customWidth="1"/>
    <col min="6368" max="6368" width="11.42578125" style="10"/>
    <col min="6369" max="6369" width="17.5703125" style="10" customWidth="1"/>
    <col min="6370" max="6370" width="11.5703125" style="10" customWidth="1"/>
    <col min="6371" max="6374" width="11.42578125" style="10"/>
    <col min="6375" max="6375" width="22.5703125" style="10" customWidth="1"/>
    <col min="6376" max="6376" width="14" style="10" customWidth="1"/>
    <col min="6377" max="6377" width="1.7109375" style="10" customWidth="1"/>
    <col min="6378" max="6622" width="11.42578125" style="10"/>
    <col min="6623" max="6623" width="4.42578125" style="10" customWidth="1"/>
    <col min="6624" max="6624" width="11.42578125" style="10"/>
    <col min="6625" max="6625" width="17.5703125" style="10" customWidth="1"/>
    <col min="6626" max="6626" width="11.5703125" style="10" customWidth="1"/>
    <col min="6627" max="6630" width="11.42578125" style="10"/>
    <col min="6631" max="6631" width="22.5703125" style="10" customWidth="1"/>
    <col min="6632" max="6632" width="14" style="10" customWidth="1"/>
    <col min="6633" max="6633" width="1.7109375" style="10" customWidth="1"/>
    <col min="6634" max="6878" width="11.42578125" style="10"/>
    <col min="6879" max="6879" width="4.42578125" style="10" customWidth="1"/>
    <col min="6880" max="6880" width="11.42578125" style="10"/>
    <col min="6881" max="6881" width="17.5703125" style="10" customWidth="1"/>
    <col min="6882" max="6882" width="11.5703125" style="10" customWidth="1"/>
    <col min="6883" max="6886" width="11.42578125" style="10"/>
    <col min="6887" max="6887" width="22.5703125" style="10" customWidth="1"/>
    <col min="6888" max="6888" width="14" style="10" customWidth="1"/>
    <col min="6889" max="6889" width="1.7109375" style="10" customWidth="1"/>
    <col min="6890" max="7134" width="11.42578125" style="10"/>
    <col min="7135" max="7135" width="4.42578125" style="10" customWidth="1"/>
    <col min="7136" max="7136" width="11.42578125" style="10"/>
    <col min="7137" max="7137" width="17.5703125" style="10" customWidth="1"/>
    <col min="7138" max="7138" width="11.5703125" style="10" customWidth="1"/>
    <col min="7139" max="7142" width="11.42578125" style="10"/>
    <col min="7143" max="7143" width="22.5703125" style="10" customWidth="1"/>
    <col min="7144" max="7144" width="14" style="10" customWidth="1"/>
    <col min="7145" max="7145" width="1.7109375" style="10" customWidth="1"/>
    <col min="7146" max="7390" width="11.42578125" style="10"/>
    <col min="7391" max="7391" width="4.42578125" style="10" customWidth="1"/>
    <col min="7392" max="7392" width="11.42578125" style="10"/>
    <col min="7393" max="7393" width="17.5703125" style="10" customWidth="1"/>
    <col min="7394" max="7394" width="11.5703125" style="10" customWidth="1"/>
    <col min="7395" max="7398" width="11.42578125" style="10"/>
    <col min="7399" max="7399" width="22.5703125" style="10" customWidth="1"/>
    <col min="7400" max="7400" width="14" style="10" customWidth="1"/>
    <col min="7401" max="7401" width="1.7109375" style="10" customWidth="1"/>
    <col min="7402" max="7646" width="11.42578125" style="10"/>
    <col min="7647" max="7647" width="4.42578125" style="10" customWidth="1"/>
    <col min="7648" max="7648" width="11.42578125" style="10"/>
    <col min="7649" max="7649" width="17.5703125" style="10" customWidth="1"/>
    <col min="7650" max="7650" width="11.5703125" style="10" customWidth="1"/>
    <col min="7651" max="7654" width="11.42578125" style="10"/>
    <col min="7655" max="7655" width="22.5703125" style="10" customWidth="1"/>
    <col min="7656" max="7656" width="14" style="10" customWidth="1"/>
    <col min="7657" max="7657" width="1.7109375" style="10" customWidth="1"/>
    <col min="7658" max="7902" width="11.42578125" style="10"/>
    <col min="7903" max="7903" width="4.42578125" style="10" customWidth="1"/>
    <col min="7904" max="7904" width="11.42578125" style="10"/>
    <col min="7905" max="7905" width="17.5703125" style="10" customWidth="1"/>
    <col min="7906" max="7906" width="11.5703125" style="10" customWidth="1"/>
    <col min="7907" max="7910" width="11.42578125" style="10"/>
    <col min="7911" max="7911" width="22.5703125" style="10" customWidth="1"/>
    <col min="7912" max="7912" width="14" style="10" customWidth="1"/>
    <col min="7913" max="7913" width="1.7109375" style="10" customWidth="1"/>
    <col min="7914" max="8158" width="11.42578125" style="10"/>
    <col min="8159" max="8159" width="4.42578125" style="10" customWidth="1"/>
    <col min="8160" max="8160" width="11.42578125" style="10"/>
    <col min="8161" max="8161" width="17.5703125" style="10" customWidth="1"/>
    <col min="8162" max="8162" width="11.5703125" style="10" customWidth="1"/>
    <col min="8163" max="8166" width="11.42578125" style="10"/>
    <col min="8167" max="8167" width="22.5703125" style="10" customWidth="1"/>
    <col min="8168" max="8168" width="14" style="10" customWidth="1"/>
    <col min="8169" max="8169" width="1.7109375" style="10" customWidth="1"/>
    <col min="8170" max="8414" width="11.42578125" style="10"/>
    <col min="8415" max="8415" width="4.42578125" style="10" customWidth="1"/>
    <col min="8416" max="8416" width="11.42578125" style="10"/>
    <col min="8417" max="8417" width="17.5703125" style="10" customWidth="1"/>
    <col min="8418" max="8418" width="11.5703125" style="10" customWidth="1"/>
    <col min="8419" max="8422" width="11.42578125" style="10"/>
    <col min="8423" max="8423" width="22.5703125" style="10" customWidth="1"/>
    <col min="8424" max="8424" width="14" style="10" customWidth="1"/>
    <col min="8425" max="8425" width="1.7109375" style="10" customWidth="1"/>
    <col min="8426" max="8670" width="11.42578125" style="10"/>
    <col min="8671" max="8671" width="4.42578125" style="10" customWidth="1"/>
    <col min="8672" max="8672" width="11.42578125" style="10"/>
    <col min="8673" max="8673" width="17.5703125" style="10" customWidth="1"/>
    <col min="8674" max="8674" width="11.5703125" style="10" customWidth="1"/>
    <col min="8675" max="8678" width="11.42578125" style="10"/>
    <col min="8679" max="8679" width="22.5703125" style="10" customWidth="1"/>
    <col min="8680" max="8680" width="14" style="10" customWidth="1"/>
    <col min="8681" max="8681" width="1.7109375" style="10" customWidth="1"/>
    <col min="8682" max="8926" width="11.42578125" style="10"/>
    <col min="8927" max="8927" width="4.42578125" style="10" customWidth="1"/>
    <col min="8928" max="8928" width="11.42578125" style="10"/>
    <col min="8929" max="8929" width="17.5703125" style="10" customWidth="1"/>
    <col min="8930" max="8930" width="11.5703125" style="10" customWidth="1"/>
    <col min="8931" max="8934" width="11.42578125" style="10"/>
    <col min="8935" max="8935" width="22.5703125" style="10" customWidth="1"/>
    <col min="8936" max="8936" width="14" style="10" customWidth="1"/>
    <col min="8937" max="8937" width="1.7109375" style="10" customWidth="1"/>
    <col min="8938" max="9182" width="11.42578125" style="10"/>
    <col min="9183" max="9183" width="4.42578125" style="10" customWidth="1"/>
    <col min="9184" max="9184" width="11.42578125" style="10"/>
    <col min="9185" max="9185" width="17.5703125" style="10" customWidth="1"/>
    <col min="9186" max="9186" width="11.5703125" style="10" customWidth="1"/>
    <col min="9187" max="9190" width="11.42578125" style="10"/>
    <col min="9191" max="9191" width="22.5703125" style="10" customWidth="1"/>
    <col min="9192" max="9192" width="14" style="10" customWidth="1"/>
    <col min="9193" max="9193" width="1.7109375" style="10" customWidth="1"/>
    <col min="9194" max="9438" width="11.42578125" style="10"/>
    <col min="9439" max="9439" width="4.42578125" style="10" customWidth="1"/>
    <col min="9440" max="9440" width="11.42578125" style="10"/>
    <col min="9441" max="9441" width="17.5703125" style="10" customWidth="1"/>
    <col min="9442" max="9442" width="11.5703125" style="10" customWidth="1"/>
    <col min="9443" max="9446" width="11.42578125" style="10"/>
    <col min="9447" max="9447" width="22.5703125" style="10" customWidth="1"/>
    <col min="9448" max="9448" width="14" style="10" customWidth="1"/>
    <col min="9449" max="9449" width="1.7109375" style="10" customWidth="1"/>
    <col min="9450" max="9694" width="11.42578125" style="10"/>
    <col min="9695" max="9695" width="4.42578125" style="10" customWidth="1"/>
    <col min="9696" max="9696" width="11.42578125" style="10"/>
    <col min="9697" max="9697" width="17.5703125" style="10" customWidth="1"/>
    <col min="9698" max="9698" width="11.5703125" style="10" customWidth="1"/>
    <col min="9699" max="9702" width="11.42578125" style="10"/>
    <col min="9703" max="9703" width="22.5703125" style="10" customWidth="1"/>
    <col min="9704" max="9704" width="14" style="10" customWidth="1"/>
    <col min="9705" max="9705" width="1.7109375" style="10" customWidth="1"/>
    <col min="9706" max="9950" width="11.42578125" style="10"/>
    <col min="9951" max="9951" width="4.42578125" style="10" customWidth="1"/>
    <col min="9952" max="9952" width="11.42578125" style="10"/>
    <col min="9953" max="9953" width="17.5703125" style="10" customWidth="1"/>
    <col min="9954" max="9954" width="11.5703125" style="10" customWidth="1"/>
    <col min="9955" max="9958" width="11.42578125" style="10"/>
    <col min="9959" max="9959" width="22.5703125" style="10" customWidth="1"/>
    <col min="9960" max="9960" width="14" style="10" customWidth="1"/>
    <col min="9961" max="9961" width="1.7109375" style="10" customWidth="1"/>
    <col min="9962" max="10206" width="11.42578125" style="10"/>
    <col min="10207" max="10207" width="4.42578125" style="10" customWidth="1"/>
    <col min="10208" max="10208" width="11.42578125" style="10"/>
    <col min="10209" max="10209" width="17.5703125" style="10" customWidth="1"/>
    <col min="10210" max="10210" width="11.5703125" style="10" customWidth="1"/>
    <col min="10211" max="10214" width="11.42578125" style="10"/>
    <col min="10215" max="10215" width="22.5703125" style="10" customWidth="1"/>
    <col min="10216" max="10216" width="14" style="10" customWidth="1"/>
    <col min="10217" max="10217" width="1.7109375" style="10" customWidth="1"/>
    <col min="10218" max="10462" width="11.42578125" style="10"/>
    <col min="10463" max="10463" width="4.42578125" style="10" customWidth="1"/>
    <col min="10464" max="10464" width="11.42578125" style="10"/>
    <col min="10465" max="10465" width="17.5703125" style="10" customWidth="1"/>
    <col min="10466" max="10466" width="11.5703125" style="10" customWidth="1"/>
    <col min="10467" max="10470" width="11.42578125" style="10"/>
    <col min="10471" max="10471" width="22.5703125" style="10" customWidth="1"/>
    <col min="10472" max="10472" width="14" style="10" customWidth="1"/>
    <col min="10473" max="10473" width="1.7109375" style="10" customWidth="1"/>
    <col min="10474" max="10718" width="11.42578125" style="10"/>
    <col min="10719" max="10719" width="4.42578125" style="10" customWidth="1"/>
    <col min="10720" max="10720" width="11.42578125" style="10"/>
    <col min="10721" max="10721" width="17.5703125" style="10" customWidth="1"/>
    <col min="10722" max="10722" width="11.5703125" style="10" customWidth="1"/>
    <col min="10723" max="10726" width="11.42578125" style="10"/>
    <col min="10727" max="10727" width="22.5703125" style="10" customWidth="1"/>
    <col min="10728" max="10728" width="14" style="10" customWidth="1"/>
    <col min="10729" max="10729" width="1.7109375" style="10" customWidth="1"/>
    <col min="10730" max="10974" width="11.42578125" style="10"/>
    <col min="10975" max="10975" width="4.42578125" style="10" customWidth="1"/>
    <col min="10976" max="10976" width="11.42578125" style="10"/>
    <col min="10977" max="10977" width="17.5703125" style="10" customWidth="1"/>
    <col min="10978" max="10978" width="11.5703125" style="10" customWidth="1"/>
    <col min="10979" max="10982" width="11.42578125" style="10"/>
    <col min="10983" max="10983" width="22.5703125" style="10" customWidth="1"/>
    <col min="10984" max="10984" width="14" style="10" customWidth="1"/>
    <col min="10985" max="10985" width="1.7109375" style="10" customWidth="1"/>
    <col min="10986" max="11230" width="11.42578125" style="10"/>
    <col min="11231" max="11231" width="4.42578125" style="10" customWidth="1"/>
    <col min="11232" max="11232" width="11.42578125" style="10"/>
    <col min="11233" max="11233" width="17.5703125" style="10" customWidth="1"/>
    <col min="11234" max="11234" width="11.5703125" style="10" customWidth="1"/>
    <col min="11235" max="11238" width="11.42578125" style="10"/>
    <col min="11239" max="11239" width="22.5703125" style="10" customWidth="1"/>
    <col min="11240" max="11240" width="14" style="10" customWidth="1"/>
    <col min="11241" max="11241" width="1.7109375" style="10" customWidth="1"/>
    <col min="11242" max="11486" width="11.42578125" style="10"/>
    <col min="11487" max="11487" width="4.42578125" style="10" customWidth="1"/>
    <col min="11488" max="11488" width="11.42578125" style="10"/>
    <col min="11489" max="11489" width="17.5703125" style="10" customWidth="1"/>
    <col min="11490" max="11490" width="11.5703125" style="10" customWidth="1"/>
    <col min="11491" max="11494" width="11.42578125" style="10"/>
    <col min="11495" max="11495" width="22.5703125" style="10" customWidth="1"/>
    <col min="11496" max="11496" width="14" style="10" customWidth="1"/>
    <col min="11497" max="11497" width="1.7109375" style="10" customWidth="1"/>
    <col min="11498" max="11742" width="11.42578125" style="10"/>
    <col min="11743" max="11743" width="4.42578125" style="10" customWidth="1"/>
    <col min="11744" max="11744" width="11.42578125" style="10"/>
    <col min="11745" max="11745" width="17.5703125" style="10" customWidth="1"/>
    <col min="11746" max="11746" width="11.5703125" style="10" customWidth="1"/>
    <col min="11747" max="11750" width="11.42578125" style="10"/>
    <col min="11751" max="11751" width="22.5703125" style="10" customWidth="1"/>
    <col min="11752" max="11752" width="14" style="10" customWidth="1"/>
    <col min="11753" max="11753" width="1.7109375" style="10" customWidth="1"/>
    <col min="11754" max="11998" width="11.42578125" style="10"/>
    <col min="11999" max="11999" width="4.42578125" style="10" customWidth="1"/>
    <col min="12000" max="12000" width="11.42578125" style="10"/>
    <col min="12001" max="12001" width="17.5703125" style="10" customWidth="1"/>
    <col min="12002" max="12002" width="11.5703125" style="10" customWidth="1"/>
    <col min="12003" max="12006" width="11.42578125" style="10"/>
    <col min="12007" max="12007" width="22.5703125" style="10" customWidth="1"/>
    <col min="12008" max="12008" width="14" style="10" customWidth="1"/>
    <col min="12009" max="12009" width="1.7109375" style="10" customWidth="1"/>
    <col min="12010" max="12254" width="11.42578125" style="10"/>
    <col min="12255" max="12255" width="4.42578125" style="10" customWidth="1"/>
    <col min="12256" max="12256" width="11.42578125" style="10"/>
    <col min="12257" max="12257" width="17.5703125" style="10" customWidth="1"/>
    <col min="12258" max="12258" width="11.5703125" style="10" customWidth="1"/>
    <col min="12259" max="12262" width="11.42578125" style="10"/>
    <col min="12263" max="12263" width="22.5703125" style="10" customWidth="1"/>
    <col min="12264" max="12264" width="14" style="10" customWidth="1"/>
    <col min="12265" max="12265" width="1.7109375" style="10" customWidth="1"/>
    <col min="12266" max="12510" width="11.42578125" style="10"/>
    <col min="12511" max="12511" width="4.42578125" style="10" customWidth="1"/>
    <col min="12512" max="12512" width="11.42578125" style="10"/>
    <col min="12513" max="12513" width="17.5703125" style="10" customWidth="1"/>
    <col min="12514" max="12514" width="11.5703125" style="10" customWidth="1"/>
    <col min="12515" max="12518" width="11.42578125" style="10"/>
    <col min="12519" max="12519" width="22.5703125" style="10" customWidth="1"/>
    <col min="12520" max="12520" width="14" style="10" customWidth="1"/>
    <col min="12521" max="12521" width="1.7109375" style="10" customWidth="1"/>
    <col min="12522" max="12766" width="11.42578125" style="10"/>
    <col min="12767" max="12767" width="4.42578125" style="10" customWidth="1"/>
    <col min="12768" max="12768" width="11.42578125" style="10"/>
    <col min="12769" max="12769" width="17.5703125" style="10" customWidth="1"/>
    <col min="12770" max="12770" width="11.5703125" style="10" customWidth="1"/>
    <col min="12771" max="12774" width="11.42578125" style="10"/>
    <col min="12775" max="12775" width="22.5703125" style="10" customWidth="1"/>
    <col min="12776" max="12776" width="14" style="10" customWidth="1"/>
    <col min="12777" max="12777" width="1.7109375" style="10" customWidth="1"/>
    <col min="12778" max="13022" width="11.42578125" style="10"/>
    <col min="13023" max="13023" width="4.42578125" style="10" customWidth="1"/>
    <col min="13024" max="13024" width="11.42578125" style="10"/>
    <col min="13025" max="13025" width="17.5703125" style="10" customWidth="1"/>
    <col min="13026" max="13026" width="11.5703125" style="10" customWidth="1"/>
    <col min="13027" max="13030" width="11.42578125" style="10"/>
    <col min="13031" max="13031" width="22.5703125" style="10" customWidth="1"/>
    <col min="13032" max="13032" width="14" style="10" customWidth="1"/>
    <col min="13033" max="13033" width="1.7109375" style="10" customWidth="1"/>
    <col min="13034" max="13278" width="11.42578125" style="10"/>
    <col min="13279" max="13279" width="4.42578125" style="10" customWidth="1"/>
    <col min="13280" max="13280" width="11.42578125" style="10"/>
    <col min="13281" max="13281" width="17.5703125" style="10" customWidth="1"/>
    <col min="13282" max="13282" width="11.5703125" style="10" customWidth="1"/>
    <col min="13283" max="13286" width="11.42578125" style="10"/>
    <col min="13287" max="13287" width="22.5703125" style="10" customWidth="1"/>
    <col min="13288" max="13288" width="14" style="10" customWidth="1"/>
    <col min="13289" max="13289" width="1.7109375" style="10" customWidth="1"/>
    <col min="13290" max="13534" width="11.42578125" style="10"/>
    <col min="13535" max="13535" width="4.42578125" style="10" customWidth="1"/>
    <col min="13536" max="13536" width="11.42578125" style="10"/>
    <col min="13537" max="13537" width="17.5703125" style="10" customWidth="1"/>
    <col min="13538" max="13538" width="11.5703125" style="10" customWidth="1"/>
    <col min="13539" max="13542" width="11.42578125" style="10"/>
    <col min="13543" max="13543" width="22.5703125" style="10" customWidth="1"/>
    <col min="13544" max="13544" width="14" style="10" customWidth="1"/>
    <col min="13545" max="13545" width="1.7109375" style="10" customWidth="1"/>
    <col min="13546" max="13790" width="11.42578125" style="10"/>
    <col min="13791" max="13791" width="4.42578125" style="10" customWidth="1"/>
    <col min="13792" max="13792" width="11.42578125" style="10"/>
    <col min="13793" max="13793" width="17.5703125" style="10" customWidth="1"/>
    <col min="13794" max="13794" width="11.5703125" style="10" customWidth="1"/>
    <col min="13795" max="13798" width="11.42578125" style="10"/>
    <col min="13799" max="13799" width="22.5703125" style="10" customWidth="1"/>
    <col min="13800" max="13800" width="14" style="10" customWidth="1"/>
    <col min="13801" max="13801" width="1.7109375" style="10" customWidth="1"/>
    <col min="13802" max="14046" width="11.42578125" style="10"/>
    <col min="14047" max="14047" width="4.42578125" style="10" customWidth="1"/>
    <col min="14048" max="14048" width="11.42578125" style="10"/>
    <col min="14049" max="14049" width="17.5703125" style="10" customWidth="1"/>
    <col min="14050" max="14050" width="11.5703125" style="10" customWidth="1"/>
    <col min="14051" max="14054" width="11.42578125" style="10"/>
    <col min="14055" max="14055" width="22.5703125" style="10" customWidth="1"/>
    <col min="14056" max="14056" width="14" style="10" customWidth="1"/>
    <col min="14057" max="14057" width="1.7109375" style="10" customWidth="1"/>
    <col min="14058" max="14302" width="11.42578125" style="10"/>
    <col min="14303" max="14303" width="4.42578125" style="10" customWidth="1"/>
    <col min="14304" max="14304" width="11.42578125" style="10"/>
    <col min="14305" max="14305" width="17.5703125" style="10" customWidth="1"/>
    <col min="14306" max="14306" width="11.5703125" style="10" customWidth="1"/>
    <col min="14307" max="14310" width="11.42578125" style="10"/>
    <col min="14311" max="14311" width="22.5703125" style="10" customWidth="1"/>
    <col min="14312" max="14312" width="14" style="10" customWidth="1"/>
    <col min="14313" max="14313" width="1.7109375" style="10" customWidth="1"/>
    <col min="14314" max="14558" width="11.42578125" style="10"/>
    <col min="14559" max="14559" width="4.42578125" style="10" customWidth="1"/>
    <col min="14560" max="14560" width="11.42578125" style="10"/>
    <col min="14561" max="14561" width="17.5703125" style="10" customWidth="1"/>
    <col min="14562" max="14562" width="11.5703125" style="10" customWidth="1"/>
    <col min="14563" max="14566" width="11.42578125" style="10"/>
    <col min="14567" max="14567" width="22.5703125" style="10" customWidth="1"/>
    <col min="14568" max="14568" width="14" style="10" customWidth="1"/>
    <col min="14569" max="14569" width="1.7109375" style="10" customWidth="1"/>
    <col min="14570" max="14814" width="11.42578125" style="10"/>
    <col min="14815" max="14815" width="4.42578125" style="10" customWidth="1"/>
    <col min="14816" max="14816" width="11.42578125" style="10"/>
    <col min="14817" max="14817" width="17.5703125" style="10" customWidth="1"/>
    <col min="14818" max="14818" width="11.5703125" style="10" customWidth="1"/>
    <col min="14819" max="14822" width="11.42578125" style="10"/>
    <col min="14823" max="14823" width="22.5703125" style="10" customWidth="1"/>
    <col min="14824" max="14824" width="14" style="10" customWidth="1"/>
    <col min="14825" max="14825" width="1.7109375" style="10" customWidth="1"/>
    <col min="14826" max="15070" width="11.42578125" style="10"/>
    <col min="15071" max="15071" width="4.42578125" style="10" customWidth="1"/>
    <col min="15072" max="15072" width="11.42578125" style="10"/>
    <col min="15073" max="15073" width="17.5703125" style="10" customWidth="1"/>
    <col min="15074" max="15074" width="11.5703125" style="10" customWidth="1"/>
    <col min="15075" max="15078" width="11.42578125" style="10"/>
    <col min="15079" max="15079" width="22.5703125" style="10" customWidth="1"/>
    <col min="15080" max="15080" width="14" style="10" customWidth="1"/>
    <col min="15081" max="15081" width="1.7109375" style="10" customWidth="1"/>
    <col min="15082" max="15326" width="11.42578125" style="10"/>
    <col min="15327" max="15327" width="4.42578125" style="10" customWidth="1"/>
    <col min="15328" max="15328" width="11.42578125" style="10"/>
    <col min="15329" max="15329" width="17.5703125" style="10" customWidth="1"/>
    <col min="15330" max="15330" width="11.5703125" style="10" customWidth="1"/>
    <col min="15331" max="15334" width="11.42578125" style="10"/>
    <col min="15335" max="15335" width="22.5703125" style="10" customWidth="1"/>
    <col min="15336" max="15336" width="14" style="10" customWidth="1"/>
    <col min="15337" max="15337" width="1.7109375" style="10" customWidth="1"/>
    <col min="15338" max="15582" width="11.42578125" style="10"/>
    <col min="15583" max="15583" width="4.42578125" style="10" customWidth="1"/>
    <col min="15584" max="15584" width="11.42578125" style="10"/>
    <col min="15585" max="15585" width="17.5703125" style="10" customWidth="1"/>
    <col min="15586" max="15586" width="11.5703125" style="10" customWidth="1"/>
    <col min="15587" max="15590" width="11.42578125" style="10"/>
    <col min="15591" max="15591" width="22.5703125" style="10" customWidth="1"/>
    <col min="15592" max="15592" width="14" style="10" customWidth="1"/>
    <col min="15593" max="15593" width="1.7109375" style="10" customWidth="1"/>
    <col min="15594" max="15838" width="11.42578125" style="10"/>
    <col min="15839" max="15839" width="4.42578125" style="10" customWidth="1"/>
    <col min="15840" max="15840" width="11.42578125" style="10"/>
    <col min="15841" max="15841" width="17.5703125" style="10" customWidth="1"/>
    <col min="15842" max="15842" width="11.5703125" style="10" customWidth="1"/>
    <col min="15843" max="15846" width="11.42578125" style="10"/>
    <col min="15847" max="15847" width="22.5703125" style="10" customWidth="1"/>
    <col min="15848" max="15848" width="14" style="10" customWidth="1"/>
    <col min="15849" max="15849" width="1.7109375" style="10" customWidth="1"/>
    <col min="15850" max="16094" width="11.42578125" style="10"/>
    <col min="16095" max="16095" width="4.42578125" style="10" customWidth="1"/>
    <col min="16096" max="16096" width="11.42578125" style="10"/>
    <col min="16097" max="16097" width="17.5703125" style="10" customWidth="1"/>
    <col min="16098" max="16098" width="11.5703125" style="10" customWidth="1"/>
    <col min="16099" max="16102" width="11.42578125" style="10"/>
    <col min="16103" max="16103" width="22.5703125" style="10" customWidth="1"/>
    <col min="16104" max="16104" width="14" style="10" customWidth="1"/>
    <col min="16105" max="16105" width="1.7109375" style="10" customWidth="1"/>
    <col min="16106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15</v>
      </c>
      <c r="E2" s="14"/>
      <c r="F2" s="14"/>
      <c r="G2" s="14"/>
      <c r="H2" s="14"/>
      <c r="I2" s="15"/>
      <c r="J2" s="16" t="s">
        <v>16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17</v>
      </c>
      <c r="E4" s="14"/>
      <c r="F4" s="14"/>
      <c r="G4" s="14"/>
      <c r="H4" s="14"/>
      <c r="I4" s="15"/>
      <c r="J4" s="16" t="s">
        <v>18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19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91</v>
      </c>
      <c r="J12" s="30"/>
    </row>
    <row r="13" spans="2:10" x14ac:dyDescent="0.2">
      <c r="B13" s="29"/>
      <c r="C13" s="31" t="s">
        <v>92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99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20</v>
      </c>
      <c r="D17" s="32"/>
      <c r="H17" s="34" t="s">
        <v>21</v>
      </c>
      <c r="I17" s="34" t="s">
        <v>22</v>
      </c>
      <c r="J17" s="30"/>
    </row>
    <row r="18" spans="2:10" x14ac:dyDescent="0.2">
      <c r="B18" s="29"/>
      <c r="C18" s="31" t="s">
        <v>23</v>
      </c>
      <c r="D18" s="31"/>
      <c r="E18" s="31"/>
      <c r="F18" s="31"/>
      <c r="H18" s="35">
        <v>3</v>
      </c>
      <c r="I18" s="73">
        <v>464737</v>
      </c>
      <c r="J18" s="30"/>
    </row>
    <row r="19" spans="2:10" x14ac:dyDescent="0.2">
      <c r="B19" s="29"/>
      <c r="C19" s="10" t="s">
        <v>24</v>
      </c>
      <c r="H19" s="36">
        <v>2</v>
      </c>
      <c r="I19" s="37">
        <v>131698</v>
      </c>
      <c r="J19" s="30"/>
    </row>
    <row r="20" spans="2:10" x14ac:dyDescent="0.2">
      <c r="B20" s="29"/>
      <c r="C20" s="10" t="s">
        <v>25</v>
      </c>
      <c r="H20" s="36">
        <v>0</v>
      </c>
      <c r="I20" s="37">
        <v>0</v>
      </c>
      <c r="J20" s="30"/>
    </row>
    <row r="21" spans="2:10" x14ac:dyDescent="0.2">
      <c r="B21" s="29"/>
      <c r="C21" s="10" t="s">
        <v>26</v>
      </c>
      <c r="H21" s="36">
        <v>1</v>
      </c>
      <c r="I21" s="38">
        <v>333039</v>
      </c>
      <c r="J21" s="30"/>
    </row>
    <row r="22" spans="2:10" x14ac:dyDescent="0.2">
      <c r="B22" s="29"/>
      <c r="C22" s="10" t="s">
        <v>27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28</v>
      </c>
      <c r="H23" s="39">
        <v>0</v>
      </c>
      <c r="I23" s="40">
        <v>0</v>
      </c>
      <c r="J23" s="30"/>
    </row>
    <row r="24" spans="2:10" x14ac:dyDescent="0.2">
      <c r="B24" s="29"/>
      <c r="C24" s="31" t="s">
        <v>29</v>
      </c>
      <c r="D24" s="31"/>
      <c r="E24" s="31"/>
      <c r="F24" s="31"/>
      <c r="H24" s="35">
        <f>H19+H20+H21+H22+H23</f>
        <v>3</v>
      </c>
      <c r="I24" s="41">
        <f>I19+I20+I21+I22+I23</f>
        <v>464737</v>
      </c>
      <c r="J24" s="30"/>
    </row>
    <row r="25" spans="2:10" x14ac:dyDescent="0.2">
      <c r="B25" s="29"/>
      <c r="C25" s="10" t="s">
        <v>30</v>
      </c>
      <c r="H25" s="36">
        <v>0</v>
      </c>
      <c r="I25" s="37">
        <v>0</v>
      </c>
      <c r="J25" s="30"/>
    </row>
    <row r="26" spans="2:10" x14ac:dyDescent="0.2">
      <c r="B26" s="29"/>
      <c r="C26" s="10" t="s">
        <v>31</v>
      </c>
      <c r="H26" s="36">
        <v>0</v>
      </c>
      <c r="I26" s="37">
        <v>0</v>
      </c>
      <c r="J26" s="30"/>
    </row>
    <row r="27" spans="2:10" ht="13.5" thickBot="1" x14ac:dyDescent="0.25">
      <c r="B27" s="29"/>
      <c r="C27" s="10" t="s">
        <v>32</v>
      </c>
      <c r="H27" s="39">
        <v>0</v>
      </c>
      <c r="I27" s="40">
        <v>0</v>
      </c>
      <c r="J27" s="30"/>
    </row>
    <row r="28" spans="2:10" x14ac:dyDescent="0.2">
      <c r="B28" s="29"/>
      <c r="C28" s="31" t="s">
        <v>33</v>
      </c>
      <c r="D28" s="31"/>
      <c r="E28" s="31"/>
      <c r="F28" s="31"/>
      <c r="H28" s="35">
        <f>H25+H26+H27</f>
        <v>0</v>
      </c>
      <c r="I28" s="41">
        <f>I25+I26+I27</f>
        <v>0</v>
      </c>
      <c r="J28" s="30"/>
    </row>
    <row r="29" spans="2:10" ht="13.5" thickBot="1" x14ac:dyDescent="0.25">
      <c r="B29" s="29"/>
      <c r="C29" s="10" t="s">
        <v>34</v>
      </c>
      <c r="D29" s="31"/>
      <c r="E29" s="31"/>
      <c r="F29" s="31"/>
      <c r="H29" s="39">
        <v>0</v>
      </c>
      <c r="I29" s="40">
        <v>0</v>
      </c>
      <c r="J29" s="30"/>
    </row>
    <row r="30" spans="2:10" x14ac:dyDescent="0.2">
      <c r="B30" s="29"/>
      <c r="C30" s="31" t="s">
        <v>35</v>
      </c>
      <c r="D30" s="31"/>
      <c r="E30" s="31"/>
      <c r="F30" s="31"/>
      <c r="H30" s="36">
        <f>H29</f>
        <v>0</v>
      </c>
      <c r="I30" s="37">
        <f>I29</f>
        <v>0</v>
      </c>
      <c r="J30" s="30"/>
    </row>
    <row r="31" spans="2:10" x14ac:dyDescent="0.2">
      <c r="B31" s="29"/>
      <c r="C31" s="31"/>
      <c r="D31" s="31"/>
      <c r="E31" s="31"/>
      <c r="F31" s="31"/>
      <c r="H31" s="42"/>
      <c r="I31" s="41"/>
      <c r="J31" s="30"/>
    </row>
    <row r="32" spans="2:10" ht="13.5" thickBot="1" x14ac:dyDescent="0.25">
      <c r="B32" s="29"/>
      <c r="C32" s="31" t="s">
        <v>36</v>
      </c>
      <c r="D32" s="31"/>
      <c r="H32" s="43">
        <f>H24+H28+H30</f>
        <v>3</v>
      </c>
      <c r="I32" s="44">
        <f>I24+I28+I30</f>
        <v>464737</v>
      </c>
      <c r="J32" s="30"/>
    </row>
    <row r="33" spans="2:10" ht="13.5" thickTop="1" x14ac:dyDescent="0.2">
      <c r="B33" s="29"/>
      <c r="C33" s="31"/>
      <c r="D33" s="31"/>
      <c r="H33" s="45"/>
      <c r="I33" s="37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x14ac:dyDescent="0.2">
      <c r="B36" s="29"/>
      <c r="G36" s="45"/>
      <c r="H36" s="45"/>
      <c r="I36" s="45"/>
      <c r="J36" s="30"/>
    </row>
    <row r="37" spans="2:10" ht="13.5" thickBot="1" x14ac:dyDescent="0.25">
      <c r="B37" s="29"/>
      <c r="C37" s="46"/>
      <c r="D37" s="46"/>
      <c r="G37" s="47" t="s">
        <v>37</v>
      </c>
      <c r="H37" s="46"/>
      <c r="I37" s="45"/>
      <c r="J37" s="30"/>
    </row>
    <row r="38" spans="2:10" ht="4.5" customHeight="1" x14ac:dyDescent="0.2">
      <c r="B38" s="29"/>
      <c r="C38" s="45"/>
      <c r="D38" s="45"/>
      <c r="G38" s="45"/>
      <c r="H38" s="45"/>
      <c r="I38" s="45"/>
      <c r="J38" s="30"/>
    </row>
    <row r="39" spans="2:10" x14ac:dyDescent="0.2">
      <c r="B39" s="29"/>
      <c r="C39" s="31" t="s">
        <v>38</v>
      </c>
      <c r="G39" s="48" t="s">
        <v>39</v>
      </c>
      <c r="H39" s="45"/>
      <c r="I39" s="45"/>
      <c r="J39" s="30"/>
    </row>
    <row r="40" spans="2:10" x14ac:dyDescent="0.2">
      <c r="B40" s="29"/>
      <c r="G40" s="45"/>
      <c r="H40" s="45"/>
      <c r="I40" s="45"/>
      <c r="J40" s="30"/>
    </row>
    <row r="41" spans="2:10" ht="18.75" customHeight="1" thickBot="1" x14ac:dyDescent="0.25">
      <c r="B41" s="49"/>
      <c r="C41" s="50"/>
      <c r="D41" s="50"/>
      <c r="E41" s="50"/>
      <c r="F41" s="50"/>
      <c r="G41" s="46"/>
      <c r="H41" s="46"/>
      <c r="I41" s="46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2022-10-20T18:17:36Z</dcterms:modified>
</cp:coreProperties>
</file>